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6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GitHub\HillRepeats\data\intervals\"/>
    </mc:Choice>
  </mc:AlternateContent>
  <xr:revisionPtr revIDLastSave="0" documentId="13_ncr:1_{D77E6A5D-0B8E-41B9-AF4F-61EFC432190E}" xr6:coauthVersionLast="45" xr6:coauthVersionMax="45" xr10:uidLastSave="{00000000-0000-0000-0000-000000000000}"/>
  <bookViews>
    <workbookView xWindow="-28920" yWindow="-120" windowWidth="29040" windowHeight="17640" xr2:uid="{00000000-000D-0000-FFFF-FFFF00000000}"/>
  </bookViews>
  <sheets>
    <sheet name="Summary" sheetId="3" r:id="rId1"/>
    <sheet name="Instructions" sheetId="18" r:id="rId2"/>
    <sheet name="Frequencies" sheetId="5" r:id="rId3"/>
    <sheet name="Charts" sheetId="6" r:id="rId4"/>
    <sheet name="pieHR" sheetId="7" r:id="rId5"/>
    <sheet name="pieCd" sheetId="8" r:id="rId6"/>
    <sheet name="pieSpeed" sheetId="9" r:id="rId7"/>
    <sheet name="FreqRaw" sheetId="4" r:id="rId8"/>
    <sheet name="intervals" sheetId="2" r:id="rId9"/>
    <sheet name="interval1" sheetId="13" r:id="rId10"/>
    <sheet name="interval2" sheetId="14" r:id="rId11"/>
    <sheet name="interval3" sheetId="16" r:id="rId12"/>
    <sheet name="interval4" sheetId="17" r:id="rId13"/>
  </sheets>
  <externalReferences>
    <externalReference r:id="rId1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21" i="2" l="1"/>
  <c r="AF320" i="2"/>
  <c r="AN311" i="2"/>
  <c r="AO311" i="2" s="1"/>
  <c r="AO310" i="2"/>
  <c r="AN310" i="2"/>
  <c r="AN309" i="2"/>
  <c r="AO309" i="2" s="1"/>
  <c r="AO308" i="2"/>
  <c r="AN308" i="2"/>
  <c r="AO307" i="2"/>
  <c r="AN307" i="2"/>
  <c r="AO306" i="2"/>
  <c r="AN306" i="2"/>
  <c r="AN305" i="2"/>
  <c r="AO305" i="2" s="1"/>
  <c r="AO304" i="2"/>
  <c r="AN304" i="2"/>
  <c r="AN303" i="2"/>
  <c r="AO303" i="2" s="1"/>
  <c r="AO302" i="2"/>
  <c r="AN302" i="2"/>
  <c r="AO301" i="2"/>
  <c r="AN301" i="2"/>
  <c r="AO300" i="2"/>
  <c r="AN300" i="2"/>
  <c r="AN299" i="2"/>
  <c r="AO299" i="2" s="1"/>
  <c r="AO298" i="2"/>
  <c r="AN298" i="2"/>
  <c r="AN297" i="2"/>
  <c r="AO297" i="2" s="1"/>
  <c r="AO296" i="2"/>
  <c r="AN296" i="2"/>
  <c r="AO295" i="2"/>
  <c r="AN295" i="2"/>
  <c r="AO294" i="2"/>
  <c r="AN294" i="2"/>
  <c r="AN293" i="2"/>
  <c r="AO293" i="2" s="1"/>
  <c r="AO292" i="2"/>
  <c r="AN292" i="2"/>
  <c r="AN291" i="2"/>
  <c r="AO291" i="2" s="1"/>
  <c r="AO290" i="2"/>
  <c r="AN290" i="2"/>
  <c r="AO289" i="2"/>
  <c r="AN289" i="2"/>
  <c r="AO288" i="2"/>
  <c r="AN288" i="2"/>
  <c r="AN287" i="2"/>
  <c r="AO287" i="2" s="1"/>
  <c r="AO286" i="2"/>
  <c r="AN286" i="2"/>
  <c r="AN285" i="2"/>
  <c r="AO285" i="2" s="1"/>
  <c r="AO284" i="2"/>
  <c r="AN284" i="2"/>
  <c r="AO283" i="2"/>
  <c r="AN283" i="2"/>
  <c r="AO282" i="2"/>
  <c r="AN282" i="2"/>
  <c r="AN281" i="2"/>
  <c r="AO281" i="2" s="1"/>
  <c r="AO280" i="2"/>
  <c r="AN280" i="2"/>
  <c r="AN279" i="2"/>
  <c r="AO279" i="2" s="1"/>
  <c r="AO278" i="2"/>
  <c r="AN278" i="2"/>
  <c r="AO277" i="2"/>
  <c r="AN277" i="2"/>
  <c r="AO276" i="2"/>
  <c r="AN276" i="2"/>
  <c r="AN275" i="2"/>
  <c r="AO275" i="2" s="1"/>
  <c r="AO274" i="2"/>
  <c r="AN274" i="2"/>
  <c r="AN273" i="2"/>
  <c r="AO273" i="2" s="1"/>
  <c r="AO272" i="2"/>
  <c r="AN272" i="2"/>
  <c r="AO271" i="2"/>
  <c r="AN271" i="2"/>
  <c r="AO270" i="2"/>
  <c r="AN270" i="2"/>
  <c r="AN269" i="2"/>
  <c r="AO269" i="2" s="1"/>
  <c r="AO268" i="2"/>
  <c r="AN268" i="2"/>
  <c r="AN267" i="2"/>
  <c r="AO267" i="2" s="1"/>
  <c r="AO266" i="2"/>
  <c r="AN266" i="2"/>
  <c r="AO265" i="2"/>
  <c r="AN265" i="2"/>
  <c r="AO264" i="2"/>
  <c r="AN264" i="2"/>
  <c r="AN263" i="2"/>
  <c r="AO263" i="2" s="1"/>
  <c r="AO262" i="2"/>
  <c r="AN262" i="2"/>
  <c r="AN261" i="2"/>
  <c r="AO261" i="2" s="1"/>
  <c r="AO260" i="2"/>
  <c r="AN260" i="2"/>
  <c r="AO259" i="2"/>
  <c r="AN259" i="2"/>
  <c r="AO258" i="2"/>
  <c r="AN258" i="2"/>
  <c r="AN257" i="2"/>
  <c r="AO257" i="2" s="1"/>
  <c r="AO256" i="2"/>
  <c r="AN256" i="2"/>
  <c r="AN255" i="2"/>
  <c r="AO255" i="2" s="1"/>
  <c r="AO254" i="2"/>
  <c r="AN254" i="2"/>
  <c r="AO253" i="2"/>
  <c r="AN253" i="2"/>
  <c r="AO252" i="2"/>
  <c r="AN252" i="2"/>
  <c r="AN251" i="2"/>
  <c r="AO251" i="2" s="1"/>
  <c r="AO250" i="2"/>
  <c r="AN250" i="2"/>
  <c r="AN249" i="2"/>
  <c r="AO249" i="2" s="1"/>
  <c r="AO248" i="2"/>
  <c r="AN248" i="2"/>
  <c r="AO247" i="2"/>
  <c r="AN247" i="2"/>
  <c r="AO246" i="2"/>
  <c r="AN246" i="2"/>
  <c r="AN245" i="2"/>
  <c r="AO245" i="2" s="1"/>
  <c r="AO244" i="2"/>
  <c r="AN244" i="2"/>
  <c r="AN243" i="2"/>
  <c r="AO243" i="2" s="1"/>
  <c r="AO242" i="2"/>
  <c r="AN242" i="2"/>
  <c r="AO241" i="2"/>
  <c r="AN241" i="2"/>
  <c r="AO240" i="2"/>
  <c r="AN240" i="2"/>
  <c r="AN239" i="2"/>
  <c r="AO239" i="2" s="1"/>
  <c r="AO238" i="2"/>
  <c r="AN238" i="2"/>
  <c r="AN237" i="2"/>
  <c r="AO237" i="2" s="1"/>
  <c r="AO236" i="2"/>
  <c r="AN236" i="2"/>
  <c r="AO235" i="2"/>
  <c r="AN235" i="2"/>
  <c r="AO234" i="2"/>
  <c r="AN234" i="2"/>
  <c r="AN233" i="2"/>
  <c r="AO233" i="2" s="1"/>
  <c r="AO232" i="2"/>
  <c r="AN232" i="2"/>
  <c r="AN231" i="2"/>
  <c r="AO231" i="2" s="1"/>
  <c r="AO230" i="2"/>
  <c r="AN230" i="2"/>
  <c r="AO229" i="2"/>
  <c r="AN229" i="2"/>
  <c r="AO228" i="2"/>
  <c r="AN228" i="2"/>
  <c r="AN227" i="2"/>
  <c r="AO227" i="2" s="1"/>
  <c r="AO226" i="2"/>
  <c r="AN226" i="2"/>
  <c r="AN225" i="2"/>
  <c r="AO225" i="2" s="1"/>
  <c r="AO224" i="2"/>
  <c r="AN224" i="2"/>
  <c r="AO223" i="2"/>
  <c r="AN223" i="2"/>
  <c r="AO222" i="2"/>
  <c r="AN222" i="2"/>
  <c r="AN221" i="2"/>
  <c r="AO221" i="2" s="1"/>
  <c r="AO220" i="2"/>
  <c r="AN220" i="2"/>
  <c r="AN219" i="2"/>
  <c r="AO219" i="2" s="1"/>
  <c r="AO218" i="2"/>
  <c r="AN218" i="2"/>
  <c r="AO217" i="2"/>
  <c r="AN217" i="2"/>
  <c r="AO216" i="2"/>
  <c r="AN216" i="2"/>
  <c r="AN215" i="2"/>
  <c r="AO215" i="2" s="1"/>
  <c r="AO214" i="2"/>
  <c r="AN214" i="2"/>
  <c r="AN213" i="2"/>
  <c r="AO213" i="2" s="1"/>
  <c r="AO212" i="2"/>
  <c r="AN212" i="2"/>
  <c r="AO211" i="2"/>
  <c r="AN211" i="2"/>
  <c r="AO210" i="2"/>
  <c r="AN210" i="2"/>
  <c r="AN209" i="2"/>
  <c r="AO209" i="2" s="1"/>
  <c r="AO208" i="2"/>
  <c r="AN208" i="2"/>
  <c r="AN207" i="2"/>
  <c r="AO207" i="2" s="1"/>
  <c r="AO206" i="2"/>
  <c r="AN206" i="2"/>
  <c r="AO205" i="2"/>
  <c r="AN205" i="2"/>
  <c r="AO204" i="2"/>
  <c r="AN204" i="2"/>
  <c r="AN203" i="2"/>
  <c r="AO203" i="2" s="1"/>
  <c r="AO202" i="2"/>
  <c r="AN202" i="2"/>
  <c r="AN201" i="2"/>
  <c r="AO201" i="2" s="1"/>
  <c r="AO200" i="2"/>
  <c r="AN200" i="2"/>
  <c r="AO199" i="2"/>
  <c r="AN199" i="2"/>
  <c r="AO198" i="2"/>
  <c r="AN198" i="2"/>
  <c r="AN197" i="2"/>
  <c r="AO197" i="2" s="1"/>
  <c r="AO196" i="2"/>
  <c r="AN196" i="2"/>
  <c r="AN195" i="2"/>
  <c r="AO195" i="2" s="1"/>
  <c r="AO194" i="2"/>
  <c r="AN194" i="2"/>
  <c r="AO193" i="2"/>
  <c r="AN193" i="2"/>
  <c r="AO192" i="2"/>
  <c r="AN192" i="2"/>
  <c r="AN191" i="2"/>
  <c r="AO191" i="2" s="1"/>
  <c r="AO190" i="2"/>
  <c r="AN190" i="2"/>
  <c r="AN189" i="2"/>
  <c r="AO189" i="2" s="1"/>
  <c r="AO188" i="2"/>
  <c r="AN188" i="2"/>
  <c r="AO187" i="2"/>
  <c r="AN187" i="2"/>
  <c r="AO186" i="2"/>
  <c r="AN186" i="2"/>
  <c r="AN185" i="2"/>
  <c r="AO185" i="2" s="1"/>
  <c r="AO184" i="2"/>
  <c r="AN184" i="2"/>
  <c r="AN183" i="2"/>
  <c r="AO183" i="2" s="1"/>
  <c r="AO182" i="2"/>
  <c r="AN182" i="2"/>
  <c r="AO181" i="2"/>
  <c r="AN181" i="2"/>
  <c r="AO180" i="2"/>
  <c r="AN180" i="2"/>
  <c r="AN179" i="2"/>
  <c r="AO179" i="2" s="1"/>
  <c r="AO178" i="2"/>
  <c r="AN178" i="2"/>
  <c r="AN177" i="2"/>
  <c r="AO177" i="2" s="1"/>
  <c r="AO176" i="2"/>
  <c r="AN176" i="2"/>
  <c r="AO175" i="2"/>
  <c r="AN175" i="2"/>
  <c r="AO174" i="2"/>
  <c r="AN174" i="2"/>
  <c r="AN173" i="2"/>
  <c r="AO173" i="2" s="1"/>
  <c r="AO172" i="2"/>
  <c r="AN172" i="2"/>
  <c r="AN171" i="2"/>
  <c r="AO171" i="2" s="1"/>
  <c r="AO170" i="2"/>
  <c r="AN170" i="2"/>
  <c r="AO169" i="2"/>
  <c r="AN169" i="2"/>
  <c r="AO168" i="2"/>
  <c r="AN168" i="2"/>
  <c r="AN167" i="2"/>
  <c r="AO167" i="2" s="1"/>
  <c r="AO166" i="2"/>
  <c r="AN166" i="2"/>
  <c r="AN165" i="2"/>
  <c r="AO165" i="2" s="1"/>
  <c r="AO164" i="2"/>
  <c r="AN164" i="2"/>
  <c r="AO163" i="2"/>
  <c r="AN163" i="2"/>
  <c r="AO162" i="2"/>
  <c r="AN162" i="2"/>
  <c r="AN161" i="2"/>
  <c r="AO161" i="2" s="1"/>
  <c r="AO160" i="2"/>
  <c r="AN160" i="2"/>
  <c r="AN159" i="2"/>
  <c r="AO159" i="2" s="1"/>
  <c r="AO158" i="2"/>
  <c r="AN158" i="2"/>
  <c r="AO157" i="2"/>
  <c r="AN157" i="2"/>
  <c r="AO156" i="2"/>
  <c r="AN156" i="2"/>
  <c r="AN155" i="2"/>
  <c r="AO155" i="2" s="1"/>
  <c r="AO154" i="2"/>
  <c r="AN154" i="2"/>
  <c r="AN153" i="2"/>
  <c r="AO153" i="2" s="1"/>
  <c r="AO152" i="2"/>
  <c r="AN152" i="2"/>
  <c r="AO151" i="2"/>
  <c r="AN151" i="2"/>
  <c r="AO150" i="2"/>
  <c r="AN150" i="2"/>
  <c r="AN149" i="2"/>
  <c r="AO149" i="2" s="1"/>
  <c r="AO148" i="2"/>
  <c r="AN148" i="2"/>
  <c r="AN147" i="2"/>
  <c r="AO147" i="2" s="1"/>
  <c r="AO146" i="2"/>
  <c r="AN146" i="2"/>
  <c r="AO145" i="2"/>
  <c r="AN145" i="2"/>
  <c r="AO144" i="2"/>
  <c r="AN144" i="2"/>
  <c r="AN143" i="2"/>
  <c r="AO143" i="2" s="1"/>
  <c r="AO142" i="2"/>
  <c r="AN142" i="2"/>
  <c r="AN141" i="2"/>
  <c r="AO141" i="2" s="1"/>
  <c r="AO140" i="2"/>
  <c r="AN140" i="2"/>
  <c r="AO139" i="2"/>
  <c r="AN139" i="2"/>
  <c r="AO138" i="2"/>
  <c r="AN138" i="2"/>
  <c r="AN137" i="2"/>
  <c r="AO137" i="2" s="1"/>
  <c r="AO136" i="2"/>
  <c r="AN136" i="2"/>
  <c r="AN135" i="2"/>
  <c r="AO135" i="2" s="1"/>
  <c r="AO134" i="2"/>
  <c r="AN134" i="2"/>
  <c r="AO133" i="2"/>
  <c r="AN133" i="2"/>
  <c r="AO132" i="2"/>
  <c r="AN132" i="2"/>
  <c r="AN131" i="2"/>
  <c r="AO131" i="2" s="1"/>
  <c r="AO130" i="2"/>
  <c r="AN130" i="2"/>
  <c r="AN129" i="2"/>
  <c r="AO129" i="2" s="1"/>
  <c r="AO128" i="2"/>
  <c r="AN128" i="2"/>
  <c r="AO127" i="2"/>
  <c r="AN127" i="2"/>
  <c r="AO126" i="2"/>
  <c r="AN126" i="2"/>
  <c r="AN125" i="2"/>
  <c r="AO125" i="2" s="1"/>
  <c r="AO124" i="2"/>
  <c r="AN124" i="2"/>
  <c r="AN123" i="2"/>
  <c r="AO123" i="2" s="1"/>
  <c r="AO122" i="2"/>
  <c r="AN122" i="2"/>
  <c r="AO121" i="2"/>
  <c r="AN121" i="2"/>
  <c r="AO120" i="2"/>
  <c r="AN120" i="2"/>
  <c r="AN119" i="2"/>
  <c r="AO119" i="2" s="1"/>
  <c r="AO118" i="2"/>
  <c r="AN118" i="2"/>
  <c r="AN117" i="2"/>
  <c r="AO117" i="2" s="1"/>
  <c r="AO116" i="2"/>
  <c r="AN116" i="2"/>
  <c r="AO115" i="2"/>
  <c r="AN115" i="2"/>
  <c r="AO114" i="2"/>
  <c r="AN114" i="2"/>
  <c r="AN113" i="2"/>
  <c r="AO113" i="2" s="1"/>
  <c r="AO112" i="2"/>
  <c r="AN112" i="2"/>
  <c r="AN111" i="2"/>
  <c r="AO111" i="2" s="1"/>
  <c r="AO110" i="2"/>
  <c r="AN110" i="2"/>
  <c r="AO109" i="2"/>
  <c r="AN109" i="2"/>
  <c r="AO108" i="2"/>
  <c r="AN108" i="2"/>
  <c r="AN107" i="2"/>
  <c r="AO107" i="2" s="1"/>
  <c r="AO106" i="2"/>
  <c r="AN106" i="2"/>
  <c r="AN105" i="2"/>
  <c r="AO105" i="2" s="1"/>
  <c r="AO104" i="2"/>
  <c r="AN104" i="2"/>
  <c r="AO103" i="2"/>
  <c r="AN103" i="2"/>
  <c r="AO102" i="2"/>
  <c r="AN102" i="2"/>
  <c r="AN101" i="2"/>
  <c r="AO101" i="2" s="1"/>
  <c r="AO100" i="2"/>
  <c r="AN100" i="2"/>
  <c r="AN99" i="2"/>
  <c r="AO99" i="2" s="1"/>
  <c r="AO98" i="2"/>
  <c r="AN98" i="2"/>
  <c r="AO97" i="2"/>
  <c r="AN97" i="2"/>
  <c r="AO96" i="2"/>
  <c r="AN96" i="2"/>
  <c r="AN95" i="2"/>
  <c r="AO95" i="2" s="1"/>
  <c r="AO94" i="2"/>
  <c r="AN94" i="2"/>
  <c r="AN93" i="2"/>
  <c r="AO93" i="2" s="1"/>
  <c r="AO92" i="2"/>
  <c r="AN92" i="2"/>
  <c r="AO91" i="2"/>
  <c r="AN91" i="2"/>
  <c r="AO90" i="2"/>
  <c r="AN90" i="2"/>
  <c r="AN89" i="2"/>
  <c r="AO89" i="2" s="1"/>
  <c r="AO88" i="2"/>
  <c r="AN88" i="2"/>
  <c r="AN87" i="2"/>
  <c r="AO87" i="2" s="1"/>
  <c r="AO86" i="2"/>
  <c r="AN86" i="2"/>
  <c r="AO85" i="2"/>
  <c r="AN85" i="2"/>
  <c r="AO84" i="2"/>
  <c r="AN84" i="2"/>
  <c r="AN83" i="2"/>
  <c r="AO83" i="2" s="1"/>
  <c r="AO82" i="2"/>
  <c r="AN82" i="2"/>
  <c r="AN81" i="2"/>
  <c r="AO81" i="2" s="1"/>
  <c r="AO80" i="2"/>
  <c r="AN80" i="2"/>
  <c r="AO79" i="2"/>
  <c r="AN79" i="2"/>
  <c r="AO78" i="2"/>
  <c r="AN78" i="2"/>
  <c r="AN77" i="2"/>
  <c r="AO77" i="2" s="1"/>
  <c r="AO76" i="2"/>
  <c r="AN76" i="2"/>
  <c r="AN75" i="2"/>
  <c r="AO75" i="2" s="1"/>
  <c r="AO74" i="2"/>
  <c r="AN74" i="2"/>
  <c r="AO73" i="2"/>
  <c r="AN73" i="2"/>
  <c r="AO72" i="2"/>
  <c r="AN72" i="2"/>
  <c r="AN71" i="2"/>
  <c r="AO71" i="2" s="1"/>
  <c r="AO70" i="2"/>
  <c r="AN70" i="2"/>
  <c r="AN69" i="2"/>
  <c r="AO69" i="2" s="1"/>
  <c r="AO68" i="2"/>
  <c r="AN68" i="2"/>
  <c r="AO67" i="2"/>
  <c r="AN67" i="2"/>
  <c r="AO66" i="2"/>
  <c r="AN66" i="2"/>
  <c r="AN65" i="2"/>
  <c r="AO65" i="2" s="1"/>
  <c r="AO64" i="2"/>
  <c r="AN64" i="2"/>
  <c r="AN63" i="2"/>
  <c r="AO63" i="2" s="1"/>
  <c r="AO62" i="2"/>
  <c r="AN62" i="2"/>
  <c r="AO61" i="2"/>
  <c r="AN61" i="2"/>
  <c r="AO60" i="2"/>
  <c r="AN60" i="2"/>
  <c r="AN59" i="2"/>
  <c r="AO59" i="2" s="1"/>
  <c r="AO58" i="2"/>
  <c r="AN58" i="2"/>
  <c r="AN57" i="2"/>
  <c r="AO57" i="2" s="1"/>
  <c r="AO56" i="2"/>
  <c r="AN56" i="2"/>
  <c r="AO55" i="2"/>
  <c r="AN55" i="2"/>
  <c r="AO54" i="2"/>
  <c r="AN54" i="2"/>
  <c r="AN53" i="2"/>
  <c r="AO53" i="2" s="1"/>
  <c r="AO52" i="2"/>
  <c r="AN52" i="2"/>
  <c r="AN51" i="2"/>
  <c r="AO51" i="2" s="1"/>
  <c r="AO50" i="2"/>
  <c r="AN50" i="2"/>
  <c r="AO49" i="2"/>
  <c r="AN49" i="2"/>
  <c r="AO48" i="2"/>
  <c r="AN48" i="2"/>
  <c r="AN47" i="2"/>
  <c r="AO47" i="2" s="1"/>
  <c r="AO46" i="2"/>
  <c r="AN46" i="2"/>
  <c r="AN45" i="2"/>
  <c r="AO45" i="2" s="1"/>
  <c r="AO44" i="2"/>
  <c r="AN44" i="2"/>
  <c r="AO43" i="2"/>
  <c r="AN43" i="2"/>
  <c r="AO42" i="2"/>
  <c r="AN42" i="2"/>
  <c r="AN41" i="2"/>
  <c r="AO41" i="2" s="1"/>
  <c r="AO40" i="2"/>
  <c r="AN40" i="2"/>
  <c r="AN39" i="2"/>
  <c r="AO39" i="2" s="1"/>
  <c r="AO38" i="2"/>
  <c r="AN38" i="2"/>
  <c r="AO37" i="2"/>
  <c r="AN37" i="2"/>
  <c r="AO36" i="2"/>
  <c r="AN36" i="2"/>
  <c r="AN35" i="2"/>
  <c r="AO35" i="2" s="1"/>
  <c r="AO34" i="2"/>
  <c r="AN34" i="2"/>
  <c r="AN33" i="2"/>
  <c r="AO33" i="2" s="1"/>
  <c r="AO32" i="2"/>
  <c r="AN32" i="2"/>
  <c r="AO31" i="2"/>
  <c r="AN31" i="2"/>
  <c r="AO30" i="2"/>
  <c r="AN30" i="2"/>
  <c r="AN29" i="2"/>
  <c r="AO29" i="2" s="1"/>
  <c r="AO28" i="2"/>
  <c r="AN28" i="2"/>
  <c r="AN27" i="2"/>
  <c r="AO27" i="2" s="1"/>
  <c r="AO26" i="2"/>
  <c r="AN26" i="2"/>
  <c r="AO25" i="2"/>
  <c r="AN25" i="2"/>
  <c r="AO24" i="2"/>
  <c r="AN24" i="2"/>
  <c r="AN23" i="2"/>
  <c r="AO23" i="2" s="1"/>
  <c r="AO22" i="2"/>
  <c r="AN22" i="2"/>
  <c r="AN21" i="2"/>
  <c r="AO21" i="2" s="1"/>
  <c r="AO20" i="2"/>
  <c r="AN20" i="2"/>
  <c r="AO19" i="2"/>
  <c r="AN19" i="2"/>
  <c r="AO18" i="2"/>
  <c r="AN18" i="2"/>
  <c r="AN17" i="2"/>
  <c r="AO17" i="2" s="1"/>
  <c r="AO16" i="2"/>
  <c r="AN16" i="2"/>
  <c r="AN15" i="2"/>
  <c r="AO15" i="2" s="1"/>
  <c r="AO14" i="2"/>
  <c r="AN14" i="2"/>
  <c r="AO13" i="2"/>
  <c r="AN13" i="2"/>
  <c r="AO12" i="2"/>
  <c r="AN12" i="2"/>
  <c r="AN11" i="2"/>
  <c r="AO11" i="2" s="1"/>
  <c r="AO10" i="2"/>
  <c r="AN10" i="2"/>
  <c r="AN9" i="2"/>
  <c r="AO9" i="2" s="1"/>
  <c r="AO8" i="2"/>
  <c r="AN8" i="2"/>
  <c r="AO7" i="2"/>
  <c r="AN7" i="2"/>
  <c r="AO6" i="2"/>
  <c r="AN6" i="2"/>
  <c r="AN5" i="2"/>
  <c r="AO5" i="2" s="1"/>
  <c r="AO4" i="2"/>
  <c r="AN4" i="2"/>
  <c r="AN3" i="2"/>
  <c r="AO3" i="2" s="1"/>
  <c r="AO2" i="2"/>
  <c r="AN2" i="2"/>
  <c r="Z321" i="2"/>
  <c r="V320" i="2"/>
  <c r="AD312" i="2"/>
  <c r="AE312" i="2" s="1"/>
  <c r="AE311" i="2"/>
  <c r="AD311" i="2"/>
  <c r="AE310" i="2"/>
  <c r="AD310" i="2"/>
  <c r="AD309" i="2"/>
  <c r="AE309" i="2" s="1"/>
  <c r="AD308" i="2"/>
  <c r="AE308" i="2" s="1"/>
  <c r="AD307" i="2"/>
  <c r="AE307" i="2" s="1"/>
  <c r="AD306" i="2"/>
  <c r="AE306" i="2" s="1"/>
  <c r="AE305" i="2"/>
  <c r="AD305" i="2"/>
  <c r="AE304" i="2"/>
  <c r="AD304" i="2"/>
  <c r="AD303" i="2"/>
  <c r="AE303" i="2" s="1"/>
  <c r="AD302" i="2"/>
  <c r="AE302" i="2" s="1"/>
  <c r="AD301" i="2"/>
  <c r="AE301" i="2" s="1"/>
  <c r="AD300" i="2"/>
  <c r="AE300" i="2" s="1"/>
  <c r="AE299" i="2"/>
  <c r="AD299" i="2"/>
  <c r="AE298" i="2"/>
  <c r="AD298" i="2"/>
  <c r="AD297" i="2"/>
  <c r="AE297" i="2" s="1"/>
  <c r="AD296" i="2"/>
  <c r="AE296" i="2" s="1"/>
  <c r="AD295" i="2"/>
  <c r="AE295" i="2" s="1"/>
  <c r="AD294" i="2"/>
  <c r="AE294" i="2" s="1"/>
  <c r="AE293" i="2"/>
  <c r="AD293" i="2"/>
  <c r="AE292" i="2"/>
  <c r="AD292" i="2"/>
  <c r="AD291" i="2"/>
  <c r="AE291" i="2" s="1"/>
  <c r="AD290" i="2"/>
  <c r="AE290" i="2" s="1"/>
  <c r="AD289" i="2"/>
  <c r="AE289" i="2" s="1"/>
  <c r="AD288" i="2"/>
  <c r="AE288" i="2" s="1"/>
  <c r="AE287" i="2"/>
  <c r="AD287" i="2"/>
  <c r="AE286" i="2"/>
  <c r="AD286" i="2"/>
  <c r="AD285" i="2"/>
  <c r="AE285" i="2" s="1"/>
  <c r="AD284" i="2"/>
  <c r="AE284" i="2" s="1"/>
  <c r="AD283" i="2"/>
  <c r="AE283" i="2" s="1"/>
  <c r="AD282" i="2"/>
  <c r="AE282" i="2" s="1"/>
  <c r="AE281" i="2"/>
  <c r="AD281" i="2"/>
  <c r="AE280" i="2"/>
  <c r="AD280" i="2"/>
  <c r="AD279" i="2"/>
  <c r="AE279" i="2" s="1"/>
  <c r="AD278" i="2"/>
  <c r="AE278" i="2" s="1"/>
  <c r="AD277" i="2"/>
  <c r="AE277" i="2" s="1"/>
  <c r="AD276" i="2"/>
  <c r="AE276" i="2" s="1"/>
  <c r="AE275" i="2"/>
  <c r="AD275" i="2"/>
  <c r="AE274" i="2"/>
  <c r="AD274" i="2"/>
  <c r="AD273" i="2"/>
  <c r="AE273" i="2" s="1"/>
  <c r="AD272" i="2"/>
  <c r="AE272" i="2" s="1"/>
  <c r="AD271" i="2"/>
  <c r="AE271" i="2" s="1"/>
  <c r="AD270" i="2"/>
  <c r="AE270" i="2" s="1"/>
  <c r="AE269" i="2"/>
  <c r="AD269" i="2"/>
  <c r="AE268" i="2"/>
  <c r="AD268" i="2"/>
  <c r="AD267" i="2"/>
  <c r="AE267" i="2" s="1"/>
  <c r="AD266" i="2"/>
  <c r="AE266" i="2" s="1"/>
  <c r="AD265" i="2"/>
  <c r="AE265" i="2" s="1"/>
  <c r="AD264" i="2"/>
  <c r="AE264" i="2" s="1"/>
  <c r="AE263" i="2"/>
  <c r="AD263" i="2"/>
  <c r="AE262" i="2"/>
  <c r="AD262" i="2"/>
  <c r="AD261" i="2"/>
  <c r="AE261" i="2" s="1"/>
  <c r="AD260" i="2"/>
  <c r="AE260" i="2" s="1"/>
  <c r="AD259" i="2"/>
  <c r="AE259" i="2" s="1"/>
  <c r="AD258" i="2"/>
  <c r="AE258" i="2" s="1"/>
  <c r="AE257" i="2"/>
  <c r="AD257" i="2"/>
  <c r="AE256" i="2"/>
  <c r="AD256" i="2"/>
  <c r="AD255" i="2"/>
  <c r="AE255" i="2" s="1"/>
  <c r="AD254" i="2"/>
  <c r="AE254" i="2" s="1"/>
  <c r="AD253" i="2"/>
  <c r="AE253" i="2" s="1"/>
  <c r="AD252" i="2"/>
  <c r="AE252" i="2" s="1"/>
  <c r="AE251" i="2"/>
  <c r="AD251" i="2"/>
  <c r="AE250" i="2"/>
  <c r="AD250" i="2"/>
  <c r="AD249" i="2"/>
  <c r="AE249" i="2" s="1"/>
  <c r="AD248" i="2"/>
  <c r="AE248" i="2" s="1"/>
  <c r="AD247" i="2"/>
  <c r="AE247" i="2" s="1"/>
  <c r="AD246" i="2"/>
  <c r="AE246" i="2" s="1"/>
  <c r="AE245" i="2"/>
  <c r="AD245" i="2"/>
  <c r="AE244" i="2"/>
  <c r="AD244" i="2"/>
  <c r="AD243" i="2"/>
  <c r="AE243" i="2" s="1"/>
  <c r="AD242" i="2"/>
  <c r="AE242" i="2" s="1"/>
  <c r="AD241" i="2"/>
  <c r="AE241" i="2" s="1"/>
  <c r="AD240" i="2"/>
  <c r="AE240" i="2" s="1"/>
  <c r="AE239" i="2"/>
  <c r="AD239" i="2"/>
  <c r="AE238" i="2"/>
  <c r="AD238" i="2"/>
  <c r="AD237" i="2"/>
  <c r="AE237" i="2" s="1"/>
  <c r="AD236" i="2"/>
  <c r="AE236" i="2" s="1"/>
  <c r="AD235" i="2"/>
  <c r="AE235" i="2" s="1"/>
  <c r="AD234" i="2"/>
  <c r="AE234" i="2" s="1"/>
  <c r="AE233" i="2"/>
  <c r="AD233" i="2"/>
  <c r="AE232" i="2"/>
  <c r="AD232" i="2"/>
  <c r="AD231" i="2"/>
  <c r="AE231" i="2" s="1"/>
  <c r="AD230" i="2"/>
  <c r="AE230" i="2" s="1"/>
  <c r="AD229" i="2"/>
  <c r="AE229" i="2" s="1"/>
  <c r="AD228" i="2"/>
  <c r="AE228" i="2" s="1"/>
  <c r="AE227" i="2"/>
  <c r="AD227" i="2"/>
  <c r="AE226" i="2"/>
  <c r="AD226" i="2"/>
  <c r="AD225" i="2"/>
  <c r="AE225" i="2" s="1"/>
  <c r="AD224" i="2"/>
  <c r="AE224" i="2" s="1"/>
  <c r="AD223" i="2"/>
  <c r="AE223" i="2" s="1"/>
  <c r="AD222" i="2"/>
  <c r="AE222" i="2" s="1"/>
  <c r="AE221" i="2"/>
  <c r="AD221" i="2"/>
  <c r="AE220" i="2"/>
  <c r="AD220" i="2"/>
  <c r="AD219" i="2"/>
  <c r="AE219" i="2" s="1"/>
  <c r="AD218" i="2"/>
  <c r="AE218" i="2" s="1"/>
  <c r="AD217" i="2"/>
  <c r="AE217" i="2" s="1"/>
  <c r="AD216" i="2"/>
  <c r="AE216" i="2" s="1"/>
  <c r="AE215" i="2"/>
  <c r="AD215" i="2"/>
  <c r="AE214" i="2"/>
  <c r="AD214" i="2"/>
  <c r="AD213" i="2"/>
  <c r="AE213" i="2" s="1"/>
  <c r="AD212" i="2"/>
  <c r="AE212" i="2" s="1"/>
  <c r="AD211" i="2"/>
  <c r="AE211" i="2" s="1"/>
  <c r="AD210" i="2"/>
  <c r="AE210" i="2" s="1"/>
  <c r="AE209" i="2"/>
  <c r="AD209" i="2"/>
  <c r="AE208" i="2"/>
  <c r="AD208" i="2"/>
  <c r="AD207" i="2"/>
  <c r="AE207" i="2" s="1"/>
  <c r="AD206" i="2"/>
  <c r="AE206" i="2" s="1"/>
  <c r="AD205" i="2"/>
  <c r="AE205" i="2" s="1"/>
  <c r="AD204" i="2"/>
  <c r="AE204" i="2" s="1"/>
  <c r="AE203" i="2"/>
  <c r="AD203" i="2"/>
  <c r="AE202" i="2"/>
  <c r="AD202" i="2"/>
  <c r="AD201" i="2"/>
  <c r="AE201" i="2" s="1"/>
  <c r="AD200" i="2"/>
  <c r="AE200" i="2" s="1"/>
  <c r="AD199" i="2"/>
  <c r="AE199" i="2" s="1"/>
  <c r="AD198" i="2"/>
  <c r="AE198" i="2" s="1"/>
  <c r="AE197" i="2"/>
  <c r="AD197" i="2"/>
  <c r="AE196" i="2"/>
  <c r="AD196" i="2"/>
  <c r="AD195" i="2"/>
  <c r="AE195" i="2" s="1"/>
  <c r="AD194" i="2"/>
  <c r="AE194" i="2" s="1"/>
  <c r="AD193" i="2"/>
  <c r="AE193" i="2" s="1"/>
  <c r="AD192" i="2"/>
  <c r="AE192" i="2" s="1"/>
  <c r="AE191" i="2"/>
  <c r="AD191" i="2"/>
  <c r="AE190" i="2"/>
  <c r="AD190" i="2"/>
  <c r="AD189" i="2"/>
  <c r="AE189" i="2" s="1"/>
  <c r="AD188" i="2"/>
  <c r="AE188" i="2" s="1"/>
  <c r="AD187" i="2"/>
  <c r="AE187" i="2" s="1"/>
  <c r="AD186" i="2"/>
  <c r="AE186" i="2" s="1"/>
  <c r="AE185" i="2"/>
  <c r="AD185" i="2"/>
  <c r="AE184" i="2"/>
  <c r="AD184" i="2"/>
  <c r="AD183" i="2"/>
  <c r="AE183" i="2" s="1"/>
  <c r="AD182" i="2"/>
  <c r="AE182" i="2" s="1"/>
  <c r="AD181" i="2"/>
  <c r="AE181" i="2" s="1"/>
  <c r="AD180" i="2"/>
  <c r="AE180" i="2" s="1"/>
  <c r="AE179" i="2"/>
  <c r="AD179" i="2"/>
  <c r="AE178" i="2"/>
  <c r="AD178" i="2"/>
  <c r="AD177" i="2"/>
  <c r="AE177" i="2" s="1"/>
  <c r="AD176" i="2"/>
  <c r="AE176" i="2" s="1"/>
  <c r="AD175" i="2"/>
  <c r="AE175" i="2" s="1"/>
  <c r="AD174" i="2"/>
  <c r="AE174" i="2" s="1"/>
  <c r="AE173" i="2"/>
  <c r="AD173" i="2"/>
  <c r="AE172" i="2"/>
  <c r="AD172" i="2"/>
  <c r="AD171" i="2"/>
  <c r="AE171" i="2" s="1"/>
  <c r="AD170" i="2"/>
  <c r="AE170" i="2" s="1"/>
  <c r="AD169" i="2"/>
  <c r="AE169" i="2" s="1"/>
  <c r="AD168" i="2"/>
  <c r="AE168" i="2" s="1"/>
  <c r="AE167" i="2"/>
  <c r="AD167" i="2"/>
  <c r="AE166" i="2"/>
  <c r="AD166" i="2"/>
  <c r="AD165" i="2"/>
  <c r="AE165" i="2" s="1"/>
  <c r="AD164" i="2"/>
  <c r="AE164" i="2" s="1"/>
  <c r="AD163" i="2"/>
  <c r="AE163" i="2" s="1"/>
  <c r="AD162" i="2"/>
  <c r="AE162" i="2" s="1"/>
  <c r="AE161" i="2"/>
  <c r="AD161" i="2"/>
  <c r="AE160" i="2"/>
  <c r="AD160" i="2"/>
  <c r="AD159" i="2"/>
  <c r="AE159" i="2" s="1"/>
  <c r="AD158" i="2"/>
  <c r="AE158" i="2" s="1"/>
  <c r="AD157" i="2"/>
  <c r="AE157" i="2" s="1"/>
  <c r="AD156" i="2"/>
  <c r="AE156" i="2" s="1"/>
  <c r="AE155" i="2"/>
  <c r="AD155" i="2"/>
  <c r="AE154" i="2"/>
  <c r="AD154" i="2"/>
  <c r="AD153" i="2"/>
  <c r="AE153" i="2" s="1"/>
  <c r="AD152" i="2"/>
  <c r="AE152" i="2" s="1"/>
  <c r="AD151" i="2"/>
  <c r="AE151" i="2" s="1"/>
  <c r="AD150" i="2"/>
  <c r="AE150" i="2" s="1"/>
  <c r="AE149" i="2"/>
  <c r="AD149" i="2"/>
  <c r="AE148" i="2"/>
  <c r="AD148" i="2"/>
  <c r="AD147" i="2"/>
  <c r="AE147" i="2" s="1"/>
  <c r="AD146" i="2"/>
  <c r="AE146" i="2" s="1"/>
  <c r="AD145" i="2"/>
  <c r="AE145" i="2" s="1"/>
  <c r="AD144" i="2"/>
  <c r="AE144" i="2" s="1"/>
  <c r="AE143" i="2"/>
  <c r="AD143" i="2"/>
  <c r="AE142" i="2"/>
  <c r="AD142" i="2"/>
  <c r="AD141" i="2"/>
  <c r="AE141" i="2" s="1"/>
  <c r="AD140" i="2"/>
  <c r="AE140" i="2" s="1"/>
  <c r="AD139" i="2"/>
  <c r="AE139" i="2" s="1"/>
  <c r="AD138" i="2"/>
  <c r="AE138" i="2" s="1"/>
  <c r="AE137" i="2"/>
  <c r="AD137" i="2"/>
  <c r="AE136" i="2"/>
  <c r="AD136" i="2"/>
  <c r="AD135" i="2"/>
  <c r="AE135" i="2" s="1"/>
  <c r="AD134" i="2"/>
  <c r="AE134" i="2" s="1"/>
  <c r="AD133" i="2"/>
  <c r="AE133" i="2" s="1"/>
  <c r="AD132" i="2"/>
  <c r="AE132" i="2" s="1"/>
  <c r="AE131" i="2"/>
  <c r="AD131" i="2"/>
  <c r="AE130" i="2"/>
  <c r="AD130" i="2"/>
  <c r="AD129" i="2"/>
  <c r="AE129" i="2" s="1"/>
  <c r="AD128" i="2"/>
  <c r="AE128" i="2" s="1"/>
  <c r="AD127" i="2"/>
  <c r="AE127" i="2" s="1"/>
  <c r="AD126" i="2"/>
  <c r="AE126" i="2" s="1"/>
  <c r="AE125" i="2"/>
  <c r="AD125" i="2"/>
  <c r="AE124" i="2"/>
  <c r="AD124" i="2"/>
  <c r="AD123" i="2"/>
  <c r="AE123" i="2" s="1"/>
  <c r="AD122" i="2"/>
  <c r="AE122" i="2" s="1"/>
  <c r="AD121" i="2"/>
  <c r="AE121" i="2" s="1"/>
  <c r="AD120" i="2"/>
  <c r="AE120" i="2" s="1"/>
  <c r="AE119" i="2"/>
  <c r="AD119" i="2"/>
  <c r="AE118" i="2"/>
  <c r="AD118" i="2"/>
  <c r="AD117" i="2"/>
  <c r="AE117" i="2" s="1"/>
  <c r="AD116" i="2"/>
  <c r="AE116" i="2" s="1"/>
  <c r="AD115" i="2"/>
  <c r="AE115" i="2" s="1"/>
  <c r="AD114" i="2"/>
  <c r="AE114" i="2" s="1"/>
  <c r="AE113" i="2"/>
  <c r="AD113" i="2"/>
  <c r="AE112" i="2"/>
  <c r="AD112" i="2"/>
  <c r="AD111" i="2"/>
  <c r="AE111" i="2" s="1"/>
  <c r="AD110" i="2"/>
  <c r="AE110" i="2" s="1"/>
  <c r="AD109" i="2"/>
  <c r="AE109" i="2" s="1"/>
  <c r="AD108" i="2"/>
  <c r="AE108" i="2" s="1"/>
  <c r="AE107" i="2"/>
  <c r="AD107" i="2"/>
  <c r="AE106" i="2"/>
  <c r="AD106" i="2"/>
  <c r="AD105" i="2"/>
  <c r="AE105" i="2" s="1"/>
  <c r="AD104" i="2"/>
  <c r="AE104" i="2" s="1"/>
  <c r="AD103" i="2"/>
  <c r="AE103" i="2" s="1"/>
  <c r="AD102" i="2"/>
  <c r="AE102" i="2" s="1"/>
  <c r="AE101" i="2"/>
  <c r="AD101" i="2"/>
  <c r="AE100" i="2"/>
  <c r="AD100" i="2"/>
  <c r="AD99" i="2"/>
  <c r="AE99" i="2" s="1"/>
  <c r="AD98" i="2"/>
  <c r="AE98" i="2" s="1"/>
  <c r="AD97" i="2"/>
  <c r="AE97" i="2" s="1"/>
  <c r="AD96" i="2"/>
  <c r="AE96" i="2" s="1"/>
  <c r="AE95" i="2"/>
  <c r="AD95" i="2"/>
  <c r="AE94" i="2"/>
  <c r="AD94" i="2"/>
  <c r="AD93" i="2"/>
  <c r="AE93" i="2" s="1"/>
  <c r="AD92" i="2"/>
  <c r="AE92" i="2" s="1"/>
  <c r="AD91" i="2"/>
  <c r="AE91" i="2" s="1"/>
  <c r="AD90" i="2"/>
  <c r="AE90" i="2" s="1"/>
  <c r="AE89" i="2"/>
  <c r="AD89" i="2"/>
  <c r="AE88" i="2"/>
  <c r="AD88" i="2"/>
  <c r="AD87" i="2"/>
  <c r="AE87" i="2" s="1"/>
  <c r="AD86" i="2"/>
  <c r="AE86" i="2" s="1"/>
  <c r="AD85" i="2"/>
  <c r="AE85" i="2" s="1"/>
  <c r="AD84" i="2"/>
  <c r="AE84" i="2" s="1"/>
  <c r="AE83" i="2"/>
  <c r="AD83" i="2"/>
  <c r="AE82" i="2"/>
  <c r="AD82" i="2"/>
  <c r="AD81" i="2"/>
  <c r="AE81" i="2" s="1"/>
  <c r="AD80" i="2"/>
  <c r="AE80" i="2" s="1"/>
  <c r="AD79" i="2"/>
  <c r="AE79" i="2" s="1"/>
  <c r="AD78" i="2"/>
  <c r="AE78" i="2" s="1"/>
  <c r="AE77" i="2"/>
  <c r="AD77" i="2"/>
  <c r="AE76" i="2"/>
  <c r="AD76" i="2"/>
  <c r="AD75" i="2"/>
  <c r="AE75" i="2" s="1"/>
  <c r="AD74" i="2"/>
  <c r="AE74" i="2" s="1"/>
  <c r="AD73" i="2"/>
  <c r="AE73" i="2" s="1"/>
  <c r="AD72" i="2"/>
  <c r="AE72" i="2" s="1"/>
  <c r="AE71" i="2"/>
  <c r="AD71" i="2"/>
  <c r="AE70" i="2"/>
  <c r="AD70" i="2"/>
  <c r="AD69" i="2"/>
  <c r="AE69" i="2" s="1"/>
  <c r="AD68" i="2"/>
  <c r="AE68" i="2" s="1"/>
  <c r="AD67" i="2"/>
  <c r="AE67" i="2" s="1"/>
  <c r="AD66" i="2"/>
  <c r="AE66" i="2" s="1"/>
  <c r="AE65" i="2"/>
  <c r="AD65" i="2"/>
  <c r="AE64" i="2"/>
  <c r="AD64" i="2"/>
  <c r="AD63" i="2"/>
  <c r="AE63" i="2" s="1"/>
  <c r="AD62" i="2"/>
  <c r="AE62" i="2" s="1"/>
  <c r="AD61" i="2"/>
  <c r="AE61" i="2" s="1"/>
  <c r="AD60" i="2"/>
  <c r="AE60" i="2" s="1"/>
  <c r="AE59" i="2"/>
  <c r="AD59" i="2"/>
  <c r="AE58" i="2"/>
  <c r="AD58" i="2"/>
  <c r="AD57" i="2"/>
  <c r="AE57" i="2" s="1"/>
  <c r="AD56" i="2"/>
  <c r="AE56" i="2" s="1"/>
  <c r="AD55" i="2"/>
  <c r="AE55" i="2" s="1"/>
  <c r="AD54" i="2"/>
  <c r="AE54" i="2" s="1"/>
  <c r="AE53" i="2"/>
  <c r="AD53" i="2"/>
  <c r="AE52" i="2"/>
  <c r="AD52" i="2"/>
  <c r="AD51" i="2"/>
  <c r="AE51" i="2" s="1"/>
  <c r="AD50" i="2"/>
  <c r="AE50" i="2" s="1"/>
  <c r="AD49" i="2"/>
  <c r="AE49" i="2" s="1"/>
  <c r="AD48" i="2"/>
  <c r="AE48" i="2" s="1"/>
  <c r="AE47" i="2"/>
  <c r="AD47" i="2"/>
  <c r="AE46" i="2"/>
  <c r="AD46" i="2"/>
  <c r="AD45" i="2"/>
  <c r="AE45" i="2" s="1"/>
  <c r="AD44" i="2"/>
  <c r="AE44" i="2" s="1"/>
  <c r="AD43" i="2"/>
  <c r="AE43" i="2" s="1"/>
  <c r="AD42" i="2"/>
  <c r="AE42" i="2" s="1"/>
  <c r="AE41" i="2"/>
  <c r="AD41" i="2"/>
  <c r="AE40" i="2"/>
  <c r="AD40" i="2"/>
  <c r="AD39" i="2"/>
  <c r="AE39" i="2" s="1"/>
  <c r="AD38" i="2"/>
  <c r="AE38" i="2" s="1"/>
  <c r="AD37" i="2"/>
  <c r="AE37" i="2" s="1"/>
  <c r="AD36" i="2"/>
  <c r="AE36" i="2" s="1"/>
  <c r="AE35" i="2"/>
  <c r="AD35" i="2"/>
  <c r="AE34" i="2"/>
  <c r="AD34" i="2"/>
  <c r="AD33" i="2"/>
  <c r="AE33" i="2" s="1"/>
  <c r="AD32" i="2"/>
  <c r="AE32" i="2" s="1"/>
  <c r="AD31" i="2"/>
  <c r="AE31" i="2" s="1"/>
  <c r="AD30" i="2"/>
  <c r="AE30" i="2" s="1"/>
  <c r="AE29" i="2"/>
  <c r="AD29" i="2"/>
  <c r="AE28" i="2"/>
  <c r="AD28" i="2"/>
  <c r="AD27" i="2"/>
  <c r="AE27" i="2" s="1"/>
  <c r="AD26" i="2"/>
  <c r="AE26" i="2" s="1"/>
  <c r="AD25" i="2"/>
  <c r="AE25" i="2" s="1"/>
  <c r="AD24" i="2"/>
  <c r="AE24" i="2" s="1"/>
  <c r="AE23" i="2"/>
  <c r="AD23" i="2"/>
  <c r="AE22" i="2"/>
  <c r="AD22" i="2"/>
  <c r="AD21" i="2"/>
  <c r="AE21" i="2" s="1"/>
  <c r="AD20" i="2"/>
  <c r="AE20" i="2" s="1"/>
  <c r="AD19" i="2"/>
  <c r="AE19" i="2" s="1"/>
  <c r="AD18" i="2"/>
  <c r="AE18" i="2" s="1"/>
  <c r="AE17" i="2"/>
  <c r="AD17" i="2"/>
  <c r="AE16" i="2"/>
  <c r="AD16" i="2"/>
  <c r="AD15" i="2"/>
  <c r="AE15" i="2" s="1"/>
  <c r="AD14" i="2"/>
  <c r="AE14" i="2" s="1"/>
  <c r="AD13" i="2"/>
  <c r="AE13" i="2" s="1"/>
  <c r="AD12" i="2"/>
  <c r="AE12" i="2" s="1"/>
  <c r="AE11" i="2"/>
  <c r="AD11" i="2"/>
  <c r="AE10" i="2"/>
  <c r="AD10" i="2"/>
  <c r="AD9" i="2"/>
  <c r="AE9" i="2" s="1"/>
  <c r="AD8" i="2"/>
  <c r="AE8" i="2" s="1"/>
  <c r="AD7" i="2"/>
  <c r="AE7" i="2" s="1"/>
  <c r="AD6" i="2"/>
  <c r="AE6" i="2" s="1"/>
  <c r="AE5" i="2"/>
  <c r="AD5" i="2"/>
  <c r="AE4" i="2"/>
  <c r="AD4" i="2"/>
  <c r="AD3" i="2"/>
  <c r="AE3" i="2" s="1"/>
  <c r="AD2" i="2"/>
  <c r="AE2" i="2" s="1"/>
  <c r="P321" i="2"/>
  <c r="L320" i="2"/>
  <c r="T286" i="2"/>
  <c r="U286" i="2" s="1"/>
  <c r="U285" i="2"/>
  <c r="T285" i="2"/>
  <c r="U284" i="2"/>
  <c r="T284" i="2"/>
  <c r="U283" i="2"/>
  <c r="T283" i="2"/>
  <c r="U282" i="2"/>
  <c r="T282" i="2"/>
  <c r="T281" i="2"/>
  <c r="U281" i="2" s="1"/>
  <c r="T280" i="2"/>
  <c r="U280" i="2" s="1"/>
  <c r="U279" i="2"/>
  <c r="T279" i="2"/>
  <c r="U278" i="2"/>
  <c r="T278" i="2"/>
  <c r="U277" i="2"/>
  <c r="T277" i="2"/>
  <c r="U276" i="2"/>
  <c r="T276" i="2"/>
  <c r="T275" i="2"/>
  <c r="U275" i="2" s="1"/>
  <c r="T274" i="2"/>
  <c r="U274" i="2" s="1"/>
  <c r="U273" i="2"/>
  <c r="T273" i="2"/>
  <c r="U272" i="2"/>
  <c r="T272" i="2"/>
  <c r="U271" i="2"/>
  <c r="T271" i="2"/>
  <c r="U270" i="2"/>
  <c r="T270" i="2"/>
  <c r="T269" i="2"/>
  <c r="U269" i="2" s="1"/>
  <c r="T268" i="2"/>
  <c r="U268" i="2" s="1"/>
  <c r="U267" i="2"/>
  <c r="T267" i="2"/>
  <c r="U266" i="2"/>
  <c r="T266" i="2"/>
  <c r="U265" i="2"/>
  <c r="T265" i="2"/>
  <c r="U264" i="2"/>
  <c r="T264" i="2"/>
  <c r="T263" i="2"/>
  <c r="U263" i="2" s="1"/>
  <c r="T262" i="2"/>
  <c r="U262" i="2" s="1"/>
  <c r="U261" i="2"/>
  <c r="T261" i="2"/>
  <c r="U260" i="2"/>
  <c r="T260" i="2"/>
  <c r="U259" i="2"/>
  <c r="T259" i="2"/>
  <c r="U258" i="2"/>
  <c r="T258" i="2"/>
  <c r="T257" i="2"/>
  <c r="U257" i="2" s="1"/>
  <c r="T256" i="2"/>
  <c r="U256" i="2" s="1"/>
  <c r="U255" i="2"/>
  <c r="T255" i="2"/>
  <c r="U254" i="2"/>
  <c r="T254" i="2"/>
  <c r="U253" i="2"/>
  <c r="T253" i="2"/>
  <c r="U252" i="2"/>
  <c r="T252" i="2"/>
  <c r="T251" i="2"/>
  <c r="U251" i="2" s="1"/>
  <c r="T250" i="2"/>
  <c r="U250" i="2" s="1"/>
  <c r="U249" i="2"/>
  <c r="T249" i="2"/>
  <c r="U248" i="2"/>
  <c r="T248" i="2"/>
  <c r="U247" i="2"/>
  <c r="T247" i="2"/>
  <c r="U246" i="2"/>
  <c r="T246" i="2"/>
  <c r="T245" i="2"/>
  <c r="U245" i="2" s="1"/>
  <c r="T244" i="2"/>
  <c r="U244" i="2" s="1"/>
  <c r="U243" i="2"/>
  <c r="T243" i="2"/>
  <c r="U242" i="2"/>
  <c r="T242" i="2"/>
  <c r="U241" i="2"/>
  <c r="T241" i="2"/>
  <c r="U240" i="2"/>
  <c r="T240" i="2"/>
  <c r="T239" i="2"/>
  <c r="U239" i="2" s="1"/>
  <c r="T238" i="2"/>
  <c r="U238" i="2" s="1"/>
  <c r="U237" i="2"/>
  <c r="T237" i="2"/>
  <c r="U236" i="2"/>
  <c r="T236" i="2"/>
  <c r="U235" i="2"/>
  <c r="T235" i="2"/>
  <c r="U234" i="2"/>
  <c r="T234" i="2"/>
  <c r="T233" i="2"/>
  <c r="U233" i="2" s="1"/>
  <c r="T232" i="2"/>
  <c r="U232" i="2" s="1"/>
  <c r="U231" i="2"/>
  <c r="T231" i="2"/>
  <c r="U230" i="2"/>
  <c r="T230" i="2"/>
  <c r="U229" i="2"/>
  <c r="T229" i="2"/>
  <c r="U228" i="2"/>
  <c r="T228" i="2"/>
  <c r="T227" i="2"/>
  <c r="U227" i="2" s="1"/>
  <c r="T226" i="2"/>
  <c r="U226" i="2" s="1"/>
  <c r="U225" i="2"/>
  <c r="T225" i="2"/>
  <c r="U224" i="2"/>
  <c r="T224" i="2"/>
  <c r="U223" i="2"/>
  <c r="T223" i="2"/>
  <c r="U222" i="2"/>
  <c r="T222" i="2"/>
  <c r="T221" i="2"/>
  <c r="U221" i="2" s="1"/>
  <c r="T220" i="2"/>
  <c r="U220" i="2" s="1"/>
  <c r="U219" i="2"/>
  <c r="T219" i="2"/>
  <c r="U218" i="2"/>
  <c r="T218" i="2"/>
  <c r="U217" i="2"/>
  <c r="T217" i="2"/>
  <c r="U216" i="2"/>
  <c r="T216" i="2"/>
  <c r="T215" i="2"/>
  <c r="U215" i="2" s="1"/>
  <c r="T214" i="2"/>
  <c r="U214" i="2" s="1"/>
  <c r="U213" i="2"/>
  <c r="T213" i="2"/>
  <c r="U212" i="2"/>
  <c r="T212" i="2"/>
  <c r="U211" i="2"/>
  <c r="T211" i="2"/>
  <c r="U210" i="2"/>
  <c r="T210" i="2"/>
  <c r="T209" i="2"/>
  <c r="U209" i="2" s="1"/>
  <c r="T208" i="2"/>
  <c r="U208" i="2" s="1"/>
  <c r="U207" i="2"/>
  <c r="T207" i="2"/>
  <c r="U206" i="2"/>
  <c r="T206" i="2"/>
  <c r="U205" i="2"/>
  <c r="T205" i="2"/>
  <c r="U204" i="2"/>
  <c r="T204" i="2"/>
  <c r="T203" i="2"/>
  <c r="U203" i="2" s="1"/>
  <c r="T202" i="2"/>
  <c r="U202" i="2" s="1"/>
  <c r="U201" i="2"/>
  <c r="T201" i="2"/>
  <c r="U200" i="2"/>
  <c r="T200" i="2"/>
  <c r="U199" i="2"/>
  <c r="T199" i="2"/>
  <c r="U198" i="2"/>
  <c r="T198" i="2"/>
  <c r="T197" i="2"/>
  <c r="U197" i="2" s="1"/>
  <c r="T196" i="2"/>
  <c r="U196" i="2" s="1"/>
  <c r="U195" i="2"/>
  <c r="T195" i="2"/>
  <c r="U194" i="2"/>
  <c r="T194" i="2"/>
  <c r="U193" i="2"/>
  <c r="T193" i="2"/>
  <c r="U192" i="2"/>
  <c r="T192" i="2"/>
  <c r="T191" i="2"/>
  <c r="U191" i="2" s="1"/>
  <c r="T190" i="2"/>
  <c r="U190" i="2" s="1"/>
  <c r="U189" i="2"/>
  <c r="T189" i="2"/>
  <c r="U188" i="2"/>
  <c r="T188" i="2"/>
  <c r="U187" i="2"/>
  <c r="T187" i="2"/>
  <c r="U186" i="2"/>
  <c r="T186" i="2"/>
  <c r="T185" i="2"/>
  <c r="U185" i="2" s="1"/>
  <c r="T184" i="2"/>
  <c r="U184" i="2" s="1"/>
  <c r="U183" i="2"/>
  <c r="T183" i="2"/>
  <c r="U182" i="2"/>
  <c r="T182" i="2"/>
  <c r="U181" i="2"/>
  <c r="T181" i="2"/>
  <c r="U180" i="2"/>
  <c r="T180" i="2"/>
  <c r="T179" i="2"/>
  <c r="U179" i="2" s="1"/>
  <c r="T178" i="2"/>
  <c r="U178" i="2" s="1"/>
  <c r="U177" i="2"/>
  <c r="T177" i="2"/>
  <c r="U176" i="2"/>
  <c r="T176" i="2"/>
  <c r="U175" i="2"/>
  <c r="T175" i="2"/>
  <c r="U174" i="2"/>
  <c r="T174" i="2"/>
  <c r="T173" i="2"/>
  <c r="U173" i="2" s="1"/>
  <c r="T172" i="2"/>
  <c r="U172" i="2" s="1"/>
  <c r="U171" i="2"/>
  <c r="T171" i="2"/>
  <c r="U170" i="2"/>
  <c r="T170" i="2"/>
  <c r="U169" i="2"/>
  <c r="T169" i="2"/>
  <c r="U168" i="2"/>
  <c r="T168" i="2"/>
  <c r="T167" i="2"/>
  <c r="U167" i="2" s="1"/>
  <c r="T166" i="2"/>
  <c r="U166" i="2" s="1"/>
  <c r="U165" i="2"/>
  <c r="T165" i="2"/>
  <c r="U164" i="2"/>
  <c r="T164" i="2"/>
  <c r="U163" i="2"/>
  <c r="T163" i="2"/>
  <c r="U162" i="2"/>
  <c r="T162" i="2"/>
  <c r="T161" i="2"/>
  <c r="U161" i="2" s="1"/>
  <c r="T160" i="2"/>
  <c r="U160" i="2" s="1"/>
  <c r="U159" i="2"/>
  <c r="T159" i="2"/>
  <c r="U158" i="2"/>
  <c r="T158" i="2"/>
  <c r="U157" i="2"/>
  <c r="T157" i="2"/>
  <c r="U156" i="2"/>
  <c r="T156" i="2"/>
  <c r="T155" i="2"/>
  <c r="U155" i="2" s="1"/>
  <c r="T154" i="2"/>
  <c r="U154" i="2" s="1"/>
  <c r="U153" i="2"/>
  <c r="T153" i="2"/>
  <c r="U152" i="2"/>
  <c r="T152" i="2"/>
  <c r="U151" i="2"/>
  <c r="T151" i="2"/>
  <c r="U150" i="2"/>
  <c r="T150" i="2"/>
  <c r="T149" i="2"/>
  <c r="U149" i="2" s="1"/>
  <c r="T148" i="2"/>
  <c r="U148" i="2" s="1"/>
  <c r="U147" i="2"/>
  <c r="T147" i="2"/>
  <c r="U146" i="2"/>
  <c r="T146" i="2"/>
  <c r="U145" i="2"/>
  <c r="T145" i="2"/>
  <c r="U144" i="2"/>
  <c r="T144" i="2"/>
  <c r="T143" i="2"/>
  <c r="U143" i="2" s="1"/>
  <c r="T142" i="2"/>
  <c r="U142" i="2" s="1"/>
  <c r="U141" i="2"/>
  <c r="T141" i="2"/>
  <c r="U140" i="2"/>
  <c r="T140" i="2"/>
  <c r="U139" i="2"/>
  <c r="T139" i="2"/>
  <c r="U138" i="2"/>
  <c r="T138" i="2"/>
  <c r="T137" i="2"/>
  <c r="U137" i="2" s="1"/>
  <c r="T136" i="2"/>
  <c r="U136" i="2" s="1"/>
  <c r="U135" i="2"/>
  <c r="T135" i="2"/>
  <c r="U134" i="2"/>
  <c r="T134" i="2"/>
  <c r="U133" i="2"/>
  <c r="T133" i="2"/>
  <c r="U132" i="2"/>
  <c r="T132" i="2"/>
  <c r="T131" i="2"/>
  <c r="U131" i="2" s="1"/>
  <c r="T130" i="2"/>
  <c r="U130" i="2" s="1"/>
  <c r="U129" i="2"/>
  <c r="T129" i="2"/>
  <c r="U128" i="2"/>
  <c r="T128" i="2"/>
  <c r="U127" i="2"/>
  <c r="T127" i="2"/>
  <c r="U126" i="2"/>
  <c r="T126" i="2"/>
  <c r="T125" i="2"/>
  <c r="U125" i="2" s="1"/>
  <c r="T124" i="2"/>
  <c r="U124" i="2" s="1"/>
  <c r="U123" i="2"/>
  <c r="T123" i="2"/>
  <c r="U122" i="2"/>
  <c r="T122" i="2"/>
  <c r="U121" i="2"/>
  <c r="T121" i="2"/>
  <c r="U120" i="2"/>
  <c r="T120" i="2"/>
  <c r="T119" i="2"/>
  <c r="U119" i="2" s="1"/>
  <c r="T118" i="2"/>
  <c r="U118" i="2" s="1"/>
  <c r="U117" i="2"/>
  <c r="T117" i="2"/>
  <c r="U116" i="2"/>
  <c r="T116" i="2"/>
  <c r="U115" i="2"/>
  <c r="T115" i="2"/>
  <c r="U114" i="2"/>
  <c r="T114" i="2"/>
  <c r="T113" i="2"/>
  <c r="U113" i="2" s="1"/>
  <c r="T112" i="2"/>
  <c r="U112" i="2" s="1"/>
  <c r="U111" i="2"/>
  <c r="T111" i="2"/>
  <c r="U110" i="2"/>
  <c r="T110" i="2"/>
  <c r="U109" i="2"/>
  <c r="T109" i="2"/>
  <c r="U108" i="2"/>
  <c r="T108" i="2"/>
  <c r="T107" i="2"/>
  <c r="U107" i="2" s="1"/>
  <c r="T106" i="2"/>
  <c r="U106" i="2" s="1"/>
  <c r="U105" i="2"/>
  <c r="T105" i="2"/>
  <c r="U104" i="2"/>
  <c r="T104" i="2"/>
  <c r="U103" i="2"/>
  <c r="T103" i="2"/>
  <c r="U102" i="2"/>
  <c r="T102" i="2"/>
  <c r="T101" i="2"/>
  <c r="U101" i="2" s="1"/>
  <c r="T100" i="2"/>
  <c r="U100" i="2" s="1"/>
  <c r="U99" i="2"/>
  <c r="T99" i="2"/>
  <c r="U98" i="2"/>
  <c r="T98" i="2"/>
  <c r="U97" i="2"/>
  <c r="T97" i="2"/>
  <c r="U96" i="2"/>
  <c r="T96" i="2"/>
  <c r="T95" i="2"/>
  <c r="U95" i="2" s="1"/>
  <c r="T94" i="2"/>
  <c r="U94" i="2" s="1"/>
  <c r="U93" i="2"/>
  <c r="T93" i="2"/>
  <c r="U92" i="2"/>
  <c r="T92" i="2"/>
  <c r="U91" i="2"/>
  <c r="T91" i="2"/>
  <c r="U90" i="2"/>
  <c r="T90" i="2"/>
  <c r="T89" i="2"/>
  <c r="U89" i="2" s="1"/>
  <c r="T88" i="2"/>
  <c r="U88" i="2" s="1"/>
  <c r="U87" i="2"/>
  <c r="T87" i="2"/>
  <c r="U86" i="2"/>
  <c r="T86" i="2"/>
  <c r="U85" i="2"/>
  <c r="T85" i="2"/>
  <c r="U84" i="2"/>
  <c r="T84" i="2"/>
  <c r="T83" i="2"/>
  <c r="U83" i="2" s="1"/>
  <c r="T82" i="2"/>
  <c r="U82" i="2" s="1"/>
  <c r="U81" i="2"/>
  <c r="T81" i="2"/>
  <c r="U80" i="2"/>
  <c r="T80" i="2"/>
  <c r="U79" i="2"/>
  <c r="T79" i="2"/>
  <c r="U78" i="2"/>
  <c r="T78" i="2"/>
  <c r="T77" i="2"/>
  <c r="U77" i="2" s="1"/>
  <c r="T76" i="2"/>
  <c r="U76" i="2" s="1"/>
  <c r="U75" i="2"/>
  <c r="T75" i="2"/>
  <c r="U74" i="2"/>
  <c r="T74" i="2"/>
  <c r="U73" i="2"/>
  <c r="T73" i="2"/>
  <c r="U72" i="2"/>
  <c r="T72" i="2"/>
  <c r="T71" i="2"/>
  <c r="U71" i="2" s="1"/>
  <c r="T70" i="2"/>
  <c r="U70" i="2" s="1"/>
  <c r="U69" i="2"/>
  <c r="T69" i="2"/>
  <c r="U68" i="2"/>
  <c r="T68" i="2"/>
  <c r="U67" i="2"/>
  <c r="T67" i="2"/>
  <c r="U66" i="2"/>
  <c r="T66" i="2"/>
  <c r="T65" i="2"/>
  <c r="U65" i="2" s="1"/>
  <c r="T64" i="2"/>
  <c r="U64" i="2" s="1"/>
  <c r="U63" i="2"/>
  <c r="T63" i="2"/>
  <c r="U62" i="2"/>
  <c r="T62" i="2"/>
  <c r="U61" i="2"/>
  <c r="T61" i="2"/>
  <c r="U60" i="2"/>
  <c r="T60" i="2"/>
  <c r="T59" i="2"/>
  <c r="U59" i="2" s="1"/>
  <c r="T58" i="2"/>
  <c r="U58" i="2" s="1"/>
  <c r="U57" i="2"/>
  <c r="T57" i="2"/>
  <c r="U56" i="2"/>
  <c r="T56" i="2"/>
  <c r="U55" i="2"/>
  <c r="T55" i="2"/>
  <c r="U54" i="2"/>
  <c r="T54" i="2"/>
  <c r="T53" i="2"/>
  <c r="U53" i="2" s="1"/>
  <c r="T52" i="2"/>
  <c r="U52" i="2" s="1"/>
  <c r="U51" i="2"/>
  <c r="T51" i="2"/>
  <c r="U50" i="2"/>
  <c r="T50" i="2"/>
  <c r="U49" i="2"/>
  <c r="T49" i="2"/>
  <c r="U48" i="2"/>
  <c r="T48" i="2"/>
  <c r="T47" i="2"/>
  <c r="U47" i="2" s="1"/>
  <c r="T46" i="2"/>
  <c r="U46" i="2" s="1"/>
  <c r="U45" i="2"/>
  <c r="T45" i="2"/>
  <c r="U44" i="2"/>
  <c r="T44" i="2"/>
  <c r="U43" i="2"/>
  <c r="T43" i="2"/>
  <c r="U42" i="2"/>
  <c r="T42" i="2"/>
  <c r="T41" i="2"/>
  <c r="U41" i="2" s="1"/>
  <c r="T40" i="2"/>
  <c r="U40" i="2" s="1"/>
  <c r="U39" i="2"/>
  <c r="T39" i="2"/>
  <c r="U38" i="2"/>
  <c r="T38" i="2"/>
  <c r="U37" i="2"/>
  <c r="T37" i="2"/>
  <c r="U36" i="2"/>
  <c r="T36" i="2"/>
  <c r="T35" i="2"/>
  <c r="U35" i="2" s="1"/>
  <c r="T34" i="2"/>
  <c r="U34" i="2" s="1"/>
  <c r="U33" i="2"/>
  <c r="T33" i="2"/>
  <c r="U32" i="2"/>
  <c r="T32" i="2"/>
  <c r="U31" i="2"/>
  <c r="T31" i="2"/>
  <c r="U30" i="2"/>
  <c r="T30" i="2"/>
  <c r="T29" i="2"/>
  <c r="U29" i="2" s="1"/>
  <c r="T28" i="2"/>
  <c r="U28" i="2" s="1"/>
  <c r="U27" i="2"/>
  <c r="T27" i="2"/>
  <c r="U26" i="2"/>
  <c r="T26" i="2"/>
  <c r="U25" i="2"/>
  <c r="T25" i="2"/>
  <c r="U24" i="2"/>
  <c r="T24" i="2"/>
  <c r="T23" i="2"/>
  <c r="U23" i="2" s="1"/>
  <c r="T22" i="2"/>
  <c r="U22" i="2" s="1"/>
  <c r="U21" i="2"/>
  <c r="T21" i="2"/>
  <c r="U20" i="2"/>
  <c r="T20" i="2"/>
  <c r="U19" i="2"/>
  <c r="T19" i="2"/>
  <c r="U18" i="2"/>
  <c r="T18" i="2"/>
  <c r="T17" i="2"/>
  <c r="U17" i="2" s="1"/>
  <c r="T16" i="2"/>
  <c r="U16" i="2" s="1"/>
  <c r="U15" i="2"/>
  <c r="T15" i="2"/>
  <c r="U14" i="2"/>
  <c r="T14" i="2"/>
  <c r="U13" i="2"/>
  <c r="T13" i="2"/>
  <c r="U12" i="2"/>
  <c r="T12" i="2"/>
  <c r="T11" i="2"/>
  <c r="U11" i="2" s="1"/>
  <c r="T10" i="2"/>
  <c r="U10" i="2" s="1"/>
  <c r="U9" i="2"/>
  <c r="T9" i="2"/>
  <c r="U8" i="2"/>
  <c r="T8" i="2"/>
  <c r="U7" i="2"/>
  <c r="T7" i="2"/>
  <c r="U6" i="2"/>
  <c r="T6" i="2"/>
  <c r="T5" i="2"/>
  <c r="U5" i="2" s="1"/>
  <c r="T4" i="2"/>
  <c r="U4" i="2" s="1"/>
  <c r="U3" i="2"/>
  <c r="T3" i="2"/>
  <c r="U2" i="2"/>
  <c r="T2" i="2"/>
  <c r="K50" i="2"/>
  <c r="J50" i="2"/>
  <c r="I50" i="2"/>
  <c r="H50" i="13"/>
  <c r="F321" i="2"/>
  <c r="B320" i="2"/>
  <c r="J262" i="2"/>
  <c r="K262" i="2" s="1"/>
  <c r="J261" i="2"/>
  <c r="K261" i="2" s="1"/>
  <c r="J260" i="2"/>
  <c r="K260" i="2" s="1"/>
  <c r="J259" i="2"/>
  <c r="K259" i="2" s="1"/>
  <c r="J258" i="2"/>
  <c r="K258" i="2" s="1"/>
  <c r="K257" i="2"/>
  <c r="J257" i="2"/>
  <c r="J256" i="2"/>
  <c r="K256" i="2" s="1"/>
  <c r="J255" i="2"/>
  <c r="K255" i="2" s="1"/>
  <c r="J254" i="2"/>
  <c r="K254" i="2" s="1"/>
  <c r="J253" i="2"/>
  <c r="K253" i="2" s="1"/>
  <c r="J252" i="2"/>
  <c r="K252" i="2" s="1"/>
  <c r="K251" i="2"/>
  <c r="J251" i="2"/>
  <c r="J250" i="2"/>
  <c r="K250" i="2" s="1"/>
  <c r="J249" i="2"/>
  <c r="K249" i="2" s="1"/>
  <c r="J248" i="2"/>
  <c r="K248" i="2" s="1"/>
  <c r="J247" i="2"/>
  <c r="K247" i="2" s="1"/>
  <c r="J246" i="2"/>
  <c r="K246" i="2" s="1"/>
  <c r="K245" i="2"/>
  <c r="J245" i="2"/>
  <c r="J244" i="2"/>
  <c r="K244" i="2" s="1"/>
  <c r="J243" i="2"/>
  <c r="K243" i="2" s="1"/>
  <c r="J242" i="2"/>
  <c r="K242" i="2" s="1"/>
  <c r="J241" i="2"/>
  <c r="K241" i="2" s="1"/>
  <c r="J240" i="2"/>
  <c r="K240" i="2" s="1"/>
  <c r="K239" i="2"/>
  <c r="J239" i="2"/>
  <c r="J238" i="2"/>
  <c r="K238" i="2" s="1"/>
  <c r="J237" i="2"/>
  <c r="K237" i="2" s="1"/>
  <c r="J236" i="2"/>
  <c r="K236" i="2" s="1"/>
  <c r="J235" i="2"/>
  <c r="K235" i="2" s="1"/>
  <c r="J234" i="2"/>
  <c r="K234" i="2" s="1"/>
  <c r="K233" i="2"/>
  <c r="J233" i="2"/>
  <c r="J232" i="2"/>
  <c r="K232" i="2" s="1"/>
  <c r="J231" i="2"/>
  <c r="K231" i="2" s="1"/>
  <c r="J230" i="2"/>
  <c r="K230" i="2" s="1"/>
  <c r="J229" i="2"/>
  <c r="K229" i="2" s="1"/>
  <c r="J228" i="2"/>
  <c r="K228" i="2" s="1"/>
  <c r="K227" i="2"/>
  <c r="J227" i="2"/>
  <c r="J226" i="2"/>
  <c r="K226" i="2" s="1"/>
  <c r="J225" i="2"/>
  <c r="K225" i="2" s="1"/>
  <c r="J224" i="2"/>
  <c r="K224" i="2" s="1"/>
  <c r="J223" i="2"/>
  <c r="K223" i="2" s="1"/>
  <c r="J222" i="2"/>
  <c r="K222" i="2" s="1"/>
  <c r="K221" i="2"/>
  <c r="J221" i="2"/>
  <c r="J220" i="2"/>
  <c r="K220" i="2" s="1"/>
  <c r="J219" i="2"/>
  <c r="K219" i="2" s="1"/>
  <c r="J218" i="2"/>
  <c r="K218" i="2" s="1"/>
  <c r="J217" i="2"/>
  <c r="K217" i="2" s="1"/>
  <c r="J216" i="2"/>
  <c r="K216" i="2" s="1"/>
  <c r="K215" i="2"/>
  <c r="J215" i="2"/>
  <c r="J214" i="2"/>
  <c r="K214" i="2" s="1"/>
  <c r="J213" i="2"/>
  <c r="K213" i="2" s="1"/>
  <c r="J212" i="2"/>
  <c r="K212" i="2" s="1"/>
  <c r="J211" i="2"/>
  <c r="K211" i="2" s="1"/>
  <c r="J210" i="2"/>
  <c r="K210" i="2" s="1"/>
  <c r="K209" i="2"/>
  <c r="J209" i="2"/>
  <c r="J208" i="2"/>
  <c r="K208" i="2" s="1"/>
  <c r="J207" i="2"/>
  <c r="K207" i="2" s="1"/>
  <c r="J206" i="2"/>
  <c r="K206" i="2" s="1"/>
  <c r="J205" i="2"/>
  <c r="K205" i="2" s="1"/>
  <c r="J204" i="2"/>
  <c r="K204" i="2" s="1"/>
  <c r="K203" i="2"/>
  <c r="J203" i="2"/>
  <c r="J202" i="2"/>
  <c r="K202" i="2" s="1"/>
  <c r="J201" i="2"/>
  <c r="K201" i="2" s="1"/>
  <c r="J200" i="2"/>
  <c r="K200" i="2" s="1"/>
  <c r="J199" i="2"/>
  <c r="K199" i="2" s="1"/>
  <c r="J198" i="2"/>
  <c r="K198" i="2" s="1"/>
  <c r="K197" i="2"/>
  <c r="J197" i="2"/>
  <c r="J196" i="2"/>
  <c r="K196" i="2" s="1"/>
  <c r="J195" i="2"/>
  <c r="K195" i="2" s="1"/>
  <c r="J194" i="2"/>
  <c r="K194" i="2" s="1"/>
  <c r="J193" i="2"/>
  <c r="K193" i="2" s="1"/>
  <c r="J192" i="2"/>
  <c r="K192" i="2" s="1"/>
  <c r="K191" i="2"/>
  <c r="J191" i="2"/>
  <c r="J190" i="2"/>
  <c r="K190" i="2" s="1"/>
  <c r="J189" i="2"/>
  <c r="K189" i="2" s="1"/>
  <c r="J188" i="2"/>
  <c r="K188" i="2" s="1"/>
  <c r="J187" i="2"/>
  <c r="K187" i="2" s="1"/>
  <c r="J186" i="2"/>
  <c r="K186" i="2" s="1"/>
  <c r="K185" i="2"/>
  <c r="J185" i="2"/>
  <c r="J184" i="2"/>
  <c r="K184" i="2" s="1"/>
  <c r="J183" i="2"/>
  <c r="K183" i="2" s="1"/>
  <c r="J182" i="2"/>
  <c r="K182" i="2" s="1"/>
  <c r="J181" i="2"/>
  <c r="K181" i="2" s="1"/>
  <c r="J180" i="2"/>
  <c r="K180" i="2" s="1"/>
  <c r="K179" i="2"/>
  <c r="J179" i="2"/>
  <c r="J178" i="2"/>
  <c r="K178" i="2" s="1"/>
  <c r="J177" i="2"/>
  <c r="K177" i="2" s="1"/>
  <c r="J176" i="2"/>
  <c r="K176" i="2" s="1"/>
  <c r="J175" i="2"/>
  <c r="K175" i="2" s="1"/>
  <c r="J174" i="2"/>
  <c r="K174" i="2" s="1"/>
  <c r="K173" i="2"/>
  <c r="J173" i="2"/>
  <c r="J172" i="2"/>
  <c r="K172" i="2" s="1"/>
  <c r="J171" i="2"/>
  <c r="K171" i="2" s="1"/>
  <c r="J170" i="2"/>
  <c r="K170" i="2" s="1"/>
  <c r="J169" i="2"/>
  <c r="K169" i="2" s="1"/>
  <c r="J168" i="2"/>
  <c r="K168" i="2" s="1"/>
  <c r="K167" i="2"/>
  <c r="J167" i="2"/>
  <c r="J166" i="2"/>
  <c r="K166" i="2" s="1"/>
  <c r="J165" i="2"/>
  <c r="K165" i="2" s="1"/>
  <c r="J164" i="2"/>
  <c r="K164" i="2" s="1"/>
  <c r="J163" i="2"/>
  <c r="K163" i="2" s="1"/>
  <c r="J162" i="2"/>
  <c r="K162" i="2" s="1"/>
  <c r="K161" i="2"/>
  <c r="J161" i="2"/>
  <c r="J160" i="2"/>
  <c r="K160" i="2" s="1"/>
  <c r="J159" i="2"/>
  <c r="K159" i="2" s="1"/>
  <c r="J158" i="2"/>
  <c r="K158" i="2" s="1"/>
  <c r="J157" i="2"/>
  <c r="K157" i="2" s="1"/>
  <c r="J156" i="2"/>
  <c r="K156" i="2" s="1"/>
  <c r="K155" i="2"/>
  <c r="J155" i="2"/>
  <c r="J154" i="2"/>
  <c r="K154" i="2" s="1"/>
  <c r="J153" i="2"/>
  <c r="K153" i="2" s="1"/>
  <c r="J152" i="2"/>
  <c r="K152" i="2" s="1"/>
  <c r="J151" i="2"/>
  <c r="K151" i="2" s="1"/>
  <c r="J150" i="2"/>
  <c r="K150" i="2" s="1"/>
  <c r="K149" i="2"/>
  <c r="J149" i="2"/>
  <c r="J148" i="2"/>
  <c r="K148" i="2" s="1"/>
  <c r="J147" i="2"/>
  <c r="K147" i="2" s="1"/>
  <c r="J146" i="2"/>
  <c r="K146" i="2" s="1"/>
  <c r="J145" i="2"/>
  <c r="K145" i="2" s="1"/>
  <c r="J144" i="2"/>
  <c r="K144" i="2" s="1"/>
  <c r="K143" i="2"/>
  <c r="J143" i="2"/>
  <c r="J142" i="2"/>
  <c r="K142" i="2" s="1"/>
  <c r="J141" i="2"/>
  <c r="K141" i="2" s="1"/>
  <c r="J140" i="2"/>
  <c r="K140" i="2" s="1"/>
  <c r="J139" i="2"/>
  <c r="K139" i="2" s="1"/>
  <c r="J138" i="2"/>
  <c r="K138" i="2" s="1"/>
  <c r="K137" i="2"/>
  <c r="J137" i="2"/>
  <c r="J136" i="2"/>
  <c r="K136" i="2" s="1"/>
  <c r="J135" i="2"/>
  <c r="K135" i="2" s="1"/>
  <c r="J134" i="2"/>
  <c r="K134" i="2" s="1"/>
  <c r="J133" i="2"/>
  <c r="K133" i="2" s="1"/>
  <c r="J132" i="2"/>
  <c r="K132" i="2" s="1"/>
  <c r="K131" i="2"/>
  <c r="J131" i="2"/>
  <c r="J130" i="2"/>
  <c r="K130" i="2" s="1"/>
  <c r="J129" i="2"/>
  <c r="K129" i="2" s="1"/>
  <c r="J128" i="2"/>
  <c r="K128" i="2" s="1"/>
  <c r="J127" i="2"/>
  <c r="K127" i="2" s="1"/>
  <c r="J126" i="2"/>
  <c r="K126" i="2" s="1"/>
  <c r="K125" i="2"/>
  <c r="J125" i="2"/>
  <c r="J124" i="2"/>
  <c r="K124" i="2" s="1"/>
  <c r="J123" i="2"/>
  <c r="K123" i="2" s="1"/>
  <c r="J122" i="2"/>
  <c r="K122" i="2" s="1"/>
  <c r="J121" i="2"/>
  <c r="K121" i="2" s="1"/>
  <c r="J120" i="2"/>
  <c r="K120" i="2" s="1"/>
  <c r="K119" i="2"/>
  <c r="J119" i="2"/>
  <c r="J118" i="2"/>
  <c r="K118" i="2" s="1"/>
  <c r="J117" i="2"/>
  <c r="K117" i="2" s="1"/>
  <c r="J116" i="2"/>
  <c r="K116" i="2" s="1"/>
  <c r="J115" i="2"/>
  <c r="K115" i="2" s="1"/>
  <c r="J114" i="2"/>
  <c r="K114" i="2" s="1"/>
  <c r="K113" i="2"/>
  <c r="J113" i="2"/>
  <c r="J112" i="2"/>
  <c r="K112" i="2" s="1"/>
  <c r="J111" i="2"/>
  <c r="K111" i="2" s="1"/>
  <c r="J110" i="2"/>
  <c r="K110" i="2" s="1"/>
  <c r="J109" i="2"/>
  <c r="K109" i="2" s="1"/>
  <c r="J108" i="2"/>
  <c r="K108" i="2" s="1"/>
  <c r="K107" i="2"/>
  <c r="J107" i="2"/>
  <c r="J106" i="2"/>
  <c r="K106" i="2" s="1"/>
  <c r="J105" i="2"/>
  <c r="K105" i="2" s="1"/>
  <c r="J104" i="2"/>
  <c r="K104" i="2" s="1"/>
  <c r="J103" i="2"/>
  <c r="K103" i="2" s="1"/>
  <c r="J102" i="2"/>
  <c r="K102" i="2" s="1"/>
  <c r="K101" i="2"/>
  <c r="J101" i="2"/>
  <c r="J100" i="2"/>
  <c r="K100" i="2" s="1"/>
  <c r="J99" i="2"/>
  <c r="K99" i="2" s="1"/>
  <c r="J98" i="2"/>
  <c r="K98" i="2" s="1"/>
  <c r="J97" i="2"/>
  <c r="K97" i="2" s="1"/>
  <c r="J96" i="2"/>
  <c r="K96" i="2" s="1"/>
  <c r="K95" i="2"/>
  <c r="J95" i="2"/>
  <c r="J94" i="2"/>
  <c r="K94" i="2" s="1"/>
  <c r="J93" i="2"/>
  <c r="K93" i="2" s="1"/>
  <c r="J92" i="2"/>
  <c r="K92" i="2" s="1"/>
  <c r="J91" i="2"/>
  <c r="K91" i="2" s="1"/>
  <c r="J90" i="2"/>
  <c r="K90" i="2" s="1"/>
  <c r="K89" i="2"/>
  <c r="J89" i="2"/>
  <c r="J88" i="2"/>
  <c r="K88" i="2" s="1"/>
  <c r="J87" i="2"/>
  <c r="K87" i="2" s="1"/>
  <c r="J86" i="2"/>
  <c r="K86" i="2" s="1"/>
  <c r="J85" i="2"/>
  <c r="K85" i="2" s="1"/>
  <c r="J84" i="2"/>
  <c r="K84" i="2" s="1"/>
  <c r="K83" i="2"/>
  <c r="J83" i="2"/>
  <c r="J82" i="2"/>
  <c r="K82" i="2" s="1"/>
  <c r="J81" i="2"/>
  <c r="K81" i="2" s="1"/>
  <c r="J80" i="2"/>
  <c r="K80" i="2" s="1"/>
  <c r="J79" i="2"/>
  <c r="K79" i="2" s="1"/>
  <c r="J78" i="2"/>
  <c r="K78" i="2" s="1"/>
  <c r="K77" i="2"/>
  <c r="J77" i="2"/>
  <c r="J76" i="2"/>
  <c r="K76" i="2" s="1"/>
  <c r="J75" i="2"/>
  <c r="K75" i="2" s="1"/>
  <c r="J74" i="2"/>
  <c r="K74" i="2" s="1"/>
  <c r="J73" i="2"/>
  <c r="K73" i="2" s="1"/>
  <c r="J72" i="2"/>
  <c r="K72" i="2" s="1"/>
  <c r="K71" i="2"/>
  <c r="J71" i="2"/>
  <c r="J70" i="2"/>
  <c r="K70" i="2" s="1"/>
  <c r="J69" i="2"/>
  <c r="K69" i="2" s="1"/>
  <c r="J68" i="2"/>
  <c r="K68" i="2" s="1"/>
  <c r="J67" i="2"/>
  <c r="K67" i="2" s="1"/>
  <c r="J66" i="2"/>
  <c r="K66" i="2" s="1"/>
  <c r="K65" i="2"/>
  <c r="J65" i="2"/>
  <c r="J64" i="2"/>
  <c r="K64" i="2" s="1"/>
  <c r="J63" i="2"/>
  <c r="K63" i="2" s="1"/>
  <c r="J62" i="2"/>
  <c r="K62" i="2" s="1"/>
  <c r="J61" i="2"/>
  <c r="K61" i="2" s="1"/>
  <c r="J60" i="2"/>
  <c r="K60" i="2" s="1"/>
  <c r="K59" i="2"/>
  <c r="J59" i="2"/>
  <c r="J58" i="2"/>
  <c r="K58" i="2" s="1"/>
  <c r="J57" i="2"/>
  <c r="K57" i="2" s="1"/>
  <c r="J56" i="2"/>
  <c r="K56" i="2" s="1"/>
  <c r="J55" i="2"/>
  <c r="K55" i="2" s="1"/>
  <c r="J54" i="2"/>
  <c r="K54" i="2" s="1"/>
  <c r="K53" i="2"/>
  <c r="J53" i="2"/>
  <c r="J52" i="2"/>
  <c r="K52" i="2" s="1"/>
  <c r="J51" i="2"/>
  <c r="K51" i="2" s="1"/>
  <c r="J49" i="2"/>
  <c r="K49" i="2" s="1"/>
  <c r="J48" i="2"/>
  <c r="K48" i="2" s="1"/>
  <c r="K47" i="2"/>
  <c r="J47" i="2"/>
  <c r="J46" i="2"/>
  <c r="K46" i="2" s="1"/>
  <c r="J45" i="2"/>
  <c r="K45" i="2" s="1"/>
  <c r="J44" i="2"/>
  <c r="K44" i="2" s="1"/>
  <c r="J43" i="2"/>
  <c r="K43" i="2" s="1"/>
  <c r="J42" i="2"/>
  <c r="K42" i="2" s="1"/>
  <c r="K41" i="2"/>
  <c r="J41" i="2"/>
  <c r="J40" i="2"/>
  <c r="K40" i="2" s="1"/>
  <c r="J39" i="2"/>
  <c r="K39" i="2" s="1"/>
  <c r="J38" i="2"/>
  <c r="K38" i="2" s="1"/>
  <c r="J37" i="2"/>
  <c r="K37" i="2" s="1"/>
  <c r="J36" i="2"/>
  <c r="K36" i="2" s="1"/>
  <c r="K35" i="2"/>
  <c r="J35" i="2"/>
  <c r="J34" i="2"/>
  <c r="K34" i="2" s="1"/>
  <c r="J33" i="2"/>
  <c r="K33" i="2" s="1"/>
  <c r="J32" i="2"/>
  <c r="K32" i="2" s="1"/>
  <c r="J31" i="2"/>
  <c r="K31" i="2" s="1"/>
  <c r="J30" i="2"/>
  <c r="K30" i="2" s="1"/>
  <c r="K29" i="2"/>
  <c r="J29" i="2"/>
  <c r="J28" i="2"/>
  <c r="K28" i="2" s="1"/>
  <c r="J27" i="2"/>
  <c r="K27" i="2" s="1"/>
  <c r="J26" i="2"/>
  <c r="K26" i="2" s="1"/>
  <c r="J25" i="2"/>
  <c r="K25" i="2" s="1"/>
  <c r="J24" i="2"/>
  <c r="K24" i="2" s="1"/>
  <c r="K23" i="2"/>
  <c r="J23" i="2"/>
  <c r="J22" i="2"/>
  <c r="K22" i="2" s="1"/>
  <c r="J21" i="2"/>
  <c r="K21" i="2" s="1"/>
  <c r="J20" i="2"/>
  <c r="K20" i="2" s="1"/>
  <c r="J19" i="2"/>
  <c r="K19" i="2" s="1"/>
  <c r="J18" i="2"/>
  <c r="K18" i="2" s="1"/>
  <c r="K17" i="2"/>
  <c r="J17" i="2"/>
  <c r="J16" i="2"/>
  <c r="K16" i="2" s="1"/>
  <c r="J15" i="2"/>
  <c r="K15" i="2" s="1"/>
  <c r="J14" i="2"/>
  <c r="K14" i="2" s="1"/>
  <c r="J13" i="2"/>
  <c r="K13" i="2" s="1"/>
  <c r="J12" i="2"/>
  <c r="K12" i="2" s="1"/>
  <c r="K11" i="2"/>
  <c r="J11" i="2"/>
  <c r="J10" i="2"/>
  <c r="K10" i="2" s="1"/>
  <c r="J9" i="2"/>
  <c r="K9" i="2" s="1"/>
  <c r="J8" i="2"/>
  <c r="K8" i="2" s="1"/>
  <c r="J7" i="2"/>
  <c r="K7" i="2" s="1"/>
  <c r="J6" i="2"/>
  <c r="K6" i="2" s="1"/>
  <c r="K5" i="2"/>
  <c r="J5" i="2"/>
  <c r="J4" i="2"/>
  <c r="K4" i="2" s="1"/>
  <c r="J3" i="2"/>
  <c r="K3" i="2" s="1"/>
  <c r="J2" i="2"/>
  <c r="K2" i="2" s="1"/>
  <c r="I311" i="17"/>
  <c r="J311" i="17" s="1"/>
  <c r="I310" i="17"/>
  <c r="J310" i="17" s="1"/>
  <c r="I309" i="17"/>
  <c r="J309" i="17" s="1"/>
  <c r="I308" i="17"/>
  <c r="J308" i="17" s="1"/>
  <c r="I307" i="17"/>
  <c r="J307" i="17" s="1"/>
  <c r="I306" i="17"/>
  <c r="J306" i="17" s="1"/>
  <c r="I305" i="17"/>
  <c r="J305" i="17" s="1"/>
  <c r="I304" i="17"/>
  <c r="J304" i="17" s="1"/>
  <c r="I303" i="17"/>
  <c r="J303" i="17" s="1"/>
  <c r="I302" i="17"/>
  <c r="J302" i="17" s="1"/>
  <c r="I301" i="17"/>
  <c r="J301" i="17" s="1"/>
  <c r="I300" i="17"/>
  <c r="J300" i="17" s="1"/>
  <c r="I299" i="17"/>
  <c r="J299" i="17" s="1"/>
  <c r="I298" i="17"/>
  <c r="J298" i="17" s="1"/>
  <c r="I297" i="17"/>
  <c r="J297" i="17" s="1"/>
  <c r="I296" i="17"/>
  <c r="J296" i="17" s="1"/>
  <c r="I295" i="17"/>
  <c r="J295" i="17" s="1"/>
  <c r="J294" i="17"/>
  <c r="I294" i="17"/>
  <c r="I293" i="17"/>
  <c r="J293" i="17" s="1"/>
  <c r="I292" i="17"/>
  <c r="J292" i="17" s="1"/>
  <c r="I291" i="17"/>
  <c r="J291" i="17" s="1"/>
  <c r="I290" i="17"/>
  <c r="J290" i="17" s="1"/>
  <c r="I289" i="17"/>
  <c r="J289" i="17" s="1"/>
  <c r="I288" i="17"/>
  <c r="J288" i="17" s="1"/>
  <c r="I287" i="17"/>
  <c r="J287" i="17" s="1"/>
  <c r="I286" i="17"/>
  <c r="J286" i="17" s="1"/>
  <c r="I285" i="17"/>
  <c r="J285" i="17" s="1"/>
  <c r="I284" i="17"/>
  <c r="J284" i="17" s="1"/>
  <c r="I283" i="17"/>
  <c r="J283" i="17" s="1"/>
  <c r="I282" i="17"/>
  <c r="J282" i="17" s="1"/>
  <c r="I281" i="17"/>
  <c r="J281" i="17" s="1"/>
  <c r="I280" i="17"/>
  <c r="J280" i="17" s="1"/>
  <c r="I279" i="17"/>
  <c r="J279" i="17" s="1"/>
  <c r="I278" i="17"/>
  <c r="J278" i="17" s="1"/>
  <c r="I277" i="17"/>
  <c r="J277" i="17" s="1"/>
  <c r="I276" i="17"/>
  <c r="J276" i="17" s="1"/>
  <c r="I275" i="17"/>
  <c r="J275" i="17" s="1"/>
  <c r="I274" i="17"/>
  <c r="J274" i="17" s="1"/>
  <c r="I273" i="17"/>
  <c r="J273" i="17" s="1"/>
  <c r="I272" i="17"/>
  <c r="J272" i="17" s="1"/>
  <c r="J271" i="17"/>
  <c r="I271" i="17"/>
  <c r="I270" i="17"/>
  <c r="J270" i="17" s="1"/>
  <c r="I269" i="17"/>
  <c r="J269" i="17" s="1"/>
  <c r="I268" i="17"/>
  <c r="J268" i="17" s="1"/>
  <c r="I267" i="17"/>
  <c r="J267" i="17" s="1"/>
  <c r="I266" i="17"/>
  <c r="J266" i="17" s="1"/>
  <c r="I265" i="17"/>
  <c r="J265" i="17" s="1"/>
  <c r="I264" i="17"/>
  <c r="J264" i="17" s="1"/>
  <c r="I263" i="17"/>
  <c r="J263" i="17" s="1"/>
  <c r="J262" i="17"/>
  <c r="I262" i="17"/>
  <c r="I261" i="17"/>
  <c r="J261" i="17" s="1"/>
  <c r="I260" i="17"/>
  <c r="J260" i="17" s="1"/>
  <c r="I259" i="17"/>
  <c r="J259" i="17" s="1"/>
  <c r="I258" i="17"/>
  <c r="J258" i="17" s="1"/>
  <c r="I257" i="17"/>
  <c r="J257" i="17" s="1"/>
  <c r="I256" i="17"/>
  <c r="J256" i="17" s="1"/>
  <c r="I255" i="17"/>
  <c r="J255" i="17" s="1"/>
  <c r="I254" i="17"/>
  <c r="J254" i="17" s="1"/>
  <c r="I253" i="17"/>
  <c r="J253" i="17" s="1"/>
  <c r="I252" i="17"/>
  <c r="J252" i="17" s="1"/>
  <c r="I251" i="17"/>
  <c r="J251" i="17" s="1"/>
  <c r="I250" i="17"/>
  <c r="J250" i="17" s="1"/>
  <c r="I249" i="17"/>
  <c r="J249" i="17" s="1"/>
  <c r="I248" i="17"/>
  <c r="J248" i="17" s="1"/>
  <c r="J247" i="17"/>
  <c r="I247" i="17"/>
  <c r="J246" i="17"/>
  <c r="I246" i="17"/>
  <c r="I245" i="17"/>
  <c r="J245" i="17" s="1"/>
  <c r="J244" i="17"/>
  <c r="I244" i="17"/>
  <c r="I243" i="17"/>
  <c r="J243" i="17" s="1"/>
  <c r="I242" i="17"/>
  <c r="J242" i="17" s="1"/>
  <c r="I241" i="17"/>
  <c r="J241" i="17" s="1"/>
  <c r="I240" i="17"/>
  <c r="J240" i="17" s="1"/>
  <c r="I239" i="17"/>
  <c r="J239" i="17" s="1"/>
  <c r="I238" i="17"/>
  <c r="J238" i="17" s="1"/>
  <c r="I237" i="17"/>
  <c r="J237" i="17" s="1"/>
  <c r="I236" i="17"/>
  <c r="J236" i="17" s="1"/>
  <c r="I235" i="17"/>
  <c r="J235" i="17" s="1"/>
  <c r="I234" i="17"/>
  <c r="J234" i="17" s="1"/>
  <c r="I233" i="17"/>
  <c r="J233" i="17" s="1"/>
  <c r="I232" i="17"/>
  <c r="J232" i="17" s="1"/>
  <c r="I231" i="17"/>
  <c r="J231" i="17" s="1"/>
  <c r="I230" i="17"/>
  <c r="J230" i="17" s="1"/>
  <c r="I229" i="17"/>
  <c r="J229" i="17" s="1"/>
  <c r="J228" i="17"/>
  <c r="I228" i="17"/>
  <c r="I227" i="17"/>
  <c r="J227" i="17" s="1"/>
  <c r="I226" i="17"/>
  <c r="J226" i="17" s="1"/>
  <c r="I225" i="17"/>
  <c r="J225" i="17" s="1"/>
  <c r="I224" i="17"/>
  <c r="J224" i="17" s="1"/>
  <c r="I223" i="17"/>
  <c r="J223" i="17" s="1"/>
  <c r="I222" i="17"/>
  <c r="J222" i="17" s="1"/>
  <c r="I221" i="17"/>
  <c r="J221" i="17" s="1"/>
  <c r="J220" i="17"/>
  <c r="I220" i="17"/>
  <c r="I219" i="17"/>
  <c r="J219" i="17" s="1"/>
  <c r="I218" i="17"/>
  <c r="J218" i="17" s="1"/>
  <c r="I217" i="17"/>
  <c r="J217" i="17" s="1"/>
  <c r="I216" i="17"/>
  <c r="J216" i="17" s="1"/>
  <c r="I215" i="17"/>
  <c r="J215" i="17" s="1"/>
  <c r="J214" i="17"/>
  <c r="I214" i="17"/>
  <c r="I213" i="17"/>
  <c r="J213" i="17" s="1"/>
  <c r="I212" i="17"/>
  <c r="J212" i="17" s="1"/>
  <c r="I211" i="17"/>
  <c r="J211" i="17" s="1"/>
  <c r="I210" i="17"/>
  <c r="J210" i="17" s="1"/>
  <c r="I209" i="17"/>
  <c r="J209" i="17" s="1"/>
  <c r="I208" i="17"/>
  <c r="J208" i="17" s="1"/>
  <c r="I207" i="17"/>
  <c r="J207" i="17" s="1"/>
  <c r="I206" i="17"/>
  <c r="J206" i="17" s="1"/>
  <c r="I205" i="17"/>
  <c r="J205" i="17" s="1"/>
  <c r="I204" i="17"/>
  <c r="J204" i="17" s="1"/>
  <c r="I203" i="17"/>
  <c r="J203" i="17" s="1"/>
  <c r="I202" i="17"/>
  <c r="J202" i="17" s="1"/>
  <c r="I201" i="17"/>
  <c r="J201" i="17" s="1"/>
  <c r="I200" i="17"/>
  <c r="J200" i="17" s="1"/>
  <c r="J199" i="17"/>
  <c r="I199" i="17"/>
  <c r="J198" i="17"/>
  <c r="I198" i="17"/>
  <c r="I197" i="17"/>
  <c r="J197" i="17" s="1"/>
  <c r="J196" i="17"/>
  <c r="I196" i="17"/>
  <c r="I195" i="17"/>
  <c r="J195" i="17" s="1"/>
  <c r="I194" i="17"/>
  <c r="J194" i="17" s="1"/>
  <c r="I193" i="17"/>
  <c r="J193" i="17" s="1"/>
  <c r="I192" i="17"/>
  <c r="J192" i="17" s="1"/>
  <c r="I191" i="17"/>
  <c r="J191" i="17" s="1"/>
  <c r="I190" i="17"/>
  <c r="J190" i="17" s="1"/>
  <c r="I189" i="17"/>
  <c r="J189" i="17" s="1"/>
  <c r="I188" i="17"/>
  <c r="J188" i="17" s="1"/>
  <c r="I187" i="17"/>
  <c r="J187" i="17" s="1"/>
  <c r="I186" i="17"/>
  <c r="J186" i="17" s="1"/>
  <c r="I185" i="17"/>
  <c r="J185" i="17" s="1"/>
  <c r="I184" i="17"/>
  <c r="J184" i="17" s="1"/>
  <c r="I183" i="17"/>
  <c r="J183" i="17" s="1"/>
  <c r="I182" i="17"/>
  <c r="J182" i="17" s="1"/>
  <c r="I181" i="17"/>
  <c r="J181" i="17" s="1"/>
  <c r="J180" i="17"/>
  <c r="I180" i="17"/>
  <c r="I179" i="17"/>
  <c r="J179" i="17" s="1"/>
  <c r="I178" i="17"/>
  <c r="J178" i="17" s="1"/>
  <c r="I177" i="17"/>
  <c r="J177" i="17" s="1"/>
  <c r="I176" i="17"/>
  <c r="J176" i="17" s="1"/>
  <c r="I175" i="17"/>
  <c r="J175" i="17" s="1"/>
  <c r="I174" i="17"/>
  <c r="J174" i="17" s="1"/>
  <c r="I173" i="17"/>
  <c r="J173" i="17" s="1"/>
  <c r="J172" i="17"/>
  <c r="I172" i="17"/>
  <c r="I171" i="17"/>
  <c r="J171" i="17" s="1"/>
  <c r="I170" i="17"/>
  <c r="J170" i="17" s="1"/>
  <c r="I169" i="17"/>
  <c r="J169" i="17" s="1"/>
  <c r="I168" i="17"/>
  <c r="J168" i="17" s="1"/>
  <c r="I167" i="17"/>
  <c r="J167" i="17" s="1"/>
  <c r="J166" i="17"/>
  <c r="I166" i="17"/>
  <c r="I165" i="17"/>
  <c r="J165" i="17" s="1"/>
  <c r="I164" i="17"/>
  <c r="J164" i="17" s="1"/>
  <c r="I163" i="17"/>
  <c r="J163" i="17" s="1"/>
  <c r="I162" i="17"/>
  <c r="J162" i="17" s="1"/>
  <c r="I161" i="17"/>
  <c r="J161" i="17" s="1"/>
  <c r="I160" i="17"/>
  <c r="J160" i="17" s="1"/>
  <c r="I159" i="17"/>
  <c r="J159" i="17" s="1"/>
  <c r="I158" i="17"/>
  <c r="J158" i="17" s="1"/>
  <c r="I157" i="17"/>
  <c r="J157" i="17" s="1"/>
  <c r="I156" i="17"/>
  <c r="J156" i="17" s="1"/>
  <c r="I155" i="17"/>
  <c r="J155" i="17" s="1"/>
  <c r="I154" i="17"/>
  <c r="J154" i="17" s="1"/>
  <c r="I153" i="17"/>
  <c r="J153" i="17" s="1"/>
  <c r="I152" i="17"/>
  <c r="J152" i="17" s="1"/>
  <c r="J151" i="17"/>
  <c r="I151" i="17"/>
  <c r="J150" i="17"/>
  <c r="I150" i="17"/>
  <c r="I149" i="17"/>
  <c r="J149" i="17" s="1"/>
  <c r="J148" i="17"/>
  <c r="I148" i="17"/>
  <c r="I147" i="17"/>
  <c r="J147" i="17" s="1"/>
  <c r="I146" i="17"/>
  <c r="J146" i="17" s="1"/>
  <c r="I145" i="17"/>
  <c r="J145" i="17" s="1"/>
  <c r="I144" i="17"/>
  <c r="J144" i="17" s="1"/>
  <c r="I143" i="17"/>
  <c r="J143" i="17" s="1"/>
  <c r="I142" i="17"/>
  <c r="J142" i="17" s="1"/>
  <c r="I141" i="17"/>
  <c r="J141" i="17" s="1"/>
  <c r="I140" i="17"/>
  <c r="J140" i="17" s="1"/>
  <c r="I139" i="17"/>
  <c r="J139" i="17" s="1"/>
  <c r="I138" i="17"/>
  <c r="J138" i="17" s="1"/>
  <c r="I137" i="17"/>
  <c r="J137" i="17" s="1"/>
  <c r="I136" i="17"/>
  <c r="J136" i="17" s="1"/>
  <c r="I135" i="17"/>
  <c r="J135" i="17" s="1"/>
  <c r="I134" i="17"/>
  <c r="J134" i="17" s="1"/>
  <c r="I133" i="17"/>
  <c r="J133" i="17" s="1"/>
  <c r="J132" i="17"/>
  <c r="I132" i="17"/>
  <c r="I131" i="17"/>
  <c r="J131" i="17" s="1"/>
  <c r="I130" i="17"/>
  <c r="J130" i="17" s="1"/>
  <c r="I129" i="17"/>
  <c r="J129" i="17" s="1"/>
  <c r="I128" i="17"/>
  <c r="J128" i="17" s="1"/>
  <c r="I127" i="17"/>
  <c r="J127" i="17" s="1"/>
  <c r="I126" i="17"/>
  <c r="J126" i="17" s="1"/>
  <c r="I125" i="17"/>
  <c r="J125" i="17" s="1"/>
  <c r="J124" i="17"/>
  <c r="I124" i="17"/>
  <c r="I123" i="17"/>
  <c r="J123" i="17" s="1"/>
  <c r="I122" i="17"/>
  <c r="J122" i="17" s="1"/>
  <c r="I121" i="17"/>
  <c r="J121" i="17" s="1"/>
  <c r="I120" i="17"/>
  <c r="J120" i="17" s="1"/>
  <c r="I119" i="17"/>
  <c r="J119" i="17" s="1"/>
  <c r="J118" i="17"/>
  <c r="I118" i="17"/>
  <c r="I117" i="17"/>
  <c r="J117" i="17" s="1"/>
  <c r="I116" i="17"/>
  <c r="J116" i="17" s="1"/>
  <c r="I115" i="17"/>
  <c r="J115" i="17" s="1"/>
  <c r="I114" i="17"/>
  <c r="J114" i="17" s="1"/>
  <c r="I113" i="17"/>
  <c r="J113" i="17" s="1"/>
  <c r="I112" i="17"/>
  <c r="J112" i="17" s="1"/>
  <c r="I111" i="17"/>
  <c r="J111" i="17" s="1"/>
  <c r="I110" i="17"/>
  <c r="J110" i="17" s="1"/>
  <c r="I109" i="17"/>
  <c r="J109" i="17" s="1"/>
  <c r="I108" i="17"/>
  <c r="J108" i="17" s="1"/>
  <c r="I107" i="17"/>
  <c r="J107" i="17" s="1"/>
  <c r="I106" i="17"/>
  <c r="J106" i="17" s="1"/>
  <c r="I105" i="17"/>
  <c r="J105" i="17" s="1"/>
  <c r="I104" i="17"/>
  <c r="J104" i="17" s="1"/>
  <c r="J103" i="17"/>
  <c r="I103" i="17"/>
  <c r="J102" i="17"/>
  <c r="I102" i="17"/>
  <c r="I101" i="17"/>
  <c r="J101" i="17" s="1"/>
  <c r="J100" i="17"/>
  <c r="I100" i="17"/>
  <c r="I99" i="17"/>
  <c r="J99" i="17" s="1"/>
  <c r="I98" i="17"/>
  <c r="J98" i="17" s="1"/>
  <c r="I97" i="17"/>
  <c r="J97" i="17" s="1"/>
  <c r="I96" i="17"/>
  <c r="J96" i="17" s="1"/>
  <c r="I95" i="17"/>
  <c r="J95" i="17" s="1"/>
  <c r="I94" i="17"/>
  <c r="J94" i="17" s="1"/>
  <c r="I93" i="17"/>
  <c r="J93" i="17" s="1"/>
  <c r="I92" i="17"/>
  <c r="J92" i="17" s="1"/>
  <c r="I91" i="17"/>
  <c r="J91" i="17" s="1"/>
  <c r="I90" i="17"/>
  <c r="J90" i="17" s="1"/>
  <c r="I89" i="17"/>
  <c r="J89" i="17" s="1"/>
  <c r="I88" i="17"/>
  <c r="J88" i="17" s="1"/>
  <c r="I87" i="17"/>
  <c r="J87" i="17" s="1"/>
  <c r="I86" i="17"/>
  <c r="J86" i="17" s="1"/>
  <c r="I85" i="17"/>
  <c r="J85" i="17" s="1"/>
  <c r="J84" i="17"/>
  <c r="I84" i="17"/>
  <c r="I83" i="17"/>
  <c r="J83" i="17" s="1"/>
  <c r="I82" i="17"/>
  <c r="J82" i="17" s="1"/>
  <c r="I81" i="17"/>
  <c r="J81" i="17" s="1"/>
  <c r="I80" i="17"/>
  <c r="J80" i="17" s="1"/>
  <c r="I79" i="17"/>
  <c r="J79" i="17" s="1"/>
  <c r="I78" i="17"/>
  <c r="J78" i="17" s="1"/>
  <c r="I77" i="17"/>
  <c r="J77" i="17" s="1"/>
  <c r="J76" i="17"/>
  <c r="I76" i="17"/>
  <c r="I75" i="17"/>
  <c r="J75" i="17" s="1"/>
  <c r="I74" i="17"/>
  <c r="J74" i="17" s="1"/>
  <c r="I73" i="17"/>
  <c r="J73" i="17" s="1"/>
  <c r="I72" i="17"/>
  <c r="J72" i="17" s="1"/>
  <c r="I71" i="17"/>
  <c r="J71" i="17" s="1"/>
  <c r="J70" i="17"/>
  <c r="I70" i="17"/>
  <c r="I69" i="17"/>
  <c r="J69" i="17" s="1"/>
  <c r="I68" i="17"/>
  <c r="J68" i="17" s="1"/>
  <c r="I67" i="17"/>
  <c r="J67" i="17" s="1"/>
  <c r="I66" i="17"/>
  <c r="J66" i="17" s="1"/>
  <c r="I65" i="17"/>
  <c r="J65" i="17" s="1"/>
  <c r="I64" i="17"/>
  <c r="J64" i="17" s="1"/>
  <c r="I63" i="17"/>
  <c r="J63" i="17" s="1"/>
  <c r="I62" i="17"/>
  <c r="J62" i="17" s="1"/>
  <c r="I61" i="17"/>
  <c r="J61" i="17" s="1"/>
  <c r="I60" i="17"/>
  <c r="J60" i="17" s="1"/>
  <c r="I59" i="17"/>
  <c r="J59" i="17" s="1"/>
  <c r="I58" i="17"/>
  <c r="J58" i="17" s="1"/>
  <c r="I57" i="17"/>
  <c r="J57" i="17" s="1"/>
  <c r="I56" i="17"/>
  <c r="J56" i="17" s="1"/>
  <c r="J55" i="17"/>
  <c r="I55" i="17"/>
  <c r="J54" i="17"/>
  <c r="I54" i="17"/>
  <c r="I53" i="17"/>
  <c r="J53" i="17" s="1"/>
  <c r="J52" i="17"/>
  <c r="I52" i="17"/>
  <c r="I51" i="17"/>
  <c r="J51" i="17" s="1"/>
  <c r="I50" i="17"/>
  <c r="J50" i="17" s="1"/>
  <c r="I49" i="17"/>
  <c r="J49" i="17" s="1"/>
  <c r="I48" i="17"/>
  <c r="J48" i="17" s="1"/>
  <c r="I47" i="17"/>
  <c r="J47" i="17" s="1"/>
  <c r="I46" i="17"/>
  <c r="J46" i="17" s="1"/>
  <c r="I45" i="17"/>
  <c r="J45" i="17" s="1"/>
  <c r="I44" i="17"/>
  <c r="J44" i="17" s="1"/>
  <c r="I43" i="17"/>
  <c r="J43" i="17" s="1"/>
  <c r="I42" i="17"/>
  <c r="J42" i="17" s="1"/>
  <c r="I41" i="17"/>
  <c r="J41" i="17" s="1"/>
  <c r="I40" i="17"/>
  <c r="J40" i="17" s="1"/>
  <c r="I39" i="17"/>
  <c r="J39" i="17" s="1"/>
  <c r="I38" i="17"/>
  <c r="J38" i="17" s="1"/>
  <c r="I37" i="17"/>
  <c r="J37" i="17" s="1"/>
  <c r="J36" i="17"/>
  <c r="I36" i="17"/>
  <c r="I35" i="17"/>
  <c r="J35" i="17" s="1"/>
  <c r="I34" i="17"/>
  <c r="J34" i="17" s="1"/>
  <c r="I33" i="17"/>
  <c r="J33" i="17" s="1"/>
  <c r="I32" i="17"/>
  <c r="J32" i="17" s="1"/>
  <c r="I31" i="17"/>
  <c r="J31" i="17" s="1"/>
  <c r="I30" i="17"/>
  <c r="J30" i="17" s="1"/>
  <c r="I29" i="17"/>
  <c r="J29" i="17" s="1"/>
  <c r="J28" i="17"/>
  <c r="I28" i="17"/>
  <c r="I27" i="17"/>
  <c r="J27" i="17" s="1"/>
  <c r="I26" i="17"/>
  <c r="J26" i="17" s="1"/>
  <c r="I25" i="17"/>
  <c r="J25" i="17" s="1"/>
  <c r="I24" i="17"/>
  <c r="J24" i="17" s="1"/>
  <c r="I23" i="17"/>
  <c r="J23" i="17" s="1"/>
  <c r="J22" i="17"/>
  <c r="I22" i="17"/>
  <c r="I21" i="17"/>
  <c r="J21" i="17" s="1"/>
  <c r="I20" i="17"/>
  <c r="J20" i="17" s="1"/>
  <c r="I19" i="17"/>
  <c r="J19" i="17" s="1"/>
  <c r="I18" i="17"/>
  <c r="J18" i="17" s="1"/>
  <c r="I17" i="17"/>
  <c r="J17" i="17" s="1"/>
  <c r="I16" i="17"/>
  <c r="J16" i="17" s="1"/>
  <c r="I15" i="17"/>
  <c r="J15" i="17" s="1"/>
  <c r="I14" i="17"/>
  <c r="J14" i="17" s="1"/>
  <c r="I13" i="17"/>
  <c r="J13" i="17" s="1"/>
  <c r="I12" i="17"/>
  <c r="J12" i="17" s="1"/>
  <c r="I11" i="17"/>
  <c r="J11" i="17" s="1"/>
  <c r="I10" i="17"/>
  <c r="J10" i="17" s="1"/>
  <c r="I9" i="17"/>
  <c r="J9" i="17" s="1"/>
  <c r="I8" i="17"/>
  <c r="J8" i="17" s="1"/>
  <c r="J7" i="17"/>
  <c r="I7" i="17"/>
  <c r="J6" i="17"/>
  <c r="I6" i="17"/>
  <c r="I5" i="17"/>
  <c r="J5" i="17" s="1"/>
  <c r="J4" i="17"/>
  <c r="I4" i="17"/>
  <c r="I3" i="17"/>
  <c r="J3" i="17" s="1"/>
  <c r="I2" i="17"/>
  <c r="J2" i="17" s="1"/>
  <c r="I312" i="16"/>
  <c r="J312" i="16" s="1"/>
  <c r="I311" i="16"/>
  <c r="J311" i="16" s="1"/>
  <c r="I310" i="16"/>
  <c r="J310" i="16" s="1"/>
  <c r="J309" i="16"/>
  <c r="I309" i="16"/>
  <c r="I308" i="16"/>
  <c r="J308" i="16" s="1"/>
  <c r="I307" i="16"/>
  <c r="J307" i="16" s="1"/>
  <c r="I306" i="16"/>
  <c r="J306" i="16" s="1"/>
  <c r="I305" i="16"/>
  <c r="J305" i="16" s="1"/>
  <c r="I304" i="16"/>
  <c r="J304" i="16" s="1"/>
  <c r="J303" i="16"/>
  <c r="I303" i="16"/>
  <c r="I302" i="16"/>
  <c r="J302" i="16" s="1"/>
  <c r="I301" i="16"/>
  <c r="J301" i="16" s="1"/>
  <c r="I300" i="16"/>
  <c r="J300" i="16" s="1"/>
  <c r="I299" i="16"/>
  <c r="J299" i="16" s="1"/>
  <c r="I298" i="16"/>
  <c r="J298" i="16" s="1"/>
  <c r="J297" i="16"/>
  <c r="I297" i="16"/>
  <c r="I296" i="16"/>
  <c r="J296" i="16" s="1"/>
  <c r="I295" i="16"/>
  <c r="J295" i="16" s="1"/>
  <c r="I294" i="16"/>
  <c r="J294" i="16" s="1"/>
  <c r="I293" i="16"/>
  <c r="J293" i="16" s="1"/>
  <c r="I292" i="16"/>
  <c r="J292" i="16" s="1"/>
  <c r="J291" i="16"/>
  <c r="I291" i="16"/>
  <c r="I290" i="16"/>
  <c r="J290" i="16" s="1"/>
  <c r="I289" i="16"/>
  <c r="J289" i="16" s="1"/>
  <c r="I288" i="16"/>
  <c r="J288" i="16" s="1"/>
  <c r="I287" i="16"/>
  <c r="J287" i="16" s="1"/>
  <c r="I286" i="16"/>
  <c r="J286" i="16" s="1"/>
  <c r="I285" i="16"/>
  <c r="J285" i="16" s="1"/>
  <c r="I284" i="16"/>
  <c r="J284" i="16" s="1"/>
  <c r="I283" i="16"/>
  <c r="J283" i="16" s="1"/>
  <c r="I282" i="16"/>
  <c r="J282" i="16" s="1"/>
  <c r="I281" i="16"/>
  <c r="J281" i="16" s="1"/>
  <c r="I280" i="16"/>
  <c r="J280" i="16" s="1"/>
  <c r="I279" i="16"/>
  <c r="J279" i="16" s="1"/>
  <c r="I278" i="16"/>
  <c r="J278" i="16" s="1"/>
  <c r="I277" i="16"/>
  <c r="J277" i="16" s="1"/>
  <c r="I276" i="16"/>
  <c r="J276" i="16" s="1"/>
  <c r="I275" i="16"/>
  <c r="J275" i="16" s="1"/>
  <c r="I274" i="16"/>
  <c r="J274" i="16" s="1"/>
  <c r="I273" i="16"/>
  <c r="J273" i="16" s="1"/>
  <c r="I272" i="16"/>
  <c r="J272" i="16" s="1"/>
  <c r="I271" i="16"/>
  <c r="J271" i="16" s="1"/>
  <c r="I270" i="16"/>
  <c r="J270" i="16" s="1"/>
  <c r="I269" i="16"/>
  <c r="J269" i="16" s="1"/>
  <c r="I268" i="16"/>
  <c r="J268" i="16" s="1"/>
  <c r="I267" i="16"/>
  <c r="J267" i="16" s="1"/>
  <c r="I266" i="16"/>
  <c r="J266" i="16" s="1"/>
  <c r="I265" i="16"/>
  <c r="J265" i="16" s="1"/>
  <c r="I264" i="16"/>
  <c r="J264" i="16" s="1"/>
  <c r="I263" i="16"/>
  <c r="J263" i="16" s="1"/>
  <c r="I262" i="16"/>
  <c r="J262" i="16" s="1"/>
  <c r="I261" i="16"/>
  <c r="J261" i="16" s="1"/>
  <c r="I260" i="16"/>
  <c r="J260" i="16" s="1"/>
  <c r="I259" i="16"/>
  <c r="J259" i="16" s="1"/>
  <c r="I258" i="16"/>
  <c r="J258" i="16" s="1"/>
  <c r="I257" i="16"/>
  <c r="J257" i="16" s="1"/>
  <c r="I256" i="16"/>
  <c r="J256" i="16" s="1"/>
  <c r="I255" i="16"/>
  <c r="J255" i="16" s="1"/>
  <c r="I254" i="16"/>
  <c r="J254" i="16" s="1"/>
  <c r="I253" i="16"/>
  <c r="J253" i="16" s="1"/>
  <c r="I252" i="16"/>
  <c r="J252" i="16" s="1"/>
  <c r="I251" i="16"/>
  <c r="J251" i="16" s="1"/>
  <c r="I250" i="16"/>
  <c r="J250" i="16" s="1"/>
  <c r="I249" i="16"/>
  <c r="J249" i="16" s="1"/>
  <c r="I248" i="16"/>
  <c r="J248" i="16" s="1"/>
  <c r="I247" i="16"/>
  <c r="J247" i="16" s="1"/>
  <c r="I246" i="16"/>
  <c r="J246" i="16" s="1"/>
  <c r="I245" i="16"/>
  <c r="J245" i="16" s="1"/>
  <c r="I244" i="16"/>
  <c r="J244" i="16" s="1"/>
  <c r="I243" i="16"/>
  <c r="J243" i="16" s="1"/>
  <c r="I242" i="16"/>
  <c r="J242" i="16" s="1"/>
  <c r="I241" i="16"/>
  <c r="J241" i="16" s="1"/>
  <c r="I240" i="16"/>
  <c r="J240" i="16" s="1"/>
  <c r="I239" i="16"/>
  <c r="J239" i="16" s="1"/>
  <c r="I238" i="16"/>
  <c r="J238" i="16" s="1"/>
  <c r="I237" i="16"/>
  <c r="J237" i="16" s="1"/>
  <c r="I236" i="16"/>
  <c r="J236" i="16" s="1"/>
  <c r="I235" i="16"/>
  <c r="J235" i="16" s="1"/>
  <c r="I234" i="16"/>
  <c r="J234" i="16" s="1"/>
  <c r="I233" i="16"/>
  <c r="J233" i="16" s="1"/>
  <c r="I232" i="16"/>
  <c r="J232" i="16" s="1"/>
  <c r="I231" i="16"/>
  <c r="J231" i="16" s="1"/>
  <c r="I230" i="16"/>
  <c r="J230" i="16" s="1"/>
  <c r="I229" i="16"/>
  <c r="J229" i="16" s="1"/>
  <c r="I228" i="16"/>
  <c r="J228" i="16" s="1"/>
  <c r="I227" i="16"/>
  <c r="J227" i="16" s="1"/>
  <c r="I226" i="16"/>
  <c r="J226" i="16" s="1"/>
  <c r="I225" i="16"/>
  <c r="J225" i="16" s="1"/>
  <c r="I224" i="16"/>
  <c r="J224" i="16" s="1"/>
  <c r="I223" i="16"/>
  <c r="J223" i="16" s="1"/>
  <c r="I222" i="16"/>
  <c r="J222" i="16" s="1"/>
  <c r="I221" i="16"/>
  <c r="J221" i="16" s="1"/>
  <c r="I220" i="16"/>
  <c r="J220" i="16" s="1"/>
  <c r="I219" i="16"/>
  <c r="J219" i="16" s="1"/>
  <c r="I218" i="16"/>
  <c r="J218" i="16" s="1"/>
  <c r="I217" i="16"/>
  <c r="J217" i="16" s="1"/>
  <c r="I216" i="16"/>
  <c r="J216" i="16" s="1"/>
  <c r="I215" i="16"/>
  <c r="J215" i="16" s="1"/>
  <c r="I214" i="16"/>
  <c r="J214" i="16" s="1"/>
  <c r="I213" i="16"/>
  <c r="J213" i="16" s="1"/>
  <c r="I212" i="16"/>
  <c r="J212" i="16" s="1"/>
  <c r="I211" i="16"/>
  <c r="J211" i="16" s="1"/>
  <c r="I210" i="16"/>
  <c r="J210" i="16" s="1"/>
  <c r="I209" i="16"/>
  <c r="J209" i="16" s="1"/>
  <c r="I208" i="16"/>
  <c r="J208" i="16" s="1"/>
  <c r="I207" i="16"/>
  <c r="J207" i="16" s="1"/>
  <c r="I206" i="16"/>
  <c r="J206" i="16" s="1"/>
  <c r="I205" i="16"/>
  <c r="J205" i="16" s="1"/>
  <c r="I204" i="16"/>
  <c r="J204" i="16" s="1"/>
  <c r="I203" i="16"/>
  <c r="J203" i="16" s="1"/>
  <c r="I202" i="16"/>
  <c r="J202" i="16" s="1"/>
  <c r="I201" i="16"/>
  <c r="J201" i="16" s="1"/>
  <c r="I200" i="16"/>
  <c r="J200" i="16" s="1"/>
  <c r="I199" i="16"/>
  <c r="J199" i="16" s="1"/>
  <c r="I198" i="16"/>
  <c r="J198" i="16" s="1"/>
  <c r="I197" i="16"/>
  <c r="J197" i="16" s="1"/>
  <c r="I196" i="16"/>
  <c r="J196" i="16" s="1"/>
  <c r="I195" i="16"/>
  <c r="J195" i="16" s="1"/>
  <c r="I194" i="16"/>
  <c r="J194" i="16" s="1"/>
  <c r="I193" i="16"/>
  <c r="J193" i="16" s="1"/>
  <c r="I192" i="16"/>
  <c r="J192" i="16" s="1"/>
  <c r="I191" i="16"/>
  <c r="J191" i="16" s="1"/>
  <c r="I190" i="16"/>
  <c r="J190" i="16" s="1"/>
  <c r="I189" i="16"/>
  <c r="J189" i="16" s="1"/>
  <c r="I188" i="16"/>
  <c r="J188" i="16" s="1"/>
  <c r="I187" i="16"/>
  <c r="J187" i="16" s="1"/>
  <c r="I186" i="16"/>
  <c r="J186" i="16" s="1"/>
  <c r="I185" i="16"/>
  <c r="J185" i="16" s="1"/>
  <c r="I184" i="16"/>
  <c r="J184" i="16" s="1"/>
  <c r="I183" i="16"/>
  <c r="J183" i="16" s="1"/>
  <c r="I182" i="16"/>
  <c r="J182" i="16" s="1"/>
  <c r="I181" i="16"/>
  <c r="J181" i="16" s="1"/>
  <c r="I180" i="16"/>
  <c r="J180" i="16" s="1"/>
  <c r="I179" i="16"/>
  <c r="J179" i="16" s="1"/>
  <c r="I178" i="16"/>
  <c r="J178" i="16" s="1"/>
  <c r="I177" i="16"/>
  <c r="J177" i="16" s="1"/>
  <c r="I176" i="16"/>
  <c r="J176" i="16" s="1"/>
  <c r="I175" i="16"/>
  <c r="J175" i="16" s="1"/>
  <c r="I174" i="16"/>
  <c r="J174" i="16" s="1"/>
  <c r="I173" i="16"/>
  <c r="J173" i="16" s="1"/>
  <c r="I172" i="16"/>
  <c r="J172" i="16" s="1"/>
  <c r="I171" i="16"/>
  <c r="J171" i="16" s="1"/>
  <c r="I170" i="16"/>
  <c r="J170" i="16" s="1"/>
  <c r="I169" i="16"/>
  <c r="J169" i="16" s="1"/>
  <c r="I168" i="16"/>
  <c r="J168" i="16" s="1"/>
  <c r="I167" i="16"/>
  <c r="J167" i="16" s="1"/>
  <c r="I166" i="16"/>
  <c r="J166" i="16" s="1"/>
  <c r="I165" i="16"/>
  <c r="J165" i="16" s="1"/>
  <c r="I164" i="16"/>
  <c r="J164" i="16" s="1"/>
  <c r="I163" i="16"/>
  <c r="J163" i="16" s="1"/>
  <c r="I162" i="16"/>
  <c r="J162" i="16" s="1"/>
  <c r="I161" i="16"/>
  <c r="J161" i="16" s="1"/>
  <c r="I160" i="16"/>
  <c r="J160" i="16" s="1"/>
  <c r="I159" i="16"/>
  <c r="J159" i="16" s="1"/>
  <c r="I158" i="16"/>
  <c r="J158" i="16" s="1"/>
  <c r="I157" i="16"/>
  <c r="J157" i="16" s="1"/>
  <c r="I156" i="16"/>
  <c r="J156" i="16" s="1"/>
  <c r="I155" i="16"/>
  <c r="J155" i="16" s="1"/>
  <c r="I154" i="16"/>
  <c r="J154" i="16" s="1"/>
  <c r="I153" i="16"/>
  <c r="J153" i="16" s="1"/>
  <c r="I152" i="16"/>
  <c r="J152" i="16" s="1"/>
  <c r="I151" i="16"/>
  <c r="J151" i="16" s="1"/>
  <c r="I150" i="16"/>
  <c r="J150" i="16" s="1"/>
  <c r="I149" i="16"/>
  <c r="J149" i="16" s="1"/>
  <c r="I148" i="16"/>
  <c r="J148" i="16" s="1"/>
  <c r="I147" i="16"/>
  <c r="J147" i="16" s="1"/>
  <c r="I146" i="16"/>
  <c r="J146" i="16" s="1"/>
  <c r="I145" i="16"/>
  <c r="J145" i="16" s="1"/>
  <c r="I144" i="16"/>
  <c r="J144" i="16" s="1"/>
  <c r="I143" i="16"/>
  <c r="J143" i="16" s="1"/>
  <c r="I142" i="16"/>
  <c r="J142" i="16" s="1"/>
  <c r="I141" i="16"/>
  <c r="J141" i="16" s="1"/>
  <c r="I140" i="16"/>
  <c r="J140" i="16" s="1"/>
  <c r="I139" i="16"/>
  <c r="J139" i="16" s="1"/>
  <c r="I138" i="16"/>
  <c r="J138" i="16" s="1"/>
  <c r="I137" i="16"/>
  <c r="J137" i="16" s="1"/>
  <c r="I136" i="16"/>
  <c r="J136" i="16" s="1"/>
  <c r="I135" i="16"/>
  <c r="J135" i="16" s="1"/>
  <c r="I134" i="16"/>
  <c r="J134" i="16" s="1"/>
  <c r="I133" i="16"/>
  <c r="J133" i="16" s="1"/>
  <c r="I132" i="16"/>
  <c r="J132" i="16" s="1"/>
  <c r="I131" i="16"/>
  <c r="J131" i="16" s="1"/>
  <c r="I130" i="16"/>
  <c r="J130" i="16" s="1"/>
  <c r="I129" i="16"/>
  <c r="J129" i="16" s="1"/>
  <c r="I128" i="16"/>
  <c r="J128" i="16" s="1"/>
  <c r="I127" i="16"/>
  <c r="J127" i="16" s="1"/>
  <c r="I126" i="16"/>
  <c r="J126" i="16" s="1"/>
  <c r="I125" i="16"/>
  <c r="J125" i="16" s="1"/>
  <c r="I124" i="16"/>
  <c r="J124" i="16" s="1"/>
  <c r="I123" i="16"/>
  <c r="J123" i="16" s="1"/>
  <c r="I122" i="16"/>
  <c r="J122" i="16" s="1"/>
  <c r="I121" i="16"/>
  <c r="J121" i="16" s="1"/>
  <c r="I120" i="16"/>
  <c r="J120" i="16" s="1"/>
  <c r="I119" i="16"/>
  <c r="J119" i="16" s="1"/>
  <c r="I118" i="16"/>
  <c r="J118" i="16" s="1"/>
  <c r="I117" i="16"/>
  <c r="J117" i="16" s="1"/>
  <c r="I116" i="16"/>
  <c r="J116" i="16" s="1"/>
  <c r="I115" i="16"/>
  <c r="J115" i="16" s="1"/>
  <c r="I114" i="16"/>
  <c r="J114" i="16" s="1"/>
  <c r="I113" i="16"/>
  <c r="J113" i="16" s="1"/>
  <c r="I112" i="16"/>
  <c r="J112" i="16" s="1"/>
  <c r="I111" i="16"/>
  <c r="J111" i="16" s="1"/>
  <c r="I110" i="16"/>
  <c r="J110" i="16" s="1"/>
  <c r="I109" i="16"/>
  <c r="J109" i="16" s="1"/>
  <c r="I108" i="16"/>
  <c r="J108" i="16" s="1"/>
  <c r="I107" i="16"/>
  <c r="J107" i="16" s="1"/>
  <c r="I106" i="16"/>
  <c r="J106" i="16" s="1"/>
  <c r="I105" i="16"/>
  <c r="J105" i="16" s="1"/>
  <c r="I104" i="16"/>
  <c r="J104" i="16" s="1"/>
  <c r="I103" i="16"/>
  <c r="J103" i="16" s="1"/>
  <c r="I102" i="16"/>
  <c r="J102" i="16" s="1"/>
  <c r="I101" i="16"/>
  <c r="J101" i="16" s="1"/>
  <c r="I100" i="16"/>
  <c r="J100" i="16" s="1"/>
  <c r="I99" i="16"/>
  <c r="J99" i="16" s="1"/>
  <c r="I98" i="16"/>
  <c r="J98" i="16" s="1"/>
  <c r="I97" i="16"/>
  <c r="J97" i="16" s="1"/>
  <c r="I96" i="16"/>
  <c r="J96" i="16" s="1"/>
  <c r="I95" i="16"/>
  <c r="J95" i="16" s="1"/>
  <c r="I94" i="16"/>
  <c r="J94" i="16" s="1"/>
  <c r="I93" i="16"/>
  <c r="J93" i="16" s="1"/>
  <c r="I92" i="16"/>
  <c r="J92" i="16" s="1"/>
  <c r="I91" i="16"/>
  <c r="J91" i="16" s="1"/>
  <c r="I90" i="16"/>
  <c r="J90" i="16" s="1"/>
  <c r="J89" i="16"/>
  <c r="I89" i="16"/>
  <c r="I88" i="16"/>
  <c r="J88" i="16" s="1"/>
  <c r="I87" i="16"/>
  <c r="J87" i="16" s="1"/>
  <c r="I86" i="16"/>
  <c r="J86" i="16" s="1"/>
  <c r="I85" i="16"/>
  <c r="J85" i="16" s="1"/>
  <c r="I84" i="16"/>
  <c r="J84" i="16" s="1"/>
  <c r="I83" i="16"/>
  <c r="J83" i="16" s="1"/>
  <c r="I82" i="16"/>
  <c r="J82" i="16" s="1"/>
  <c r="I81" i="16"/>
  <c r="J81" i="16" s="1"/>
  <c r="I80" i="16"/>
  <c r="J80" i="16" s="1"/>
  <c r="I79" i="16"/>
  <c r="J79" i="16" s="1"/>
  <c r="I78" i="16"/>
  <c r="J78" i="16" s="1"/>
  <c r="I77" i="16"/>
  <c r="J77" i="16" s="1"/>
  <c r="I76" i="16"/>
  <c r="J76" i="16" s="1"/>
  <c r="I75" i="16"/>
  <c r="J75" i="16" s="1"/>
  <c r="I74" i="16"/>
  <c r="J74" i="16" s="1"/>
  <c r="I73" i="16"/>
  <c r="J73" i="16" s="1"/>
  <c r="I72" i="16"/>
  <c r="J72" i="16" s="1"/>
  <c r="I71" i="16"/>
  <c r="J71" i="16" s="1"/>
  <c r="I70" i="16"/>
  <c r="J70" i="16" s="1"/>
  <c r="I69" i="16"/>
  <c r="J69" i="16" s="1"/>
  <c r="I68" i="16"/>
  <c r="J68" i="16" s="1"/>
  <c r="I67" i="16"/>
  <c r="J67" i="16" s="1"/>
  <c r="I66" i="16"/>
  <c r="J66" i="16" s="1"/>
  <c r="I65" i="16"/>
  <c r="J65" i="16" s="1"/>
  <c r="I64" i="16"/>
  <c r="J64" i="16" s="1"/>
  <c r="I63" i="16"/>
  <c r="J63" i="16" s="1"/>
  <c r="I62" i="16"/>
  <c r="J62" i="16" s="1"/>
  <c r="I61" i="16"/>
  <c r="J61" i="16" s="1"/>
  <c r="I60" i="16"/>
  <c r="J60" i="16" s="1"/>
  <c r="J59" i="16"/>
  <c r="I59" i="16"/>
  <c r="I58" i="16"/>
  <c r="J58" i="16" s="1"/>
  <c r="I57" i="16"/>
  <c r="J57" i="16" s="1"/>
  <c r="I56" i="16"/>
  <c r="J56" i="16" s="1"/>
  <c r="I55" i="16"/>
  <c r="J55" i="16" s="1"/>
  <c r="I54" i="16"/>
  <c r="J54" i="16" s="1"/>
  <c r="I53" i="16"/>
  <c r="J53" i="16" s="1"/>
  <c r="I52" i="16"/>
  <c r="J52" i="16" s="1"/>
  <c r="I51" i="16"/>
  <c r="J51" i="16" s="1"/>
  <c r="I50" i="16"/>
  <c r="J50" i="16" s="1"/>
  <c r="I49" i="16"/>
  <c r="J49" i="16" s="1"/>
  <c r="I48" i="16"/>
  <c r="J48" i="16" s="1"/>
  <c r="I47" i="16"/>
  <c r="J47" i="16" s="1"/>
  <c r="I46" i="16"/>
  <c r="J46" i="16" s="1"/>
  <c r="I45" i="16"/>
  <c r="J45" i="16" s="1"/>
  <c r="I44" i="16"/>
  <c r="J44" i="16" s="1"/>
  <c r="I43" i="16"/>
  <c r="J43" i="16" s="1"/>
  <c r="I42" i="16"/>
  <c r="J42" i="16" s="1"/>
  <c r="I41" i="16"/>
  <c r="J41" i="16" s="1"/>
  <c r="I40" i="16"/>
  <c r="J40" i="16" s="1"/>
  <c r="I39" i="16"/>
  <c r="J39" i="16" s="1"/>
  <c r="I38" i="16"/>
  <c r="J38" i="16" s="1"/>
  <c r="I37" i="16"/>
  <c r="J37" i="16" s="1"/>
  <c r="I36" i="16"/>
  <c r="J36" i="16" s="1"/>
  <c r="I35" i="16"/>
  <c r="J35" i="16" s="1"/>
  <c r="I34" i="16"/>
  <c r="J34" i="16" s="1"/>
  <c r="I33" i="16"/>
  <c r="J33" i="16" s="1"/>
  <c r="I32" i="16"/>
  <c r="J32" i="16" s="1"/>
  <c r="I31" i="16"/>
  <c r="J31" i="16" s="1"/>
  <c r="I30" i="16"/>
  <c r="J30" i="16" s="1"/>
  <c r="I29" i="16"/>
  <c r="J29" i="16" s="1"/>
  <c r="I28" i="16"/>
  <c r="J28" i="16" s="1"/>
  <c r="I27" i="16"/>
  <c r="J27" i="16" s="1"/>
  <c r="I26" i="16"/>
  <c r="J26" i="16" s="1"/>
  <c r="I25" i="16"/>
  <c r="J25" i="16" s="1"/>
  <c r="I24" i="16"/>
  <c r="J24" i="16" s="1"/>
  <c r="I23" i="16"/>
  <c r="J23" i="16" s="1"/>
  <c r="I22" i="16"/>
  <c r="J22" i="16" s="1"/>
  <c r="I21" i="16"/>
  <c r="J21" i="16" s="1"/>
  <c r="I20" i="16"/>
  <c r="J20" i="16" s="1"/>
  <c r="I19" i="16"/>
  <c r="J19" i="16" s="1"/>
  <c r="I18" i="16"/>
  <c r="J18" i="16" s="1"/>
  <c r="I17" i="16"/>
  <c r="J17" i="16" s="1"/>
  <c r="I16" i="16"/>
  <c r="J16" i="16" s="1"/>
  <c r="I15" i="16"/>
  <c r="J15" i="16" s="1"/>
  <c r="I14" i="16"/>
  <c r="J14" i="16" s="1"/>
  <c r="I13" i="16"/>
  <c r="J13" i="16" s="1"/>
  <c r="I12" i="16"/>
  <c r="J12" i="16" s="1"/>
  <c r="J11" i="16"/>
  <c r="I11" i="16"/>
  <c r="I10" i="16"/>
  <c r="J10" i="16" s="1"/>
  <c r="I9" i="16"/>
  <c r="J9" i="16" s="1"/>
  <c r="I8" i="16"/>
  <c r="J8" i="16" s="1"/>
  <c r="I7" i="16"/>
  <c r="J7" i="16" s="1"/>
  <c r="I6" i="16"/>
  <c r="J6" i="16" s="1"/>
  <c r="I5" i="16"/>
  <c r="J5" i="16" s="1"/>
  <c r="I4" i="16"/>
  <c r="J4" i="16" s="1"/>
  <c r="I3" i="16"/>
  <c r="J3" i="16" s="1"/>
  <c r="I2" i="16"/>
  <c r="J2" i="16" s="1"/>
  <c r="I286" i="14"/>
  <c r="J286" i="14" s="1"/>
  <c r="I285" i="14"/>
  <c r="J285" i="14" s="1"/>
  <c r="I284" i="14"/>
  <c r="J284" i="14" s="1"/>
  <c r="I283" i="14"/>
  <c r="J283" i="14" s="1"/>
  <c r="J282" i="14"/>
  <c r="I282" i="14"/>
  <c r="J281" i="14"/>
  <c r="I281" i="14"/>
  <c r="I280" i="14"/>
  <c r="J280" i="14" s="1"/>
  <c r="I279" i="14"/>
  <c r="J279" i="14" s="1"/>
  <c r="I278" i="14"/>
  <c r="J278" i="14" s="1"/>
  <c r="I277" i="14"/>
  <c r="J277" i="14" s="1"/>
  <c r="I276" i="14"/>
  <c r="J276" i="14" s="1"/>
  <c r="J275" i="14"/>
  <c r="I275" i="14"/>
  <c r="I274" i="14"/>
  <c r="J274" i="14" s="1"/>
  <c r="I273" i="14"/>
  <c r="J273" i="14" s="1"/>
  <c r="I272" i="14"/>
  <c r="J272" i="14" s="1"/>
  <c r="I271" i="14"/>
  <c r="J271" i="14" s="1"/>
  <c r="I270" i="14"/>
  <c r="J270" i="14" s="1"/>
  <c r="J269" i="14"/>
  <c r="I269" i="14"/>
  <c r="I268" i="14"/>
  <c r="J268" i="14" s="1"/>
  <c r="I267" i="14"/>
  <c r="J267" i="14" s="1"/>
  <c r="I266" i="14"/>
  <c r="J266" i="14" s="1"/>
  <c r="I265" i="14"/>
  <c r="J265" i="14" s="1"/>
  <c r="I264" i="14"/>
  <c r="J264" i="14" s="1"/>
  <c r="I263" i="14"/>
  <c r="J263" i="14" s="1"/>
  <c r="I262" i="14"/>
  <c r="J262" i="14" s="1"/>
  <c r="I261" i="14"/>
  <c r="J261" i="14" s="1"/>
  <c r="I260" i="14"/>
  <c r="J260" i="14" s="1"/>
  <c r="I259" i="14"/>
  <c r="J259" i="14" s="1"/>
  <c r="I258" i="14"/>
  <c r="J258" i="14" s="1"/>
  <c r="I257" i="14"/>
  <c r="J257" i="14" s="1"/>
  <c r="I256" i="14"/>
  <c r="J256" i="14" s="1"/>
  <c r="I255" i="14"/>
  <c r="J255" i="14" s="1"/>
  <c r="I254" i="14"/>
  <c r="J254" i="14" s="1"/>
  <c r="I253" i="14"/>
  <c r="J253" i="14" s="1"/>
  <c r="I252" i="14"/>
  <c r="J252" i="14" s="1"/>
  <c r="I251" i="14"/>
  <c r="J251" i="14" s="1"/>
  <c r="I250" i="14"/>
  <c r="J250" i="14" s="1"/>
  <c r="I249" i="14"/>
  <c r="J249" i="14" s="1"/>
  <c r="I248" i="14"/>
  <c r="J248" i="14" s="1"/>
  <c r="I247" i="14"/>
  <c r="J247" i="14" s="1"/>
  <c r="I246" i="14"/>
  <c r="J246" i="14" s="1"/>
  <c r="I245" i="14"/>
  <c r="J245" i="14" s="1"/>
  <c r="I244" i="14"/>
  <c r="J244" i="14" s="1"/>
  <c r="I243" i="14"/>
  <c r="J243" i="14" s="1"/>
  <c r="I242" i="14"/>
  <c r="J242" i="14" s="1"/>
  <c r="I241" i="14"/>
  <c r="J241" i="14" s="1"/>
  <c r="I240" i="14"/>
  <c r="J240" i="14" s="1"/>
  <c r="I239" i="14"/>
  <c r="J239" i="14" s="1"/>
  <c r="I238" i="14"/>
  <c r="J238" i="14" s="1"/>
  <c r="I237" i="14"/>
  <c r="J237" i="14" s="1"/>
  <c r="I236" i="14"/>
  <c r="J236" i="14" s="1"/>
  <c r="I235" i="14"/>
  <c r="J235" i="14" s="1"/>
  <c r="I234" i="14"/>
  <c r="J234" i="14" s="1"/>
  <c r="I233" i="14"/>
  <c r="J233" i="14" s="1"/>
  <c r="I232" i="14"/>
  <c r="J232" i="14" s="1"/>
  <c r="I231" i="14"/>
  <c r="J231" i="14" s="1"/>
  <c r="I230" i="14"/>
  <c r="J230" i="14" s="1"/>
  <c r="I229" i="14"/>
  <c r="J229" i="14" s="1"/>
  <c r="I228" i="14"/>
  <c r="J228" i="14" s="1"/>
  <c r="I227" i="14"/>
  <c r="J227" i="14" s="1"/>
  <c r="I226" i="14"/>
  <c r="J226" i="14" s="1"/>
  <c r="I225" i="14"/>
  <c r="J225" i="14" s="1"/>
  <c r="I224" i="14"/>
  <c r="J224" i="14" s="1"/>
  <c r="I223" i="14"/>
  <c r="J223" i="14" s="1"/>
  <c r="I222" i="14"/>
  <c r="J222" i="14" s="1"/>
  <c r="I221" i="14"/>
  <c r="J221" i="14" s="1"/>
  <c r="I220" i="14"/>
  <c r="J220" i="14" s="1"/>
  <c r="I219" i="14"/>
  <c r="J219" i="14" s="1"/>
  <c r="I218" i="14"/>
  <c r="J218" i="14" s="1"/>
  <c r="I217" i="14"/>
  <c r="J217" i="14" s="1"/>
  <c r="I216" i="14"/>
  <c r="J216" i="14" s="1"/>
  <c r="I215" i="14"/>
  <c r="J215" i="14" s="1"/>
  <c r="I214" i="14"/>
  <c r="J214" i="14" s="1"/>
  <c r="I213" i="14"/>
  <c r="J213" i="14" s="1"/>
  <c r="I212" i="14"/>
  <c r="J212" i="14" s="1"/>
  <c r="I211" i="14"/>
  <c r="J211" i="14" s="1"/>
  <c r="I210" i="14"/>
  <c r="J210" i="14" s="1"/>
  <c r="I209" i="14"/>
  <c r="J209" i="14" s="1"/>
  <c r="I208" i="14"/>
  <c r="J208" i="14" s="1"/>
  <c r="I207" i="14"/>
  <c r="J207" i="14" s="1"/>
  <c r="I206" i="14"/>
  <c r="J206" i="14" s="1"/>
  <c r="I205" i="14"/>
  <c r="J205" i="14" s="1"/>
  <c r="I204" i="14"/>
  <c r="J204" i="14" s="1"/>
  <c r="J203" i="14"/>
  <c r="I203" i="14"/>
  <c r="I202" i="14"/>
  <c r="J202" i="14" s="1"/>
  <c r="I201" i="14"/>
  <c r="J201" i="14" s="1"/>
  <c r="I200" i="14"/>
  <c r="J200" i="14" s="1"/>
  <c r="I199" i="14"/>
  <c r="J199" i="14" s="1"/>
  <c r="I198" i="14"/>
  <c r="J198" i="14" s="1"/>
  <c r="J197" i="14"/>
  <c r="I197" i="14"/>
  <c r="I196" i="14"/>
  <c r="J196" i="14" s="1"/>
  <c r="I195" i="14"/>
  <c r="J195" i="14" s="1"/>
  <c r="I194" i="14"/>
  <c r="J194" i="14" s="1"/>
  <c r="I193" i="14"/>
  <c r="J193" i="14" s="1"/>
  <c r="I192" i="14"/>
  <c r="J192" i="14" s="1"/>
  <c r="I191" i="14"/>
  <c r="J191" i="14" s="1"/>
  <c r="I190" i="14"/>
  <c r="J190" i="14" s="1"/>
  <c r="I189" i="14"/>
  <c r="J189" i="14" s="1"/>
  <c r="I188" i="14"/>
  <c r="J188" i="14" s="1"/>
  <c r="I187" i="14"/>
  <c r="J187" i="14" s="1"/>
  <c r="I186" i="14"/>
  <c r="J186" i="14" s="1"/>
  <c r="I185" i="14"/>
  <c r="J185" i="14" s="1"/>
  <c r="I184" i="14"/>
  <c r="J184" i="14" s="1"/>
  <c r="I183" i="14"/>
  <c r="J183" i="14" s="1"/>
  <c r="I182" i="14"/>
  <c r="J182" i="14" s="1"/>
  <c r="I181" i="14"/>
  <c r="J181" i="14" s="1"/>
  <c r="I180" i="14"/>
  <c r="J180" i="14" s="1"/>
  <c r="I179" i="14"/>
  <c r="J179" i="14" s="1"/>
  <c r="I178" i="14"/>
  <c r="J178" i="14" s="1"/>
  <c r="I177" i="14"/>
  <c r="J177" i="14" s="1"/>
  <c r="I176" i="14"/>
  <c r="J176" i="14" s="1"/>
  <c r="I175" i="14"/>
  <c r="J175" i="14" s="1"/>
  <c r="I174" i="14"/>
  <c r="J174" i="14" s="1"/>
  <c r="I173" i="14"/>
  <c r="J173" i="14" s="1"/>
  <c r="I172" i="14"/>
  <c r="J172" i="14" s="1"/>
  <c r="I171" i="14"/>
  <c r="J171" i="14" s="1"/>
  <c r="I170" i="14"/>
  <c r="J170" i="14" s="1"/>
  <c r="I169" i="14"/>
  <c r="J169" i="14" s="1"/>
  <c r="I168" i="14"/>
  <c r="J168" i="14" s="1"/>
  <c r="I167" i="14"/>
  <c r="J167" i="14" s="1"/>
  <c r="I166" i="14"/>
  <c r="J166" i="14" s="1"/>
  <c r="I165" i="14"/>
  <c r="J165" i="14" s="1"/>
  <c r="I164" i="14"/>
  <c r="J164" i="14" s="1"/>
  <c r="I163" i="14"/>
  <c r="J163" i="14" s="1"/>
  <c r="I162" i="14"/>
  <c r="J162" i="14" s="1"/>
  <c r="I161" i="14"/>
  <c r="J161" i="14" s="1"/>
  <c r="I160" i="14"/>
  <c r="J160" i="14" s="1"/>
  <c r="I159" i="14"/>
  <c r="J159" i="14" s="1"/>
  <c r="I158" i="14"/>
  <c r="J158" i="14" s="1"/>
  <c r="I157" i="14"/>
  <c r="J157" i="14" s="1"/>
  <c r="I156" i="14"/>
  <c r="J156" i="14" s="1"/>
  <c r="I155" i="14"/>
  <c r="J155" i="14" s="1"/>
  <c r="I154" i="14"/>
  <c r="J154" i="14" s="1"/>
  <c r="I153" i="14"/>
  <c r="J153" i="14" s="1"/>
  <c r="I152" i="14"/>
  <c r="J152" i="14" s="1"/>
  <c r="I151" i="14"/>
  <c r="J151" i="14" s="1"/>
  <c r="I150" i="14"/>
  <c r="J150" i="14" s="1"/>
  <c r="I149" i="14"/>
  <c r="J149" i="14" s="1"/>
  <c r="I148" i="14"/>
  <c r="J148" i="14" s="1"/>
  <c r="I147" i="14"/>
  <c r="J147" i="14" s="1"/>
  <c r="I146" i="14"/>
  <c r="J146" i="14" s="1"/>
  <c r="I145" i="14"/>
  <c r="J145" i="14" s="1"/>
  <c r="I144" i="14"/>
  <c r="J144" i="14" s="1"/>
  <c r="I143" i="14"/>
  <c r="J143" i="14" s="1"/>
  <c r="I142" i="14"/>
  <c r="J142" i="14" s="1"/>
  <c r="I141" i="14"/>
  <c r="J141" i="14" s="1"/>
  <c r="I140" i="14"/>
  <c r="J140" i="14" s="1"/>
  <c r="I139" i="14"/>
  <c r="J139" i="14" s="1"/>
  <c r="I138" i="14"/>
  <c r="J138" i="14" s="1"/>
  <c r="I137" i="14"/>
  <c r="J137" i="14" s="1"/>
  <c r="I136" i="14"/>
  <c r="J136" i="14" s="1"/>
  <c r="I135" i="14"/>
  <c r="J135" i="14" s="1"/>
  <c r="I134" i="14"/>
  <c r="J134" i="14" s="1"/>
  <c r="I133" i="14"/>
  <c r="J133" i="14" s="1"/>
  <c r="I132" i="14"/>
  <c r="J132" i="14" s="1"/>
  <c r="I131" i="14"/>
  <c r="J131" i="14" s="1"/>
  <c r="I130" i="14"/>
  <c r="J130" i="14" s="1"/>
  <c r="I129" i="14"/>
  <c r="J129" i="14" s="1"/>
  <c r="I128" i="14"/>
  <c r="J128" i="14" s="1"/>
  <c r="I127" i="14"/>
  <c r="J127" i="14" s="1"/>
  <c r="I126" i="14"/>
  <c r="J126" i="14" s="1"/>
  <c r="J125" i="14"/>
  <c r="I125" i="14"/>
  <c r="I124" i="14"/>
  <c r="J124" i="14" s="1"/>
  <c r="I123" i="14"/>
  <c r="J123" i="14" s="1"/>
  <c r="I122" i="14"/>
  <c r="J122" i="14" s="1"/>
  <c r="I121" i="14"/>
  <c r="J121" i="14" s="1"/>
  <c r="I120" i="14"/>
  <c r="J120" i="14" s="1"/>
  <c r="J119" i="14"/>
  <c r="I119" i="14"/>
  <c r="I118" i="14"/>
  <c r="J118" i="14" s="1"/>
  <c r="I117" i="14"/>
  <c r="J117" i="14" s="1"/>
  <c r="I116" i="14"/>
  <c r="J116" i="14" s="1"/>
  <c r="I115" i="14"/>
  <c r="J115" i="14" s="1"/>
  <c r="I114" i="14"/>
  <c r="J114" i="14" s="1"/>
  <c r="J113" i="14"/>
  <c r="I113" i="14"/>
  <c r="I112" i="14"/>
  <c r="J112" i="14" s="1"/>
  <c r="I111" i="14"/>
  <c r="J111" i="14" s="1"/>
  <c r="I110" i="14"/>
  <c r="J110" i="14" s="1"/>
  <c r="I109" i="14"/>
  <c r="J109" i="14" s="1"/>
  <c r="I108" i="14"/>
  <c r="J108" i="14" s="1"/>
  <c r="I107" i="14"/>
  <c r="J107" i="14" s="1"/>
  <c r="I106" i="14"/>
  <c r="J106" i="14" s="1"/>
  <c r="I105" i="14"/>
  <c r="J105" i="14" s="1"/>
  <c r="I104" i="14"/>
  <c r="J104" i="14" s="1"/>
  <c r="I103" i="14"/>
  <c r="J103" i="14" s="1"/>
  <c r="I102" i="14"/>
  <c r="J102" i="14" s="1"/>
  <c r="I101" i="14"/>
  <c r="J101" i="14" s="1"/>
  <c r="I100" i="14"/>
  <c r="J100" i="14" s="1"/>
  <c r="I99" i="14"/>
  <c r="J99" i="14" s="1"/>
  <c r="I98" i="14"/>
  <c r="J98" i="14" s="1"/>
  <c r="I97" i="14"/>
  <c r="J97" i="14" s="1"/>
  <c r="I96" i="14"/>
  <c r="J96" i="14" s="1"/>
  <c r="I95" i="14"/>
  <c r="J95" i="14" s="1"/>
  <c r="I94" i="14"/>
  <c r="J94" i="14" s="1"/>
  <c r="I93" i="14"/>
  <c r="J93" i="14" s="1"/>
  <c r="I92" i="14"/>
  <c r="J92" i="14" s="1"/>
  <c r="I91" i="14"/>
  <c r="J91" i="14" s="1"/>
  <c r="I90" i="14"/>
  <c r="J90" i="14" s="1"/>
  <c r="I89" i="14"/>
  <c r="J89" i="14" s="1"/>
  <c r="I88" i="14"/>
  <c r="J88" i="14" s="1"/>
  <c r="I87" i="14"/>
  <c r="J87" i="14" s="1"/>
  <c r="I86" i="14"/>
  <c r="J86" i="14" s="1"/>
  <c r="I85" i="14"/>
  <c r="J85" i="14" s="1"/>
  <c r="I84" i="14"/>
  <c r="J84" i="14" s="1"/>
  <c r="I83" i="14"/>
  <c r="J83" i="14" s="1"/>
  <c r="I82" i="14"/>
  <c r="J82" i="14" s="1"/>
  <c r="I81" i="14"/>
  <c r="J81" i="14" s="1"/>
  <c r="I80" i="14"/>
  <c r="J80" i="14" s="1"/>
  <c r="I79" i="14"/>
  <c r="J79" i="14" s="1"/>
  <c r="I78" i="14"/>
  <c r="J78" i="14" s="1"/>
  <c r="I77" i="14"/>
  <c r="J77" i="14" s="1"/>
  <c r="I76" i="14"/>
  <c r="J76" i="14" s="1"/>
  <c r="I75" i="14"/>
  <c r="J75" i="14" s="1"/>
  <c r="I74" i="14"/>
  <c r="J74" i="14" s="1"/>
  <c r="I73" i="14"/>
  <c r="J73" i="14" s="1"/>
  <c r="I72" i="14"/>
  <c r="J72" i="14" s="1"/>
  <c r="I71" i="14"/>
  <c r="J71" i="14" s="1"/>
  <c r="I70" i="14"/>
  <c r="J70" i="14" s="1"/>
  <c r="I69" i="14"/>
  <c r="J69" i="14" s="1"/>
  <c r="I68" i="14"/>
  <c r="J68" i="14" s="1"/>
  <c r="I67" i="14"/>
  <c r="J67" i="14" s="1"/>
  <c r="I66" i="14"/>
  <c r="J66" i="14" s="1"/>
  <c r="I65" i="14"/>
  <c r="J65" i="14" s="1"/>
  <c r="I64" i="14"/>
  <c r="J64" i="14" s="1"/>
  <c r="I63" i="14"/>
  <c r="J63" i="14" s="1"/>
  <c r="I62" i="14"/>
  <c r="J62" i="14" s="1"/>
  <c r="I61" i="14"/>
  <c r="J61" i="14" s="1"/>
  <c r="I60" i="14"/>
  <c r="J60" i="14" s="1"/>
  <c r="I59" i="14"/>
  <c r="J59" i="14" s="1"/>
  <c r="I58" i="14"/>
  <c r="J58" i="14" s="1"/>
  <c r="I57" i="14"/>
  <c r="J57" i="14" s="1"/>
  <c r="I56" i="14"/>
  <c r="J56" i="14" s="1"/>
  <c r="I55" i="14"/>
  <c r="J55" i="14" s="1"/>
  <c r="I54" i="14"/>
  <c r="J54" i="14" s="1"/>
  <c r="I53" i="14"/>
  <c r="J53" i="14" s="1"/>
  <c r="I52" i="14"/>
  <c r="J52" i="14" s="1"/>
  <c r="I51" i="14"/>
  <c r="J51" i="14" s="1"/>
  <c r="I50" i="14"/>
  <c r="J50" i="14" s="1"/>
  <c r="I49" i="14"/>
  <c r="J49" i="14" s="1"/>
  <c r="I48" i="14"/>
  <c r="J48" i="14" s="1"/>
  <c r="I47" i="14"/>
  <c r="J47" i="14" s="1"/>
  <c r="I46" i="14"/>
  <c r="J46" i="14" s="1"/>
  <c r="I45" i="14"/>
  <c r="J45" i="14" s="1"/>
  <c r="I44" i="14"/>
  <c r="J44" i="14" s="1"/>
  <c r="I43" i="14"/>
  <c r="J43" i="14" s="1"/>
  <c r="I42" i="14"/>
  <c r="J42" i="14" s="1"/>
  <c r="I41" i="14"/>
  <c r="J41" i="14" s="1"/>
  <c r="I40" i="14"/>
  <c r="J40" i="14" s="1"/>
  <c r="I39" i="14"/>
  <c r="J39" i="14" s="1"/>
  <c r="I38" i="14"/>
  <c r="J38" i="14" s="1"/>
  <c r="I37" i="14"/>
  <c r="J37" i="14" s="1"/>
  <c r="I36" i="14"/>
  <c r="J36" i="14" s="1"/>
  <c r="I35" i="14"/>
  <c r="J35" i="14" s="1"/>
  <c r="I34" i="14"/>
  <c r="J34" i="14" s="1"/>
  <c r="I33" i="14"/>
  <c r="J33" i="14" s="1"/>
  <c r="I32" i="14"/>
  <c r="J32" i="14" s="1"/>
  <c r="I31" i="14"/>
  <c r="J31" i="14" s="1"/>
  <c r="I30" i="14"/>
  <c r="J30" i="14" s="1"/>
  <c r="I29" i="14"/>
  <c r="J29" i="14" s="1"/>
  <c r="I28" i="14"/>
  <c r="J28" i="14" s="1"/>
  <c r="I27" i="14"/>
  <c r="J27" i="14" s="1"/>
  <c r="I26" i="14"/>
  <c r="J26" i="14" s="1"/>
  <c r="I25" i="14"/>
  <c r="J25" i="14" s="1"/>
  <c r="I24" i="14"/>
  <c r="J24" i="14" s="1"/>
  <c r="I23" i="14"/>
  <c r="J23" i="14" s="1"/>
  <c r="I22" i="14"/>
  <c r="J22" i="14" s="1"/>
  <c r="I21" i="14"/>
  <c r="J21" i="14" s="1"/>
  <c r="I20" i="14"/>
  <c r="J20" i="14" s="1"/>
  <c r="I19" i="14"/>
  <c r="J19" i="14" s="1"/>
  <c r="I18" i="14"/>
  <c r="J18" i="14" s="1"/>
  <c r="J17" i="14"/>
  <c r="I17" i="14"/>
  <c r="I16" i="14"/>
  <c r="J16" i="14" s="1"/>
  <c r="I15" i="14"/>
  <c r="J15" i="14" s="1"/>
  <c r="I14" i="14"/>
  <c r="J14" i="14" s="1"/>
  <c r="I13" i="14"/>
  <c r="J13" i="14" s="1"/>
  <c r="I12" i="14"/>
  <c r="J12" i="14" s="1"/>
  <c r="I11" i="14"/>
  <c r="J11" i="14" s="1"/>
  <c r="I10" i="14"/>
  <c r="J10" i="14" s="1"/>
  <c r="I9" i="14"/>
  <c r="J9" i="14" s="1"/>
  <c r="I8" i="14"/>
  <c r="J8" i="14" s="1"/>
  <c r="I7" i="14"/>
  <c r="J7" i="14" s="1"/>
  <c r="I6" i="14"/>
  <c r="J6" i="14" s="1"/>
  <c r="I5" i="14"/>
  <c r="J5" i="14" s="1"/>
  <c r="I4" i="14"/>
  <c r="J4" i="14" s="1"/>
  <c r="I3" i="14"/>
  <c r="J3" i="14" s="1"/>
  <c r="I2" i="14"/>
  <c r="J2" i="14" s="1"/>
  <c r="J262" i="13"/>
  <c r="J261" i="13"/>
  <c r="J260" i="13"/>
  <c r="J259" i="13"/>
  <c r="J258" i="13"/>
  <c r="J257" i="13"/>
  <c r="J256" i="13"/>
  <c r="J255" i="13"/>
  <c r="J254" i="13"/>
  <c r="J253" i="13"/>
  <c r="J252" i="13"/>
  <c r="J251" i="13"/>
  <c r="J250" i="13"/>
  <c r="J249" i="13"/>
  <c r="J248" i="13"/>
  <c r="J247" i="13"/>
  <c r="J246" i="13"/>
  <c r="J245" i="13"/>
  <c r="J244" i="13"/>
  <c r="J243" i="13"/>
  <c r="J242" i="13"/>
  <c r="J241" i="13"/>
  <c r="J240" i="13"/>
  <c r="J239" i="13"/>
  <c r="J238" i="13"/>
  <c r="J237" i="13"/>
  <c r="J236" i="13"/>
  <c r="J235" i="13"/>
  <c r="J234" i="13"/>
  <c r="J233" i="13"/>
  <c r="J232" i="13"/>
  <c r="J231" i="13"/>
  <c r="J230" i="13"/>
  <c r="J229" i="13"/>
  <c r="J228" i="13"/>
  <c r="J227" i="13"/>
  <c r="J226" i="13"/>
  <c r="J225" i="13"/>
  <c r="J224" i="13"/>
  <c r="J223" i="13"/>
  <c r="J222" i="13"/>
  <c r="J221" i="13"/>
  <c r="J220" i="13"/>
  <c r="J219" i="13"/>
  <c r="J218" i="13"/>
  <c r="J217" i="13"/>
  <c r="J216" i="13"/>
  <c r="J215" i="13"/>
  <c r="J214" i="13"/>
  <c r="J213" i="13"/>
  <c r="J212" i="13"/>
  <c r="J211" i="13"/>
  <c r="J210" i="13"/>
  <c r="J209" i="13"/>
  <c r="J208" i="13"/>
  <c r="J207" i="13"/>
  <c r="J206" i="13"/>
  <c r="J205" i="13"/>
  <c r="J204" i="13"/>
  <c r="J203" i="13"/>
  <c r="J202" i="13"/>
  <c r="J201" i="13"/>
  <c r="J200" i="13"/>
  <c r="J199" i="13"/>
  <c r="J198" i="13"/>
  <c r="J197" i="13"/>
  <c r="J196" i="13"/>
  <c r="J195" i="13"/>
  <c r="J194" i="13"/>
  <c r="J193" i="13"/>
  <c r="J192" i="13"/>
  <c r="J191" i="13"/>
  <c r="J190" i="13"/>
  <c r="J189" i="13"/>
  <c r="J188" i="13"/>
  <c r="J187" i="13"/>
  <c r="J186" i="13"/>
  <c r="J185" i="13"/>
  <c r="J184" i="13"/>
  <c r="J183" i="13"/>
  <c r="J182" i="13"/>
  <c r="J181" i="13"/>
  <c r="J180" i="13"/>
  <c r="J179" i="13"/>
  <c r="J178" i="13"/>
  <c r="J177" i="13"/>
  <c r="J176" i="13"/>
  <c r="J175" i="13"/>
  <c r="J174" i="13"/>
  <c r="J173" i="13"/>
  <c r="J172" i="13"/>
  <c r="J171" i="13"/>
  <c r="J170" i="13"/>
  <c r="J169" i="13"/>
  <c r="J168" i="13"/>
  <c r="J167" i="13"/>
  <c r="J166" i="13"/>
  <c r="J165" i="13"/>
  <c r="J164" i="13"/>
  <c r="J163" i="13"/>
  <c r="J162" i="13"/>
  <c r="J161" i="13"/>
  <c r="J160" i="13"/>
  <c r="J159" i="13"/>
  <c r="J158" i="13"/>
  <c r="J157" i="13"/>
  <c r="J156" i="13"/>
  <c r="J155" i="13"/>
  <c r="J154" i="13"/>
  <c r="J153" i="13"/>
  <c r="J152" i="13"/>
  <c r="J151" i="13"/>
  <c r="J150" i="13"/>
  <c r="J149" i="13"/>
  <c r="J148" i="13"/>
  <c r="J147" i="13"/>
  <c r="J146" i="13"/>
  <c r="J145" i="13"/>
  <c r="J144" i="13"/>
  <c r="J143" i="13"/>
  <c r="J142" i="13"/>
  <c r="J141" i="13"/>
  <c r="J140" i="13"/>
  <c r="J139" i="13"/>
  <c r="J138" i="13"/>
  <c r="J137" i="13"/>
  <c r="J136" i="13"/>
  <c r="J135" i="13"/>
  <c r="J134" i="13"/>
  <c r="J133" i="13"/>
  <c r="J132" i="13"/>
  <c r="J131" i="13"/>
  <c r="J130" i="13"/>
  <c r="J129" i="13"/>
  <c r="J128" i="13"/>
  <c r="J127" i="13"/>
  <c r="J126" i="13"/>
  <c r="J125" i="13"/>
  <c r="J124" i="13"/>
  <c r="J123" i="13"/>
  <c r="J122" i="13"/>
  <c r="J121" i="13"/>
  <c r="J120" i="13"/>
  <c r="J119" i="13"/>
  <c r="J118" i="13"/>
  <c r="J117" i="13"/>
  <c r="J116" i="13"/>
  <c r="J115" i="13"/>
  <c r="J114" i="13"/>
  <c r="J113" i="13"/>
  <c r="J112" i="13"/>
  <c r="J111" i="13"/>
  <c r="J110" i="13"/>
  <c r="J109" i="13"/>
  <c r="J108" i="13"/>
  <c r="J107" i="13"/>
  <c r="J106" i="13"/>
  <c r="J105" i="13"/>
  <c r="J104" i="13"/>
  <c r="J103" i="13"/>
  <c r="J102" i="13"/>
  <c r="J101" i="13"/>
  <c r="J100" i="13"/>
  <c r="J99" i="13"/>
  <c r="J98" i="13"/>
  <c r="J97" i="13"/>
  <c r="J96" i="13"/>
  <c r="J95" i="13"/>
  <c r="J94" i="13"/>
  <c r="J93" i="13"/>
  <c r="J92" i="13"/>
  <c r="J91" i="13"/>
  <c r="J90" i="13"/>
  <c r="J89" i="13"/>
  <c r="J88" i="13"/>
  <c r="J87" i="13"/>
  <c r="J86" i="13"/>
  <c r="J85" i="13"/>
  <c r="J84" i="13"/>
  <c r="J83" i="13"/>
  <c r="J82" i="13"/>
  <c r="J81" i="13"/>
  <c r="J80" i="13"/>
  <c r="J79" i="13"/>
  <c r="J78" i="13"/>
  <c r="J77" i="13"/>
  <c r="J76" i="13"/>
  <c r="J75" i="13"/>
  <c r="J74" i="13"/>
  <c r="J73" i="13"/>
  <c r="J72" i="13"/>
  <c r="J71" i="13"/>
  <c r="J70" i="13"/>
  <c r="J69" i="13"/>
  <c r="J68" i="13"/>
  <c r="J67" i="13"/>
  <c r="J66" i="13"/>
  <c r="J65" i="13"/>
  <c r="J64" i="13"/>
  <c r="J63" i="13"/>
  <c r="J62" i="13"/>
  <c r="J61" i="13"/>
  <c r="J60" i="13"/>
  <c r="J59" i="13"/>
  <c r="J58" i="13"/>
  <c r="J57" i="13"/>
  <c r="J56" i="13"/>
  <c r="J55" i="13"/>
  <c r="J54" i="13"/>
  <c r="J53" i="13"/>
  <c r="J52" i="13"/>
  <c r="J51" i="13"/>
  <c r="J50" i="13"/>
  <c r="J49" i="13"/>
  <c r="J48" i="13"/>
  <c r="J47" i="13"/>
  <c r="J46" i="13"/>
  <c r="J45" i="13"/>
  <c r="J44" i="13"/>
  <c r="J43" i="13"/>
  <c r="J42" i="13"/>
  <c r="J41" i="13"/>
  <c r="J40" i="13"/>
  <c r="J39" i="13"/>
  <c r="J38" i="13"/>
  <c r="J37" i="13"/>
  <c r="J36" i="13"/>
  <c r="J35" i="13"/>
  <c r="J34" i="13"/>
  <c r="J33" i="13"/>
  <c r="J32" i="13"/>
  <c r="J31" i="13"/>
  <c r="J30" i="13"/>
  <c r="J29" i="13"/>
  <c r="J28" i="13"/>
  <c r="J27" i="13"/>
  <c r="J26" i="13"/>
  <c r="J25" i="13"/>
  <c r="J24" i="13"/>
  <c r="J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J7" i="13"/>
  <c r="J6" i="13"/>
  <c r="J5" i="13"/>
  <c r="J4" i="13"/>
  <c r="J3" i="13"/>
  <c r="J2" i="13"/>
  <c r="I262" i="13"/>
  <c r="I261" i="13"/>
  <c r="I260" i="13"/>
  <c r="I259" i="13"/>
  <c r="I258" i="13"/>
  <c r="I257" i="13"/>
  <c r="I256" i="13"/>
  <c r="I255" i="13"/>
  <c r="I254" i="13"/>
  <c r="I253" i="13"/>
  <c r="I252" i="13"/>
  <c r="I251" i="13"/>
  <c r="I250" i="13"/>
  <c r="I249" i="13"/>
  <c r="I248" i="13"/>
  <c r="I247" i="13"/>
  <c r="I246" i="13"/>
  <c r="I245" i="13"/>
  <c r="I244" i="13"/>
  <c r="I243" i="13"/>
  <c r="I242" i="13"/>
  <c r="I241" i="13"/>
  <c r="I240" i="13"/>
  <c r="I239" i="13"/>
  <c r="I238" i="13"/>
  <c r="I237" i="13"/>
  <c r="I236" i="13"/>
  <c r="I235" i="13"/>
  <c r="I234" i="13"/>
  <c r="I233" i="13"/>
  <c r="I232" i="13"/>
  <c r="I231" i="13"/>
  <c r="I230" i="13"/>
  <c r="I229" i="13"/>
  <c r="I228" i="13"/>
  <c r="I227" i="13"/>
  <c r="I226" i="13"/>
  <c r="I225" i="13"/>
  <c r="I224" i="13"/>
  <c r="I223" i="13"/>
  <c r="I222" i="13"/>
  <c r="I221" i="13"/>
  <c r="I220" i="13"/>
  <c r="I219" i="13"/>
  <c r="I218" i="13"/>
  <c r="I217" i="13"/>
  <c r="I216" i="13"/>
  <c r="I215" i="13"/>
  <c r="I214" i="13"/>
  <c r="I213" i="13"/>
  <c r="I212" i="13"/>
  <c r="I211" i="13"/>
  <c r="I210" i="13"/>
  <c r="I209" i="13"/>
  <c r="I208" i="13"/>
  <c r="I207" i="13"/>
  <c r="I206" i="13"/>
  <c r="I205" i="13"/>
  <c r="I204" i="13"/>
  <c r="I203" i="13"/>
  <c r="I202" i="13"/>
  <c r="I201" i="13"/>
  <c r="I200" i="13"/>
  <c r="I199" i="13"/>
  <c r="I198" i="13"/>
  <c r="I197" i="13"/>
  <c r="I196" i="13"/>
  <c r="I195" i="13"/>
  <c r="I194" i="13"/>
  <c r="I193" i="13"/>
  <c r="I192" i="13"/>
  <c r="I191" i="13"/>
  <c r="I190" i="13"/>
  <c r="I189" i="13"/>
  <c r="I188" i="13"/>
  <c r="I187" i="13"/>
  <c r="I186" i="13"/>
  <c r="I185" i="13"/>
  <c r="I184" i="13"/>
  <c r="I183" i="13"/>
  <c r="I182" i="13"/>
  <c r="I181" i="13"/>
  <c r="I180" i="13"/>
  <c r="I179" i="13"/>
  <c r="I178" i="13"/>
  <c r="I177" i="13"/>
  <c r="I176" i="13"/>
  <c r="I175" i="13"/>
  <c r="I174" i="13"/>
  <c r="I173" i="13"/>
  <c r="I172" i="13"/>
  <c r="I171" i="13"/>
  <c r="I170" i="13"/>
  <c r="I169" i="13"/>
  <c r="I168" i="13"/>
  <c r="I167" i="13"/>
  <c r="I166" i="13"/>
  <c r="I165" i="13"/>
  <c r="I164" i="13"/>
  <c r="I163" i="13"/>
  <c r="I162" i="13"/>
  <c r="I161" i="13"/>
  <c r="I160" i="13"/>
  <c r="I159" i="13"/>
  <c r="I158" i="13"/>
  <c r="I157" i="13"/>
  <c r="I156" i="13"/>
  <c r="I155" i="13"/>
  <c r="I154" i="13"/>
  <c r="I153" i="13"/>
  <c r="I152" i="13"/>
  <c r="I151" i="13"/>
  <c r="I150" i="13"/>
  <c r="I149" i="13"/>
  <c r="I148" i="13"/>
  <c r="I147" i="13"/>
  <c r="I146" i="13"/>
  <c r="I145" i="13"/>
  <c r="I144" i="13"/>
  <c r="I143" i="13"/>
  <c r="I142" i="13"/>
  <c r="I141" i="13"/>
  <c r="I140" i="13"/>
  <c r="I139" i="13"/>
  <c r="I138" i="13"/>
  <c r="I137" i="13"/>
  <c r="I136" i="13"/>
  <c r="I135" i="13"/>
  <c r="I134" i="13"/>
  <c r="I133" i="13"/>
  <c r="I132" i="13"/>
  <c r="I131" i="13"/>
  <c r="I130" i="13"/>
  <c r="I129" i="13"/>
  <c r="I128" i="13"/>
  <c r="I127" i="13"/>
  <c r="I126" i="13"/>
  <c r="I125" i="13"/>
  <c r="I124" i="13"/>
  <c r="I123" i="13"/>
  <c r="I122" i="13"/>
  <c r="I121" i="13"/>
  <c r="I120" i="13"/>
  <c r="I119" i="13"/>
  <c r="I118" i="13"/>
  <c r="I117" i="13"/>
  <c r="I116" i="13"/>
  <c r="I115" i="13"/>
  <c r="I114" i="13"/>
  <c r="I113" i="13"/>
  <c r="I112" i="13"/>
  <c r="I111" i="13"/>
  <c r="I110" i="13"/>
  <c r="I109" i="13"/>
  <c r="I108" i="13"/>
  <c r="I107" i="13"/>
  <c r="I106" i="13"/>
  <c r="I105" i="13"/>
  <c r="I104" i="13"/>
  <c r="I103" i="13"/>
  <c r="I102" i="13"/>
  <c r="I101" i="13"/>
  <c r="I100" i="13"/>
  <c r="I99" i="13"/>
  <c r="I98" i="13"/>
  <c r="I97" i="13"/>
  <c r="I96" i="13"/>
  <c r="I95" i="13"/>
  <c r="I94" i="13"/>
  <c r="I93" i="13"/>
  <c r="I92" i="13"/>
  <c r="I91" i="13"/>
  <c r="I90" i="13"/>
  <c r="I89" i="13"/>
  <c r="I88" i="13"/>
  <c r="I87" i="13"/>
  <c r="I86" i="13"/>
  <c r="I85" i="13"/>
  <c r="I84" i="13"/>
  <c r="I83" i="13"/>
  <c r="I82" i="13"/>
  <c r="I81" i="13"/>
  <c r="I80" i="13"/>
  <c r="I79" i="13"/>
  <c r="I78" i="13"/>
  <c r="I77" i="13"/>
  <c r="I76" i="13"/>
  <c r="I75" i="13"/>
  <c r="I74" i="13"/>
  <c r="I73" i="13"/>
  <c r="I72" i="13"/>
  <c r="I71" i="13"/>
  <c r="I70" i="13"/>
  <c r="I69" i="13"/>
  <c r="I68" i="13"/>
  <c r="I67" i="13"/>
  <c r="I66" i="13"/>
  <c r="I65" i="13"/>
  <c r="I64" i="13"/>
  <c r="I63" i="13"/>
  <c r="I62" i="13"/>
  <c r="I61" i="13"/>
  <c r="I60" i="13"/>
  <c r="I59" i="13"/>
  <c r="I58" i="13"/>
  <c r="I57" i="13"/>
  <c r="I56" i="13"/>
  <c r="I55" i="13"/>
  <c r="I54" i="13"/>
  <c r="I53" i="13"/>
  <c r="I52" i="13"/>
  <c r="I51" i="13"/>
  <c r="I50" i="13"/>
  <c r="I49" i="13"/>
  <c r="I48" i="13"/>
  <c r="I47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  <c r="I2" i="13"/>
  <c r="I3" i="13"/>
  <c r="H69" i="7" l="1"/>
  <c r="F69" i="7"/>
  <c r="D69" i="7"/>
  <c r="B69" i="7"/>
  <c r="H68" i="7"/>
  <c r="F68" i="7"/>
  <c r="D68" i="7"/>
  <c r="B68" i="7"/>
  <c r="H67" i="7"/>
  <c r="F67" i="7"/>
  <c r="D67" i="7"/>
  <c r="B67" i="7"/>
  <c r="H66" i="7"/>
  <c r="F66" i="7"/>
  <c r="D66" i="7"/>
  <c r="B66" i="7"/>
  <c r="H65" i="7"/>
  <c r="F65" i="7"/>
  <c r="D65" i="7"/>
  <c r="B65" i="7"/>
  <c r="H64" i="7"/>
  <c r="F64" i="7"/>
  <c r="D64" i="7"/>
  <c r="B64" i="7"/>
  <c r="H63" i="7"/>
  <c r="F63" i="7"/>
  <c r="D63" i="7"/>
  <c r="B63" i="7"/>
  <c r="H62" i="7"/>
  <c r="F62" i="7"/>
  <c r="D62" i="7"/>
  <c r="B62" i="7"/>
  <c r="H61" i="7"/>
  <c r="F61" i="7"/>
  <c r="D61" i="7"/>
  <c r="B61" i="7"/>
  <c r="H60" i="7"/>
  <c r="F60" i="7"/>
  <c r="D60" i="7"/>
  <c r="B60" i="7"/>
  <c r="H59" i="7"/>
  <c r="F59" i="7"/>
  <c r="D59" i="7"/>
  <c r="B59" i="7"/>
  <c r="H58" i="7"/>
  <c r="F58" i="7"/>
  <c r="D58" i="7"/>
  <c r="B58" i="7"/>
  <c r="H57" i="7"/>
  <c r="F57" i="7"/>
  <c r="D57" i="7"/>
  <c r="B57" i="7"/>
  <c r="H56" i="7"/>
  <c r="F56" i="7"/>
  <c r="D56" i="7"/>
  <c r="B56" i="7"/>
  <c r="H55" i="7"/>
  <c r="F55" i="7"/>
  <c r="D55" i="7"/>
  <c r="B55" i="7"/>
  <c r="H54" i="7"/>
  <c r="F54" i="7"/>
  <c r="D54" i="7"/>
  <c r="B54" i="7"/>
  <c r="H53" i="7"/>
  <c r="F53" i="7"/>
  <c r="D53" i="7"/>
  <c r="B53" i="7"/>
  <c r="H52" i="7"/>
  <c r="F52" i="7"/>
  <c r="D52" i="7"/>
  <c r="B52" i="7"/>
  <c r="H51" i="7"/>
  <c r="F51" i="7"/>
  <c r="D51" i="7"/>
  <c r="B51" i="7"/>
  <c r="H50" i="7"/>
  <c r="F50" i="7"/>
  <c r="D50" i="7"/>
  <c r="B50" i="7"/>
  <c r="H49" i="7"/>
  <c r="F49" i="7"/>
  <c r="D49" i="7"/>
  <c r="B49" i="7"/>
  <c r="H48" i="7"/>
  <c r="F48" i="7"/>
  <c r="D48" i="7"/>
  <c r="B48" i="7"/>
  <c r="H47" i="7"/>
  <c r="F47" i="7"/>
  <c r="D47" i="7"/>
  <c r="B47" i="7"/>
  <c r="H46" i="7"/>
  <c r="F46" i="7"/>
  <c r="D46" i="7"/>
  <c r="B46" i="7"/>
  <c r="H45" i="7"/>
  <c r="F45" i="7"/>
  <c r="D45" i="7"/>
  <c r="B45" i="7"/>
  <c r="H44" i="7"/>
  <c r="F44" i="7"/>
  <c r="D44" i="7"/>
  <c r="B44" i="7"/>
  <c r="H43" i="7"/>
  <c r="F43" i="7"/>
  <c r="D43" i="7"/>
  <c r="B43" i="7"/>
  <c r="H42" i="7"/>
  <c r="F42" i="7"/>
  <c r="D42" i="7"/>
  <c r="B42" i="7"/>
  <c r="H41" i="7"/>
  <c r="F41" i="7"/>
  <c r="D41" i="7"/>
  <c r="B41" i="7"/>
  <c r="H40" i="7"/>
  <c r="F40" i="7"/>
  <c r="D40" i="7"/>
  <c r="B40" i="7"/>
  <c r="H39" i="7"/>
  <c r="F39" i="7"/>
  <c r="D39" i="7"/>
  <c r="B39" i="7"/>
  <c r="H38" i="7"/>
  <c r="F38" i="7"/>
  <c r="D38" i="7"/>
  <c r="B38" i="7"/>
  <c r="H37" i="7"/>
  <c r="F37" i="7"/>
  <c r="D37" i="7"/>
  <c r="B37" i="7"/>
  <c r="H36" i="7"/>
  <c r="F36" i="7"/>
  <c r="D36" i="7"/>
  <c r="B36" i="7"/>
  <c r="H35" i="7"/>
  <c r="F35" i="7"/>
  <c r="D35" i="7"/>
  <c r="B35" i="7"/>
  <c r="H34" i="7"/>
  <c r="F34" i="7"/>
  <c r="D34" i="7"/>
  <c r="B34" i="7"/>
  <c r="H33" i="7"/>
  <c r="F33" i="7"/>
  <c r="D33" i="7"/>
  <c r="B33" i="7"/>
  <c r="H32" i="7"/>
  <c r="F32" i="7"/>
  <c r="D32" i="7"/>
  <c r="B32" i="7"/>
  <c r="H31" i="7"/>
  <c r="F31" i="7"/>
  <c r="D31" i="7"/>
  <c r="B31" i="7"/>
  <c r="H30" i="7"/>
  <c r="F30" i="7"/>
  <c r="D30" i="7"/>
  <c r="B30" i="7"/>
  <c r="H29" i="7"/>
  <c r="F29" i="7"/>
  <c r="D29" i="7"/>
  <c r="B29" i="7"/>
  <c r="H28" i="7"/>
  <c r="F28" i="7"/>
  <c r="D28" i="7"/>
  <c r="B28" i="7"/>
  <c r="H27" i="7"/>
  <c r="F27" i="7"/>
  <c r="D27" i="7"/>
  <c r="B27" i="7"/>
  <c r="H26" i="7"/>
  <c r="F26" i="7"/>
  <c r="D26" i="7"/>
  <c r="B26" i="7"/>
  <c r="H25" i="7"/>
  <c r="F25" i="7"/>
  <c r="D25" i="7"/>
  <c r="B25" i="7"/>
  <c r="H24" i="7"/>
  <c r="F24" i="7"/>
  <c r="D24" i="7"/>
  <c r="B24" i="7"/>
  <c r="H23" i="7"/>
  <c r="F23" i="7"/>
  <c r="D23" i="7"/>
  <c r="B23" i="7"/>
  <c r="H22" i="7"/>
  <c r="F22" i="7"/>
  <c r="D22" i="7"/>
  <c r="B22" i="7"/>
  <c r="H21" i="7"/>
  <c r="F21" i="7"/>
  <c r="D21" i="7"/>
  <c r="B21" i="7"/>
  <c r="H20" i="7"/>
  <c r="F20" i="7"/>
  <c r="D20" i="7"/>
  <c r="B20" i="7"/>
  <c r="H19" i="7"/>
  <c r="F19" i="7"/>
  <c r="D19" i="7"/>
  <c r="B19" i="7"/>
  <c r="H18" i="7"/>
  <c r="F18" i="7"/>
  <c r="D18" i="7"/>
  <c r="B18" i="7"/>
  <c r="H17" i="7"/>
  <c r="F17" i="7"/>
  <c r="D17" i="7"/>
  <c r="B17" i="7"/>
  <c r="H16" i="7"/>
  <c r="F16" i="7"/>
  <c r="D16" i="7"/>
  <c r="B16" i="7"/>
  <c r="H15" i="7"/>
  <c r="F15" i="7"/>
  <c r="D15" i="7"/>
  <c r="B15" i="7"/>
  <c r="H14" i="7"/>
  <c r="F14" i="7"/>
  <c r="D14" i="7"/>
  <c r="B14" i="7"/>
  <c r="H13" i="7"/>
  <c r="F13" i="7"/>
  <c r="D13" i="7"/>
  <c r="B13" i="7"/>
  <c r="H12" i="7"/>
  <c r="F12" i="7"/>
  <c r="D12" i="7"/>
  <c r="B12" i="7"/>
  <c r="H11" i="7"/>
  <c r="F11" i="7"/>
  <c r="D11" i="7"/>
  <c r="B11" i="7"/>
  <c r="H82" i="8"/>
  <c r="F82" i="8"/>
  <c r="D82" i="8"/>
  <c r="B82" i="8"/>
  <c r="H81" i="8"/>
  <c r="F81" i="8"/>
  <c r="D81" i="8"/>
  <c r="B81" i="8"/>
  <c r="H80" i="8"/>
  <c r="F80" i="8"/>
  <c r="D80" i="8"/>
  <c r="B80" i="8"/>
  <c r="H79" i="8"/>
  <c r="F79" i="8"/>
  <c r="D79" i="8"/>
  <c r="B79" i="8"/>
  <c r="H78" i="8"/>
  <c r="F78" i="8"/>
  <c r="D78" i="8"/>
  <c r="B78" i="8"/>
  <c r="H77" i="8"/>
  <c r="F77" i="8"/>
  <c r="D77" i="8"/>
  <c r="B77" i="8"/>
  <c r="H76" i="8"/>
  <c r="F76" i="8"/>
  <c r="D76" i="8"/>
  <c r="B76" i="8"/>
  <c r="H75" i="8"/>
  <c r="F75" i="8"/>
  <c r="D75" i="8"/>
  <c r="B75" i="8"/>
  <c r="H74" i="8"/>
  <c r="F74" i="8"/>
  <c r="D74" i="8"/>
  <c r="B74" i="8"/>
  <c r="H73" i="8"/>
  <c r="F73" i="8"/>
  <c r="D73" i="8"/>
  <c r="B73" i="8"/>
  <c r="H72" i="8"/>
  <c r="F72" i="8"/>
  <c r="D72" i="8"/>
  <c r="B72" i="8"/>
  <c r="H71" i="8"/>
  <c r="F71" i="8"/>
  <c r="D71" i="8"/>
  <c r="B71" i="8"/>
  <c r="H70" i="8"/>
  <c r="F70" i="8"/>
  <c r="D70" i="8"/>
  <c r="B70" i="8"/>
  <c r="H69" i="8"/>
  <c r="F69" i="8"/>
  <c r="D69" i="8"/>
  <c r="B69" i="8"/>
  <c r="H68" i="8"/>
  <c r="F68" i="8"/>
  <c r="D68" i="8"/>
  <c r="B68" i="8"/>
  <c r="H67" i="8"/>
  <c r="F67" i="8"/>
  <c r="D67" i="8"/>
  <c r="B67" i="8"/>
  <c r="H66" i="8"/>
  <c r="F66" i="8"/>
  <c r="D66" i="8"/>
  <c r="B66" i="8"/>
  <c r="H65" i="8"/>
  <c r="F65" i="8"/>
  <c r="D65" i="8"/>
  <c r="B65" i="8"/>
  <c r="H64" i="8"/>
  <c r="F64" i="8"/>
  <c r="D64" i="8"/>
  <c r="B64" i="8"/>
  <c r="H63" i="8"/>
  <c r="F63" i="8"/>
  <c r="D63" i="8"/>
  <c r="B63" i="8"/>
  <c r="H62" i="8"/>
  <c r="F62" i="8"/>
  <c r="D62" i="8"/>
  <c r="B62" i="8"/>
  <c r="H61" i="8"/>
  <c r="F61" i="8"/>
  <c r="D61" i="8"/>
  <c r="B61" i="8"/>
  <c r="H60" i="8"/>
  <c r="F60" i="8"/>
  <c r="D60" i="8"/>
  <c r="B60" i="8"/>
  <c r="H59" i="8"/>
  <c r="F59" i="8"/>
  <c r="D59" i="8"/>
  <c r="B59" i="8"/>
  <c r="H58" i="8"/>
  <c r="F58" i="8"/>
  <c r="D58" i="8"/>
  <c r="B58" i="8"/>
  <c r="H57" i="8"/>
  <c r="F57" i="8"/>
  <c r="D57" i="8"/>
  <c r="B57" i="8"/>
  <c r="H56" i="8"/>
  <c r="F56" i="8"/>
  <c r="D56" i="8"/>
  <c r="B56" i="8"/>
  <c r="H55" i="8"/>
  <c r="F55" i="8"/>
  <c r="D55" i="8"/>
  <c r="B55" i="8"/>
  <c r="H54" i="8"/>
  <c r="F54" i="8"/>
  <c r="D54" i="8"/>
  <c r="B54" i="8"/>
  <c r="H53" i="8"/>
  <c r="F53" i="8"/>
  <c r="D53" i="8"/>
  <c r="B53" i="8"/>
  <c r="H52" i="8"/>
  <c r="F52" i="8"/>
  <c r="D52" i="8"/>
  <c r="B52" i="8"/>
  <c r="H51" i="8"/>
  <c r="F51" i="8"/>
  <c r="D51" i="8"/>
  <c r="B51" i="8"/>
  <c r="H50" i="8"/>
  <c r="F50" i="8"/>
  <c r="D50" i="8"/>
  <c r="B50" i="8"/>
  <c r="H49" i="8"/>
  <c r="F49" i="8"/>
  <c r="D49" i="8"/>
  <c r="B49" i="8"/>
  <c r="H48" i="8"/>
  <c r="F48" i="8"/>
  <c r="D48" i="8"/>
  <c r="B48" i="8"/>
  <c r="H47" i="8"/>
  <c r="F47" i="8"/>
  <c r="D47" i="8"/>
  <c r="B47" i="8"/>
  <c r="H46" i="8"/>
  <c r="F46" i="8"/>
  <c r="D46" i="8"/>
  <c r="B46" i="8"/>
  <c r="H45" i="8"/>
  <c r="F45" i="8"/>
  <c r="D45" i="8"/>
  <c r="B45" i="8"/>
  <c r="H44" i="8"/>
  <c r="F44" i="8"/>
  <c r="D44" i="8"/>
  <c r="B44" i="8"/>
  <c r="H43" i="8"/>
  <c r="F43" i="8"/>
  <c r="D43" i="8"/>
  <c r="B43" i="8"/>
  <c r="H42" i="8"/>
  <c r="F42" i="8"/>
  <c r="D42" i="8"/>
  <c r="B42" i="8"/>
  <c r="H41" i="8"/>
  <c r="F41" i="8"/>
  <c r="D41" i="8"/>
  <c r="B41" i="8"/>
  <c r="H40" i="8"/>
  <c r="F40" i="8"/>
  <c r="D40" i="8"/>
  <c r="B40" i="8"/>
  <c r="H39" i="8"/>
  <c r="F39" i="8"/>
  <c r="D39" i="8"/>
  <c r="B39" i="8"/>
  <c r="H38" i="8"/>
  <c r="F38" i="8"/>
  <c r="D38" i="8"/>
  <c r="B38" i="8"/>
  <c r="H37" i="8"/>
  <c r="F37" i="8"/>
  <c r="D37" i="8"/>
  <c r="B37" i="8"/>
  <c r="H36" i="8"/>
  <c r="F36" i="8"/>
  <c r="D36" i="8"/>
  <c r="B36" i="8"/>
  <c r="H35" i="8"/>
  <c r="F35" i="8"/>
  <c r="D35" i="8"/>
  <c r="B35" i="8"/>
  <c r="H34" i="8"/>
  <c r="F34" i="8"/>
  <c r="D34" i="8"/>
  <c r="B34" i="8"/>
  <c r="H33" i="8"/>
  <c r="F33" i="8"/>
  <c r="D33" i="8"/>
  <c r="B33" i="8"/>
  <c r="H32" i="8"/>
  <c r="F32" i="8"/>
  <c r="D32" i="8"/>
  <c r="B32" i="8"/>
  <c r="H31" i="8"/>
  <c r="F31" i="8"/>
  <c r="D31" i="8"/>
  <c r="B31" i="8"/>
  <c r="H30" i="8"/>
  <c r="F30" i="8"/>
  <c r="D30" i="8"/>
  <c r="B30" i="8"/>
  <c r="H29" i="8"/>
  <c r="F29" i="8"/>
  <c r="D29" i="8"/>
  <c r="B29" i="8"/>
  <c r="H28" i="8"/>
  <c r="F28" i="8"/>
  <c r="D28" i="8"/>
  <c r="B28" i="8"/>
  <c r="H27" i="8"/>
  <c r="F27" i="8"/>
  <c r="D27" i="8"/>
  <c r="B27" i="8"/>
  <c r="H26" i="8"/>
  <c r="F26" i="8"/>
  <c r="D26" i="8"/>
  <c r="B26" i="8"/>
  <c r="H25" i="8"/>
  <c r="F25" i="8"/>
  <c r="D25" i="8"/>
  <c r="B25" i="8"/>
  <c r="H24" i="8"/>
  <c r="F24" i="8"/>
  <c r="D24" i="8"/>
  <c r="B24" i="8"/>
  <c r="H23" i="8"/>
  <c r="F23" i="8"/>
  <c r="D23" i="8"/>
  <c r="B23" i="8"/>
  <c r="H22" i="8"/>
  <c r="F22" i="8"/>
  <c r="D22" i="8"/>
  <c r="B22" i="8"/>
  <c r="H21" i="8"/>
  <c r="F21" i="8"/>
  <c r="D21" i="8"/>
  <c r="B21" i="8"/>
  <c r="H20" i="8"/>
  <c r="F20" i="8"/>
  <c r="D20" i="8"/>
  <c r="B20" i="8"/>
  <c r="H19" i="8"/>
  <c r="F19" i="8"/>
  <c r="D19" i="8"/>
  <c r="B19" i="8"/>
  <c r="H18" i="8"/>
  <c r="F18" i="8"/>
  <c r="D18" i="8"/>
  <c r="B18" i="8"/>
  <c r="H17" i="8"/>
  <c r="F17" i="8"/>
  <c r="D17" i="8"/>
  <c r="B17" i="8"/>
  <c r="H16" i="8"/>
  <c r="F16" i="8"/>
  <c r="D16" i="8"/>
  <c r="B16" i="8"/>
  <c r="H15" i="8"/>
  <c r="F15" i="8"/>
  <c r="D15" i="8"/>
  <c r="B15" i="8"/>
  <c r="H14" i="8"/>
  <c r="F14" i="8"/>
  <c r="D14" i="8"/>
  <c r="B14" i="8"/>
  <c r="H13" i="8"/>
  <c r="F13" i="8"/>
  <c r="D13" i="8"/>
  <c r="B13" i="8"/>
  <c r="H12" i="8"/>
  <c r="F12" i="8"/>
  <c r="D12" i="8"/>
  <c r="B12" i="8"/>
  <c r="S38" i="4"/>
  <c r="R38" i="4"/>
  <c r="Q38" i="4"/>
  <c r="P38" i="4"/>
  <c r="S37" i="4"/>
  <c r="R37" i="4"/>
  <c r="Q37" i="4"/>
  <c r="P37" i="4"/>
  <c r="S36" i="4"/>
  <c r="R36" i="4"/>
  <c r="Q36" i="4"/>
  <c r="P36" i="4"/>
  <c r="S35" i="4"/>
  <c r="R35" i="4"/>
  <c r="Q35" i="4"/>
  <c r="P35" i="4"/>
  <c r="S34" i="4"/>
  <c r="R34" i="4"/>
  <c r="Q34" i="4"/>
  <c r="P34" i="4"/>
  <c r="S33" i="4"/>
  <c r="R33" i="4"/>
  <c r="Q33" i="4"/>
  <c r="P33" i="4"/>
  <c r="S32" i="4"/>
  <c r="R32" i="4"/>
  <c r="Q32" i="4"/>
  <c r="P32" i="4"/>
  <c r="S31" i="4"/>
  <c r="R31" i="4"/>
  <c r="Q31" i="4"/>
  <c r="P31" i="4"/>
  <c r="S30" i="4"/>
  <c r="R30" i="4"/>
  <c r="Q30" i="4"/>
  <c r="P30" i="4"/>
  <c r="S29" i="4"/>
  <c r="R29" i="4"/>
  <c r="Q29" i="4"/>
  <c r="P29" i="4"/>
  <c r="S28" i="4"/>
  <c r="R28" i="4"/>
  <c r="Q28" i="4"/>
  <c r="P28" i="4"/>
  <c r="S27" i="4"/>
  <c r="R27" i="4"/>
  <c r="Q27" i="4"/>
  <c r="P27" i="4"/>
  <c r="S26" i="4"/>
  <c r="R26" i="4"/>
  <c r="Q26" i="4"/>
  <c r="P26" i="4"/>
  <c r="S25" i="4"/>
  <c r="R25" i="4"/>
  <c r="Q25" i="4"/>
  <c r="P25" i="4"/>
  <c r="S24" i="4"/>
  <c r="R24" i="4"/>
  <c r="Q24" i="4"/>
  <c r="P24" i="4"/>
  <c r="S23" i="4"/>
  <c r="R23" i="4"/>
  <c r="Q23" i="4"/>
  <c r="P23" i="4"/>
  <c r="S22" i="4"/>
  <c r="R22" i="4"/>
  <c r="Q22" i="4"/>
  <c r="P22" i="4"/>
  <c r="S21" i="4"/>
  <c r="R21" i="4"/>
  <c r="Q21" i="4"/>
  <c r="P21" i="4"/>
  <c r="S20" i="4"/>
  <c r="R20" i="4"/>
  <c r="Q20" i="4"/>
  <c r="P20" i="4"/>
  <c r="S19" i="4"/>
  <c r="R19" i="4"/>
  <c r="Q19" i="4"/>
  <c r="P19" i="4"/>
  <c r="S18" i="4"/>
  <c r="R18" i="4"/>
  <c r="Q18" i="4"/>
  <c r="P18" i="4"/>
  <c r="S17" i="4"/>
  <c r="R17" i="4"/>
  <c r="Q17" i="4"/>
  <c r="P17" i="4"/>
  <c r="S16" i="4"/>
  <c r="R16" i="4"/>
  <c r="Q16" i="4"/>
  <c r="P16" i="4"/>
  <c r="S15" i="4"/>
  <c r="R15" i="4"/>
  <c r="Q15" i="4"/>
  <c r="P15" i="4"/>
  <c r="S14" i="4"/>
  <c r="R14" i="4"/>
  <c r="Q14" i="4"/>
  <c r="P14" i="4"/>
  <c r="S13" i="4"/>
  <c r="R13" i="4"/>
  <c r="Q13" i="4"/>
  <c r="P13" i="4"/>
  <c r="S12" i="4"/>
  <c r="R12" i="4"/>
  <c r="Q12" i="4"/>
  <c r="P12" i="4"/>
  <c r="S11" i="4"/>
  <c r="R11" i="4"/>
  <c r="Q11" i="4"/>
  <c r="P11" i="4"/>
  <c r="S10" i="4"/>
  <c r="R10" i="4"/>
  <c r="Q10" i="4"/>
  <c r="P10" i="4"/>
  <c r="S9" i="4"/>
  <c r="R9" i="4"/>
  <c r="Q9" i="4"/>
  <c r="P9" i="4"/>
  <c r="S8" i="4"/>
  <c r="R8" i="4"/>
  <c r="Q8" i="4"/>
  <c r="P8" i="4"/>
  <c r="S7" i="4"/>
  <c r="R7" i="4"/>
  <c r="Q7" i="4"/>
  <c r="P7" i="4"/>
  <c r="S6" i="4"/>
  <c r="R6" i="4"/>
  <c r="Q6" i="4"/>
  <c r="P6" i="4"/>
  <c r="S5" i="4"/>
  <c r="R5" i="4"/>
  <c r="Q5" i="4"/>
  <c r="P5" i="4"/>
  <c r="S4" i="4"/>
  <c r="R4" i="4"/>
  <c r="Q4" i="4"/>
  <c r="P4" i="4"/>
  <c r="S3" i="4"/>
  <c r="R3" i="4"/>
  <c r="Q3" i="4"/>
  <c r="P3" i="4"/>
  <c r="L60" i="4"/>
  <c r="K60" i="4"/>
  <c r="J60" i="4"/>
  <c r="I60" i="4"/>
  <c r="L59" i="4"/>
  <c r="K59" i="4"/>
  <c r="J59" i="4"/>
  <c r="I59" i="4"/>
  <c r="L58" i="4"/>
  <c r="K58" i="4"/>
  <c r="J58" i="4"/>
  <c r="I58" i="4"/>
  <c r="L57" i="4"/>
  <c r="K57" i="4"/>
  <c r="J57" i="4"/>
  <c r="I57" i="4"/>
  <c r="L56" i="4"/>
  <c r="K56" i="4"/>
  <c r="J56" i="4"/>
  <c r="I56" i="4"/>
  <c r="L55" i="4"/>
  <c r="K55" i="4"/>
  <c r="J55" i="4"/>
  <c r="I55" i="4"/>
  <c r="L54" i="4"/>
  <c r="K54" i="4"/>
  <c r="J54" i="4"/>
  <c r="I54" i="4"/>
  <c r="L53" i="4"/>
  <c r="K53" i="4"/>
  <c r="J53" i="4"/>
  <c r="I53" i="4"/>
  <c r="L52" i="4"/>
  <c r="K52" i="4"/>
  <c r="J52" i="4"/>
  <c r="I52" i="4"/>
  <c r="L51" i="4"/>
  <c r="K51" i="4"/>
  <c r="J51" i="4"/>
  <c r="I51" i="4"/>
  <c r="L50" i="4"/>
  <c r="K50" i="4"/>
  <c r="J50" i="4"/>
  <c r="I50" i="4"/>
  <c r="L49" i="4"/>
  <c r="K49" i="4"/>
  <c r="J49" i="4"/>
  <c r="I49" i="4"/>
  <c r="L48" i="4"/>
  <c r="K48" i="4"/>
  <c r="J48" i="4"/>
  <c r="I48" i="4"/>
  <c r="L47" i="4"/>
  <c r="K47" i="4"/>
  <c r="J47" i="4"/>
  <c r="I47" i="4"/>
  <c r="L46" i="4"/>
  <c r="K46" i="4"/>
  <c r="J46" i="4"/>
  <c r="I46" i="4"/>
  <c r="L45" i="4"/>
  <c r="K45" i="4"/>
  <c r="J45" i="4"/>
  <c r="I45" i="4"/>
  <c r="L44" i="4"/>
  <c r="K44" i="4"/>
  <c r="J44" i="4"/>
  <c r="I44" i="4"/>
  <c r="L43" i="4"/>
  <c r="K43" i="4"/>
  <c r="J43" i="4"/>
  <c r="I43" i="4"/>
  <c r="L42" i="4"/>
  <c r="K42" i="4"/>
  <c r="J42" i="4"/>
  <c r="I42" i="4"/>
  <c r="L41" i="4"/>
  <c r="K41" i="4"/>
  <c r="J41" i="4"/>
  <c r="I41" i="4"/>
  <c r="L40" i="4"/>
  <c r="K40" i="4"/>
  <c r="J40" i="4"/>
  <c r="I40" i="4"/>
  <c r="L39" i="4"/>
  <c r="K39" i="4"/>
  <c r="J39" i="4"/>
  <c r="I39" i="4"/>
  <c r="L38" i="4"/>
  <c r="K38" i="4"/>
  <c r="J38" i="4"/>
  <c r="I38" i="4"/>
  <c r="L37" i="4"/>
  <c r="K37" i="4"/>
  <c r="J37" i="4"/>
  <c r="I37" i="4"/>
  <c r="L36" i="4"/>
  <c r="K36" i="4"/>
  <c r="J36" i="4"/>
  <c r="I36" i="4"/>
  <c r="L35" i="4"/>
  <c r="K35" i="4"/>
  <c r="J35" i="4"/>
  <c r="I35" i="4"/>
  <c r="L34" i="4"/>
  <c r="K34" i="4"/>
  <c r="J34" i="4"/>
  <c r="I34" i="4"/>
  <c r="L33" i="4"/>
  <c r="K33" i="4"/>
  <c r="J33" i="4"/>
  <c r="I33" i="4"/>
  <c r="L32" i="4"/>
  <c r="K32" i="4"/>
  <c r="J32" i="4"/>
  <c r="I32" i="4"/>
  <c r="L31" i="4"/>
  <c r="K31" i="4"/>
  <c r="J31" i="4"/>
  <c r="I31" i="4"/>
  <c r="L30" i="4"/>
  <c r="K30" i="4"/>
  <c r="J30" i="4"/>
  <c r="I30" i="4"/>
  <c r="L29" i="4"/>
  <c r="K29" i="4"/>
  <c r="J29" i="4"/>
  <c r="I29" i="4"/>
  <c r="L28" i="4"/>
  <c r="K28" i="4"/>
  <c r="J28" i="4"/>
  <c r="I28" i="4"/>
  <c r="L27" i="4"/>
  <c r="K27" i="4"/>
  <c r="J27" i="4"/>
  <c r="I27" i="4"/>
  <c r="L26" i="4"/>
  <c r="K26" i="4"/>
  <c r="J26" i="4"/>
  <c r="I26" i="4"/>
  <c r="L25" i="4"/>
  <c r="K25" i="4"/>
  <c r="J25" i="4"/>
  <c r="I25" i="4"/>
  <c r="L24" i="4"/>
  <c r="K24" i="4"/>
  <c r="J24" i="4"/>
  <c r="I24" i="4"/>
  <c r="L23" i="4"/>
  <c r="K23" i="4"/>
  <c r="J23" i="4"/>
  <c r="I23" i="4"/>
  <c r="L22" i="4"/>
  <c r="K22" i="4"/>
  <c r="J22" i="4"/>
  <c r="I22" i="4"/>
  <c r="L21" i="4"/>
  <c r="K21" i="4"/>
  <c r="J21" i="4"/>
  <c r="I21" i="4"/>
  <c r="L20" i="4"/>
  <c r="K20" i="4"/>
  <c r="J20" i="4"/>
  <c r="I20" i="4"/>
  <c r="L19" i="4"/>
  <c r="K19" i="4"/>
  <c r="J19" i="4"/>
  <c r="I19" i="4"/>
  <c r="L18" i="4"/>
  <c r="K18" i="4"/>
  <c r="J18" i="4"/>
  <c r="I18" i="4"/>
  <c r="L17" i="4"/>
  <c r="K17" i="4"/>
  <c r="J17" i="4"/>
  <c r="I17" i="4"/>
  <c r="L16" i="4"/>
  <c r="K16" i="4"/>
  <c r="J16" i="4"/>
  <c r="I16" i="4"/>
  <c r="L15" i="4"/>
  <c r="K15" i="4"/>
  <c r="J15" i="4"/>
  <c r="I15" i="4"/>
  <c r="L14" i="4"/>
  <c r="K14" i="4"/>
  <c r="J14" i="4"/>
  <c r="I14" i="4"/>
  <c r="L13" i="4"/>
  <c r="K13" i="4"/>
  <c r="J13" i="4"/>
  <c r="I13" i="4"/>
  <c r="L12" i="4"/>
  <c r="K12" i="4"/>
  <c r="J12" i="4"/>
  <c r="I12" i="4"/>
  <c r="L11" i="4"/>
  <c r="K11" i="4"/>
  <c r="J11" i="4"/>
  <c r="I11" i="4"/>
  <c r="L10" i="4"/>
  <c r="K10" i="4"/>
  <c r="J10" i="4"/>
  <c r="I10" i="4"/>
  <c r="L9" i="4"/>
  <c r="K9" i="4"/>
  <c r="J9" i="4"/>
  <c r="I9" i="4"/>
  <c r="L8" i="4"/>
  <c r="K8" i="4"/>
  <c r="J8" i="4"/>
  <c r="I8" i="4"/>
  <c r="L7" i="4"/>
  <c r="K7" i="4"/>
  <c r="J7" i="4"/>
  <c r="I7" i="4"/>
  <c r="L6" i="4"/>
  <c r="K6" i="4"/>
  <c r="J6" i="4"/>
  <c r="I6" i="4"/>
  <c r="L5" i="4"/>
  <c r="K5" i="4"/>
  <c r="J5" i="4"/>
  <c r="I5" i="4"/>
  <c r="L4" i="4"/>
  <c r="K4" i="4"/>
  <c r="J4" i="4"/>
  <c r="I4" i="4"/>
  <c r="L3" i="4"/>
  <c r="K3" i="4"/>
  <c r="J3" i="4"/>
  <c r="I3" i="4"/>
  <c r="D36" i="4"/>
  <c r="D35" i="4"/>
  <c r="D34" i="4"/>
  <c r="D33" i="4"/>
  <c r="D11" i="4"/>
  <c r="D10" i="4"/>
  <c r="D9" i="4"/>
  <c r="D8" i="4"/>
  <c r="D7" i="4"/>
  <c r="D6" i="4"/>
  <c r="D5" i="4"/>
  <c r="D4" i="4"/>
  <c r="D3" i="4"/>
  <c r="AN324" i="2"/>
  <c r="AN323" i="2"/>
  <c r="AN322" i="2"/>
  <c r="AL324" i="2"/>
  <c r="AL323" i="2"/>
  <c r="AL322" i="2"/>
  <c r="AK324" i="2"/>
  <c r="AK323" i="2"/>
  <c r="AK322" i="2"/>
  <c r="AF321" i="2"/>
  <c r="AD324" i="2"/>
  <c r="AD323" i="2"/>
  <c r="AD322" i="2"/>
  <c r="AC324" i="2"/>
  <c r="AC323" i="2"/>
  <c r="AC322" i="2"/>
  <c r="AB324" i="2"/>
  <c r="AB323" i="2"/>
  <c r="AB322" i="2"/>
  <c r="AA324" i="2"/>
  <c r="AA323" i="2"/>
  <c r="AA322" i="2"/>
  <c r="V321" i="2"/>
  <c r="T324" i="2"/>
  <c r="T323" i="2"/>
  <c r="T322" i="2"/>
  <c r="S324" i="2"/>
  <c r="S323" i="2"/>
  <c r="S322" i="2"/>
  <c r="R324" i="2"/>
  <c r="R323" i="2"/>
  <c r="R322" i="2"/>
  <c r="Q324" i="2"/>
  <c r="Q323" i="2"/>
  <c r="Q322" i="2"/>
  <c r="L321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AM322" i="2"/>
  <c r="AM323" i="2"/>
  <c r="AM324" i="2"/>
  <c r="K15" i="3" l="1"/>
  <c r="B321" i="2"/>
  <c r="B14" i="3" s="1"/>
  <c r="D14" i="3"/>
  <c r="M17" i="3"/>
  <c r="M16" i="3"/>
  <c r="M15" i="3"/>
  <c r="L17" i="3"/>
  <c r="L16" i="3"/>
  <c r="L15" i="3"/>
  <c r="K17" i="3"/>
  <c r="K16" i="3"/>
  <c r="J17" i="3"/>
  <c r="J16" i="3"/>
  <c r="J15" i="3"/>
  <c r="I17" i="3"/>
  <c r="I16" i="3"/>
  <c r="I15" i="3"/>
  <c r="H17" i="3"/>
  <c r="H16" i="3"/>
  <c r="H15" i="3"/>
  <c r="G17" i="3"/>
  <c r="G16" i="3"/>
  <c r="G15" i="3"/>
  <c r="F17" i="3"/>
  <c r="F16" i="3"/>
  <c r="F15" i="3"/>
  <c r="E17" i="3"/>
  <c r="E16" i="3"/>
  <c r="E15" i="3"/>
  <c r="D17" i="3"/>
  <c r="D16" i="3"/>
  <c r="D15" i="3"/>
  <c r="B17" i="3"/>
  <c r="B16" i="3"/>
  <c r="B15" i="3"/>
  <c r="J324" i="2"/>
  <c r="M14" i="3" s="1"/>
  <c r="J323" i="2"/>
  <c r="L14" i="3" s="1"/>
  <c r="J322" i="2"/>
  <c r="K14" i="3" s="1"/>
  <c r="I324" i="2"/>
  <c r="I323" i="2"/>
  <c r="I322" i="2"/>
  <c r="H324" i="2"/>
  <c r="J14" i="3" s="1"/>
  <c r="H323" i="2"/>
  <c r="I14" i="3" s="1"/>
  <c r="H322" i="2"/>
  <c r="H14" i="3" s="1"/>
  <c r="G324" i="2"/>
  <c r="G14" i="3" s="1"/>
  <c r="G323" i="2"/>
  <c r="F14" i="3" s="1"/>
  <c r="G322" i="2"/>
  <c r="E14" i="3" s="1"/>
  <c r="B4" i="8" l="1"/>
  <c r="B3" i="8"/>
  <c r="H4" i="8"/>
  <c r="H3" i="8"/>
  <c r="F4" i="8"/>
  <c r="F3" i="8"/>
  <c r="D4" i="8"/>
  <c r="D3" i="8"/>
  <c r="M56" i="4"/>
  <c r="M58" i="4"/>
  <c r="M3" i="4"/>
  <c r="M11" i="4"/>
  <c r="M19" i="4"/>
  <c r="M27" i="4"/>
  <c r="M35" i="4"/>
  <c r="M43" i="4"/>
  <c r="M51" i="4"/>
  <c r="M59" i="4"/>
  <c r="M4" i="4"/>
  <c r="M12" i="4"/>
  <c r="M20" i="4"/>
  <c r="M28" i="4"/>
  <c r="M36" i="4"/>
  <c r="M44" i="4"/>
  <c r="M52" i="4"/>
  <c r="M60" i="4"/>
  <c r="M5" i="4"/>
  <c r="M13" i="4"/>
  <c r="M21" i="4"/>
  <c r="M29" i="4"/>
  <c r="M37" i="4"/>
  <c r="M45" i="4"/>
  <c r="M53" i="4"/>
  <c r="M6" i="4"/>
  <c r="M14" i="4"/>
  <c r="M22" i="4"/>
  <c r="M30" i="4"/>
  <c r="M38" i="4"/>
  <c r="M46" i="4"/>
  <c r="M54" i="4"/>
  <c r="M7" i="4"/>
  <c r="M15" i="4"/>
  <c r="M23" i="4"/>
  <c r="M31" i="4"/>
  <c r="M39" i="4"/>
  <c r="M47" i="4"/>
  <c r="M55" i="4"/>
  <c r="M8" i="4"/>
  <c r="M16" i="4"/>
  <c r="M24" i="4"/>
  <c r="M32" i="4"/>
  <c r="M40" i="4"/>
  <c r="M48" i="4"/>
  <c r="M9" i="4"/>
  <c r="M17" i="4"/>
  <c r="M25" i="4"/>
  <c r="M33" i="4"/>
  <c r="M41" i="4"/>
  <c r="M49" i="4"/>
  <c r="M57" i="4"/>
  <c r="M10" i="4"/>
  <c r="M18" i="4"/>
  <c r="M26" i="4"/>
  <c r="M34" i="4"/>
  <c r="M42" i="4"/>
  <c r="M50" i="4"/>
  <c r="E35" i="4" l="1"/>
  <c r="E11" i="4"/>
  <c r="E7" i="4"/>
  <c r="E3" i="4"/>
  <c r="E10" i="4"/>
  <c r="E34" i="4"/>
  <c r="E4" i="4"/>
  <c r="E6" i="4"/>
  <c r="E33" i="4"/>
  <c r="E9" i="4"/>
  <c r="E5" i="4"/>
  <c r="E36" i="4"/>
  <c r="E8" i="4"/>
  <c r="C34" i="4"/>
  <c r="C10" i="4"/>
  <c r="C7" i="4"/>
  <c r="C33" i="4"/>
  <c r="C9" i="4"/>
  <c r="C8" i="4"/>
  <c r="C6" i="4"/>
  <c r="C35" i="4"/>
  <c r="C11" i="4"/>
  <c r="C3" i="4"/>
  <c r="C5" i="4"/>
  <c r="C36" i="4"/>
  <c r="C4" i="4"/>
  <c r="B6" i="4"/>
  <c r="B33" i="4"/>
  <c r="B8" i="4"/>
  <c r="B3" i="4"/>
  <c r="B10" i="4"/>
  <c r="B5" i="4"/>
  <c r="B7" i="4"/>
  <c r="B9" i="4"/>
  <c r="B11" i="4"/>
  <c r="B35" i="4"/>
  <c r="B34" i="4"/>
  <c r="B4" i="4"/>
  <c r="B36" i="4"/>
  <c r="H7" i="7"/>
  <c r="A12" i="4"/>
  <c r="D12" i="4" s="1"/>
  <c r="O2" i="6"/>
  <c r="D2" i="6"/>
  <c r="E12" i="4" l="1"/>
  <c r="H4" i="9" s="1"/>
  <c r="C12" i="4"/>
  <c r="B12" i="4"/>
  <c r="D7" i="7"/>
  <c r="H6" i="7"/>
  <c r="H6" i="8"/>
  <c r="H7" i="8"/>
  <c r="H8" i="8"/>
  <c r="B6" i="8"/>
  <c r="B8" i="8"/>
  <c r="B7" i="8"/>
  <c r="H4" i="7"/>
  <c r="F6" i="7"/>
  <c r="F5" i="8"/>
  <c r="F7" i="8"/>
  <c r="F8" i="8"/>
  <c r="F6" i="8"/>
  <c r="D5" i="8"/>
  <c r="D8" i="8"/>
  <c r="D6" i="8"/>
  <c r="D7" i="8"/>
  <c r="F4" i="7"/>
  <c r="H5" i="7"/>
  <c r="B4" i="7"/>
  <c r="B5" i="7"/>
  <c r="B7" i="7"/>
  <c r="B3" i="7"/>
  <c r="B6" i="7"/>
  <c r="H3" i="7"/>
  <c r="D2" i="5"/>
  <c r="D4" i="7"/>
  <c r="D5" i="7"/>
  <c r="D6" i="7"/>
  <c r="F5" i="7"/>
  <c r="F7" i="7"/>
  <c r="T2" i="5"/>
  <c r="C16" i="3"/>
  <c r="T2" i="6"/>
  <c r="C14" i="3"/>
  <c r="B2" i="5"/>
  <c r="B2" i="6"/>
  <c r="K2" i="6"/>
  <c r="C15" i="3"/>
  <c r="K2" i="5"/>
  <c r="A13" i="4"/>
  <c r="V2" i="5"/>
  <c r="V2" i="6"/>
  <c r="I18" i="3"/>
  <c r="X2" i="5"/>
  <c r="X2" i="6"/>
  <c r="C17" i="3"/>
  <c r="AC2" i="6"/>
  <c r="AC2" i="5"/>
  <c r="F2" i="5"/>
  <c r="F2" i="6"/>
  <c r="AG2" i="6"/>
  <c r="AG2" i="5"/>
  <c r="M2" i="6"/>
  <c r="M2" i="5"/>
  <c r="AE2" i="6"/>
  <c r="AE2" i="5"/>
  <c r="F18" i="3"/>
  <c r="H5" i="8"/>
  <c r="O2" i="5"/>
  <c r="B5" i="8"/>
  <c r="F3" i="7"/>
  <c r="D3" i="7"/>
  <c r="T23" i="4"/>
  <c r="T20" i="4"/>
  <c r="T16" i="4"/>
  <c r="T4" i="4"/>
  <c r="T24" i="4"/>
  <c r="T7" i="4"/>
  <c r="T28" i="4"/>
  <c r="T8" i="4"/>
  <c r="T31" i="4"/>
  <c r="T12" i="4"/>
  <c r="T32" i="4"/>
  <c r="T15" i="4"/>
  <c r="T36" i="4"/>
  <c r="T38" i="4"/>
  <c r="T9" i="4"/>
  <c r="T17" i="4"/>
  <c r="T25" i="4"/>
  <c r="T33" i="4"/>
  <c r="T10" i="4"/>
  <c r="T18" i="4"/>
  <c r="T26" i="4"/>
  <c r="T34" i="4"/>
  <c r="T3" i="4"/>
  <c r="T11" i="4"/>
  <c r="T19" i="4"/>
  <c r="T27" i="4"/>
  <c r="T35" i="4"/>
  <c r="T5" i="4"/>
  <c r="T13" i="4"/>
  <c r="T21" i="4"/>
  <c r="T29" i="4"/>
  <c r="T37" i="4"/>
  <c r="T6" i="4"/>
  <c r="T14" i="4"/>
  <c r="T22" i="4"/>
  <c r="T30" i="4"/>
  <c r="D13" i="4" l="1"/>
  <c r="E13" i="4"/>
  <c r="C13" i="4"/>
  <c r="B13" i="4"/>
  <c r="H8" i="7"/>
  <c r="I3" i="7" s="1"/>
  <c r="D8" i="7"/>
  <c r="E5" i="7" s="1"/>
  <c r="H9" i="8"/>
  <c r="I7" i="8" s="1"/>
  <c r="F9" i="8"/>
  <c r="G8" i="8" s="1"/>
  <c r="D9" i="8"/>
  <c r="E8" i="8" s="1"/>
  <c r="B9" i="8"/>
  <c r="C8" i="8" s="1"/>
  <c r="B8" i="7"/>
  <c r="C7" i="7" s="1"/>
  <c r="F8" i="7"/>
  <c r="G5" i="7" s="1"/>
  <c r="C18" i="3"/>
  <c r="B18" i="3" s="1"/>
  <c r="Q2" i="5"/>
  <c r="Q2" i="6"/>
  <c r="AI2" i="5"/>
  <c r="AI2" i="6"/>
  <c r="H3" i="9"/>
  <c r="B3" i="9"/>
  <c r="D3" i="9"/>
  <c r="Z2" i="6"/>
  <c r="Z2" i="5"/>
  <c r="B4" i="9"/>
  <c r="H2" i="6"/>
  <c r="L18" i="3"/>
  <c r="H2" i="5"/>
  <c r="D4" i="9"/>
  <c r="F9" i="9"/>
  <c r="B9" i="9"/>
  <c r="D9" i="9"/>
  <c r="A14" i="4"/>
  <c r="F3" i="9"/>
  <c r="F4" i="9"/>
  <c r="I6" i="7"/>
  <c r="I4" i="7"/>
  <c r="I7" i="7"/>
  <c r="I5" i="7"/>
  <c r="D14" i="4" l="1"/>
  <c r="B14" i="4"/>
  <c r="E14" i="4"/>
  <c r="C14" i="4"/>
  <c r="I8" i="8"/>
  <c r="C4" i="7"/>
  <c r="C5" i="7"/>
  <c r="C5" i="8"/>
  <c r="C6" i="8"/>
  <c r="C7" i="8"/>
  <c r="I5" i="8"/>
  <c r="E6" i="7"/>
  <c r="E7" i="7"/>
  <c r="E4" i="7"/>
  <c r="E3" i="7"/>
  <c r="C3" i="7"/>
  <c r="G7" i="7"/>
  <c r="G5" i="8"/>
  <c r="G6" i="8"/>
  <c r="G7" i="8"/>
  <c r="C6" i="7"/>
  <c r="G6" i="7"/>
  <c r="I4" i="8"/>
  <c r="I3" i="8"/>
  <c r="I6" i="8"/>
  <c r="G3" i="7"/>
  <c r="G4" i="7"/>
  <c r="G4" i="8"/>
  <c r="G3" i="8"/>
  <c r="E4" i="8"/>
  <c r="E3" i="8"/>
  <c r="E5" i="8"/>
  <c r="E6" i="8"/>
  <c r="E7" i="8"/>
  <c r="C4" i="8"/>
  <c r="C3" i="8"/>
  <c r="A15" i="4"/>
  <c r="D15" i="4" l="1"/>
  <c r="B15" i="4"/>
  <c r="C15" i="4"/>
  <c r="E15" i="4"/>
  <c r="A16" i="4"/>
  <c r="D16" i="4" l="1"/>
  <c r="C16" i="4"/>
  <c r="B16" i="4"/>
  <c r="E16" i="4"/>
  <c r="A17" i="4"/>
  <c r="D17" i="4" l="1"/>
  <c r="F5" i="9" s="1"/>
  <c r="C17" i="4"/>
  <c r="D5" i="9" s="1"/>
  <c r="B17" i="4"/>
  <c r="E17" i="4"/>
  <c r="H5" i="9" s="1"/>
  <c r="A18" i="4"/>
  <c r="D18" i="4" l="1"/>
  <c r="C18" i="4"/>
  <c r="B18" i="4"/>
  <c r="E18" i="4"/>
  <c r="A19" i="4"/>
  <c r="B5" i="9"/>
  <c r="D19" i="4" l="1"/>
  <c r="E19" i="4"/>
  <c r="C19" i="4"/>
  <c r="B19" i="4"/>
  <c r="A20" i="4"/>
  <c r="D20" i="4" l="1"/>
  <c r="B20" i="4"/>
  <c r="E20" i="4"/>
  <c r="C20" i="4"/>
  <c r="A21" i="4"/>
  <c r="D21" i="4" l="1"/>
  <c r="C21" i="4"/>
  <c r="B21" i="4"/>
  <c r="E21" i="4"/>
  <c r="A22" i="4"/>
  <c r="D22" i="4" l="1"/>
  <c r="F6" i="9" s="1"/>
  <c r="E22" i="4"/>
  <c r="H6" i="9" s="1"/>
  <c r="C22" i="4"/>
  <c r="D6" i="9" s="1"/>
  <c r="B22" i="4"/>
  <c r="B6" i="9" s="1"/>
  <c r="A23" i="4"/>
  <c r="D23" i="4" l="1"/>
  <c r="C23" i="4"/>
  <c r="E23" i="4"/>
  <c r="B23" i="4"/>
  <c r="A24" i="4"/>
  <c r="D24" i="4" l="1"/>
  <c r="B24" i="4"/>
  <c r="E24" i="4"/>
  <c r="C24" i="4"/>
  <c r="A25" i="4"/>
  <c r="D25" i="4" l="1"/>
  <c r="C25" i="4"/>
  <c r="E25" i="4"/>
  <c r="B25" i="4"/>
  <c r="A26" i="4"/>
  <c r="D26" i="4" l="1"/>
  <c r="E26" i="4"/>
  <c r="B26" i="4"/>
  <c r="C26" i="4"/>
  <c r="A27" i="4"/>
  <c r="D27" i="4" l="1"/>
  <c r="F7" i="9" s="1"/>
  <c r="B27" i="4"/>
  <c r="B7" i="9" s="1"/>
  <c r="E27" i="4"/>
  <c r="H7" i="9" s="1"/>
  <c r="C27" i="4"/>
  <c r="D7" i="9" s="1"/>
  <c r="A28" i="4"/>
  <c r="D28" i="4" l="1"/>
  <c r="B28" i="4"/>
  <c r="E28" i="4"/>
  <c r="C28" i="4"/>
  <c r="A29" i="4"/>
  <c r="D29" i="4" l="1"/>
  <c r="C29" i="4"/>
  <c r="B29" i="4"/>
  <c r="E29" i="4"/>
  <c r="A30" i="4"/>
  <c r="D30" i="4" l="1"/>
  <c r="E30" i="4"/>
  <c r="B30" i="4"/>
  <c r="C30" i="4"/>
  <c r="A31" i="4"/>
  <c r="D31" i="4" l="1"/>
  <c r="E31" i="4"/>
  <c r="C31" i="4"/>
  <c r="B31" i="4"/>
  <c r="A32" i="4"/>
  <c r="D32" i="4" l="1"/>
  <c r="F8" i="9" s="1"/>
  <c r="E32" i="4"/>
  <c r="C32" i="4"/>
  <c r="D8" i="9" s="1"/>
  <c r="B32" i="4"/>
  <c r="B8" i="9" s="1"/>
  <c r="F11" i="4" l="1"/>
  <c r="F10" i="4"/>
  <c r="F35" i="4"/>
  <c r="F15" i="4"/>
  <c r="F3" i="4"/>
  <c r="F29" i="4"/>
  <c r="F17" i="4"/>
  <c r="F13" i="4"/>
  <c r="F23" i="4"/>
  <c r="F34" i="4"/>
  <c r="F27" i="4"/>
  <c r="F26" i="4"/>
  <c r="F28" i="4"/>
  <c r="F30" i="4"/>
  <c r="F6" i="4"/>
  <c r="F20" i="4"/>
  <c r="F8" i="4"/>
  <c r="F24" i="4"/>
  <c r="F21" i="4"/>
  <c r="F7" i="4"/>
  <c r="F32" i="4"/>
  <c r="F14" i="4"/>
  <c r="F5" i="4"/>
  <c r="F4" i="4"/>
  <c r="F22" i="4"/>
  <c r="F19" i="4"/>
  <c r="F33" i="4"/>
  <c r="F18" i="4"/>
  <c r="F31" i="4"/>
  <c r="F36" i="4"/>
  <c r="F25" i="4"/>
  <c r="F16" i="4"/>
  <c r="F9" i="4"/>
  <c r="F12" i="4"/>
  <c r="H8" i="9"/>
  <c r="D10" i="9"/>
  <c r="F10" i="9"/>
  <c r="G8" i="9" s="1"/>
  <c r="B10" i="9"/>
  <c r="C8" i="9" s="1"/>
  <c r="H9" i="9"/>
  <c r="E9" i="9" l="1"/>
  <c r="E4" i="9"/>
  <c r="E3" i="9"/>
  <c r="E5" i="9"/>
  <c r="E6" i="9"/>
  <c r="E7" i="9"/>
  <c r="H10" i="9"/>
  <c r="G9" i="9"/>
  <c r="G4" i="9"/>
  <c r="G3" i="9"/>
  <c r="G5" i="9"/>
  <c r="G6" i="9"/>
  <c r="G7" i="9"/>
  <c r="E8" i="9"/>
  <c r="C4" i="9"/>
  <c r="C3" i="9"/>
  <c r="C9" i="9"/>
  <c r="C5" i="9"/>
  <c r="C6" i="9"/>
  <c r="C7" i="9"/>
  <c r="I9" i="9" l="1"/>
  <c r="I3" i="9"/>
  <c r="I4" i="9"/>
  <c r="I5" i="9"/>
  <c r="I6" i="9"/>
  <c r="I7" i="9"/>
  <c r="I8" i="9"/>
</calcChain>
</file>

<file path=xl/sharedStrings.xml><?xml version="1.0" encoding="utf-8"?>
<sst xmlns="http://schemas.openxmlformats.org/spreadsheetml/2006/main" count="246" uniqueCount="91">
  <si>
    <t>Time</t>
  </si>
  <si>
    <t>Latitude</t>
  </si>
  <si>
    <t>Longitude</t>
  </si>
  <si>
    <t>Alt.(M)</t>
  </si>
  <si>
    <t>Dist.(M)</t>
  </si>
  <si>
    <t>HR (Bpm)</t>
  </si>
  <si>
    <t>Cadence</t>
  </si>
  <si>
    <t>Speed</t>
  </si>
  <si>
    <t>SpeedInt</t>
  </si>
  <si>
    <t>time-diff</t>
  </si>
  <si>
    <t>time</t>
  </si>
  <si>
    <t>min</t>
  </si>
  <si>
    <t>average</t>
  </si>
  <si>
    <t>max</t>
  </si>
  <si>
    <t>note: we start at the second entry instead of the first b/c we are standing still at that point</t>
  </si>
  <si>
    <t>Duration</t>
  </si>
  <si>
    <t>Distance</t>
  </si>
  <si>
    <t>Heart Rate (Bpm)</t>
  </si>
  <si>
    <t>Speed (km/h)</t>
  </si>
  <si>
    <t>Interval #</t>
  </si>
  <si>
    <t>(mm:ss)</t>
  </si>
  <si>
    <t>(seconds)</t>
  </si>
  <si>
    <t>(m)</t>
  </si>
  <si>
    <t>min HR</t>
  </si>
  <si>
    <t>avg HR</t>
  </si>
  <si>
    <t>max HR</t>
  </si>
  <si>
    <t>avg</t>
  </si>
  <si>
    <t>Interval 1</t>
  </si>
  <si>
    <t>Interval 2</t>
  </si>
  <si>
    <t>Interval 3</t>
  </si>
  <si>
    <t>Interval 4</t>
  </si>
  <si>
    <t>Average</t>
  </si>
  <si>
    <t>Notes:</t>
  </si>
  <si>
    <t>Cadence (RPM)</t>
  </si>
  <si>
    <t>Heart Rate (BPM)</t>
  </si>
  <si>
    <t>speed</t>
  </si>
  <si>
    <t>Int1</t>
  </si>
  <si>
    <t>Int2</t>
  </si>
  <si>
    <t>Int3</t>
  </si>
  <si>
    <t>Int4</t>
  </si>
  <si>
    <t>ForceYAxis</t>
  </si>
  <si>
    <t>cadence</t>
  </si>
  <si>
    <t>hrate-bpm</t>
  </si>
  <si>
    <t>Cad Avg</t>
  </si>
  <si>
    <t>HR Avg</t>
  </si>
  <si>
    <t>Spd Avg</t>
  </si>
  <si>
    <t>Heart Rate Zones</t>
  </si>
  <si>
    <t>#</t>
  </si>
  <si>
    <t>Int 1</t>
  </si>
  <si>
    <t>Int 2</t>
  </si>
  <si>
    <t>Int 3</t>
  </si>
  <si>
    <t>Int 4</t>
  </si>
  <si>
    <t>Zone 1 (117-128)</t>
  </si>
  <si>
    <t>Zone 2 (129-139)</t>
  </si>
  <si>
    <t>Zone 3 (140-151)</t>
  </si>
  <si>
    <t>Zone 4 (152-162)</t>
  </si>
  <si>
    <t>Zone 5 (163-175)</t>
  </si>
  <si>
    <t>Cadence Zones</t>
  </si>
  <si>
    <t>70's</t>
  </si>
  <si>
    <t>80's</t>
  </si>
  <si>
    <t>90's</t>
  </si>
  <si>
    <t>100+</t>
  </si>
  <si>
    <t>Speeds</t>
  </si>
  <si>
    <t>%</t>
  </si>
  <si>
    <t>1 - 5 kph</t>
  </si>
  <si>
    <t>6 - 10 kph</t>
  </si>
  <si>
    <t>11 - 15 kph</t>
  </si>
  <si>
    <t>16 - 20 kph</t>
  </si>
  <si>
    <t>21 - 25 kph</t>
  </si>
  <si>
    <t>26 - 30 kph</t>
  </si>
  <si>
    <t>31 - 35 kph</t>
  </si>
  <si>
    <t>60's</t>
  </si>
  <si>
    <t>50's</t>
  </si>
  <si>
    <t>1. first hill repeats (4x) this year -- I think</t>
  </si>
  <si>
    <t>2. first hill repeats since starting daily yoga training</t>
  </si>
  <si>
    <t>3. I felt good for the first run, not super strong but consistent</t>
  </si>
  <si>
    <t>4. int 2 was a mess, I felt spent from #1 and didn't get my strength back until near the top</t>
  </si>
  <si>
    <t>5. int 3 felt better and the closer I got to the top the better</t>
  </si>
  <si>
    <t>6. got passed near the 2/3 point on int 4 but then spotted him slowing down near the top so I sprinted and then when he stopped short I blew thru to the end at nearly full power</t>
  </si>
  <si>
    <t>7. I felt good at the end but didn't feel like I gave a true 100%... It was still a hard effort and I put max effort in throughout but mentally I wasn't at 100%</t>
  </si>
  <si>
    <t>8. felt so good doing hill repeats again :)</t>
  </si>
  <si>
    <t>Summary-2017-06-05</t>
  </si>
  <si>
    <t>Speed(km/h)</t>
  </si>
  <si>
    <t>1. Extract interval from Garmin TCX file -- use HillRepeats.py</t>
  </si>
  <si>
    <t>2. Copy the raw interval files (CSV) into the 4 "intervalsN" sheets</t>
  </si>
  <si>
    <t>3. Convert the speeds using the formulas in the sheets</t>
  </si>
  <si>
    <t>4. Copy the interval data from the "intervalsN" sheets to the single "intervals" sheet</t>
  </si>
  <si>
    <t>5. adjust or correct the formulas to match the HillRepeats.py summaries</t>
  </si>
  <si>
    <t>6. analyze and profit</t>
  </si>
  <si>
    <t>Instructions</t>
  </si>
  <si>
    <t>Note: you might need to adjust for skips or outliers in the speed data… I've used "averages" between points to interpolate missing or erroneous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</si>
</sst>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_(* #,##0.000_);_(* \(#,##0.000\);_(* &quot;-&quot;??_);_(@_)"/>
    <numFmt numFmtId="166" formatCode="_(* #,##0.000000_);_(* \(#,##0.000000\);_(* &quot;-&quot;??_);_(@_)"/>
    <numFmt numFmtId="167" formatCode="[$-F400]h:mm:ss\ AM/PM"/>
    <numFmt numFmtId="168" formatCode="_(* #,##0_);_(* \(#,##0\);_(* &quot;-&quot;??_);_(@_)"/>
    <numFmt numFmtId="169" formatCode="_(* #,##0.0000_);_(* \(#,##0.000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1">
    <xf numFmtId="0" fontId="0" fillId="0" borderId="0" xfId="0"/>
    <xf numFmtId="164" fontId="0" fillId="0" borderId="0" xfId="1" applyFont="1"/>
    <xf numFmtId="166" fontId="0" fillId="0" borderId="0" xfId="1" applyNumberFormat="1" applyFont="1"/>
    <xf numFmtId="0" fontId="13" fillId="33" borderId="0" xfId="0" applyFont="1" applyFill="1"/>
    <xf numFmtId="165" fontId="0" fillId="0" borderId="0" xfId="0" applyNumberFormat="1"/>
    <xf numFmtId="167" fontId="0" fillId="0" borderId="0" xfId="0" applyNumberFormat="1"/>
    <xf numFmtId="168" fontId="0" fillId="0" borderId="0" xfId="1" applyNumberFormat="1" applyFont="1"/>
    <xf numFmtId="0" fontId="18" fillId="0" borderId="0" xfId="0" applyFont="1"/>
    <xf numFmtId="168" fontId="0" fillId="34" borderId="0" xfId="1" applyNumberFormat="1" applyFont="1" applyFill="1"/>
    <xf numFmtId="168" fontId="0" fillId="35" borderId="0" xfId="1" applyNumberFormat="1" applyFont="1" applyFill="1"/>
    <xf numFmtId="0" fontId="0" fillId="36" borderId="0" xfId="0" applyFill="1"/>
    <xf numFmtId="0" fontId="17" fillId="33" borderId="0" xfId="0" applyFont="1" applyFill="1"/>
    <xf numFmtId="0" fontId="17" fillId="33" borderId="0" xfId="0" applyFont="1" applyFill="1" applyAlignment="1">
      <alignment horizontal="center"/>
    </xf>
    <xf numFmtId="168" fontId="17" fillId="33" borderId="0" xfId="1" applyNumberFormat="1" applyFont="1" applyFill="1" applyAlignment="1">
      <alignment horizontal="center"/>
    </xf>
    <xf numFmtId="168" fontId="17" fillId="33" borderId="0" xfId="1" applyNumberFormat="1" applyFont="1" applyFill="1"/>
    <xf numFmtId="0" fontId="0" fillId="37" borderId="0" xfId="0" applyFill="1"/>
    <xf numFmtId="0" fontId="0" fillId="37" borderId="0" xfId="0" applyFill="1" applyAlignment="1">
      <alignment horizontal="center"/>
    </xf>
    <xf numFmtId="164" fontId="0" fillId="37" borderId="0" xfId="0" applyNumberFormat="1" applyFill="1"/>
    <xf numFmtId="0" fontId="0" fillId="35" borderId="0" xfId="0" applyFill="1"/>
    <xf numFmtId="164" fontId="0" fillId="36" borderId="0" xfId="0" applyNumberFormat="1" applyFill="1"/>
    <xf numFmtId="0" fontId="0" fillId="38" borderId="0" xfId="0" applyFill="1"/>
    <xf numFmtId="0" fontId="0" fillId="38" borderId="0" xfId="0" applyFill="1" applyAlignment="1">
      <alignment horizontal="center"/>
    </xf>
    <xf numFmtId="164" fontId="0" fillId="38" borderId="0" xfId="0" applyNumberFormat="1" applyFill="1"/>
    <xf numFmtId="0" fontId="0" fillId="39" borderId="0" xfId="0" applyFill="1"/>
    <xf numFmtId="0" fontId="0" fillId="39" borderId="0" xfId="0" applyFill="1" applyAlignment="1">
      <alignment horizontal="center"/>
    </xf>
    <xf numFmtId="164" fontId="0" fillId="39" borderId="0" xfId="0" applyNumberFormat="1" applyFill="1"/>
    <xf numFmtId="0" fontId="0" fillId="40" borderId="10" xfId="0" applyFill="1" applyBorder="1"/>
    <xf numFmtId="0" fontId="0" fillId="40" borderId="10" xfId="0" applyFill="1" applyBorder="1" applyAlignment="1">
      <alignment horizontal="center"/>
    </xf>
    <xf numFmtId="164" fontId="0" fillId="40" borderId="10" xfId="0" applyNumberFormat="1" applyFill="1" applyBorder="1"/>
    <xf numFmtId="168" fontId="0" fillId="34" borderId="10" xfId="1" applyNumberFormat="1" applyFont="1" applyFill="1" applyBorder="1"/>
    <xf numFmtId="0" fontId="0" fillId="35" borderId="10" xfId="0" applyFill="1" applyBorder="1"/>
    <xf numFmtId="168" fontId="0" fillId="35" borderId="10" xfId="1" applyNumberFormat="1" applyFont="1" applyFill="1" applyBorder="1"/>
    <xf numFmtId="164" fontId="0" fillId="36" borderId="10" xfId="0" applyNumberFormat="1" applyFill="1" applyBorder="1"/>
    <xf numFmtId="0" fontId="0" fillId="0" borderId="0" xfId="0" applyAlignment="1">
      <alignment horizontal="center"/>
    </xf>
    <xf numFmtId="168" fontId="0" fillId="0" borderId="0" xfId="0" applyNumberFormat="1"/>
    <xf numFmtId="0" fontId="16" fillId="0" borderId="0" xfId="0" applyFont="1"/>
    <xf numFmtId="0" fontId="19" fillId="0" borderId="0" xfId="0" applyFont="1"/>
    <xf numFmtId="0" fontId="13" fillId="33" borderId="0" xfId="0" applyFont="1" applyFill="1" applyAlignment="1">
      <alignment horizontal="center"/>
    </xf>
    <xf numFmtId="168" fontId="0" fillId="0" borderId="0" xfId="1" applyNumberFormat="1" applyFont="1" applyAlignment="1"/>
    <xf numFmtId="0" fontId="20" fillId="37" borderId="0" xfId="0" applyFont="1" applyFill="1" applyAlignment="1">
      <alignment horizontal="center"/>
    </xf>
    <xf numFmtId="20" fontId="18" fillId="0" borderId="0" xfId="0" applyNumberFormat="1" applyFont="1"/>
    <xf numFmtId="164" fontId="18" fillId="0" borderId="0" xfId="1" applyFont="1"/>
    <xf numFmtId="0" fontId="20" fillId="37" borderId="0" xfId="0" applyFont="1" applyFill="1"/>
    <xf numFmtId="0" fontId="20" fillId="0" borderId="0" xfId="0" applyFont="1" applyFill="1"/>
    <xf numFmtId="0" fontId="20" fillId="38" borderId="0" xfId="0" applyFont="1" applyFill="1"/>
    <xf numFmtId="0" fontId="20" fillId="39" borderId="0" xfId="0" applyFont="1" applyFill="1"/>
    <xf numFmtId="0" fontId="20" fillId="40" borderId="0" xfId="0" applyFont="1" applyFill="1"/>
    <xf numFmtId="0" fontId="0" fillId="40" borderId="0" xfId="0" applyFill="1"/>
    <xf numFmtId="168" fontId="18" fillId="0" borderId="0" xfId="1" applyNumberFormat="1" applyFont="1"/>
    <xf numFmtId="0" fontId="21" fillId="0" borderId="0" xfId="0" applyFont="1" applyFill="1"/>
    <xf numFmtId="0" fontId="0" fillId="0" borderId="0" xfId="0" applyFill="1"/>
    <xf numFmtId="9" fontId="0" fillId="0" borderId="0" xfId="2" applyFont="1"/>
    <xf numFmtId="169" fontId="0" fillId="0" borderId="0" xfId="1" applyNumberFormat="1" applyFont="1"/>
    <xf numFmtId="164" fontId="21" fillId="41" borderId="0" xfId="8" applyNumberFormat="1" applyFont="1" applyFill="1"/>
    <xf numFmtId="47" fontId="0" fillId="0" borderId="0" xfId="0" applyNumberFormat="1"/>
    <xf numFmtId="0" fontId="20" fillId="37" borderId="0" xfId="0" applyFont="1" applyFill="1" applyAlignment="1">
      <alignment horizontal="center"/>
    </xf>
    <xf numFmtId="0" fontId="20" fillId="38" borderId="0" xfId="0" applyFont="1" applyFill="1" applyAlignment="1">
      <alignment horizontal="center"/>
    </xf>
    <xf numFmtId="0" fontId="20" fillId="39" borderId="0" xfId="0" applyFont="1" applyFill="1" applyAlignment="1">
      <alignment horizontal="center"/>
    </xf>
    <xf numFmtId="0" fontId="20" fillId="40" borderId="0" xfId="0" applyFont="1" applyFill="1" applyAlignment="1">
      <alignment horizontal="center"/>
    </xf>
    <xf numFmtId="19" fontId="0" fillId="0" borderId="0" xfId="0" applyNumberFormat="1"/>
    <xf numFmtId="0" fontId="22" fillId="0" borderId="0" xfId="0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Heart Rates (BPM)</a:t>
            </a:r>
          </a:p>
        </c:rich>
      </c:tx>
      <c:layout>
        <c:manualLayout>
          <c:xMode val="edge"/>
          <c:yMode val="edge"/>
          <c:x val="0.22467535308086489"/>
          <c:y val="0.54881723557642359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Int1</c:v>
          </c:tx>
          <c:marker>
            <c:symbol val="none"/>
          </c:marker>
          <c:val>
            <c:numRef>
              <c:f>intervals!$G$2:$G$187</c:f>
              <c:numCache>
                <c:formatCode>General</c:formatCode>
                <c:ptCount val="186"/>
                <c:pt idx="0">
                  <c:v>127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129</c:v>
                </c:pt>
                <c:pt idx="5">
                  <c:v>130</c:v>
                </c:pt>
                <c:pt idx="6">
                  <c:v>130</c:v>
                </c:pt>
                <c:pt idx="7">
                  <c:v>132</c:v>
                </c:pt>
                <c:pt idx="8">
                  <c:v>132</c:v>
                </c:pt>
                <c:pt idx="9">
                  <c:v>134</c:v>
                </c:pt>
                <c:pt idx="10">
                  <c:v>135</c:v>
                </c:pt>
                <c:pt idx="11">
                  <c:v>136</c:v>
                </c:pt>
                <c:pt idx="12">
                  <c:v>138</c:v>
                </c:pt>
                <c:pt idx="13">
                  <c:v>139</c:v>
                </c:pt>
                <c:pt idx="14">
                  <c:v>140</c:v>
                </c:pt>
                <c:pt idx="15">
                  <c:v>141</c:v>
                </c:pt>
                <c:pt idx="16">
                  <c:v>142</c:v>
                </c:pt>
                <c:pt idx="17">
                  <c:v>143</c:v>
                </c:pt>
                <c:pt idx="18">
                  <c:v>143</c:v>
                </c:pt>
                <c:pt idx="19">
                  <c:v>144</c:v>
                </c:pt>
                <c:pt idx="20">
                  <c:v>144</c:v>
                </c:pt>
                <c:pt idx="21">
                  <c:v>145</c:v>
                </c:pt>
                <c:pt idx="22">
                  <c:v>145</c:v>
                </c:pt>
                <c:pt idx="23">
                  <c:v>145</c:v>
                </c:pt>
                <c:pt idx="24">
                  <c:v>146</c:v>
                </c:pt>
                <c:pt idx="25">
                  <c:v>146</c:v>
                </c:pt>
                <c:pt idx="26">
                  <c:v>146</c:v>
                </c:pt>
                <c:pt idx="27">
                  <c:v>146</c:v>
                </c:pt>
                <c:pt idx="28">
                  <c:v>147</c:v>
                </c:pt>
                <c:pt idx="29">
                  <c:v>147</c:v>
                </c:pt>
                <c:pt idx="30">
                  <c:v>147</c:v>
                </c:pt>
                <c:pt idx="31">
                  <c:v>148</c:v>
                </c:pt>
                <c:pt idx="32">
                  <c:v>148</c:v>
                </c:pt>
                <c:pt idx="33">
                  <c:v>149</c:v>
                </c:pt>
                <c:pt idx="34">
                  <c:v>149</c:v>
                </c:pt>
                <c:pt idx="35">
                  <c:v>149</c:v>
                </c:pt>
                <c:pt idx="36">
                  <c:v>150</c:v>
                </c:pt>
                <c:pt idx="37">
                  <c:v>150</c:v>
                </c:pt>
                <c:pt idx="38">
                  <c:v>151</c:v>
                </c:pt>
                <c:pt idx="39">
                  <c:v>151</c:v>
                </c:pt>
                <c:pt idx="40">
                  <c:v>151</c:v>
                </c:pt>
                <c:pt idx="41">
                  <c:v>152</c:v>
                </c:pt>
                <c:pt idx="42">
                  <c:v>152</c:v>
                </c:pt>
                <c:pt idx="43">
                  <c:v>152</c:v>
                </c:pt>
                <c:pt idx="44">
                  <c:v>152</c:v>
                </c:pt>
                <c:pt idx="45">
                  <c:v>152</c:v>
                </c:pt>
                <c:pt idx="46">
                  <c:v>153</c:v>
                </c:pt>
                <c:pt idx="47">
                  <c:v>153</c:v>
                </c:pt>
                <c:pt idx="48">
                  <c:v>154</c:v>
                </c:pt>
                <c:pt idx="49">
                  <c:v>154</c:v>
                </c:pt>
                <c:pt idx="50">
                  <c:v>154</c:v>
                </c:pt>
                <c:pt idx="51">
                  <c:v>155</c:v>
                </c:pt>
                <c:pt idx="52">
                  <c:v>155</c:v>
                </c:pt>
                <c:pt idx="53">
                  <c:v>155</c:v>
                </c:pt>
                <c:pt idx="54">
                  <c:v>155</c:v>
                </c:pt>
                <c:pt idx="55">
                  <c:v>155</c:v>
                </c:pt>
                <c:pt idx="56">
                  <c:v>155</c:v>
                </c:pt>
                <c:pt idx="57">
                  <c:v>156</c:v>
                </c:pt>
                <c:pt idx="58">
                  <c:v>156</c:v>
                </c:pt>
                <c:pt idx="59">
                  <c:v>156</c:v>
                </c:pt>
                <c:pt idx="60">
                  <c:v>156</c:v>
                </c:pt>
                <c:pt idx="61">
                  <c:v>156</c:v>
                </c:pt>
                <c:pt idx="62">
                  <c:v>156</c:v>
                </c:pt>
                <c:pt idx="63">
                  <c:v>157</c:v>
                </c:pt>
                <c:pt idx="64">
                  <c:v>157</c:v>
                </c:pt>
                <c:pt idx="65">
                  <c:v>157</c:v>
                </c:pt>
                <c:pt idx="66">
                  <c:v>157</c:v>
                </c:pt>
                <c:pt idx="67">
                  <c:v>157</c:v>
                </c:pt>
                <c:pt idx="68">
                  <c:v>157</c:v>
                </c:pt>
                <c:pt idx="69">
                  <c:v>157</c:v>
                </c:pt>
                <c:pt idx="70">
                  <c:v>157</c:v>
                </c:pt>
                <c:pt idx="71">
                  <c:v>157</c:v>
                </c:pt>
                <c:pt idx="72">
                  <c:v>157</c:v>
                </c:pt>
                <c:pt idx="73">
                  <c:v>158</c:v>
                </c:pt>
                <c:pt idx="74">
                  <c:v>157</c:v>
                </c:pt>
                <c:pt idx="75">
                  <c:v>157</c:v>
                </c:pt>
                <c:pt idx="76">
                  <c:v>157</c:v>
                </c:pt>
                <c:pt idx="77">
                  <c:v>157</c:v>
                </c:pt>
                <c:pt idx="78">
                  <c:v>157</c:v>
                </c:pt>
                <c:pt idx="79">
                  <c:v>157</c:v>
                </c:pt>
                <c:pt idx="80">
                  <c:v>157</c:v>
                </c:pt>
                <c:pt idx="81">
                  <c:v>157</c:v>
                </c:pt>
                <c:pt idx="82">
                  <c:v>156</c:v>
                </c:pt>
                <c:pt idx="83">
                  <c:v>156</c:v>
                </c:pt>
                <c:pt idx="84">
                  <c:v>157</c:v>
                </c:pt>
                <c:pt idx="85">
                  <c:v>157</c:v>
                </c:pt>
                <c:pt idx="86">
                  <c:v>157</c:v>
                </c:pt>
                <c:pt idx="87">
                  <c:v>157</c:v>
                </c:pt>
                <c:pt idx="88">
                  <c:v>157</c:v>
                </c:pt>
                <c:pt idx="89">
                  <c:v>158</c:v>
                </c:pt>
                <c:pt idx="90">
                  <c:v>158</c:v>
                </c:pt>
                <c:pt idx="91">
                  <c:v>158</c:v>
                </c:pt>
                <c:pt idx="92">
                  <c:v>158</c:v>
                </c:pt>
                <c:pt idx="93">
                  <c:v>158</c:v>
                </c:pt>
                <c:pt idx="94">
                  <c:v>159</c:v>
                </c:pt>
                <c:pt idx="95">
                  <c:v>159</c:v>
                </c:pt>
                <c:pt idx="96">
                  <c:v>159</c:v>
                </c:pt>
                <c:pt idx="97">
                  <c:v>159</c:v>
                </c:pt>
                <c:pt idx="98">
                  <c:v>159</c:v>
                </c:pt>
                <c:pt idx="99">
                  <c:v>159</c:v>
                </c:pt>
                <c:pt idx="100">
                  <c:v>159</c:v>
                </c:pt>
                <c:pt idx="101">
                  <c:v>159</c:v>
                </c:pt>
                <c:pt idx="102">
                  <c:v>159</c:v>
                </c:pt>
                <c:pt idx="103">
                  <c:v>159</c:v>
                </c:pt>
                <c:pt idx="104">
                  <c:v>159</c:v>
                </c:pt>
                <c:pt idx="105">
                  <c:v>159</c:v>
                </c:pt>
                <c:pt idx="106">
                  <c:v>159</c:v>
                </c:pt>
                <c:pt idx="107">
                  <c:v>159</c:v>
                </c:pt>
                <c:pt idx="108">
                  <c:v>159</c:v>
                </c:pt>
                <c:pt idx="109">
                  <c:v>159</c:v>
                </c:pt>
                <c:pt idx="110">
                  <c:v>160</c:v>
                </c:pt>
                <c:pt idx="111">
                  <c:v>159</c:v>
                </c:pt>
                <c:pt idx="112">
                  <c:v>159</c:v>
                </c:pt>
                <c:pt idx="113">
                  <c:v>160</c:v>
                </c:pt>
                <c:pt idx="114">
                  <c:v>159</c:v>
                </c:pt>
                <c:pt idx="115">
                  <c:v>159</c:v>
                </c:pt>
                <c:pt idx="116">
                  <c:v>159</c:v>
                </c:pt>
                <c:pt idx="117">
                  <c:v>160</c:v>
                </c:pt>
                <c:pt idx="118">
                  <c:v>159</c:v>
                </c:pt>
                <c:pt idx="119">
                  <c:v>159</c:v>
                </c:pt>
                <c:pt idx="120">
                  <c:v>159</c:v>
                </c:pt>
                <c:pt idx="121">
                  <c:v>159</c:v>
                </c:pt>
                <c:pt idx="122">
                  <c:v>159</c:v>
                </c:pt>
                <c:pt idx="123">
                  <c:v>159</c:v>
                </c:pt>
                <c:pt idx="124">
                  <c:v>160</c:v>
                </c:pt>
                <c:pt idx="125">
                  <c:v>160</c:v>
                </c:pt>
                <c:pt idx="126">
                  <c:v>160</c:v>
                </c:pt>
                <c:pt idx="127">
                  <c:v>159</c:v>
                </c:pt>
                <c:pt idx="128">
                  <c:v>159</c:v>
                </c:pt>
                <c:pt idx="129">
                  <c:v>160</c:v>
                </c:pt>
                <c:pt idx="130">
                  <c:v>160</c:v>
                </c:pt>
                <c:pt idx="131">
                  <c:v>159</c:v>
                </c:pt>
                <c:pt idx="132">
                  <c:v>159</c:v>
                </c:pt>
                <c:pt idx="133">
                  <c:v>159</c:v>
                </c:pt>
                <c:pt idx="134">
                  <c:v>159</c:v>
                </c:pt>
                <c:pt idx="135">
                  <c:v>160</c:v>
                </c:pt>
                <c:pt idx="136">
                  <c:v>160</c:v>
                </c:pt>
                <c:pt idx="137">
                  <c:v>160</c:v>
                </c:pt>
                <c:pt idx="138">
                  <c:v>160</c:v>
                </c:pt>
                <c:pt idx="139">
                  <c:v>160</c:v>
                </c:pt>
                <c:pt idx="140">
                  <c:v>160</c:v>
                </c:pt>
                <c:pt idx="141">
                  <c:v>160</c:v>
                </c:pt>
                <c:pt idx="142">
                  <c:v>160</c:v>
                </c:pt>
                <c:pt idx="143">
                  <c:v>160</c:v>
                </c:pt>
                <c:pt idx="144">
                  <c:v>160</c:v>
                </c:pt>
                <c:pt idx="145">
                  <c:v>160</c:v>
                </c:pt>
                <c:pt idx="146">
                  <c:v>160</c:v>
                </c:pt>
                <c:pt idx="147">
                  <c:v>160</c:v>
                </c:pt>
                <c:pt idx="148">
                  <c:v>160</c:v>
                </c:pt>
                <c:pt idx="149">
                  <c:v>160</c:v>
                </c:pt>
                <c:pt idx="150">
                  <c:v>160</c:v>
                </c:pt>
                <c:pt idx="151">
                  <c:v>160</c:v>
                </c:pt>
                <c:pt idx="152">
                  <c:v>159</c:v>
                </c:pt>
                <c:pt idx="153">
                  <c:v>160</c:v>
                </c:pt>
                <c:pt idx="154">
                  <c:v>159</c:v>
                </c:pt>
                <c:pt idx="155">
                  <c:v>159</c:v>
                </c:pt>
                <c:pt idx="156">
                  <c:v>159</c:v>
                </c:pt>
                <c:pt idx="157">
                  <c:v>159</c:v>
                </c:pt>
                <c:pt idx="158">
                  <c:v>159</c:v>
                </c:pt>
                <c:pt idx="159">
                  <c:v>159</c:v>
                </c:pt>
                <c:pt idx="160">
                  <c:v>159</c:v>
                </c:pt>
                <c:pt idx="161">
                  <c:v>158</c:v>
                </c:pt>
                <c:pt idx="162">
                  <c:v>159</c:v>
                </c:pt>
                <c:pt idx="163">
                  <c:v>158</c:v>
                </c:pt>
                <c:pt idx="164">
                  <c:v>158</c:v>
                </c:pt>
                <c:pt idx="165">
                  <c:v>158</c:v>
                </c:pt>
                <c:pt idx="166">
                  <c:v>158</c:v>
                </c:pt>
                <c:pt idx="167">
                  <c:v>158</c:v>
                </c:pt>
                <c:pt idx="168">
                  <c:v>158</c:v>
                </c:pt>
                <c:pt idx="169">
                  <c:v>158</c:v>
                </c:pt>
                <c:pt idx="170">
                  <c:v>158</c:v>
                </c:pt>
                <c:pt idx="171">
                  <c:v>158</c:v>
                </c:pt>
                <c:pt idx="172">
                  <c:v>158</c:v>
                </c:pt>
                <c:pt idx="173">
                  <c:v>158</c:v>
                </c:pt>
                <c:pt idx="174">
                  <c:v>157</c:v>
                </c:pt>
                <c:pt idx="175">
                  <c:v>157</c:v>
                </c:pt>
                <c:pt idx="176">
                  <c:v>158</c:v>
                </c:pt>
                <c:pt idx="177">
                  <c:v>157</c:v>
                </c:pt>
                <c:pt idx="178">
                  <c:v>157</c:v>
                </c:pt>
                <c:pt idx="179">
                  <c:v>157</c:v>
                </c:pt>
                <c:pt idx="180">
                  <c:v>157</c:v>
                </c:pt>
                <c:pt idx="181">
                  <c:v>158</c:v>
                </c:pt>
                <c:pt idx="182">
                  <c:v>157</c:v>
                </c:pt>
                <c:pt idx="183">
                  <c:v>157</c:v>
                </c:pt>
                <c:pt idx="184">
                  <c:v>157</c:v>
                </c:pt>
                <c:pt idx="185">
                  <c:v>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D7-463D-B7C2-D1C5F3A3CB29}"/>
            </c:ext>
          </c:extLst>
        </c:ser>
        <c:ser>
          <c:idx val="1"/>
          <c:order val="1"/>
          <c:tx>
            <c:v>Int2</c:v>
          </c:tx>
          <c:marker>
            <c:symbol val="none"/>
          </c:marker>
          <c:val>
            <c:numRef>
              <c:f>intervals!$Q$2:$Q$187</c:f>
              <c:numCache>
                <c:formatCode>General</c:formatCode>
                <c:ptCount val="186"/>
                <c:pt idx="0">
                  <c:v>107</c:v>
                </c:pt>
                <c:pt idx="1">
                  <c:v>108</c:v>
                </c:pt>
                <c:pt idx="2">
                  <c:v>110</c:v>
                </c:pt>
                <c:pt idx="3">
                  <c:v>112</c:v>
                </c:pt>
                <c:pt idx="4">
                  <c:v>114</c:v>
                </c:pt>
                <c:pt idx="5">
                  <c:v>115</c:v>
                </c:pt>
                <c:pt idx="6">
                  <c:v>117</c:v>
                </c:pt>
                <c:pt idx="7">
                  <c:v>118</c:v>
                </c:pt>
                <c:pt idx="8">
                  <c:v>120</c:v>
                </c:pt>
                <c:pt idx="9">
                  <c:v>121</c:v>
                </c:pt>
                <c:pt idx="10">
                  <c:v>122</c:v>
                </c:pt>
                <c:pt idx="11">
                  <c:v>124</c:v>
                </c:pt>
                <c:pt idx="12">
                  <c:v>125</c:v>
                </c:pt>
                <c:pt idx="13">
                  <c:v>126</c:v>
                </c:pt>
                <c:pt idx="14">
                  <c:v>128</c:v>
                </c:pt>
                <c:pt idx="15">
                  <c:v>128</c:v>
                </c:pt>
                <c:pt idx="16">
                  <c:v>129</c:v>
                </c:pt>
                <c:pt idx="17">
                  <c:v>130</c:v>
                </c:pt>
                <c:pt idx="18">
                  <c:v>131</c:v>
                </c:pt>
                <c:pt idx="19">
                  <c:v>132</c:v>
                </c:pt>
                <c:pt idx="20">
                  <c:v>133</c:v>
                </c:pt>
                <c:pt idx="21">
                  <c:v>134</c:v>
                </c:pt>
                <c:pt idx="22">
                  <c:v>135</c:v>
                </c:pt>
                <c:pt idx="23">
                  <c:v>136</c:v>
                </c:pt>
                <c:pt idx="24">
                  <c:v>136</c:v>
                </c:pt>
                <c:pt idx="25">
                  <c:v>138</c:v>
                </c:pt>
                <c:pt idx="26">
                  <c:v>138</c:v>
                </c:pt>
                <c:pt idx="27">
                  <c:v>139</c:v>
                </c:pt>
                <c:pt idx="28">
                  <c:v>140</c:v>
                </c:pt>
                <c:pt idx="29">
                  <c:v>140</c:v>
                </c:pt>
                <c:pt idx="30">
                  <c:v>140</c:v>
                </c:pt>
                <c:pt idx="31">
                  <c:v>141</c:v>
                </c:pt>
                <c:pt idx="32">
                  <c:v>142</c:v>
                </c:pt>
                <c:pt idx="33">
                  <c:v>142</c:v>
                </c:pt>
                <c:pt idx="34">
                  <c:v>142</c:v>
                </c:pt>
                <c:pt idx="35">
                  <c:v>143</c:v>
                </c:pt>
                <c:pt idx="36">
                  <c:v>143</c:v>
                </c:pt>
                <c:pt idx="37">
                  <c:v>143</c:v>
                </c:pt>
                <c:pt idx="38">
                  <c:v>143</c:v>
                </c:pt>
                <c:pt idx="39">
                  <c:v>143</c:v>
                </c:pt>
                <c:pt idx="40">
                  <c:v>143</c:v>
                </c:pt>
                <c:pt idx="41">
                  <c:v>143</c:v>
                </c:pt>
                <c:pt idx="42">
                  <c:v>143</c:v>
                </c:pt>
                <c:pt idx="43">
                  <c:v>143</c:v>
                </c:pt>
                <c:pt idx="44">
                  <c:v>143</c:v>
                </c:pt>
                <c:pt idx="45">
                  <c:v>143</c:v>
                </c:pt>
                <c:pt idx="46">
                  <c:v>143</c:v>
                </c:pt>
                <c:pt idx="47">
                  <c:v>144</c:v>
                </c:pt>
                <c:pt idx="48">
                  <c:v>144</c:v>
                </c:pt>
                <c:pt idx="49">
                  <c:v>144</c:v>
                </c:pt>
                <c:pt idx="50">
                  <c:v>144</c:v>
                </c:pt>
                <c:pt idx="51">
                  <c:v>144</c:v>
                </c:pt>
                <c:pt idx="52">
                  <c:v>144</c:v>
                </c:pt>
                <c:pt idx="53">
                  <c:v>145</c:v>
                </c:pt>
                <c:pt idx="54">
                  <c:v>145</c:v>
                </c:pt>
                <c:pt idx="55">
                  <c:v>145</c:v>
                </c:pt>
                <c:pt idx="56">
                  <c:v>145</c:v>
                </c:pt>
                <c:pt idx="57">
                  <c:v>145</c:v>
                </c:pt>
                <c:pt idx="58">
                  <c:v>145</c:v>
                </c:pt>
                <c:pt idx="59">
                  <c:v>145</c:v>
                </c:pt>
                <c:pt idx="60">
                  <c:v>146</c:v>
                </c:pt>
                <c:pt idx="61">
                  <c:v>146</c:v>
                </c:pt>
                <c:pt idx="62">
                  <c:v>146</c:v>
                </c:pt>
                <c:pt idx="63">
                  <c:v>146</c:v>
                </c:pt>
                <c:pt idx="64">
                  <c:v>146</c:v>
                </c:pt>
                <c:pt idx="65">
                  <c:v>146</c:v>
                </c:pt>
                <c:pt idx="66">
                  <c:v>146</c:v>
                </c:pt>
                <c:pt idx="67">
                  <c:v>146</c:v>
                </c:pt>
                <c:pt idx="68">
                  <c:v>147</c:v>
                </c:pt>
                <c:pt idx="69">
                  <c:v>147</c:v>
                </c:pt>
                <c:pt idx="70">
                  <c:v>147</c:v>
                </c:pt>
                <c:pt idx="71">
                  <c:v>147</c:v>
                </c:pt>
                <c:pt idx="72">
                  <c:v>147</c:v>
                </c:pt>
                <c:pt idx="73">
                  <c:v>147</c:v>
                </c:pt>
                <c:pt idx="74">
                  <c:v>148</c:v>
                </c:pt>
                <c:pt idx="75">
                  <c:v>148</c:v>
                </c:pt>
                <c:pt idx="76">
                  <c:v>148</c:v>
                </c:pt>
                <c:pt idx="77">
                  <c:v>148</c:v>
                </c:pt>
                <c:pt idx="78">
                  <c:v>148</c:v>
                </c:pt>
                <c:pt idx="79">
                  <c:v>148</c:v>
                </c:pt>
                <c:pt idx="80">
                  <c:v>148</c:v>
                </c:pt>
                <c:pt idx="81">
                  <c:v>148</c:v>
                </c:pt>
                <c:pt idx="82">
                  <c:v>149</c:v>
                </c:pt>
                <c:pt idx="83">
                  <c:v>149</c:v>
                </c:pt>
                <c:pt idx="84">
                  <c:v>149</c:v>
                </c:pt>
                <c:pt idx="85">
                  <c:v>149</c:v>
                </c:pt>
                <c:pt idx="86">
                  <c:v>149</c:v>
                </c:pt>
                <c:pt idx="87">
                  <c:v>149</c:v>
                </c:pt>
                <c:pt idx="88">
                  <c:v>150</c:v>
                </c:pt>
                <c:pt idx="89">
                  <c:v>150</c:v>
                </c:pt>
                <c:pt idx="90">
                  <c:v>150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151</c:v>
                </c:pt>
                <c:pt idx="95">
                  <c:v>150</c:v>
                </c:pt>
                <c:pt idx="96">
                  <c:v>151</c:v>
                </c:pt>
                <c:pt idx="97">
                  <c:v>151</c:v>
                </c:pt>
                <c:pt idx="98">
                  <c:v>151</c:v>
                </c:pt>
                <c:pt idx="99">
                  <c:v>151</c:v>
                </c:pt>
                <c:pt idx="100">
                  <c:v>151</c:v>
                </c:pt>
                <c:pt idx="101">
                  <c:v>151</c:v>
                </c:pt>
                <c:pt idx="102">
                  <c:v>151</c:v>
                </c:pt>
                <c:pt idx="103">
                  <c:v>152</c:v>
                </c:pt>
                <c:pt idx="104">
                  <c:v>152</c:v>
                </c:pt>
                <c:pt idx="105">
                  <c:v>152</c:v>
                </c:pt>
                <c:pt idx="106">
                  <c:v>152</c:v>
                </c:pt>
                <c:pt idx="107">
                  <c:v>152</c:v>
                </c:pt>
                <c:pt idx="108">
                  <c:v>152</c:v>
                </c:pt>
                <c:pt idx="109">
                  <c:v>152</c:v>
                </c:pt>
                <c:pt idx="110">
                  <c:v>152</c:v>
                </c:pt>
                <c:pt idx="111">
                  <c:v>152</c:v>
                </c:pt>
                <c:pt idx="112">
                  <c:v>152</c:v>
                </c:pt>
                <c:pt idx="113">
                  <c:v>152</c:v>
                </c:pt>
                <c:pt idx="114">
                  <c:v>152</c:v>
                </c:pt>
                <c:pt idx="115">
                  <c:v>152</c:v>
                </c:pt>
                <c:pt idx="116">
                  <c:v>153</c:v>
                </c:pt>
                <c:pt idx="117">
                  <c:v>152</c:v>
                </c:pt>
                <c:pt idx="118">
                  <c:v>152</c:v>
                </c:pt>
                <c:pt idx="119">
                  <c:v>152</c:v>
                </c:pt>
                <c:pt idx="120">
                  <c:v>153</c:v>
                </c:pt>
                <c:pt idx="121">
                  <c:v>153</c:v>
                </c:pt>
                <c:pt idx="122">
                  <c:v>153</c:v>
                </c:pt>
                <c:pt idx="123">
                  <c:v>153</c:v>
                </c:pt>
                <c:pt idx="124">
                  <c:v>153</c:v>
                </c:pt>
                <c:pt idx="125">
                  <c:v>153</c:v>
                </c:pt>
                <c:pt idx="126">
                  <c:v>154</c:v>
                </c:pt>
                <c:pt idx="127">
                  <c:v>154</c:v>
                </c:pt>
                <c:pt idx="128">
                  <c:v>154</c:v>
                </c:pt>
                <c:pt idx="129">
                  <c:v>154</c:v>
                </c:pt>
                <c:pt idx="130">
                  <c:v>154</c:v>
                </c:pt>
                <c:pt idx="131">
                  <c:v>154</c:v>
                </c:pt>
                <c:pt idx="132">
                  <c:v>155</c:v>
                </c:pt>
                <c:pt idx="133">
                  <c:v>154</c:v>
                </c:pt>
                <c:pt idx="134">
                  <c:v>155</c:v>
                </c:pt>
                <c:pt idx="135">
                  <c:v>155</c:v>
                </c:pt>
                <c:pt idx="136">
                  <c:v>155</c:v>
                </c:pt>
                <c:pt idx="137">
                  <c:v>155</c:v>
                </c:pt>
                <c:pt idx="138">
                  <c:v>155</c:v>
                </c:pt>
                <c:pt idx="139">
                  <c:v>155</c:v>
                </c:pt>
                <c:pt idx="140">
                  <c:v>155</c:v>
                </c:pt>
                <c:pt idx="141">
                  <c:v>155</c:v>
                </c:pt>
                <c:pt idx="142">
                  <c:v>155</c:v>
                </c:pt>
                <c:pt idx="143">
                  <c:v>155</c:v>
                </c:pt>
                <c:pt idx="144">
                  <c:v>155</c:v>
                </c:pt>
                <c:pt idx="145">
                  <c:v>155</c:v>
                </c:pt>
                <c:pt idx="146">
                  <c:v>156</c:v>
                </c:pt>
                <c:pt idx="147">
                  <c:v>155</c:v>
                </c:pt>
                <c:pt idx="148">
                  <c:v>156</c:v>
                </c:pt>
                <c:pt idx="149">
                  <c:v>156</c:v>
                </c:pt>
                <c:pt idx="150">
                  <c:v>155</c:v>
                </c:pt>
                <c:pt idx="151">
                  <c:v>155</c:v>
                </c:pt>
                <c:pt idx="152">
                  <c:v>156</c:v>
                </c:pt>
                <c:pt idx="153">
                  <c:v>155</c:v>
                </c:pt>
                <c:pt idx="154">
                  <c:v>155</c:v>
                </c:pt>
                <c:pt idx="155">
                  <c:v>156</c:v>
                </c:pt>
                <c:pt idx="156">
                  <c:v>155</c:v>
                </c:pt>
                <c:pt idx="157">
                  <c:v>156</c:v>
                </c:pt>
                <c:pt idx="158">
                  <c:v>155</c:v>
                </c:pt>
                <c:pt idx="159">
                  <c:v>156</c:v>
                </c:pt>
                <c:pt idx="160">
                  <c:v>155</c:v>
                </c:pt>
                <c:pt idx="161">
                  <c:v>156</c:v>
                </c:pt>
                <c:pt idx="162">
                  <c:v>155</c:v>
                </c:pt>
                <c:pt idx="163">
                  <c:v>155</c:v>
                </c:pt>
                <c:pt idx="164">
                  <c:v>155</c:v>
                </c:pt>
                <c:pt idx="165">
                  <c:v>155</c:v>
                </c:pt>
                <c:pt idx="166">
                  <c:v>156</c:v>
                </c:pt>
                <c:pt idx="167">
                  <c:v>156</c:v>
                </c:pt>
                <c:pt idx="168">
                  <c:v>155</c:v>
                </c:pt>
                <c:pt idx="169">
                  <c:v>156</c:v>
                </c:pt>
                <c:pt idx="170">
                  <c:v>155</c:v>
                </c:pt>
                <c:pt idx="171">
                  <c:v>155</c:v>
                </c:pt>
                <c:pt idx="172">
                  <c:v>155</c:v>
                </c:pt>
                <c:pt idx="173">
                  <c:v>155</c:v>
                </c:pt>
                <c:pt idx="174">
                  <c:v>155</c:v>
                </c:pt>
                <c:pt idx="175">
                  <c:v>156</c:v>
                </c:pt>
                <c:pt idx="176">
                  <c:v>156</c:v>
                </c:pt>
                <c:pt idx="177">
                  <c:v>156</c:v>
                </c:pt>
                <c:pt idx="178">
                  <c:v>155</c:v>
                </c:pt>
                <c:pt idx="179">
                  <c:v>156</c:v>
                </c:pt>
                <c:pt idx="180">
                  <c:v>155</c:v>
                </c:pt>
                <c:pt idx="181">
                  <c:v>156</c:v>
                </c:pt>
                <c:pt idx="182">
                  <c:v>156</c:v>
                </c:pt>
                <c:pt idx="183">
                  <c:v>156</c:v>
                </c:pt>
                <c:pt idx="184">
                  <c:v>156</c:v>
                </c:pt>
                <c:pt idx="185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D7-463D-B7C2-D1C5F3A3CB29}"/>
            </c:ext>
          </c:extLst>
        </c:ser>
        <c:ser>
          <c:idx val="2"/>
          <c:order val="2"/>
          <c:tx>
            <c:v>Int3</c:v>
          </c:tx>
          <c:marker>
            <c:symbol val="none"/>
          </c:marker>
          <c:val>
            <c:numRef>
              <c:f>intervals!$AA$2:$AA$187</c:f>
              <c:numCache>
                <c:formatCode>General</c:formatCode>
                <c:ptCount val="186"/>
                <c:pt idx="0">
                  <c:v>111</c:v>
                </c:pt>
                <c:pt idx="1">
                  <c:v>112</c:v>
                </c:pt>
                <c:pt idx="2">
                  <c:v>114</c:v>
                </c:pt>
                <c:pt idx="3">
                  <c:v>115</c:v>
                </c:pt>
                <c:pt idx="4">
                  <c:v>116</c:v>
                </c:pt>
                <c:pt idx="5">
                  <c:v>117</c:v>
                </c:pt>
                <c:pt idx="6">
                  <c:v>120</c:v>
                </c:pt>
                <c:pt idx="7">
                  <c:v>121</c:v>
                </c:pt>
                <c:pt idx="8">
                  <c:v>122</c:v>
                </c:pt>
                <c:pt idx="9">
                  <c:v>123</c:v>
                </c:pt>
                <c:pt idx="10">
                  <c:v>125</c:v>
                </c:pt>
                <c:pt idx="11">
                  <c:v>126</c:v>
                </c:pt>
                <c:pt idx="12">
                  <c:v>127</c:v>
                </c:pt>
                <c:pt idx="13">
                  <c:v>128</c:v>
                </c:pt>
                <c:pt idx="14">
                  <c:v>129</c:v>
                </c:pt>
                <c:pt idx="15">
                  <c:v>130</c:v>
                </c:pt>
                <c:pt idx="16">
                  <c:v>131</c:v>
                </c:pt>
                <c:pt idx="17">
                  <c:v>132</c:v>
                </c:pt>
                <c:pt idx="18">
                  <c:v>132</c:v>
                </c:pt>
                <c:pt idx="19">
                  <c:v>133</c:v>
                </c:pt>
                <c:pt idx="20">
                  <c:v>134</c:v>
                </c:pt>
                <c:pt idx="21">
                  <c:v>135</c:v>
                </c:pt>
                <c:pt idx="22">
                  <c:v>136</c:v>
                </c:pt>
                <c:pt idx="23">
                  <c:v>136</c:v>
                </c:pt>
                <c:pt idx="24">
                  <c:v>137</c:v>
                </c:pt>
                <c:pt idx="25">
                  <c:v>138</c:v>
                </c:pt>
                <c:pt idx="26">
                  <c:v>138</c:v>
                </c:pt>
                <c:pt idx="27">
                  <c:v>139</c:v>
                </c:pt>
                <c:pt idx="28">
                  <c:v>139</c:v>
                </c:pt>
                <c:pt idx="29">
                  <c:v>140</c:v>
                </c:pt>
                <c:pt idx="30">
                  <c:v>140</c:v>
                </c:pt>
                <c:pt idx="31">
                  <c:v>141</c:v>
                </c:pt>
                <c:pt idx="32">
                  <c:v>141</c:v>
                </c:pt>
                <c:pt idx="33">
                  <c:v>141</c:v>
                </c:pt>
                <c:pt idx="34">
                  <c:v>142</c:v>
                </c:pt>
                <c:pt idx="35">
                  <c:v>142</c:v>
                </c:pt>
                <c:pt idx="36">
                  <c:v>143</c:v>
                </c:pt>
                <c:pt idx="37">
                  <c:v>143</c:v>
                </c:pt>
                <c:pt idx="38">
                  <c:v>143</c:v>
                </c:pt>
                <c:pt idx="39">
                  <c:v>143</c:v>
                </c:pt>
                <c:pt idx="40">
                  <c:v>144</c:v>
                </c:pt>
                <c:pt idx="41">
                  <c:v>143</c:v>
                </c:pt>
                <c:pt idx="42">
                  <c:v>144</c:v>
                </c:pt>
                <c:pt idx="43">
                  <c:v>144</c:v>
                </c:pt>
                <c:pt idx="44">
                  <c:v>144</c:v>
                </c:pt>
                <c:pt idx="45">
                  <c:v>144</c:v>
                </c:pt>
                <c:pt idx="46">
                  <c:v>145</c:v>
                </c:pt>
                <c:pt idx="47">
                  <c:v>145</c:v>
                </c:pt>
                <c:pt idx="48">
                  <c:v>145</c:v>
                </c:pt>
                <c:pt idx="49">
                  <c:v>145</c:v>
                </c:pt>
                <c:pt idx="50">
                  <c:v>145</c:v>
                </c:pt>
                <c:pt idx="51">
                  <c:v>145</c:v>
                </c:pt>
                <c:pt idx="52">
                  <c:v>145</c:v>
                </c:pt>
                <c:pt idx="53">
                  <c:v>145</c:v>
                </c:pt>
                <c:pt idx="54">
                  <c:v>145</c:v>
                </c:pt>
                <c:pt idx="55">
                  <c:v>145</c:v>
                </c:pt>
                <c:pt idx="56">
                  <c:v>145</c:v>
                </c:pt>
                <c:pt idx="57">
                  <c:v>145</c:v>
                </c:pt>
                <c:pt idx="58">
                  <c:v>146</c:v>
                </c:pt>
                <c:pt idx="59">
                  <c:v>146</c:v>
                </c:pt>
                <c:pt idx="60">
                  <c:v>146</c:v>
                </c:pt>
                <c:pt idx="61">
                  <c:v>146</c:v>
                </c:pt>
                <c:pt idx="62">
                  <c:v>146</c:v>
                </c:pt>
                <c:pt idx="63">
                  <c:v>147</c:v>
                </c:pt>
                <c:pt idx="64">
                  <c:v>146</c:v>
                </c:pt>
                <c:pt idx="65">
                  <c:v>147</c:v>
                </c:pt>
                <c:pt idx="66">
                  <c:v>146</c:v>
                </c:pt>
                <c:pt idx="67">
                  <c:v>147</c:v>
                </c:pt>
                <c:pt idx="68">
                  <c:v>147</c:v>
                </c:pt>
                <c:pt idx="69">
                  <c:v>147</c:v>
                </c:pt>
                <c:pt idx="70">
                  <c:v>146</c:v>
                </c:pt>
                <c:pt idx="71">
                  <c:v>146</c:v>
                </c:pt>
                <c:pt idx="72">
                  <c:v>146</c:v>
                </c:pt>
                <c:pt idx="73">
                  <c:v>147</c:v>
                </c:pt>
                <c:pt idx="74">
                  <c:v>146</c:v>
                </c:pt>
                <c:pt idx="75">
                  <c:v>147</c:v>
                </c:pt>
                <c:pt idx="76">
                  <c:v>146</c:v>
                </c:pt>
                <c:pt idx="77">
                  <c:v>147</c:v>
                </c:pt>
                <c:pt idx="78">
                  <c:v>147</c:v>
                </c:pt>
                <c:pt idx="79">
                  <c:v>147</c:v>
                </c:pt>
                <c:pt idx="80">
                  <c:v>147</c:v>
                </c:pt>
                <c:pt idx="81">
                  <c:v>147</c:v>
                </c:pt>
                <c:pt idx="82">
                  <c:v>147</c:v>
                </c:pt>
                <c:pt idx="83">
                  <c:v>148</c:v>
                </c:pt>
                <c:pt idx="84">
                  <c:v>148</c:v>
                </c:pt>
                <c:pt idx="85">
                  <c:v>148</c:v>
                </c:pt>
                <c:pt idx="86">
                  <c:v>148</c:v>
                </c:pt>
                <c:pt idx="87">
                  <c:v>149</c:v>
                </c:pt>
                <c:pt idx="88">
                  <c:v>149</c:v>
                </c:pt>
                <c:pt idx="89">
                  <c:v>149</c:v>
                </c:pt>
                <c:pt idx="90">
                  <c:v>149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150</c:v>
                </c:pt>
                <c:pt idx="96">
                  <c:v>151</c:v>
                </c:pt>
                <c:pt idx="97">
                  <c:v>151</c:v>
                </c:pt>
                <c:pt idx="98">
                  <c:v>151</c:v>
                </c:pt>
                <c:pt idx="99">
                  <c:v>152</c:v>
                </c:pt>
                <c:pt idx="100">
                  <c:v>152</c:v>
                </c:pt>
                <c:pt idx="101">
                  <c:v>153</c:v>
                </c:pt>
                <c:pt idx="102">
                  <c:v>153</c:v>
                </c:pt>
                <c:pt idx="103">
                  <c:v>153</c:v>
                </c:pt>
                <c:pt idx="104">
                  <c:v>154</c:v>
                </c:pt>
                <c:pt idx="105">
                  <c:v>153</c:v>
                </c:pt>
                <c:pt idx="106">
                  <c:v>153</c:v>
                </c:pt>
                <c:pt idx="107">
                  <c:v>153</c:v>
                </c:pt>
                <c:pt idx="108">
                  <c:v>154</c:v>
                </c:pt>
                <c:pt idx="109">
                  <c:v>153</c:v>
                </c:pt>
                <c:pt idx="110">
                  <c:v>153</c:v>
                </c:pt>
                <c:pt idx="111">
                  <c:v>153</c:v>
                </c:pt>
                <c:pt idx="112">
                  <c:v>153</c:v>
                </c:pt>
                <c:pt idx="113">
                  <c:v>153</c:v>
                </c:pt>
                <c:pt idx="114">
                  <c:v>153</c:v>
                </c:pt>
                <c:pt idx="115">
                  <c:v>154</c:v>
                </c:pt>
                <c:pt idx="116">
                  <c:v>153</c:v>
                </c:pt>
                <c:pt idx="117">
                  <c:v>154</c:v>
                </c:pt>
                <c:pt idx="118">
                  <c:v>153</c:v>
                </c:pt>
                <c:pt idx="119">
                  <c:v>154</c:v>
                </c:pt>
                <c:pt idx="120">
                  <c:v>153</c:v>
                </c:pt>
                <c:pt idx="121">
                  <c:v>154</c:v>
                </c:pt>
                <c:pt idx="122">
                  <c:v>153</c:v>
                </c:pt>
                <c:pt idx="123">
                  <c:v>154</c:v>
                </c:pt>
                <c:pt idx="124">
                  <c:v>153</c:v>
                </c:pt>
                <c:pt idx="125">
                  <c:v>153</c:v>
                </c:pt>
                <c:pt idx="126">
                  <c:v>153</c:v>
                </c:pt>
                <c:pt idx="127">
                  <c:v>153</c:v>
                </c:pt>
                <c:pt idx="128">
                  <c:v>153</c:v>
                </c:pt>
                <c:pt idx="129">
                  <c:v>153</c:v>
                </c:pt>
                <c:pt idx="130">
                  <c:v>153</c:v>
                </c:pt>
                <c:pt idx="131">
                  <c:v>153</c:v>
                </c:pt>
                <c:pt idx="132">
                  <c:v>153</c:v>
                </c:pt>
                <c:pt idx="133">
                  <c:v>153</c:v>
                </c:pt>
                <c:pt idx="134">
                  <c:v>153</c:v>
                </c:pt>
                <c:pt idx="135">
                  <c:v>153</c:v>
                </c:pt>
                <c:pt idx="136">
                  <c:v>153</c:v>
                </c:pt>
                <c:pt idx="137">
                  <c:v>153</c:v>
                </c:pt>
                <c:pt idx="138">
                  <c:v>153</c:v>
                </c:pt>
                <c:pt idx="139">
                  <c:v>153</c:v>
                </c:pt>
                <c:pt idx="140">
                  <c:v>153</c:v>
                </c:pt>
                <c:pt idx="141">
                  <c:v>153</c:v>
                </c:pt>
                <c:pt idx="142">
                  <c:v>153</c:v>
                </c:pt>
                <c:pt idx="143">
                  <c:v>153</c:v>
                </c:pt>
                <c:pt idx="144">
                  <c:v>152</c:v>
                </c:pt>
                <c:pt idx="145">
                  <c:v>153</c:v>
                </c:pt>
                <c:pt idx="146">
                  <c:v>152</c:v>
                </c:pt>
                <c:pt idx="147">
                  <c:v>152</c:v>
                </c:pt>
                <c:pt idx="148">
                  <c:v>152</c:v>
                </c:pt>
                <c:pt idx="149">
                  <c:v>152</c:v>
                </c:pt>
                <c:pt idx="150">
                  <c:v>153</c:v>
                </c:pt>
                <c:pt idx="151">
                  <c:v>153</c:v>
                </c:pt>
                <c:pt idx="152">
                  <c:v>153</c:v>
                </c:pt>
                <c:pt idx="153">
                  <c:v>153</c:v>
                </c:pt>
                <c:pt idx="154">
                  <c:v>153</c:v>
                </c:pt>
                <c:pt idx="155">
                  <c:v>153</c:v>
                </c:pt>
                <c:pt idx="156">
                  <c:v>153</c:v>
                </c:pt>
                <c:pt idx="157">
                  <c:v>152</c:v>
                </c:pt>
                <c:pt idx="158">
                  <c:v>153</c:v>
                </c:pt>
                <c:pt idx="159">
                  <c:v>152</c:v>
                </c:pt>
                <c:pt idx="160">
                  <c:v>152</c:v>
                </c:pt>
                <c:pt idx="161">
                  <c:v>152</c:v>
                </c:pt>
                <c:pt idx="162">
                  <c:v>152</c:v>
                </c:pt>
                <c:pt idx="163">
                  <c:v>152</c:v>
                </c:pt>
                <c:pt idx="164">
                  <c:v>152</c:v>
                </c:pt>
                <c:pt idx="165">
                  <c:v>152</c:v>
                </c:pt>
                <c:pt idx="166">
                  <c:v>152</c:v>
                </c:pt>
                <c:pt idx="167">
                  <c:v>152</c:v>
                </c:pt>
                <c:pt idx="168">
                  <c:v>152</c:v>
                </c:pt>
                <c:pt idx="169">
                  <c:v>152</c:v>
                </c:pt>
                <c:pt idx="170">
                  <c:v>152</c:v>
                </c:pt>
                <c:pt idx="171">
                  <c:v>152</c:v>
                </c:pt>
                <c:pt idx="172">
                  <c:v>152</c:v>
                </c:pt>
                <c:pt idx="173">
                  <c:v>152</c:v>
                </c:pt>
                <c:pt idx="174">
                  <c:v>152</c:v>
                </c:pt>
                <c:pt idx="175">
                  <c:v>152</c:v>
                </c:pt>
                <c:pt idx="176">
                  <c:v>152</c:v>
                </c:pt>
                <c:pt idx="177">
                  <c:v>152</c:v>
                </c:pt>
                <c:pt idx="178">
                  <c:v>152</c:v>
                </c:pt>
                <c:pt idx="179">
                  <c:v>152</c:v>
                </c:pt>
                <c:pt idx="180">
                  <c:v>153</c:v>
                </c:pt>
                <c:pt idx="181">
                  <c:v>153</c:v>
                </c:pt>
                <c:pt idx="182">
                  <c:v>153</c:v>
                </c:pt>
                <c:pt idx="183">
                  <c:v>153</c:v>
                </c:pt>
                <c:pt idx="184">
                  <c:v>153</c:v>
                </c:pt>
                <c:pt idx="185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D7-463D-B7C2-D1C5F3A3CB29}"/>
            </c:ext>
          </c:extLst>
        </c:ser>
        <c:ser>
          <c:idx val="3"/>
          <c:order val="3"/>
          <c:tx>
            <c:v>Int4</c:v>
          </c:tx>
          <c:marker>
            <c:symbol val="none"/>
          </c:marker>
          <c:val>
            <c:numRef>
              <c:f>intervals!$AK$2:$AK$187</c:f>
              <c:numCache>
                <c:formatCode>General</c:formatCode>
                <c:ptCount val="186"/>
                <c:pt idx="0">
                  <c:v>114</c:v>
                </c:pt>
                <c:pt idx="1">
                  <c:v>115</c:v>
                </c:pt>
                <c:pt idx="2">
                  <c:v>116</c:v>
                </c:pt>
                <c:pt idx="3">
                  <c:v>117</c:v>
                </c:pt>
                <c:pt idx="4">
                  <c:v>118</c:v>
                </c:pt>
                <c:pt idx="5">
                  <c:v>119</c:v>
                </c:pt>
                <c:pt idx="6">
                  <c:v>120</c:v>
                </c:pt>
                <c:pt idx="7">
                  <c:v>122</c:v>
                </c:pt>
                <c:pt idx="8">
                  <c:v>123</c:v>
                </c:pt>
                <c:pt idx="9">
                  <c:v>124</c:v>
                </c:pt>
                <c:pt idx="10">
                  <c:v>126</c:v>
                </c:pt>
                <c:pt idx="11">
                  <c:v>127</c:v>
                </c:pt>
                <c:pt idx="12">
                  <c:v>128</c:v>
                </c:pt>
                <c:pt idx="13">
                  <c:v>129</c:v>
                </c:pt>
                <c:pt idx="14">
                  <c:v>131</c:v>
                </c:pt>
                <c:pt idx="15">
                  <c:v>132</c:v>
                </c:pt>
                <c:pt idx="16">
                  <c:v>133</c:v>
                </c:pt>
                <c:pt idx="17">
                  <c:v>134</c:v>
                </c:pt>
                <c:pt idx="18">
                  <c:v>135</c:v>
                </c:pt>
                <c:pt idx="19">
                  <c:v>135</c:v>
                </c:pt>
                <c:pt idx="20">
                  <c:v>136</c:v>
                </c:pt>
                <c:pt idx="21">
                  <c:v>137</c:v>
                </c:pt>
                <c:pt idx="22">
                  <c:v>137</c:v>
                </c:pt>
                <c:pt idx="23">
                  <c:v>138</c:v>
                </c:pt>
                <c:pt idx="24">
                  <c:v>139</c:v>
                </c:pt>
                <c:pt idx="25">
                  <c:v>139</c:v>
                </c:pt>
                <c:pt idx="26">
                  <c:v>140</c:v>
                </c:pt>
                <c:pt idx="27">
                  <c:v>141</c:v>
                </c:pt>
                <c:pt idx="28">
                  <c:v>141</c:v>
                </c:pt>
                <c:pt idx="29">
                  <c:v>142</c:v>
                </c:pt>
                <c:pt idx="30">
                  <c:v>143</c:v>
                </c:pt>
                <c:pt idx="31">
                  <c:v>143</c:v>
                </c:pt>
                <c:pt idx="32">
                  <c:v>144</c:v>
                </c:pt>
                <c:pt idx="33">
                  <c:v>145</c:v>
                </c:pt>
                <c:pt idx="34">
                  <c:v>145</c:v>
                </c:pt>
                <c:pt idx="35">
                  <c:v>146</c:v>
                </c:pt>
                <c:pt idx="36">
                  <c:v>146</c:v>
                </c:pt>
                <c:pt idx="37">
                  <c:v>146</c:v>
                </c:pt>
                <c:pt idx="38">
                  <c:v>146</c:v>
                </c:pt>
                <c:pt idx="39">
                  <c:v>147</c:v>
                </c:pt>
                <c:pt idx="40">
                  <c:v>147</c:v>
                </c:pt>
                <c:pt idx="41">
                  <c:v>146</c:v>
                </c:pt>
                <c:pt idx="42">
                  <c:v>146</c:v>
                </c:pt>
                <c:pt idx="43">
                  <c:v>146</c:v>
                </c:pt>
                <c:pt idx="44">
                  <c:v>146</c:v>
                </c:pt>
                <c:pt idx="45">
                  <c:v>146</c:v>
                </c:pt>
                <c:pt idx="46">
                  <c:v>146</c:v>
                </c:pt>
                <c:pt idx="47">
                  <c:v>146</c:v>
                </c:pt>
                <c:pt idx="48">
                  <c:v>146</c:v>
                </c:pt>
                <c:pt idx="49">
                  <c:v>146</c:v>
                </c:pt>
                <c:pt idx="50">
                  <c:v>146</c:v>
                </c:pt>
                <c:pt idx="51">
                  <c:v>146</c:v>
                </c:pt>
                <c:pt idx="52">
                  <c:v>145</c:v>
                </c:pt>
                <c:pt idx="53">
                  <c:v>145</c:v>
                </c:pt>
                <c:pt idx="54">
                  <c:v>145</c:v>
                </c:pt>
                <c:pt idx="55">
                  <c:v>145</c:v>
                </c:pt>
                <c:pt idx="56">
                  <c:v>145</c:v>
                </c:pt>
                <c:pt idx="57">
                  <c:v>146</c:v>
                </c:pt>
                <c:pt idx="58">
                  <c:v>146</c:v>
                </c:pt>
                <c:pt idx="59">
                  <c:v>146</c:v>
                </c:pt>
                <c:pt idx="60">
                  <c:v>146</c:v>
                </c:pt>
                <c:pt idx="61">
                  <c:v>146</c:v>
                </c:pt>
                <c:pt idx="62">
                  <c:v>146</c:v>
                </c:pt>
                <c:pt idx="63">
                  <c:v>146</c:v>
                </c:pt>
                <c:pt idx="64">
                  <c:v>147</c:v>
                </c:pt>
                <c:pt idx="65">
                  <c:v>146</c:v>
                </c:pt>
                <c:pt idx="66">
                  <c:v>146</c:v>
                </c:pt>
                <c:pt idx="67">
                  <c:v>147</c:v>
                </c:pt>
                <c:pt idx="68">
                  <c:v>146</c:v>
                </c:pt>
                <c:pt idx="69">
                  <c:v>147</c:v>
                </c:pt>
                <c:pt idx="70">
                  <c:v>146</c:v>
                </c:pt>
                <c:pt idx="71">
                  <c:v>147</c:v>
                </c:pt>
                <c:pt idx="72">
                  <c:v>146</c:v>
                </c:pt>
                <c:pt idx="73">
                  <c:v>147</c:v>
                </c:pt>
                <c:pt idx="74">
                  <c:v>147</c:v>
                </c:pt>
                <c:pt idx="75">
                  <c:v>147</c:v>
                </c:pt>
                <c:pt idx="76">
                  <c:v>147</c:v>
                </c:pt>
                <c:pt idx="77">
                  <c:v>147</c:v>
                </c:pt>
                <c:pt idx="78">
                  <c:v>147</c:v>
                </c:pt>
                <c:pt idx="79">
                  <c:v>147</c:v>
                </c:pt>
                <c:pt idx="80">
                  <c:v>147</c:v>
                </c:pt>
                <c:pt idx="81">
                  <c:v>147</c:v>
                </c:pt>
                <c:pt idx="82">
                  <c:v>148</c:v>
                </c:pt>
                <c:pt idx="83">
                  <c:v>147</c:v>
                </c:pt>
                <c:pt idx="84">
                  <c:v>147</c:v>
                </c:pt>
                <c:pt idx="85">
                  <c:v>147</c:v>
                </c:pt>
                <c:pt idx="86">
                  <c:v>147</c:v>
                </c:pt>
                <c:pt idx="87">
                  <c:v>147</c:v>
                </c:pt>
                <c:pt idx="88">
                  <c:v>147</c:v>
                </c:pt>
                <c:pt idx="89">
                  <c:v>147</c:v>
                </c:pt>
                <c:pt idx="90">
                  <c:v>147</c:v>
                </c:pt>
                <c:pt idx="91">
                  <c:v>147</c:v>
                </c:pt>
                <c:pt idx="92">
                  <c:v>147</c:v>
                </c:pt>
                <c:pt idx="93">
                  <c:v>147</c:v>
                </c:pt>
                <c:pt idx="94">
                  <c:v>147</c:v>
                </c:pt>
                <c:pt idx="95">
                  <c:v>148</c:v>
                </c:pt>
                <c:pt idx="96">
                  <c:v>148</c:v>
                </c:pt>
                <c:pt idx="97">
                  <c:v>148</c:v>
                </c:pt>
                <c:pt idx="98">
                  <c:v>148</c:v>
                </c:pt>
                <c:pt idx="99">
                  <c:v>148</c:v>
                </c:pt>
                <c:pt idx="100">
                  <c:v>148</c:v>
                </c:pt>
                <c:pt idx="101">
                  <c:v>148</c:v>
                </c:pt>
                <c:pt idx="102">
                  <c:v>148</c:v>
                </c:pt>
                <c:pt idx="103">
                  <c:v>148</c:v>
                </c:pt>
                <c:pt idx="104">
                  <c:v>148</c:v>
                </c:pt>
                <c:pt idx="105">
                  <c:v>149</c:v>
                </c:pt>
                <c:pt idx="106">
                  <c:v>149</c:v>
                </c:pt>
                <c:pt idx="107">
                  <c:v>149</c:v>
                </c:pt>
                <c:pt idx="108">
                  <c:v>149</c:v>
                </c:pt>
                <c:pt idx="109">
                  <c:v>149</c:v>
                </c:pt>
                <c:pt idx="110">
                  <c:v>150</c:v>
                </c:pt>
                <c:pt idx="111">
                  <c:v>149</c:v>
                </c:pt>
                <c:pt idx="112">
                  <c:v>150</c:v>
                </c:pt>
                <c:pt idx="113">
                  <c:v>150</c:v>
                </c:pt>
                <c:pt idx="114">
                  <c:v>150</c:v>
                </c:pt>
                <c:pt idx="115">
                  <c:v>150</c:v>
                </c:pt>
                <c:pt idx="116">
                  <c:v>151</c:v>
                </c:pt>
                <c:pt idx="117">
                  <c:v>151</c:v>
                </c:pt>
                <c:pt idx="118">
                  <c:v>152</c:v>
                </c:pt>
                <c:pt idx="119">
                  <c:v>152</c:v>
                </c:pt>
                <c:pt idx="120">
                  <c:v>152</c:v>
                </c:pt>
                <c:pt idx="121">
                  <c:v>152</c:v>
                </c:pt>
                <c:pt idx="122">
                  <c:v>152</c:v>
                </c:pt>
                <c:pt idx="123">
                  <c:v>153</c:v>
                </c:pt>
                <c:pt idx="124">
                  <c:v>152</c:v>
                </c:pt>
                <c:pt idx="125">
                  <c:v>153</c:v>
                </c:pt>
                <c:pt idx="126">
                  <c:v>152</c:v>
                </c:pt>
                <c:pt idx="127">
                  <c:v>152</c:v>
                </c:pt>
                <c:pt idx="128">
                  <c:v>152</c:v>
                </c:pt>
                <c:pt idx="129">
                  <c:v>152</c:v>
                </c:pt>
                <c:pt idx="130">
                  <c:v>153</c:v>
                </c:pt>
                <c:pt idx="131">
                  <c:v>152</c:v>
                </c:pt>
                <c:pt idx="132">
                  <c:v>152</c:v>
                </c:pt>
                <c:pt idx="133">
                  <c:v>152</c:v>
                </c:pt>
                <c:pt idx="134">
                  <c:v>152</c:v>
                </c:pt>
                <c:pt idx="135">
                  <c:v>152</c:v>
                </c:pt>
                <c:pt idx="136">
                  <c:v>153</c:v>
                </c:pt>
                <c:pt idx="137">
                  <c:v>153</c:v>
                </c:pt>
                <c:pt idx="138">
                  <c:v>152</c:v>
                </c:pt>
                <c:pt idx="139">
                  <c:v>153</c:v>
                </c:pt>
                <c:pt idx="140">
                  <c:v>153</c:v>
                </c:pt>
                <c:pt idx="141">
                  <c:v>153</c:v>
                </c:pt>
                <c:pt idx="142">
                  <c:v>152</c:v>
                </c:pt>
                <c:pt idx="143">
                  <c:v>153</c:v>
                </c:pt>
                <c:pt idx="144">
                  <c:v>152</c:v>
                </c:pt>
                <c:pt idx="145">
                  <c:v>152</c:v>
                </c:pt>
                <c:pt idx="146">
                  <c:v>152</c:v>
                </c:pt>
                <c:pt idx="147">
                  <c:v>152</c:v>
                </c:pt>
                <c:pt idx="148">
                  <c:v>152</c:v>
                </c:pt>
                <c:pt idx="149">
                  <c:v>152</c:v>
                </c:pt>
                <c:pt idx="150">
                  <c:v>152</c:v>
                </c:pt>
                <c:pt idx="151">
                  <c:v>152</c:v>
                </c:pt>
                <c:pt idx="152">
                  <c:v>152</c:v>
                </c:pt>
                <c:pt idx="153">
                  <c:v>152</c:v>
                </c:pt>
                <c:pt idx="154">
                  <c:v>151</c:v>
                </c:pt>
                <c:pt idx="155">
                  <c:v>151</c:v>
                </c:pt>
                <c:pt idx="156">
                  <c:v>151</c:v>
                </c:pt>
                <c:pt idx="157">
                  <c:v>152</c:v>
                </c:pt>
                <c:pt idx="158">
                  <c:v>151</c:v>
                </c:pt>
                <c:pt idx="159">
                  <c:v>152</c:v>
                </c:pt>
                <c:pt idx="160">
                  <c:v>152</c:v>
                </c:pt>
                <c:pt idx="161">
                  <c:v>152</c:v>
                </c:pt>
                <c:pt idx="162">
                  <c:v>152</c:v>
                </c:pt>
                <c:pt idx="163">
                  <c:v>151</c:v>
                </c:pt>
                <c:pt idx="164">
                  <c:v>152</c:v>
                </c:pt>
                <c:pt idx="165">
                  <c:v>151</c:v>
                </c:pt>
                <c:pt idx="166">
                  <c:v>151</c:v>
                </c:pt>
                <c:pt idx="167">
                  <c:v>151</c:v>
                </c:pt>
                <c:pt idx="168">
                  <c:v>152</c:v>
                </c:pt>
                <c:pt idx="169">
                  <c:v>152</c:v>
                </c:pt>
                <c:pt idx="170">
                  <c:v>152</c:v>
                </c:pt>
                <c:pt idx="171">
                  <c:v>151</c:v>
                </c:pt>
                <c:pt idx="172">
                  <c:v>152</c:v>
                </c:pt>
                <c:pt idx="173">
                  <c:v>151</c:v>
                </c:pt>
                <c:pt idx="174">
                  <c:v>152</c:v>
                </c:pt>
                <c:pt idx="175">
                  <c:v>152</c:v>
                </c:pt>
                <c:pt idx="176">
                  <c:v>152</c:v>
                </c:pt>
                <c:pt idx="177">
                  <c:v>152</c:v>
                </c:pt>
                <c:pt idx="178">
                  <c:v>152</c:v>
                </c:pt>
                <c:pt idx="179">
                  <c:v>152</c:v>
                </c:pt>
                <c:pt idx="180">
                  <c:v>153</c:v>
                </c:pt>
                <c:pt idx="181">
                  <c:v>153</c:v>
                </c:pt>
                <c:pt idx="182">
                  <c:v>154</c:v>
                </c:pt>
                <c:pt idx="183">
                  <c:v>154</c:v>
                </c:pt>
                <c:pt idx="184">
                  <c:v>154</c:v>
                </c:pt>
                <c:pt idx="185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D7-463D-B7C2-D1C5F3A3C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671552"/>
        <c:axId val="133514368"/>
      </c:lineChart>
      <c:catAx>
        <c:axId val="187671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33514368"/>
        <c:crosses val="autoZero"/>
        <c:auto val="1"/>
        <c:lblAlgn val="ctr"/>
        <c:lblOffset val="100"/>
        <c:noMultiLvlLbl val="0"/>
      </c:catAx>
      <c:valAx>
        <c:axId val="133514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6715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 3 - Speed (km/h) - Freq</a:t>
            </a:r>
          </a:p>
        </c:rich>
      </c:tx>
      <c:overlay val="1"/>
    </c:title>
    <c:autoTitleDeleted val="0"/>
    <c:plotArea>
      <c:layout/>
      <c:areaChart>
        <c:grouping val="standard"/>
        <c:varyColors val="0"/>
        <c:ser>
          <c:idx val="4"/>
          <c:order val="0"/>
          <c:tx>
            <c:strRef>
              <c:f>[1]FreqRaw!$F$2</c:f>
              <c:strCache>
                <c:ptCount val="1"/>
                <c:pt idx="0">
                  <c:v>ForceYAxis</c:v>
                </c:pt>
              </c:strCache>
            </c:strRef>
          </c:tx>
          <c:spPr>
            <a:noFill/>
          </c:spPr>
          <c:cat>
            <c:numRef>
              <c:f>FreqRaw!$A$12:$A$36</c:f>
              <c:numCache>
                <c:formatCode>_(* #,##0_);_(* \(#,##0\);_(* "-"??_);_(@_)</c:formatCode>
                <c:ptCount val="2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</c:numCache>
            </c:numRef>
          </c:cat>
          <c:val>
            <c:numRef>
              <c:f>[1]FreqRaw!$F$12:$F$32</c:f>
              <c:numCache>
                <c:formatCode>General</c:formatCode>
                <c:ptCount val="21"/>
                <c:pt idx="0">
                  <c:v>46</c:v>
                </c:pt>
                <c:pt idx="1">
                  <c:v>46</c:v>
                </c:pt>
                <c:pt idx="2">
                  <c:v>46</c:v>
                </c:pt>
                <c:pt idx="3">
                  <c:v>46</c:v>
                </c:pt>
                <c:pt idx="4">
                  <c:v>46</c:v>
                </c:pt>
                <c:pt idx="5">
                  <c:v>46</c:v>
                </c:pt>
                <c:pt idx="6">
                  <c:v>46</c:v>
                </c:pt>
                <c:pt idx="7">
                  <c:v>46</c:v>
                </c:pt>
                <c:pt idx="8">
                  <c:v>46</c:v>
                </c:pt>
                <c:pt idx="9">
                  <c:v>46</c:v>
                </c:pt>
                <c:pt idx="10">
                  <c:v>46</c:v>
                </c:pt>
                <c:pt idx="11">
                  <c:v>46</c:v>
                </c:pt>
                <c:pt idx="12">
                  <c:v>46</c:v>
                </c:pt>
                <c:pt idx="13">
                  <c:v>46</c:v>
                </c:pt>
                <c:pt idx="14">
                  <c:v>46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46</c:v>
                </c:pt>
                <c:pt idx="20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B0-4522-84FC-4EB8951754BE}"/>
            </c:ext>
          </c:extLst>
        </c:ser>
        <c:ser>
          <c:idx val="2"/>
          <c:order val="1"/>
          <c:tx>
            <c:strRef>
              <c:f>FreqRaw!$D$2</c:f>
              <c:strCache>
                <c:ptCount val="1"/>
                <c:pt idx="0">
                  <c:v>Int3</c:v>
                </c:pt>
              </c:strCache>
            </c:strRef>
          </c:tx>
          <c:cat>
            <c:numRef>
              <c:f>FreqRaw!$A$12:$A$36</c:f>
              <c:numCache>
                <c:formatCode>_(* #,##0_);_(* \(#,##0\);_(* "-"??_);_(@_)</c:formatCode>
                <c:ptCount val="2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</c:numCache>
            </c:numRef>
          </c:cat>
          <c:val>
            <c:numRef>
              <c:f>FreqRaw!$D$12:$D$36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53</c:v>
                </c:pt>
                <c:pt idx="4">
                  <c:v>64</c:v>
                </c:pt>
                <c:pt idx="5">
                  <c:v>42</c:v>
                </c:pt>
                <c:pt idx="6">
                  <c:v>18</c:v>
                </c:pt>
                <c:pt idx="7">
                  <c:v>14</c:v>
                </c:pt>
                <c:pt idx="8">
                  <c:v>22</c:v>
                </c:pt>
                <c:pt idx="9">
                  <c:v>20</c:v>
                </c:pt>
                <c:pt idx="10">
                  <c:v>10</c:v>
                </c:pt>
                <c:pt idx="11">
                  <c:v>16</c:v>
                </c:pt>
                <c:pt idx="12">
                  <c:v>21</c:v>
                </c:pt>
                <c:pt idx="13">
                  <c:v>12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B0-4522-84FC-4EB895175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464704"/>
        <c:axId val="155113664"/>
      </c:areaChart>
      <c:catAx>
        <c:axId val="763464704"/>
        <c:scaling>
          <c:orientation val="minMax"/>
        </c:scaling>
        <c:delete val="0"/>
        <c:axPos val="b"/>
        <c:numFmt formatCode="_(* #,##0_);_(* \(#,##0\);_(* &quot;-&quot;??_);_(@_)" sourceLinked="1"/>
        <c:majorTickMark val="out"/>
        <c:minorTickMark val="none"/>
        <c:tickLblPos val="nextTo"/>
        <c:crossAx val="155113664"/>
        <c:crosses val="autoZero"/>
        <c:auto val="1"/>
        <c:lblAlgn val="ctr"/>
        <c:lblOffset val="100"/>
        <c:noMultiLvlLbl val="0"/>
      </c:catAx>
      <c:valAx>
        <c:axId val="15511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3464704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 4 - Speed (km/h) - Freq</a:t>
            </a:r>
          </a:p>
        </c:rich>
      </c:tx>
      <c:overlay val="1"/>
    </c:title>
    <c:autoTitleDeleted val="0"/>
    <c:plotArea>
      <c:layout/>
      <c:areaChart>
        <c:grouping val="standard"/>
        <c:varyColors val="0"/>
        <c:ser>
          <c:idx val="4"/>
          <c:order val="0"/>
          <c:tx>
            <c:strRef>
              <c:f>[1]FreqRaw!$F$2</c:f>
              <c:strCache>
                <c:ptCount val="1"/>
                <c:pt idx="0">
                  <c:v>ForceYAxis</c:v>
                </c:pt>
              </c:strCache>
            </c:strRef>
          </c:tx>
          <c:spPr>
            <a:noFill/>
          </c:spPr>
          <c:cat>
            <c:numRef>
              <c:f>FreqRaw!$A$12:$A$36</c:f>
              <c:numCache>
                <c:formatCode>_(* #,##0_);_(* \(#,##0\);_(* "-"??_);_(@_)</c:formatCode>
                <c:ptCount val="2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</c:numCache>
            </c:numRef>
          </c:cat>
          <c:val>
            <c:numRef>
              <c:f>[1]FreqRaw!$F$12:$F$32</c:f>
              <c:numCache>
                <c:formatCode>General</c:formatCode>
                <c:ptCount val="21"/>
                <c:pt idx="0">
                  <c:v>46</c:v>
                </c:pt>
                <c:pt idx="1">
                  <c:v>46</c:v>
                </c:pt>
                <c:pt idx="2">
                  <c:v>46</c:v>
                </c:pt>
                <c:pt idx="3">
                  <c:v>46</c:v>
                </c:pt>
                <c:pt idx="4">
                  <c:v>46</c:v>
                </c:pt>
                <c:pt idx="5">
                  <c:v>46</c:v>
                </c:pt>
                <c:pt idx="6">
                  <c:v>46</c:v>
                </c:pt>
                <c:pt idx="7">
                  <c:v>46</c:v>
                </c:pt>
                <c:pt idx="8">
                  <c:v>46</c:v>
                </c:pt>
                <c:pt idx="9">
                  <c:v>46</c:v>
                </c:pt>
                <c:pt idx="10">
                  <c:v>46</c:v>
                </c:pt>
                <c:pt idx="11">
                  <c:v>46</c:v>
                </c:pt>
                <c:pt idx="12">
                  <c:v>46</c:v>
                </c:pt>
                <c:pt idx="13">
                  <c:v>46</c:v>
                </c:pt>
                <c:pt idx="14">
                  <c:v>46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46</c:v>
                </c:pt>
                <c:pt idx="20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EB-49AE-A1DE-2758EC856C97}"/>
            </c:ext>
          </c:extLst>
        </c:ser>
        <c:ser>
          <c:idx val="3"/>
          <c:order val="1"/>
          <c:tx>
            <c:strRef>
              <c:f>FreqRaw!$E$2</c:f>
              <c:strCache>
                <c:ptCount val="1"/>
                <c:pt idx="0">
                  <c:v>Int4</c:v>
                </c:pt>
              </c:strCache>
            </c:strRef>
          </c:tx>
          <c:cat>
            <c:numRef>
              <c:f>FreqRaw!$A$12:$A$36</c:f>
              <c:numCache>
                <c:formatCode>_(* #,##0_);_(* \(#,##0\);_(* "-"??_);_(@_)</c:formatCode>
                <c:ptCount val="2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</c:numCache>
            </c:numRef>
          </c:cat>
          <c:val>
            <c:numRef>
              <c:f>FreqRaw!$E$12:$E$36</c:f>
              <c:numCache>
                <c:formatCode>General</c:formatCode>
                <c:ptCount val="25"/>
                <c:pt idx="0">
                  <c:v>1</c:v>
                </c:pt>
                <c:pt idx="1">
                  <c:v>0</c:v>
                </c:pt>
                <c:pt idx="2">
                  <c:v>10</c:v>
                </c:pt>
                <c:pt idx="3">
                  <c:v>51</c:v>
                </c:pt>
                <c:pt idx="4">
                  <c:v>64</c:v>
                </c:pt>
                <c:pt idx="5">
                  <c:v>28</c:v>
                </c:pt>
                <c:pt idx="6">
                  <c:v>37</c:v>
                </c:pt>
                <c:pt idx="7">
                  <c:v>22</c:v>
                </c:pt>
                <c:pt idx="8">
                  <c:v>12</c:v>
                </c:pt>
                <c:pt idx="9">
                  <c:v>21</c:v>
                </c:pt>
                <c:pt idx="10">
                  <c:v>18</c:v>
                </c:pt>
                <c:pt idx="11">
                  <c:v>2</c:v>
                </c:pt>
                <c:pt idx="12">
                  <c:v>3</c:v>
                </c:pt>
                <c:pt idx="13">
                  <c:v>7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13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7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EB-49AE-A1DE-2758EC856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465216"/>
        <c:axId val="212039872"/>
      </c:areaChart>
      <c:catAx>
        <c:axId val="763465216"/>
        <c:scaling>
          <c:orientation val="minMax"/>
        </c:scaling>
        <c:delete val="0"/>
        <c:axPos val="b"/>
        <c:numFmt formatCode="_(* #,##0_);_(* \(#,##0\);_(* &quot;-&quot;??_);_(@_)" sourceLinked="1"/>
        <c:majorTickMark val="out"/>
        <c:minorTickMark val="none"/>
        <c:tickLblPos val="nextTo"/>
        <c:crossAx val="212039872"/>
        <c:crosses val="autoZero"/>
        <c:auto val="1"/>
        <c:lblAlgn val="ctr"/>
        <c:lblOffset val="100"/>
        <c:noMultiLvlLbl val="0"/>
      </c:catAx>
      <c:valAx>
        <c:axId val="212039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3465216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 1 - Heart Rate (BPM) - Freq</a:t>
            </a:r>
          </a:p>
        </c:rich>
      </c:tx>
      <c:overlay val="1"/>
    </c:title>
    <c:autoTitleDeleted val="0"/>
    <c:plotArea>
      <c:layout/>
      <c:areaChart>
        <c:grouping val="standard"/>
        <c:varyColors val="0"/>
        <c:ser>
          <c:idx val="4"/>
          <c:order val="0"/>
          <c:tx>
            <c:strRef>
              <c:f>[1]FreqRaw!$T$2</c:f>
              <c:strCache>
                <c:ptCount val="1"/>
                <c:pt idx="0">
                  <c:v>ForceYAxis</c:v>
                </c:pt>
              </c:strCache>
            </c:strRef>
          </c:tx>
          <c:spPr>
            <a:noFill/>
          </c:spPr>
          <c:cat>
            <c:numRef>
              <c:f>FreqRaw!$O$3:$O$38</c:f>
              <c:numCache>
                <c:formatCode>General</c:formatCode>
                <c:ptCount val="36"/>
                <c:pt idx="0">
                  <c:v>133</c:v>
                </c:pt>
                <c:pt idx="1">
                  <c:v>134</c:v>
                </c:pt>
                <c:pt idx="2">
                  <c:v>135</c:v>
                </c:pt>
                <c:pt idx="3">
                  <c:v>136</c:v>
                </c:pt>
                <c:pt idx="4">
                  <c:v>137</c:v>
                </c:pt>
                <c:pt idx="5">
                  <c:v>138</c:v>
                </c:pt>
                <c:pt idx="6">
                  <c:v>139</c:v>
                </c:pt>
                <c:pt idx="7">
                  <c:v>140</c:v>
                </c:pt>
                <c:pt idx="8">
                  <c:v>141</c:v>
                </c:pt>
                <c:pt idx="9">
                  <c:v>142</c:v>
                </c:pt>
                <c:pt idx="10">
                  <c:v>143</c:v>
                </c:pt>
                <c:pt idx="11">
                  <c:v>144</c:v>
                </c:pt>
                <c:pt idx="12">
                  <c:v>145</c:v>
                </c:pt>
                <c:pt idx="13">
                  <c:v>146</c:v>
                </c:pt>
                <c:pt idx="14">
                  <c:v>147</c:v>
                </c:pt>
                <c:pt idx="15">
                  <c:v>148</c:v>
                </c:pt>
                <c:pt idx="16">
                  <c:v>149</c:v>
                </c:pt>
                <c:pt idx="17">
                  <c:v>150</c:v>
                </c:pt>
                <c:pt idx="18">
                  <c:v>151</c:v>
                </c:pt>
                <c:pt idx="19">
                  <c:v>152</c:v>
                </c:pt>
                <c:pt idx="20">
                  <c:v>153</c:v>
                </c:pt>
                <c:pt idx="21">
                  <c:v>154</c:v>
                </c:pt>
                <c:pt idx="22">
                  <c:v>155</c:v>
                </c:pt>
                <c:pt idx="23">
                  <c:v>156</c:v>
                </c:pt>
                <c:pt idx="24">
                  <c:v>157</c:v>
                </c:pt>
                <c:pt idx="25">
                  <c:v>158</c:v>
                </c:pt>
                <c:pt idx="26">
                  <c:v>159</c:v>
                </c:pt>
                <c:pt idx="27">
                  <c:v>160</c:v>
                </c:pt>
                <c:pt idx="28">
                  <c:v>161</c:v>
                </c:pt>
                <c:pt idx="29">
                  <c:v>162</c:v>
                </c:pt>
                <c:pt idx="30">
                  <c:v>163</c:v>
                </c:pt>
                <c:pt idx="31">
                  <c:v>164</c:v>
                </c:pt>
                <c:pt idx="32">
                  <c:v>165</c:v>
                </c:pt>
                <c:pt idx="33">
                  <c:v>166</c:v>
                </c:pt>
                <c:pt idx="34">
                  <c:v>167</c:v>
                </c:pt>
                <c:pt idx="35">
                  <c:v>168</c:v>
                </c:pt>
              </c:numCache>
            </c:numRef>
          </c:cat>
          <c:val>
            <c:numRef>
              <c:f>[1]FreqRaw!$T$3:$T$38</c:f>
              <c:numCache>
                <c:formatCode>General</c:formatCode>
                <c:ptCount val="36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81-4E4A-A35C-D8494D8BB8F0}"/>
            </c:ext>
          </c:extLst>
        </c:ser>
        <c:ser>
          <c:idx val="0"/>
          <c:order val="1"/>
          <c:tx>
            <c:strRef>
              <c:f>FreqRaw!$P$2</c:f>
              <c:strCache>
                <c:ptCount val="1"/>
                <c:pt idx="0">
                  <c:v>Int1</c:v>
                </c:pt>
              </c:strCache>
            </c:strRef>
          </c:tx>
          <c:cat>
            <c:numRef>
              <c:f>FreqRaw!$O$3:$O$38</c:f>
              <c:numCache>
                <c:formatCode>General</c:formatCode>
                <c:ptCount val="36"/>
                <c:pt idx="0">
                  <c:v>133</c:v>
                </c:pt>
                <c:pt idx="1">
                  <c:v>134</c:v>
                </c:pt>
                <c:pt idx="2">
                  <c:v>135</c:v>
                </c:pt>
                <c:pt idx="3">
                  <c:v>136</c:v>
                </c:pt>
                <c:pt idx="4">
                  <c:v>137</c:v>
                </c:pt>
                <c:pt idx="5">
                  <c:v>138</c:v>
                </c:pt>
                <c:pt idx="6">
                  <c:v>139</c:v>
                </c:pt>
                <c:pt idx="7">
                  <c:v>140</c:v>
                </c:pt>
                <c:pt idx="8">
                  <c:v>141</c:v>
                </c:pt>
                <c:pt idx="9">
                  <c:v>142</c:v>
                </c:pt>
                <c:pt idx="10">
                  <c:v>143</c:v>
                </c:pt>
                <c:pt idx="11">
                  <c:v>144</c:v>
                </c:pt>
                <c:pt idx="12">
                  <c:v>145</c:v>
                </c:pt>
                <c:pt idx="13">
                  <c:v>146</c:v>
                </c:pt>
                <c:pt idx="14">
                  <c:v>147</c:v>
                </c:pt>
                <c:pt idx="15">
                  <c:v>148</c:v>
                </c:pt>
                <c:pt idx="16">
                  <c:v>149</c:v>
                </c:pt>
                <c:pt idx="17">
                  <c:v>150</c:v>
                </c:pt>
                <c:pt idx="18">
                  <c:v>151</c:v>
                </c:pt>
                <c:pt idx="19">
                  <c:v>152</c:v>
                </c:pt>
                <c:pt idx="20">
                  <c:v>153</c:v>
                </c:pt>
                <c:pt idx="21">
                  <c:v>154</c:v>
                </c:pt>
                <c:pt idx="22">
                  <c:v>155</c:v>
                </c:pt>
                <c:pt idx="23">
                  <c:v>156</c:v>
                </c:pt>
                <c:pt idx="24">
                  <c:v>157</c:v>
                </c:pt>
                <c:pt idx="25">
                  <c:v>158</c:v>
                </c:pt>
                <c:pt idx="26">
                  <c:v>159</c:v>
                </c:pt>
                <c:pt idx="27">
                  <c:v>160</c:v>
                </c:pt>
                <c:pt idx="28">
                  <c:v>161</c:v>
                </c:pt>
                <c:pt idx="29">
                  <c:v>162</c:v>
                </c:pt>
                <c:pt idx="30">
                  <c:v>163</c:v>
                </c:pt>
                <c:pt idx="31">
                  <c:v>164</c:v>
                </c:pt>
                <c:pt idx="32">
                  <c:v>165</c:v>
                </c:pt>
                <c:pt idx="33">
                  <c:v>166</c:v>
                </c:pt>
                <c:pt idx="34">
                  <c:v>167</c:v>
                </c:pt>
                <c:pt idx="35">
                  <c:v>168</c:v>
                </c:pt>
              </c:numCache>
            </c:numRef>
          </c:cat>
          <c:val>
            <c:numRef>
              <c:f>FreqRaw!$P$3:$P$38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11</c:v>
                </c:pt>
                <c:pt idx="20">
                  <c:v>19</c:v>
                </c:pt>
                <c:pt idx="21">
                  <c:v>16</c:v>
                </c:pt>
                <c:pt idx="22">
                  <c:v>18</c:v>
                </c:pt>
                <c:pt idx="23">
                  <c:v>21</c:v>
                </c:pt>
                <c:pt idx="24">
                  <c:v>46</c:v>
                </c:pt>
                <c:pt idx="25">
                  <c:v>21</c:v>
                </c:pt>
                <c:pt idx="26">
                  <c:v>42</c:v>
                </c:pt>
                <c:pt idx="27">
                  <c:v>26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81-4E4A-A35C-D8494D8BB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56224"/>
        <c:axId val="754819072"/>
      </c:areaChart>
      <c:catAx>
        <c:axId val="83915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4819072"/>
        <c:crosses val="autoZero"/>
        <c:auto val="1"/>
        <c:lblAlgn val="ctr"/>
        <c:lblOffset val="100"/>
        <c:noMultiLvlLbl val="0"/>
      </c:catAx>
      <c:valAx>
        <c:axId val="754819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9156224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 2 - Heart Rate (BPM) - Freq</a:t>
            </a:r>
          </a:p>
        </c:rich>
      </c:tx>
      <c:overlay val="1"/>
    </c:title>
    <c:autoTitleDeleted val="0"/>
    <c:plotArea>
      <c:layout/>
      <c:areaChart>
        <c:grouping val="standard"/>
        <c:varyColors val="0"/>
        <c:ser>
          <c:idx val="4"/>
          <c:order val="0"/>
          <c:tx>
            <c:strRef>
              <c:f>[1]FreqRaw!$T$2</c:f>
              <c:strCache>
                <c:ptCount val="1"/>
                <c:pt idx="0">
                  <c:v>ForceYAxis</c:v>
                </c:pt>
              </c:strCache>
            </c:strRef>
          </c:tx>
          <c:spPr>
            <a:noFill/>
          </c:spPr>
          <c:cat>
            <c:numRef>
              <c:f>FreqRaw!$O$3:$O$38</c:f>
              <c:numCache>
                <c:formatCode>General</c:formatCode>
                <c:ptCount val="36"/>
                <c:pt idx="0">
                  <c:v>133</c:v>
                </c:pt>
                <c:pt idx="1">
                  <c:v>134</c:v>
                </c:pt>
                <c:pt idx="2">
                  <c:v>135</c:v>
                </c:pt>
                <c:pt idx="3">
                  <c:v>136</c:v>
                </c:pt>
                <c:pt idx="4">
                  <c:v>137</c:v>
                </c:pt>
                <c:pt idx="5">
                  <c:v>138</c:v>
                </c:pt>
                <c:pt idx="6">
                  <c:v>139</c:v>
                </c:pt>
                <c:pt idx="7">
                  <c:v>140</c:v>
                </c:pt>
                <c:pt idx="8">
                  <c:v>141</c:v>
                </c:pt>
                <c:pt idx="9">
                  <c:v>142</c:v>
                </c:pt>
                <c:pt idx="10">
                  <c:v>143</c:v>
                </c:pt>
                <c:pt idx="11">
                  <c:v>144</c:v>
                </c:pt>
                <c:pt idx="12">
                  <c:v>145</c:v>
                </c:pt>
                <c:pt idx="13">
                  <c:v>146</c:v>
                </c:pt>
                <c:pt idx="14">
                  <c:v>147</c:v>
                </c:pt>
                <c:pt idx="15">
                  <c:v>148</c:v>
                </c:pt>
                <c:pt idx="16">
                  <c:v>149</c:v>
                </c:pt>
                <c:pt idx="17">
                  <c:v>150</c:v>
                </c:pt>
                <c:pt idx="18">
                  <c:v>151</c:v>
                </c:pt>
                <c:pt idx="19">
                  <c:v>152</c:v>
                </c:pt>
                <c:pt idx="20">
                  <c:v>153</c:v>
                </c:pt>
                <c:pt idx="21">
                  <c:v>154</c:v>
                </c:pt>
                <c:pt idx="22">
                  <c:v>155</c:v>
                </c:pt>
                <c:pt idx="23">
                  <c:v>156</c:v>
                </c:pt>
                <c:pt idx="24">
                  <c:v>157</c:v>
                </c:pt>
                <c:pt idx="25">
                  <c:v>158</c:v>
                </c:pt>
                <c:pt idx="26">
                  <c:v>159</c:v>
                </c:pt>
                <c:pt idx="27">
                  <c:v>160</c:v>
                </c:pt>
                <c:pt idx="28">
                  <c:v>161</c:v>
                </c:pt>
                <c:pt idx="29">
                  <c:v>162</c:v>
                </c:pt>
                <c:pt idx="30">
                  <c:v>163</c:v>
                </c:pt>
                <c:pt idx="31">
                  <c:v>164</c:v>
                </c:pt>
                <c:pt idx="32">
                  <c:v>165</c:v>
                </c:pt>
                <c:pt idx="33">
                  <c:v>166</c:v>
                </c:pt>
                <c:pt idx="34">
                  <c:v>167</c:v>
                </c:pt>
                <c:pt idx="35">
                  <c:v>168</c:v>
                </c:pt>
              </c:numCache>
            </c:numRef>
          </c:cat>
          <c:val>
            <c:numRef>
              <c:f>[1]FreqRaw!$T$3:$T$38</c:f>
              <c:numCache>
                <c:formatCode>General</c:formatCode>
                <c:ptCount val="36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B8-43C5-929B-1F5F882E6A24}"/>
            </c:ext>
          </c:extLst>
        </c:ser>
        <c:ser>
          <c:idx val="1"/>
          <c:order val="1"/>
          <c:tx>
            <c:strRef>
              <c:f>FreqRaw!$Q$2</c:f>
              <c:strCache>
                <c:ptCount val="1"/>
                <c:pt idx="0">
                  <c:v>Int2</c:v>
                </c:pt>
              </c:strCache>
            </c:strRef>
          </c:tx>
          <c:cat>
            <c:numRef>
              <c:f>FreqRaw!$O$3:$O$38</c:f>
              <c:numCache>
                <c:formatCode>General</c:formatCode>
                <c:ptCount val="36"/>
                <c:pt idx="0">
                  <c:v>133</c:v>
                </c:pt>
                <c:pt idx="1">
                  <c:v>134</c:v>
                </c:pt>
                <c:pt idx="2">
                  <c:v>135</c:v>
                </c:pt>
                <c:pt idx="3">
                  <c:v>136</c:v>
                </c:pt>
                <c:pt idx="4">
                  <c:v>137</c:v>
                </c:pt>
                <c:pt idx="5">
                  <c:v>138</c:v>
                </c:pt>
                <c:pt idx="6">
                  <c:v>139</c:v>
                </c:pt>
                <c:pt idx="7">
                  <c:v>140</c:v>
                </c:pt>
                <c:pt idx="8">
                  <c:v>141</c:v>
                </c:pt>
                <c:pt idx="9">
                  <c:v>142</c:v>
                </c:pt>
                <c:pt idx="10">
                  <c:v>143</c:v>
                </c:pt>
                <c:pt idx="11">
                  <c:v>144</c:v>
                </c:pt>
                <c:pt idx="12">
                  <c:v>145</c:v>
                </c:pt>
                <c:pt idx="13">
                  <c:v>146</c:v>
                </c:pt>
                <c:pt idx="14">
                  <c:v>147</c:v>
                </c:pt>
                <c:pt idx="15">
                  <c:v>148</c:v>
                </c:pt>
                <c:pt idx="16">
                  <c:v>149</c:v>
                </c:pt>
                <c:pt idx="17">
                  <c:v>150</c:v>
                </c:pt>
                <c:pt idx="18">
                  <c:v>151</c:v>
                </c:pt>
                <c:pt idx="19">
                  <c:v>152</c:v>
                </c:pt>
                <c:pt idx="20">
                  <c:v>153</c:v>
                </c:pt>
                <c:pt idx="21">
                  <c:v>154</c:v>
                </c:pt>
                <c:pt idx="22">
                  <c:v>155</c:v>
                </c:pt>
                <c:pt idx="23">
                  <c:v>156</c:v>
                </c:pt>
                <c:pt idx="24">
                  <c:v>157</c:v>
                </c:pt>
                <c:pt idx="25">
                  <c:v>158</c:v>
                </c:pt>
                <c:pt idx="26">
                  <c:v>159</c:v>
                </c:pt>
                <c:pt idx="27">
                  <c:v>160</c:v>
                </c:pt>
                <c:pt idx="28">
                  <c:v>161</c:v>
                </c:pt>
                <c:pt idx="29">
                  <c:v>162</c:v>
                </c:pt>
                <c:pt idx="30">
                  <c:v>163</c:v>
                </c:pt>
                <c:pt idx="31">
                  <c:v>164</c:v>
                </c:pt>
                <c:pt idx="32">
                  <c:v>165</c:v>
                </c:pt>
                <c:pt idx="33">
                  <c:v>166</c:v>
                </c:pt>
                <c:pt idx="34">
                  <c:v>167</c:v>
                </c:pt>
                <c:pt idx="35">
                  <c:v>168</c:v>
                </c:pt>
              </c:numCache>
            </c:numRef>
          </c:cat>
          <c:val>
            <c:numRef>
              <c:f>FreqRaw!$Q$3:$Q$38</c:f>
              <c:numCache>
                <c:formatCode>General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12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6</c:v>
                </c:pt>
                <c:pt idx="15">
                  <c:v>8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16</c:v>
                </c:pt>
                <c:pt idx="20">
                  <c:v>7</c:v>
                </c:pt>
                <c:pt idx="21">
                  <c:v>34</c:v>
                </c:pt>
                <c:pt idx="22">
                  <c:v>50</c:v>
                </c:pt>
                <c:pt idx="23">
                  <c:v>63</c:v>
                </c:pt>
                <c:pt idx="24">
                  <c:v>5</c:v>
                </c:pt>
                <c:pt idx="25">
                  <c:v>3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B8-43C5-929B-1F5F882E6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56736"/>
        <c:axId val="754820800"/>
      </c:areaChart>
      <c:catAx>
        <c:axId val="83915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4820800"/>
        <c:crosses val="autoZero"/>
        <c:auto val="1"/>
        <c:lblAlgn val="ctr"/>
        <c:lblOffset val="100"/>
        <c:noMultiLvlLbl val="0"/>
      </c:catAx>
      <c:valAx>
        <c:axId val="754820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9156736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 3 - Heart Rate (BPM) - Freq</a:t>
            </a:r>
          </a:p>
        </c:rich>
      </c:tx>
      <c:overlay val="1"/>
    </c:title>
    <c:autoTitleDeleted val="0"/>
    <c:plotArea>
      <c:layout/>
      <c:areaChart>
        <c:grouping val="standard"/>
        <c:varyColors val="0"/>
        <c:ser>
          <c:idx val="4"/>
          <c:order val="0"/>
          <c:tx>
            <c:strRef>
              <c:f>[1]FreqRaw!$T$2</c:f>
              <c:strCache>
                <c:ptCount val="1"/>
                <c:pt idx="0">
                  <c:v>ForceYAxis</c:v>
                </c:pt>
              </c:strCache>
            </c:strRef>
          </c:tx>
          <c:spPr>
            <a:noFill/>
          </c:spPr>
          <c:cat>
            <c:numRef>
              <c:f>FreqRaw!$O$3:$O$38</c:f>
              <c:numCache>
                <c:formatCode>General</c:formatCode>
                <c:ptCount val="36"/>
                <c:pt idx="0">
                  <c:v>133</c:v>
                </c:pt>
                <c:pt idx="1">
                  <c:v>134</c:v>
                </c:pt>
                <c:pt idx="2">
                  <c:v>135</c:v>
                </c:pt>
                <c:pt idx="3">
                  <c:v>136</c:v>
                </c:pt>
                <c:pt idx="4">
                  <c:v>137</c:v>
                </c:pt>
                <c:pt idx="5">
                  <c:v>138</c:v>
                </c:pt>
                <c:pt idx="6">
                  <c:v>139</c:v>
                </c:pt>
                <c:pt idx="7">
                  <c:v>140</c:v>
                </c:pt>
                <c:pt idx="8">
                  <c:v>141</c:v>
                </c:pt>
                <c:pt idx="9">
                  <c:v>142</c:v>
                </c:pt>
                <c:pt idx="10">
                  <c:v>143</c:v>
                </c:pt>
                <c:pt idx="11">
                  <c:v>144</c:v>
                </c:pt>
                <c:pt idx="12">
                  <c:v>145</c:v>
                </c:pt>
                <c:pt idx="13">
                  <c:v>146</c:v>
                </c:pt>
                <c:pt idx="14">
                  <c:v>147</c:v>
                </c:pt>
                <c:pt idx="15">
                  <c:v>148</c:v>
                </c:pt>
                <c:pt idx="16">
                  <c:v>149</c:v>
                </c:pt>
                <c:pt idx="17">
                  <c:v>150</c:v>
                </c:pt>
                <c:pt idx="18">
                  <c:v>151</c:v>
                </c:pt>
                <c:pt idx="19">
                  <c:v>152</c:v>
                </c:pt>
                <c:pt idx="20">
                  <c:v>153</c:v>
                </c:pt>
                <c:pt idx="21">
                  <c:v>154</c:v>
                </c:pt>
                <c:pt idx="22">
                  <c:v>155</c:v>
                </c:pt>
                <c:pt idx="23">
                  <c:v>156</c:v>
                </c:pt>
                <c:pt idx="24">
                  <c:v>157</c:v>
                </c:pt>
                <c:pt idx="25">
                  <c:v>158</c:v>
                </c:pt>
                <c:pt idx="26">
                  <c:v>159</c:v>
                </c:pt>
                <c:pt idx="27">
                  <c:v>160</c:v>
                </c:pt>
                <c:pt idx="28">
                  <c:v>161</c:v>
                </c:pt>
                <c:pt idx="29">
                  <c:v>162</c:v>
                </c:pt>
                <c:pt idx="30">
                  <c:v>163</c:v>
                </c:pt>
                <c:pt idx="31">
                  <c:v>164</c:v>
                </c:pt>
                <c:pt idx="32">
                  <c:v>165</c:v>
                </c:pt>
                <c:pt idx="33">
                  <c:v>166</c:v>
                </c:pt>
                <c:pt idx="34">
                  <c:v>167</c:v>
                </c:pt>
                <c:pt idx="35">
                  <c:v>168</c:v>
                </c:pt>
              </c:numCache>
            </c:numRef>
          </c:cat>
          <c:val>
            <c:numRef>
              <c:f>[1]FreqRaw!$T$3:$T$38</c:f>
              <c:numCache>
                <c:formatCode>General</c:formatCode>
                <c:ptCount val="36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5-4793-BC6F-5EDC74EA5E84}"/>
            </c:ext>
          </c:extLst>
        </c:ser>
        <c:ser>
          <c:idx val="2"/>
          <c:order val="1"/>
          <c:tx>
            <c:strRef>
              <c:f>FreqRaw!$R$2</c:f>
              <c:strCache>
                <c:ptCount val="1"/>
                <c:pt idx="0">
                  <c:v>Int3</c:v>
                </c:pt>
              </c:strCache>
            </c:strRef>
          </c:tx>
          <c:cat>
            <c:numRef>
              <c:f>FreqRaw!$O$3:$O$38</c:f>
              <c:numCache>
                <c:formatCode>General</c:formatCode>
                <c:ptCount val="36"/>
                <c:pt idx="0">
                  <c:v>133</c:v>
                </c:pt>
                <c:pt idx="1">
                  <c:v>134</c:v>
                </c:pt>
                <c:pt idx="2">
                  <c:v>135</c:v>
                </c:pt>
                <c:pt idx="3">
                  <c:v>136</c:v>
                </c:pt>
                <c:pt idx="4">
                  <c:v>137</c:v>
                </c:pt>
                <c:pt idx="5">
                  <c:v>138</c:v>
                </c:pt>
                <c:pt idx="6">
                  <c:v>139</c:v>
                </c:pt>
                <c:pt idx="7">
                  <c:v>140</c:v>
                </c:pt>
                <c:pt idx="8">
                  <c:v>141</c:v>
                </c:pt>
                <c:pt idx="9">
                  <c:v>142</c:v>
                </c:pt>
                <c:pt idx="10">
                  <c:v>143</c:v>
                </c:pt>
                <c:pt idx="11">
                  <c:v>144</c:v>
                </c:pt>
                <c:pt idx="12">
                  <c:v>145</c:v>
                </c:pt>
                <c:pt idx="13">
                  <c:v>146</c:v>
                </c:pt>
                <c:pt idx="14">
                  <c:v>147</c:v>
                </c:pt>
                <c:pt idx="15">
                  <c:v>148</c:v>
                </c:pt>
                <c:pt idx="16">
                  <c:v>149</c:v>
                </c:pt>
                <c:pt idx="17">
                  <c:v>150</c:v>
                </c:pt>
                <c:pt idx="18">
                  <c:v>151</c:v>
                </c:pt>
                <c:pt idx="19">
                  <c:v>152</c:v>
                </c:pt>
                <c:pt idx="20">
                  <c:v>153</c:v>
                </c:pt>
                <c:pt idx="21">
                  <c:v>154</c:v>
                </c:pt>
                <c:pt idx="22">
                  <c:v>155</c:v>
                </c:pt>
                <c:pt idx="23">
                  <c:v>156</c:v>
                </c:pt>
                <c:pt idx="24">
                  <c:v>157</c:v>
                </c:pt>
                <c:pt idx="25">
                  <c:v>158</c:v>
                </c:pt>
                <c:pt idx="26">
                  <c:v>159</c:v>
                </c:pt>
                <c:pt idx="27">
                  <c:v>160</c:v>
                </c:pt>
                <c:pt idx="28">
                  <c:v>161</c:v>
                </c:pt>
                <c:pt idx="29">
                  <c:v>162</c:v>
                </c:pt>
                <c:pt idx="30">
                  <c:v>163</c:v>
                </c:pt>
                <c:pt idx="31">
                  <c:v>164</c:v>
                </c:pt>
                <c:pt idx="32">
                  <c:v>165</c:v>
                </c:pt>
                <c:pt idx="33">
                  <c:v>166</c:v>
                </c:pt>
                <c:pt idx="34">
                  <c:v>167</c:v>
                </c:pt>
                <c:pt idx="35">
                  <c:v>168</c:v>
                </c:pt>
              </c:numCache>
            </c:numRef>
          </c:cat>
          <c:val>
            <c:numRef>
              <c:f>FreqRaw!$R$3:$R$38</c:f>
              <c:numCache>
                <c:formatCode>General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5</c:v>
                </c:pt>
                <c:pt idx="11">
                  <c:v>5</c:v>
                </c:pt>
                <c:pt idx="12">
                  <c:v>12</c:v>
                </c:pt>
                <c:pt idx="13">
                  <c:v>18</c:v>
                </c:pt>
                <c:pt idx="14">
                  <c:v>39</c:v>
                </c:pt>
                <c:pt idx="15">
                  <c:v>13</c:v>
                </c:pt>
                <c:pt idx="16">
                  <c:v>10</c:v>
                </c:pt>
                <c:pt idx="17">
                  <c:v>25</c:v>
                </c:pt>
                <c:pt idx="18">
                  <c:v>31</c:v>
                </c:pt>
                <c:pt idx="19">
                  <c:v>41</c:v>
                </c:pt>
                <c:pt idx="20">
                  <c:v>61</c:v>
                </c:pt>
                <c:pt idx="21">
                  <c:v>7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45-4793-BC6F-5EDC74EA5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57248"/>
        <c:axId val="754822528"/>
      </c:areaChart>
      <c:catAx>
        <c:axId val="83915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4822528"/>
        <c:crosses val="autoZero"/>
        <c:auto val="1"/>
        <c:lblAlgn val="ctr"/>
        <c:lblOffset val="100"/>
        <c:noMultiLvlLbl val="0"/>
      </c:catAx>
      <c:valAx>
        <c:axId val="75482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9157248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 4 - Heart Rate (BPM) - Freq</a:t>
            </a:r>
          </a:p>
        </c:rich>
      </c:tx>
      <c:overlay val="1"/>
    </c:title>
    <c:autoTitleDeleted val="0"/>
    <c:plotArea>
      <c:layout/>
      <c:areaChart>
        <c:grouping val="standard"/>
        <c:varyColors val="0"/>
        <c:ser>
          <c:idx val="4"/>
          <c:order val="0"/>
          <c:tx>
            <c:strRef>
              <c:f>[1]FreqRaw!$T$2</c:f>
              <c:strCache>
                <c:ptCount val="1"/>
                <c:pt idx="0">
                  <c:v>ForceYAxis</c:v>
                </c:pt>
              </c:strCache>
            </c:strRef>
          </c:tx>
          <c:spPr>
            <a:noFill/>
          </c:spPr>
          <c:cat>
            <c:numRef>
              <c:f>FreqRaw!$O$3:$O$38</c:f>
              <c:numCache>
                <c:formatCode>General</c:formatCode>
                <c:ptCount val="36"/>
                <c:pt idx="0">
                  <c:v>133</c:v>
                </c:pt>
                <c:pt idx="1">
                  <c:v>134</c:v>
                </c:pt>
                <c:pt idx="2">
                  <c:v>135</c:v>
                </c:pt>
                <c:pt idx="3">
                  <c:v>136</c:v>
                </c:pt>
                <c:pt idx="4">
                  <c:v>137</c:v>
                </c:pt>
                <c:pt idx="5">
                  <c:v>138</c:v>
                </c:pt>
                <c:pt idx="6">
                  <c:v>139</c:v>
                </c:pt>
                <c:pt idx="7">
                  <c:v>140</c:v>
                </c:pt>
                <c:pt idx="8">
                  <c:v>141</c:v>
                </c:pt>
                <c:pt idx="9">
                  <c:v>142</c:v>
                </c:pt>
                <c:pt idx="10">
                  <c:v>143</c:v>
                </c:pt>
                <c:pt idx="11">
                  <c:v>144</c:v>
                </c:pt>
                <c:pt idx="12">
                  <c:v>145</c:v>
                </c:pt>
                <c:pt idx="13">
                  <c:v>146</c:v>
                </c:pt>
                <c:pt idx="14">
                  <c:v>147</c:v>
                </c:pt>
                <c:pt idx="15">
                  <c:v>148</c:v>
                </c:pt>
                <c:pt idx="16">
                  <c:v>149</c:v>
                </c:pt>
                <c:pt idx="17">
                  <c:v>150</c:v>
                </c:pt>
                <c:pt idx="18">
                  <c:v>151</c:v>
                </c:pt>
                <c:pt idx="19">
                  <c:v>152</c:v>
                </c:pt>
                <c:pt idx="20">
                  <c:v>153</c:v>
                </c:pt>
                <c:pt idx="21">
                  <c:v>154</c:v>
                </c:pt>
                <c:pt idx="22">
                  <c:v>155</c:v>
                </c:pt>
                <c:pt idx="23">
                  <c:v>156</c:v>
                </c:pt>
                <c:pt idx="24">
                  <c:v>157</c:v>
                </c:pt>
                <c:pt idx="25">
                  <c:v>158</c:v>
                </c:pt>
                <c:pt idx="26">
                  <c:v>159</c:v>
                </c:pt>
                <c:pt idx="27">
                  <c:v>160</c:v>
                </c:pt>
                <c:pt idx="28">
                  <c:v>161</c:v>
                </c:pt>
                <c:pt idx="29">
                  <c:v>162</c:v>
                </c:pt>
                <c:pt idx="30">
                  <c:v>163</c:v>
                </c:pt>
                <c:pt idx="31">
                  <c:v>164</c:v>
                </c:pt>
                <c:pt idx="32">
                  <c:v>165</c:v>
                </c:pt>
                <c:pt idx="33">
                  <c:v>166</c:v>
                </c:pt>
                <c:pt idx="34">
                  <c:v>167</c:v>
                </c:pt>
                <c:pt idx="35">
                  <c:v>168</c:v>
                </c:pt>
              </c:numCache>
            </c:numRef>
          </c:cat>
          <c:val>
            <c:numRef>
              <c:f>[1]FreqRaw!$T$3:$T$38</c:f>
              <c:numCache>
                <c:formatCode>General</c:formatCode>
                <c:ptCount val="36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E0-4C6F-9868-5E2B1F44B342}"/>
            </c:ext>
          </c:extLst>
        </c:ser>
        <c:ser>
          <c:idx val="3"/>
          <c:order val="1"/>
          <c:tx>
            <c:strRef>
              <c:f>FreqRaw!$S$2</c:f>
              <c:strCache>
                <c:ptCount val="1"/>
                <c:pt idx="0">
                  <c:v>Int4</c:v>
                </c:pt>
              </c:strCache>
            </c:strRef>
          </c:tx>
          <c:cat>
            <c:numRef>
              <c:f>FreqRaw!$O$3:$O$38</c:f>
              <c:numCache>
                <c:formatCode>General</c:formatCode>
                <c:ptCount val="36"/>
                <c:pt idx="0">
                  <c:v>133</c:v>
                </c:pt>
                <c:pt idx="1">
                  <c:v>134</c:v>
                </c:pt>
                <c:pt idx="2">
                  <c:v>135</c:v>
                </c:pt>
                <c:pt idx="3">
                  <c:v>136</c:v>
                </c:pt>
                <c:pt idx="4">
                  <c:v>137</c:v>
                </c:pt>
                <c:pt idx="5">
                  <c:v>138</c:v>
                </c:pt>
                <c:pt idx="6">
                  <c:v>139</c:v>
                </c:pt>
                <c:pt idx="7">
                  <c:v>140</c:v>
                </c:pt>
                <c:pt idx="8">
                  <c:v>141</c:v>
                </c:pt>
                <c:pt idx="9">
                  <c:v>142</c:v>
                </c:pt>
                <c:pt idx="10">
                  <c:v>143</c:v>
                </c:pt>
                <c:pt idx="11">
                  <c:v>144</c:v>
                </c:pt>
                <c:pt idx="12">
                  <c:v>145</c:v>
                </c:pt>
                <c:pt idx="13">
                  <c:v>146</c:v>
                </c:pt>
                <c:pt idx="14">
                  <c:v>147</c:v>
                </c:pt>
                <c:pt idx="15">
                  <c:v>148</c:v>
                </c:pt>
                <c:pt idx="16">
                  <c:v>149</c:v>
                </c:pt>
                <c:pt idx="17">
                  <c:v>150</c:v>
                </c:pt>
                <c:pt idx="18">
                  <c:v>151</c:v>
                </c:pt>
                <c:pt idx="19">
                  <c:v>152</c:v>
                </c:pt>
                <c:pt idx="20">
                  <c:v>153</c:v>
                </c:pt>
                <c:pt idx="21">
                  <c:v>154</c:v>
                </c:pt>
                <c:pt idx="22">
                  <c:v>155</c:v>
                </c:pt>
                <c:pt idx="23">
                  <c:v>156</c:v>
                </c:pt>
                <c:pt idx="24">
                  <c:v>157</c:v>
                </c:pt>
                <c:pt idx="25">
                  <c:v>158</c:v>
                </c:pt>
                <c:pt idx="26">
                  <c:v>159</c:v>
                </c:pt>
                <c:pt idx="27">
                  <c:v>160</c:v>
                </c:pt>
                <c:pt idx="28">
                  <c:v>161</c:v>
                </c:pt>
                <c:pt idx="29">
                  <c:v>162</c:v>
                </c:pt>
                <c:pt idx="30">
                  <c:v>163</c:v>
                </c:pt>
                <c:pt idx="31">
                  <c:v>164</c:v>
                </c:pt>
                <c:pt idx="32">
                  <c:v>165</c:v>
                </c:pt>
                <c:pt idx="33">
                  <c:v>166</c:v>
                </c:pt>
                <c:pt idx="34">
                  <c:v>167</c:v>
                </c:pt>
                <c:pt idx="35">
                  <c:v>168</c:v>
                </c:pt>
              </c:numCache>
            </c:numRef>
          </c:cat>
          <c:val>
            <c:numRef>
              <c:f>FreqRaw!$S$3:$S$38</c:f>
              <c:numCache>
                <c:formatCode>General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7</c:v>
                </c:pt>
                <c:pt idx="13">
                  <c:v>27</c:v>
                </c:pt>
                <c:pt idx="14">
                  <c:v>27</c:v>
                </c:pt>
                <c:pt idx="15">
                  <c:v>11</c:v>
                </c:pt>
                <c:pt idx="16">
                  <c:v>22</c:v>
                </c:pt>
                <c:pt idx="17">
                  <c:v>19</c:v>
                </c:pt>
                <c:pt idx="18">
                  <c:v>34</c:v>
                </c:pt>
                <c:pt idx="19">
                  <c:v>58</c:v>
                </c:pt>
                <c:pt idx="20">
                  <c:v>31</c:v>
                </c:pt>
                <c:pt idx="21">
                  <c:v>14</c:v>
                </c:pt>
                <c:pt idx="22">
                  <c:v>9</c:v>
                </c:pt>
                <c:pt idx="23">
                  <c:v>3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E0-4C6F-9868-5E2B1F44B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58272"/>
        <c:axId val="754824256"/>
      </c:areaChart>
      <c:catAx>
        <c:axId val="83915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4824256"/>
        <c:crosses val="autoZero"/>
        <c:auto val="1"/>
        <c:lblAlgn val="ctr"/>
        <c:lblOffset val="100"/>
        <c:noMultiLvlLbl val="0"/>
      </c:catAx>
      <c:valAx>
        <c:axId val="754824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9158272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Heart Rates (BPM)</a:t>
            </a:r>
          </a:p>
        </c:rich>
      </c:tx>
      <c:layout>
        <c:manualLayout>
          <c:xMode val="edge"/>
          <c:yMode val="edge"/>
          <c:x val="0.28915966754155731"/>
          <c:y val="0.4861111111111111"/>
        </c:manualLayout>
      </c:layout>
      <c:overlay val="1"/>
    </c:title>
    <c:autoTitleDeleted val="0"/>
    <c:plotArea>
      <c:layout/>
      <c:areaChart>
        <c:grouping val="standard"/>
        <c:varyColors val="0"/>
        <c:ser>
          <c:idx val="4"/>
          <c:order val="0"/>
          <c:tx>
            <c:strRef>
              <c:f>[1]Intervals!$AS$1</c:f>
              <c:strCache>
                <c:ptCount val="1"/>
                <c:pt idx="0">
                  <c:v>Hrate-Y</c:v>
                </c:pt>
              </c:strCache>
            </c:strRef>
          </c:tx>
          <c:spPr>
            <a:noFill/>
            <a:ln w="25400">
              <a:noFill/>
            </a:ln>
          </c:spPr>
          <c:val>
            <c:numRef>
              <c:f>[1]Intervals!$AS$2:$AS$179</c:f>
              <c:numCache>
                <c:formatCode>General</c:formatCode>
                <c:ptCount val="178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  <c:pt idx="8">
                  <c:v>170</c:v>
                </c:pt>
                <c:pt idx="9">
                  <c:v>170</c:v>
                </c:pt>
                <c:pt idx="10">
                  <c:v>170</c:v>
                </c:pt>
                <c:pt idx="11">
                  <c:v>170</c:v>
                </c:pt>
                <c:pt idx="12">
                  <c:v>170</c:v>
                </c:pt>
                <c:pt idx="13">
                  <c:v>170</c:v>
                </c:pt>
                <c:pt idx="14">
                  <c:v>170</c:v>
                </c:pt>
                <c:pt idx="15">
                  <c:v>170</c:v>
                </c:pt>
                <c:pt idx="16">
                  <c:v>170</c:v>
                </c:pt>
                <c:pt idx="17">
                  <c:v>170</c:v>
                </c:pt>
                <c:pt idx="18">
                  <c:v>170</c:v>
                </c:pt>
                <c:pt idx="19">
                  <c:v>170</c:v>
                </c:pt>
                <c:pt idx="20">
                  <c:v>170</c:v>
                </c:pt>
                <c:pt idx="21">
                  <c:v>170</c:v>
                </c:pt>
                <c:pt idx="22">
                  <c:v>170</c:v>
                </c:pt>
                <c:pt idx="23">
                  <c:v>170</c:v>
                </c:pt>
                <c:pt idx="24">
                  <c:v>170</c:v>
                </c:pt>
                <c:pt idx="25">
                  <c:v>170</c:v>
                </c:pt>
                <c:pt idx="26">
                  <c:v>170</c:v>
                </c:pt>
                <c:pt idx="27">
                  <c:v>170</c:v>
                </c:pt>
                <c:pt idx="28">
                  <c:v>170</c:v>
                </c:pt>
                <c:pt idx="29">
                  <c:v>170</c:v>
                </c:pt>
                <c:pt idx="30">
                  <c:v>170</c:v>
                </c:pt>
                <c:pt idx="31">
                  <c:v>170</c:v>
                </c:pt>
                <c:pt idx="32">
                  <c:v>170</c:v>
                </c:pt>
                <c:pt idx="33">
                  <c:v>170</c:v>
                </c:pt>
                <c:pt idx="34">
                  <c:v>170</c:v>
                </c:pt>
                <c:pt idx="35">
                  <c:v>170</c:v>
                </c:pt>
                <c:pt idx="36">
                  <c:v>170</c:v>
                </c:pt>
                <c:pt idx="37">
                  <c:v>170</c:v>
                </c:pt>
                <c:pt idx="38">
                  <c:v>170</c:v>
                </c:pt>
                <c:pt idx="39">
                  <c:v>170</c:v>
                </c:pt>
                <c:pt idx="40">
                  <c:v>170</c:v>
                </c:pt>
                <c:pt idx="41">
                  <c:v>170</c:v>
                </c:pt>
                <c:pt idx="42">
                  <c:v>170</c:v>
                </c:pt>
                <c:pt idx="43">
                  <c:v>170</c:v>
                </c:pt>
                <c:pt idx="44">
                  <c:v>170</c:v>
                </c:pt>
                <c:pt idx="45">
                  <c:v>170</c:v>
                </c:pt>
                <c:pt idx="46">
                  <c:v>170</c:v>
                </c:pt>
                <c:pt idx="47">
                  <c:v>170</c:v>
                </c:pt>
                <c:pt idx="48">
                  <c:v>170</c:v>
                </c:pt>
                <c:pt idx="49">
                  <c:v>170</c:v>
                </c:pt>
                <c:pt idx="50">
                  <c:v>170</c:v>
                </c:pt>
                <c:pt idx="51">
                  <c:v>170</c:v>
                </c:pt>
                <c:pt idx="52">
                  <c:v>170</c:v>
                </c:pt>
                <c:pt idx="53">
                  <c:v>170</c:v>
                </c:pt>
                <c:pt idx="54">
                  <c:v>170</c:v>
                </c:pt>
                <c:pt idx="55">
                  <c:v>170</c:v>
                </c:pt>
                <c:pt idx="56">
                  <c:v>170</c:v>
                </c:pt>
                <c:pt idx="57">
                  <c:v>170</c:v>
                </c:pt>
                <c:pt idx="58">
                  <c:v>170</c:v>
                </c:pt>
                <c:pt idx="59">
                  <c:v>170</c:v>
                </c:pt>
                <c:pt idx="60">
                  <c:v>170</c:v>
                </c:pt>
                <c:pt idx="61">
                  <c:v>170</c:v>
                </c:pt>
                <c:pt idx="62">
                  <c:v>170</c:v>
                </c:pt>
                <c:pt idx="63">
                  <c:v>170</c:v>
                </c:pt>
                <c:pt idx="64">
                  <c:v>170</c:v>
                </c:pt>
                <c:pt idx="65">
                  <c:v>170</c:v>
                </c:pt>
                <c:pt idx="66">
                  <c:v>170</c:v>
                </c:pt>
                <c:pt idx="67">
                  <c:v>170</c:v>
                </c:pt>
                <c:pt idx="68">
                  <c:v>170</c:v>
                </c:pt>
                <c:pt idx="69">
                  <c:v>170</c:v>
                </c:pt>
                <c:pt idx="70">
                  <c:v>170</c:v>
                </c:pt>
                <c:pt idx="71">
                  <c:v>170</c:v>
                </c:pt>
                <c:pt idx="72">
                  <c:v>170</c:v>
                </c:pt>
                <c:pt idx="73">
                  <c:v>170</c:v>
                </c:pt>
                <c:pt idx="74">
                  <c:v>170</c:v>
                </c:pt>
                <c:pt idx="75">
                  <c:v>170</c:v>
                </c:pt>
                <c:pt idx="76">
                  <c:v>170</c:v>
                </c:pt>
                <c:pt idx="77">
                  <c:v>170</c:v>
                </c:pt>
                <c:pt idx="78">
                  <c:v>170</c:v>
                </c:pt>
                <c:pt idx="79">
                  <c:v>170</c:v>
                </c:pt>
                <c:pt idx="80">
                  <c:v>170</c:v>
                </c:pt>
                <c:pt idx="81">
                  <c:v>170</c:v>
                </c:pt>
                <c:pt idx="82">
                  <c:v>170</c:v>
                </c:pt>
                <c:pt idx="83">
                  <c:v>170</c:v>
                </c:pt>
                <c:pt idx="84">
                  <c:v>170</c:v>
                </c:pt>
                <c:pt idx="85">
                  <c:v>170</c:v>
                </c:pt>
                <c:pt idx="86">
                  <c:v>170</c:v>
                </c:pt>
                <c:pt idx="87">
                  <c:v>170</c:v>
                </c:pt>
                <c:pt idx="88">
                  <c:v>170</c:v>
                </c:pt>
                <c:pt idx="89">
                  <c:v>170</c:v>
                </c:pt>
                <c:pt idx="90">
                  <c:v>170</c:v>
                </c:pt>
                <c:pt idx="91">
                  <c:v>170</c:v>
                </c:pt>
                <c:pt idx="92">
                  <c:v>170</c:v>
                </c:pt>
                <c:pt idx="93">
                  <c:v>170</c:v>
                </c:pt>
                <c:pt idx="94">
                  <c:v>170</c:v>
                </c:pt>
                <c:pt idx="95">
                  <c:v>170</c:v>
                </c:pt>
                <c:pt idx="96">
                  <c:v>170</c:v>
                </c:pt>
                <c:pt idx="97">
                  <c:v>170</c:v>
                </c:pt>
                <c:pt idx="98">
                  <c:v>170</c:v>
                </c:pt>
                <c:pt idx="99">
                  <c:v>170</c:v>
                </c:pt>
                <c:pt idx="100">
                  <c:v>170</c:v>
                </c:pt>
                <c:pt idx="101">
                  <c:v>170</c:v>
                </c:pt>
                <c:pt idx="102">
                  <c:v>170</c:v>
                </c:pt>
                <c:pt idx="103">
                  <c:v>170</c:v>
                </c:pt>
                <c:pt idx="104">
                  <c:v>170</c:v>
                </c:pt>
                <c:pt idx="105">
                  <c:v>170</c:v>
                </c:pt>
                <c:pt idx="106">
                  <c:v>170</c:v>
                </c:pt>
                <c:pt idx="107">
                  <c:v>170</c:v>
                </c:pt>
                <c:pt idx="108">
                  <c:v>170</c:v>
                </c:pt>
                <c:pt idx="109">
                  <c:v>170</c:v>
                </c:pt>
                <c:pt idx="110">
                  <c:v>170</c:v>
                </c:pt>
                <c:pt idx="111">
                  <c:v>170</c:v>
                </c:pt>
                <c:pt idx="112">
                  <c:v>170</c:v>
                </c:pt>
                <c:pt idx="113">
                  <c:v>170</c:v>
                </c:pt>
                <c:pt idx="114">
                  <c:v>170</c:v>
                </c:pt>
                <c:pt idx="115">
                  <c:v>170</c:v>
                </c:pt>
                <c:pt idx="116">
                  <c:v>170</c:v>
                </c:pt>
                <c:pt idx="117">
                  <c:v>170</c:v>
                </c:pt>
                <c:pt idx="118">
                  <c:v>170</c:v>
                </c:pt>
                <c:pt idx="119">
                  <c:v>170</c:v>
                </c:pt>
                <c:pt idx="120">
                  <c:v>170</c:v>
                </c:pt>
                <c:pt idx="121">
                  <c:v>170</c:v>
                </c:pt>
                <c:pt idx="122">
                  <c:v>170</c:v>
                </c:pt>
                <c:pt idx="123">
                  <c:v>170</c:v>
                </c:pt>
                <c:pt idx="124">
                  <c:v>170</c:v>
                </c:pt>
                <c:pt idx="125">
                  <c:v>170</c:v>
                </c:pt>
                <c:pt idx="126">
                  <c:v>170</c:v>
                </c:pt>
                <c:pt idx="127">
                  <c:v>170</c:v>
                </c:pt>
                <c:pt idx="128">
                  <c:v>170</c:v>
                </c:pt>
                <c:pt idx="129">
                  <c:v>170</c:v>
                </c:pt>
                <c:pt idx="130">
                  <c:v>170</c:v>
                </c:pt>
                <c:pt idx="131">
                  <c:v>170</c:v>
                </c:pt>
                <c:pt idx="132">
                  <c:v>170</c:v>
                </c:pt>
                <c:pt idx="133">
                  <c:v>170</c:v>
                </c:pt>
                <c:pt idx="134">
                  <c:v>170</c:v>
                </c:pt>
                <c:pt idx="135">
                  <c:v>170</c:v>
                </c:pt>
                <c:pt idx="136">
                  <c:v>170</c:v>
                </c:pt>
                <c:pt idx="137">
                  <c:v>170</c:v>
                </c:pt>
                <c:pt idx="138">
                  <c:v>170</c:v>
                </c:pt>
                <c:pt idx="139">
                  <c:v>170</c:v>
                </c:pt>
                <c:pt idx="140">
                  <c:v>170</c:v>
                </c:pt>
                <c:pt idx="141">
                  <c:v>170</c:v>
                </c:pt>
                <c:pt idx="142">
                  <c:v>170</c:v>
                </c:pt>
                <c:pt idx="143">
                  <c:v>170</c:v>
                </c:pt>
                <c:pt idx="144">
                  <c:v>170</c:v>
                </c:pt>
                <c:pt idx="145">
                  <c:v>170</c:v>
                </c:pt>
                <c:pt idx="146">
                  <c:v>170</c:v>
                </c:pt>
                <c:pt idx="147">
                  <c:v>170</c:v>
                </c:pt>
                <c:pt idx="148">
                  <c:v>170</c:v>
                </c:pt>
                <c:pt idx="149">
                  <c:v>170</c:v>
                </c:pt>
                <c:pt idx="150">
                  <c:v>170</c:v>
                </c:pt>
                <c:pt idx="151">
                  <c:v>170</c:v>
                </c:pt>
                <c:pt idx="152">
                  <c:v>170</c:v>
                </c:pt>
                <c:pt idx="153">
                  <c:v>170</c:v>
                </c:pt>
                <c:pt idx="154">
                  <c:v>170</c:v>
                </c:pt>
                <c:pt idx="155">
                  <c:v>170</c:v>
                </c:pt>
                <c:pt idx="156">
                  <c:v>170</c:v>
                </c:pt>
                <c:pt idx="157">
                  <c:v>170</c:v>
                </c:pt>
                <c:pt idx="158">
                  <c:v>170</c:v>
                </c:pt>
                <c:pt idx="159">
                  <c:v>170</c:v>
                </c:pt>
                <c:pt idx="160">
                  <c:v>170</c:v>
                </c:pt>
                <c:pt idx="161">
                  <c:v>170</c:v>
                </c:pt>
                <c:pt idx="162">
                  <c:v>170</c:v>
                </c:pt>
                <c:pt idx="163">
                  <c:v>170</c:v>
                </c:pt>
                <c:pt idx="164">
                  <c:v>170</c:v>
                </c:pt>
                <c:pt idx="165">
                  <c:v>170</c:v>
                </c:pt>
                <c:pt idx="166">
                  <c:v>170</c:v>
                </c:pt>
                <c:pt idx="167">
                  <c:v>170</c:v>
                </c:pt>
                <c:pt idx="168">
                  <c:v>170</c:v>
                </c:pt>
                <c:pt idx="169">
                  <c:v>170</c:v>
                </c:pt>
                <c:pt idx="170">
                  <c:v>170</c:v>
                </c:pt>
                <c:pt idx="171">
                  <c:v>170</c:v>
                </c:pt>
                <c:pt idx="172">
                  <c:v>170</c:v>
                </c:pt>
                <c:pt idx="173">
                  <c:v>170</c:v>
                </c:pt>
                <c:pt idx="174">
                  <c:v>170</c:v>
                </c:pt>
                <c:pt idx="175">
                  <c:v>170</c:v>
                </c:pt>
                <c:pt idx="176">
                  <c:v>170</c:v>
                </c:pt>
                <c:pt idx="177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83-417E-AC09-05E77544F2E1}"/>
            </c:ext>
          </c:extLst>
        </c:ser>
        <c:ser>
          <c:idx val="0"/>
          <c:order val="1"/>
          <c:tx>
            <c:v>Int1</c:v>
          </c:tx>
          <c:val>
            <c:numRef>
              <c:f>intervals!$G$2:$G$253</c:f>
              <c:numCache>
                <c:formatCode>General</c:formatCode>
                <c:ptCount val="252"/>
                <c:pt idx="0">
                  <c:v>127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129</c:v>
                </c:pt>
                <c:pt idx="5">
                  <c:v>130</c:v>
                </c:pt>
                <c:pt idx="6">
                  <c:v>130</c:v>
                </c:pt>
                <c:pt idx="7">
                  <c:v>132</c:v>
                </c:pt>
                <c:pt idx="8">
                  <c:v>132</c:v>
                </c:pt>
                <c:pt idx="9">
                  <c:v>134</c:v>
                </c:pt>
                <c:pt idx="10">
                  <c:v>135</c:v>
                </c:pt>
                <c:pt idx="11">
                  <c:v>136</c:v>
                </c:pt>
                <c:pt idx="12">
                  <c:v>138</c:v>
                </c:pt>
                <c:pt idx="13">
                  <c:v>139</c:v>
                </c:pt>
                <c:pt idx="14">
                  <c:v>140</c:v>
                </c:pt>
                <c:pt idx="15">
                  <c:v>141</c:v>
                </c:pt>
                <c:pt idx="16">
                  <c:v>142</c:v>
                </c:pt>
                <c:pt idx="17">
                  <c:v>143</c:v>
                </c:pt>
                <c:pt idx="18">
                  <c:v>143</c:v>
                </c:pt>
                <c:pt idx="19">
                  <c:v>144</c:v>
                </c:pt>
                <c:pt idx="20">
                  <c:v>144</c:v>
                </c:pt>
                <c:pt idx="21">
                  <c:v>145</c:v>
                </c:pt>
                <c:pt idx="22">
                  <c:v>145</c:v>
                </c:pt>
                <c:pt idx="23">
                  <c:v>145</c:v>
                </c:pt>
                <c:pt idx="24">
                  <c:v>146</c:v>
                </c:pt>
                <c:pt idx="25">
                  <c:v>146</c:v>
                </c:pt>
                <c:pt idx="26">
                  <c:v>146</c:v>
                </c:pt>
                <c:pt idx="27">
                  <c:v>146</c:v>
                </c:pt>
                <c:pt idx="28">
                  <c:v>147</c:v>
                </c:pt>
                <c:pt idx="29">
                  <c:v>147</c:v>
                </c:pt>
                <c:pt idx="30">
                  <c:v>147</c:v>
                </c:pt>
                <c:pt idx="31">
                  <c:v>148</c:v>
                </c:pt>
                <c:pt idx="32">
                  <c:v>148</c:v>
                </c:pt>
                <c:pt idx="33">
                  <c:v>149</c:v>
                </c:pt>
                <c:pt idx="34">
                  <c:v>149</c:v>
                </c:pt>
                <c:pt idx="35">
                  <c:v>149</c:v>
                </c:pt>
                <c:pt idx="36">
                  <c:v>150</c:v>
                </c:pt>
                <c:pt idx="37">
                  <c:v>150</c:v>
                </c:pt>
                <c:pt idx="38">
                  <c:v>151</c:v>
                </c:pt>
                <c:pt idx="39">
                  <c:v>151</c:v>
                </c:pt>
                <c:pt idx="40">
                  <c:v>151</c:v>
                </c:pt>
                <c:pt idx="41">
                  <c:v>152</c:v>
                </c:pt>
                <c:pt idx="42">
                  <c:v>152</c:v>
                </c:pt>
                <c:pt idx="43">
                  <c:v>152</c:v>
                </c:pt>
                <c:pt idx="44">
                  <c:v>152</c:v>
                </c:pt>
                <c:pt idx="45">
                  <c:v>152</c:v>
                </c:pt>
                <c:pt idx="46">
                  <c:v>153</c:v>
                </c:pt>
                <c:pt idx="47">
                  <c:v>153</c:v>
                </c:pt>
                <c:pt idx="48">
                  <c:v>154</c:v>
                </c:pt>
                <c:pt idx="49">
                  <c:v>154</c:v>
                </c:pt>
                <c:pt idx="50">
                  <c:v>154</c:v>
                </c:pt>
                <c:pt idx="51">
                  <c:v>155</c:v>
                </c:pt>
                <c:pt idx="52">
                  <c:v>155</c:v>
                </c:pt>
                <c:pt idx="53">
                  <c:v>155</c:v>
                </c:pt>
                <c:pt idx="54">
                  <c:v>155</c:v>
                </c:pt>
                <c:pt idx="55">
                  <c:v>155</c:v>
                </c:pt>
                <c:pt idx="56">
                  <c:v>155</c:v>
                </c:pt>
                <c:pt idx="57">
                  <c:v>156</c:v>
                </c:pt>
                <c:pt idx="58">
                  <c:v>156</c:v>
                </c:pt>
                <c:pt idx="59">
                  <c:v>156</c:v>
                </c:pt>
                <c:pt idx="60">
                  <c:v>156</c:v>
                </c:pt>
                <c:pt idx="61">
                  <c:v>156</c:v>
                </c:pt>
                <c:pt idx="62">
                  <c:v>156</c:v>
                </c:pt>
                <c:pt idx="63">
                  <c:v>157</c:v>
                </c:pt>
                <c:pt idx="64">
                  <c:v>157</c:v>
                </c:pt>
                <c:pt idx="65">
                  <c:v>157</c:v>
                </c:pt>
                <c:pt idx="66">
                  <c:v>157</c:v>
                </c:pt>
                <c:pt idx="67">
                  <c:v>157</c:v>
                </c:pt>
                <c:pt idx="68">
                  <c:v>157</c:v>
                </c:pt>
                <c:pt idx="69">
                  <c:v>157</c:v>
                </c:pt>
                <c:pt idx="70">
                  <c:v>157</c:v>
                </c:pt>
                <c:pt idx="71">
                  <c:v>157</c:v>
                </c:pt>
                <c:pt idx="72">
                  <c:v>157</c:v>
                </c:pt>
                <c:pt idx="73">
                  <c:v>158</c:v>
                </c:pt>
                <c:pt idx="74">
                  <c:v>157</c:v>
                </c:pt>
                <c:pt idx="75">
                  <c:v>157</c:v>
                </c:pt>
                <c:pt idx="76">
                  <c:v>157</c:v>
                </c:pt>
                <c:pt idx="77">
                  <c:v>157</c:v>
                </c:pt>
                <c:pt idx="78">
                  <c:v>157</c:v>
                </c:pt>
                <c:pt idx="79">
                  <c:v>157</c:v>
                </c:pt>
                <c:pt idx="80">
                  <c:v>157</c:v>
                </c:pt>
                <c:pt idx="81">
                  <c:v>157</c:v>
                </c:pt>
                <c:pt idx="82">
                  <c:v>156</c:v>
                </c:pt>
                <c:pt idx="83">
                  <c:v>156</c:v>
                </c:pt>
                <c:pt idx="84">
                  <c:v>157</c:v>
                </c:pt>
                <c:pt idx="85">
                  <c:v>157</c:v>
                </c:pt>
                <c:pt idx="86">
                  <c:v>157</c:v>
                </c:pt>
                <c:pt idx="87">
                  <c:v>157</c:v>
                </c:pt>
                <c:pt idx="88">
                  <c:v>157</c:v>
                </c:pt>
                <c:pt idx="89">
                  <c:v>158</c:v>
                </c:pt>
                <c:pt idx="90">
                  <c:v>158</c:v>
                </c:pt>
                <c:pt idx="91">
                  <c:v>158</c:v>
                </c:pt>
                <c:pt idx="92">
                  <c:v>158</c:v>
                </c:pt>
                <c:pt idx="93">
                  <c:v>158</c:v>
                </c:pt>
                <c:pt idx="94">
                  <c:v>159</c:v>
                </c:pt>
                <c:pt idx="95">
                  <c:v>159</c:v>
                </c:pt>
                <c:pt idx="96">
                  <c:v>159</c:v>
                </c:pt>
                <c:pt idx="97">
                  <c:v>159</c:v>
                </c:pt>
                <c:pt idx="98">
                  <c:v>159</c:v>
                </c:pt>
                <c:pt idx="99">
                  <c:v>159</c:v>
                </c:pt>
                <c:pt idx="100">
                  <c:v>159</c:v>
                </c:pt>
                <c:pt idx="101">
                  <c:v>159</c:v>
                </c:pt>
                <c:pt idx="102">
                  <c:v>159</c:v>
                </c:pt>
                <c:pt idx="103">
                  <c:v>159</c:v>
                </c:pt>
                <c:pt idx="104">
                  <c:v>159</c:v>
                </c:pt>
                <c:pt idx="105">
                  <c:v>159</c:v>
                </c:pt>
                <c:pt idx="106">
                  <c:v>159</c:v>
                </c:pt>
                <c:pt idx="107">
                  <c:v>159</c:v>
                </c:pt>
                <c:pt idx="108">
                  <c:v>159</c:v>
                </c:pt>
                <c:pt idx="109">
                  <c:v>159</c:v>
                </c:pt>
                <c:pt idx="110">
                  <c:v>160</c:v>
                </c:pt>
                <c:pt idx="111">
                  <c:v>159</c:v>
                </c:pt>
                <c:pt idx="112">
                  <c:v>159</c:v>
                </c:pt>
                <c:pt idx="113">
                  <c:v>160</c:v>
                </c:pt>
                <c:pt idx="114">
                  <c:v>159</c:v>
                </c:pt>
                <c:pt idx="115">
                  <c:v>159</c:v>
                </c:pt>
                <c:pt idx="116">
                  <c:v>159</c:v>
                </c:pt>
                <c:pt idx="117">
                  <c:v>160</c:v>
                </c:pt>
                <c:pt idx="118">
                  <c:v>159</c:v>
                </c:pt>
                <c:pt idx="119">
                  <c:v>159</c:v>
                </c:pt>
                <c:pt idx="120">
                  <c:v>159</c:v>
                </c:pt>
                <c:pt idx="121">
                  <c:v>159</c:v>
                </c:pt>
                <c:pt idx="122">
                  <c:v>159</c:v>
                </c:pt>
                <c:pt idx="123">
                  <c:v>159</c:v>
                </c:pt>
                <c:pt idx="124">
                  <c:v>160</c:v>
                </c:pt>
                <c:pt idx="125">
                  <c:v>160</c:v>
                </c:pt>
                <c:pt idx="126">
                  <c:v>160</c:v>
                </c:pt>
                <c:pt idx="127">
                  <c:v>159</c:v>
                </c:pt>
                <c:pt idx="128">
                  <c:v>159</c:v>
                </c:pt>
                <c:pt idx="129">
                  <c:v>160</c:v>
                </c:pt>
                <c:pt idx="130">
                  <c:v>160</c:v>
                </c:pt>
                <c:pt idx="131">
                  <c:v>159</c:v>
                </c:pt>
                <c:pt idx="132">
                  <c:v>159</c:v>
                </c:pt>
                <c:pt idx="133">
                  <c:v>159</c:v>
                </c:pt>
                <c:pt idx="134">
                  <c:v>159</c:v>
                </c:pt>
                <c:pt idx="135">
                  <c:v>160</c:v>
                </c:pt>
                <c:pt idx="136">
                  <c:v>160</c:v>
                </c:pt>
                <c:pt idx="137">
                  <c:v>160</c:v>
                </c:pt>
                <c:pt idx="138">
                  <c:v>160</c:v>
                </c:pt>
                <c:pt idx="139">
                  <c:v>160</c:v>
                </c:pt>
                <c:pt idx="140">
                  <c:v>160</c:v>
                </c:pt>
                <c:pt idx="141">
                  <c:v>160</c:v>
                </c:pt>
                <c:pt idx="142">
                  <c:v>160</c:v>
                </c:pt>
                <c:pt idx="143">
                  <c:v>160</c:v>
                </c:pt>
                <c:pt idx="144">
                  <c:v>160</c:v>
                </c:pt>
                <c:pt idx="145">
                  <c:v>160</c:v>
                </c:pt>
                <c:pt idx="146">
                  <c:v>160</c:v>
                </c:pt>
                <c:pt idx="147">
                  <c:v>160</c:v>
                </c:pt>
                <c:pt idx="148">
                  <c:v>160</c:v>
                </c:pt>
                <c:pt idx="149">
                  <c:v>160</c:v>
                </c:pt>
                <c:pt idx="150">
                  <c:v>160</c:v>
                </c:pt>
                <c:pt idx="151">
                  <c:v>160</c:v>
                </c:pt>
                <c:pt idx="152">
                  <c:v>159</c:v>
                </c:pt>
                <c:pt idx="153">
                  <c:v>160</c:v>
                </c:pt>
                <c:pt idx="154">
                  <c:v>159</c:v>
                </c:pt>
                <c:pt idx="155">
                  <c:v>159</c:v>
                </c:pt>
                <c:pt idx="156">
                  <c:v>159</c:v>
                </c:pt>
                <c:pt idx="157">
                  <c:v>159</c:v>
                </c:pt>
                <c:pt idx="158">
                  <c:v>159</c:v>
                </c:pt>
                <c:pt idx="159">
                  <c:v>159</c:v>
                </c:pt>
                <c:pt idx="160">
                  <c:v>159</c:v>
                </c:pt>
                <c:pt idx="161">
                  <c:v>158</c:v>
                </c:pt>
                <c:pt idx="162">
                  <c:v>159</c:v>
                </c:pt>
                <c:pt idx="163">
                  <c:v>158</c:v>
                </c:pt>
                <c:pt idx="164">
                  <c:v>158</c:v>
                </c:pt>
                <c:pt idx="165">
                  <c:v>158</c:v>
                </c:pt>
                <c:pt idx="166">
                  <c:v>158</c:v>
                </c:pt>
                <c:pt idx="167">
                  <c:v>158</c:v>
                </c:pt>
                <c:pt idx="168">
                  <c:v>158</c:v>
                </c:pt>
                <c:pt idx="169">
                  <c:v>158</c:v>
                </c:pt>
                <c:pt idx="170">
                  <c:v>158</c:v>
                </c:pt>
                <c:pt idx="171">
                  <c:v>158</c:v>
                </c:pt>
                <c:pt idx="172">
                  <c:v>158</c:v>
                </c:pt>
                <c:pt idx="173">
                  <c:v>158</c:v>
                </c:pt>
                <c:pt idx="174">
                  <c:v>157</c:v>
                </c:pt>
                <c:pt idx="175">
                  <c:v>157</c:v>
                </c:pt>
                <c:pt idx="176">
                  <c:v>158</c:v>
                </c:pt>
                <c:pt idx="177">
                  <c:v>157</c:v>
                </c:pt>
                <c:pt idx="178">
                  <c:v>157</c:v>
                </c:pt>
                <c:pt idx="179">
                  <c:v>157</c:v>
                </c:pt>
                <c:pt idx="180">
                  <c:v>157</c:v>
                </c:pt>
                <c:pt idx="181">
                  <c:v>158</c:v>
                </c:pt>
                <c:pt idx="182">
                  <c:v>157</c:v>
                </c:pt>
                <c:pt idx="183">
                  <c:v>157</c:v>
                </c:pt>
                <c:pt idx="184">
                  <c:v>157</c:v>
                </c:pt>
                <c:pt idx="185">
                  <c:v>157</c:v>
                </c:pt>
                <c:pt idx="186">
                  <c:v>157</c:v>
                </c:pt>
                <c:pt idx="187">
                  <c:v>157</c:v>
                </c:pt>
                <c:pt idx="188">
                  <c:v>157</c:v>
                </c:pt>
                <c:pt idx="189">
                  <c:v>157</c:v>
                </c:pt>
                <c:pt idx="190">
                  <c:v>157</c:v>
                </c:pt>
                <c:pt idx="191">
                  <c:v>157</c:v>
                </c:pt>
                <c:pt idx="192">
                  <c:v>157</c:v>
                </c:pt>
                <c:pt idx="193">
                  <c:v>157</c:v>
                </c:pt>
                <c:pt idx="194">
                  <c:v>157</c:v>
                </c:pt>
                <c:pt idx="195">
                  <c:v>156</c:v>
                </c:pt>
                <c:pt idx="196">
                  <c:v>156</c:v>
                </c:pt>
                <c:pt idx="197">
                  <c:v>157</c:v>
                </c:pt>
                <c:pt idx="198">
                  <c:v>156</c:v>
                </c:pt>
                <c:pt idx="199">
                  <c:v>156</c:v>
                </c:pt>
                <c:pt idx="200">
                  <c:v>156</c:v>
                </c:pt>
                <c:pt idx="201">
                  <c:v>156</c:v>
                </c:pt>
                <c:pt idx="202">
                  <c:v>156</c:v>
                </c:pt>
                <c:pt idx="203">
                  <c:v>156</c:v>
                </c:pt>
                <c:pt idx="204">
                  <c:v>156</c:v>
                </c:pt>
                <c:pt idx="205">
                  <c:v>156</c:v>
                </c:pt>
                <c:pt idx="206">
                  <c:v>156</c:v>
                </c:pt>
                <c:pt idx="207">
                  <c:v>155</c:v>
                </c:pt>
                <c:pt idx="208">
                  <c:v>155</c:v>
                </c:pt>
                <c:pt idx="209">
                  <c:v>155</c:v>
                </c:pt>
                <c:pt idx="210">
                  <c:v>155</c:v>
                </c:pt>
                <c:pt idx="211">
                  <c:v>155</c:v>
                </c:pt>
                <c:pt idx="212">
                  <c:v>155</c:v>
                </c:pt>
                <c:pt idx="213">
                  <c:v>155</c:v>
                </c:pt>
                <c:pt idx="214">
                  <c:v>155</c:v>
                </c:pt>
                <c:pt idx="215">
                  <c:v>155</c:v>
                </c:pt>
                <c:pt idx="216">
                  <c:v>155</c:v>
                </c:pt>
                <c:pt idx="217">
                  <c:v>154</c:v>
                </c:pt>
                <c:pt idx="218">
                  <c:v>154</c:v>
                </c:pt>
                <c:pt idx="219">
                  <c:v>154</c:v>
                </c:pt>
                <c:pt idx="220">
                  <c:v>154</c:v>
                </c:pt>
                <c:pt idx="221">
                  <c:v>154</c:v>
                </c:pt>
                <c:pt idx="222">
                  <c:v>154</c:v>
                </c:pt>
                <c:pt idx="223">
                  <c:v>154</c:v>
                </c:pt>
                <c:pt idx="224">
                  <c:v>154</c:v>
                </c:pt>
                <c:pt idx="225">
                  <c:v>154</c:v>
                </c:pt>
                <c:pt idx="226">
                  <c:v>154</c:v>
                </c:pt>
                <c:pt idx="227">
                  <c:v>153</c:v>
                </c:pt>
                <c:pt idx="228">
                  <c:v>153</c:v>
                </c:pt>
                <c:pt idx="229">
                  <c:v>153</c:v>
                </c:pt>
                <c:pt idx="230">
                  <c:v>153</c:v>
                </c:pt>
                <c:pt idx="231">
                  <c:v>153</c:v>
                </c:pt>
                <c:pt idx="232">
                  <c:v>153</c:v>
                </c:pt>
                <c:pt idx="233">
                  <c:v>153</c:v>
                </c:pt>
                <c:pt idx="234">
                  <c:v>153</c:v>
                </c:pt>
                <c:pt idx="235">
                  <c:v>153</c:v>
                </c:pt>
                <c:pt idx="236">
                  <c:v>153</c:v>
                </c:pt>
                <c:pt idx="237">
                  <c:v>153</c:v>
                </c:pt>
                <c:pt idx="238">
                  <c:v>153</c:v>
                </c:pt>
                <c:pt idx="239">
                  <c:v>153</c:v>
                </c:pt>
                <c:pt idx="240">
                  <c:v>152</c:v>
                </c:pt>
                <c:pt idx="241">
                  <c:v>152</c:v>
                </c:pt>
                <c:pt idx="242">
                  <c:v>152</c:v>
                </c:pt>
                <c:pt idx="243">
                  <c:v>152</c:v>
                </c:pt>
                <c:pt idx="244">
                  <c:v>152</c:v>
                </c:pt>
                <c:pt idx="245">
                  <c:v>152</c:v>
                </c:pt>
                <c:pt idx="246">
                  <c:v>153</c:v>
                </c:pt>
                <c:pt idx="247">
                  <c:v>153</c:v>
                </c:pt>
                <c:pt idx="248">
                  <c:v>153</c:v>
                </c:pt>
                <c:pt idx="249">
                  <c:v>153</c:v>
                </c:pt>
                <c:pt idx="250">
                  <c:v>154</c:v>
                </c:pt>
                <c:pt idx="251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83-417E-AC09-05E77544F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658496"/>
        <c:axId val="756776960"/>
      </c:areaChart>
      <c:catAx>
        <c:axId val="703658496"/>
        <c:scaling>
          <c:orientation val="minMax"/>
        </c:scaling>
        <c:delete val="0"/>
        <c:axPos val="b"/>
        <c:majorTickMark val="out"/>
        <c:minorTickMark val="none"/>
        <c:tickLblPos val="nextTo"/>
        <c:crossAx val="756776960"/>
        <c:crosses val="autoZero"/>
        <c:auto val="1"/>
        <c:lblAlgn val="ctr"/>
        <c:lblOffset val="100"/>
        <c:noMultiLvlLbl val="0"/>
      </c:catAx>
      <c:valAx>
        <c:axId val="756776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3658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Cadence (RPM)</a:t>
            </a:r>
          </a:p>
        </c:rich>
      </c:tx>
      <c:layout>
        <c:manualLayout>
          <c:xMode val="edge"/>
          <c:yMode val="edge"/>
          <c:x val="0.32412938871771457"/>
          <c:y val="0.64814814814814814"/>
        </c:manualLayout>
      </c:layout>
      <c:overlay val="1"/>
    </c:title>
    <c:autoTitleDeleted val="0"/>
    <c:plotArea>
      <c:layout/>
      <c:areaChart>
        <c:grouping val="standard"/>
        <c:varyColors val="0"/>
        <c:ser>
          <c:idx val="4"/>
          <c:order val="0"/>
          <c:tx>
            <c:strRef>
              <c:f>[1]Intervals!$AR$1</c:f>
              <c:strCache>
                <c:ptCount val="1"/>
                <c:pt idx="0">
                  <c:v>Cadence-Y</c:v>
                </c:pt>
              </c:strCache>
            </c:strRef>
          </c:tx>
          <c:spPr>
            <a:noFill/>
            <a:ln w="25400">
              <a:noFill/>
            </a:ln>
          </c:spPr>
          <c:val>
            <c:numRef>
              <c:f>[1]Intervals!$AR$2:$AR$179</c:f>
              <c:numCache>
                <c:formatCode>General</c:formatCode>
                <c:ptCount val="178"/>
                <c:pt idx="0">
                  <c:v>117</c:v>
                </c:pt>
                <c:pt idx="1">
                  <c:v>117</c:v>
                </c:pt>
                <c:pt idx="2">
                  <c:v>117</c:v>
                </c:pt>
                <c:pt idx="3">
                  <c:v>117</c:v>
                </c:pt>
                <c:pt idx="4">
                  <c:v>117</c:v>
                </c:pt>
                <c:pt idx="5">
                  <c:v>117</c:v>
                </c:pt>
                <c:pt idx="6">
                  <c:v>117</c:v>
                </c:pt>
                <c:pt idx="7">
                  <c:v>117</c:v>
                </c:pt>
                <c:pt idx="8">
                  <c:v>117</c:v>
                </c:pt>
                <c:pt idx="9">
                  <c:v>117</c:v>
                </c:pt>
                <c:pt idx="10">
                  <c:v>117</c:v>
                </c:pt>
                <c:pt idx="11">
                  <c:v>117</c:v>
                </c:pt>
                <c:pt idx="12">
                  <c:v>117</c:v>
                </c:pt>
                <c:pt idx="13">
                  <c:v>117</c:v>
                </c:pt>
                <c:pt idx="14">
                  <c:v>117</c:v>
                </c:pt>
                <c:pt idx="15">
                  <c:v>117</c:v>
                </c:pt>
                <c:pt idx="16">
                  <c:v>117</c:v>
                </c:pt>
                <c:pt idx="17">
                  <c:v>117</c:v>
                </c:pt>
                <c:pt idx="18">
                  <c:v>117</c:v>
                </c:pt>
                <c:pt idx="19">
                  <c:v>117</c:v>
                </c:pt>
                <c:pt idx="20">
                  <c:v>117</c:v>
                </c:pt>
                <c:pt idx="21">
                  <c:v>117</c:v>
                </c:pt>
                <c:pt idx="22">
                  <c:v>117</c:v>
                </c:pt>
                <c:pt idx="23">
                  <c:v>117</c:v>
                </c:pt>
                <c:pt idx="24">
                  <c:v>117</c:v>
                </c:pt>
                <c:pt idx="25">
                  <c:v>117</c:v>
                </c:pt>
                <c:pt idx="26">
                  <c:v>117</c:v>
                </c:pt>
                <c:pt idx="27">
                  <c:v>117</c:v>
                </c:pt>
                <c:pt idx="28">
                  <c:v>117</c:v>
                </c:pt>
                <c:pt idx="29">
                  <c:v>117</c:v>
                </c:pt>
                <c:pt idx="30">
                  <c:v>117</c:v>
                </c:pt>
                <c:pt idx="31">
                  <c:v>117</c:v>
                </c:pt>
                <c:pt idx="32">
                  <c:v>117</c:v>
                </c:pt>
                <c:pt idx="33">
                  <c:v>117</c:v>
                </c:pt>
                <c:pt idx="34">
                  <c:v>117</c:v>
                </c:pt>
                <c:pt idx="35">
                  <c:v>117</c:v>
                </c:pt>
                <c:pt idx="36">
                  <c:v>117</c:v>
                </c:pt>
                <c:pt idx="37">
                  <c:v>117</c:v>
                </c:pt>
                <c:pt idx="38">
                  <c:v>117</c:v>
                </c:pt>
                <c:pt idx="39">
                  <c:v>117</c:v>
                </c:pt>
                <c:pt idx="40">
                  <c:v>117</c:v>
                </c:pt>
                <c:pt idx="41">
                  <c:v>117</c:v>
                </c:pt>
                <c:pt idx="42">
                  <c:v>117</c:v>
                </c:pt>
                <c:pt idx="43">
                  <c:v>117</c:v>
                </c:pt>
                <c:pt idx="44">
                  <c:v>117</c:v>
                </c:pt>
                <c:pt idx="45">
                  <c:v>117</c:v>
                </c:pt>
                <c:pt idx="46">
                  <c:v>117</c:v>
                </c:pt>
                <c:pt idx="47">
                  <c:v>117</c:v>
                </c:pt>
                <c:pt idx="48">
                  <c:v>117</c:v>
                </c:pt>
                <c:pt idx="49">
                  <c:v>117</c:v>
                </c:pt>
                <c:pt idx="50">
                  <c:v>117</c:v>
                </c:pt>
                <c:pt idx="51">
                  <c:v>117</c:v>
                </c:pt>
                <c:pt idx="52">
                  <c:v>117</c:v>
                </c:pt>
                <c:pt idx="53">
                  <c:v>117</c:v>
                </c:pt>
                <c:pt idx="54">
                  <c:v>117</c:v>
                </c:pt>
                <c:pt idx="55">
                  <c:v>117</c:v>
                </c:pt>
                <c:pt idx="56">
                  <c:v>117</c:v>
                </c:pt>
                <c:pt idx="57">
                  <c:v>117</c:v>
                </c:pt>
                <c:pt idx="58">
                  <c:v>117</c:v>
                </c:pt>
                <c:pt idx="59">
                  <c:v>117</c:v>
                </c:pt>
                <c:pt idx="60">
                  <c:v>117</c:v>
                </c:pt>
                <c:pt idx="61">
                  <c:v>117</c:v>
                </c:pt>
                <c:pt idx="62">
                  <c:v>117</c:v>
                </c:pt>
                <c:pt idx="63">
                  <c:v>117</c:v>
                </c:pt>
                <c:pt idx="64">
                  <c:v>117</c:v>
                </c:pt>
                <c:pt idx="65">
                  <c:v>117</c:v>
                </c:pt>
                <c:pt idx="66">
                  <c:v>117</c:v>
                </c:pt>
                <c:pt idx="67">
                  <c:v>117</c:v>
                </c:pt>
                <c:pt idx="68">
                  <c:v>117</c:v>
                </c:pt>
                <c:pt idx="69">
                  <c:v>117</c:v>
                </c:pt>
                <c:pt idx="70">
                  <c:v>117</c:v>
                </c:pt>
                <c:pt idx="71">
                  <c:v>117</c:v>
                </c:pt>
                <c:pt idx="72">
                  <c:v>117</c:v>
                </c:pt>
                <c:pt idx="73">
                  <c:v>117</c:v>
                </c:pt>
                <c:pt idx="74">
                  <c:v>117</c:v>
                </c:pt>
                <c:pt idx="75">
                  <c:v>117</c:v>
                </c:pt>
                <c:pt idx="76">
                  <c:v>117</c:v>
                </c:pt>
                <c:pt idx="77">
                  <c:v>117</c:v>
                </c:pt>
                <c:pt idx="78">
                  <c:v>117</c:v>
                </c:pt>
                <c:pt idx="79">
                  <c:v>117</c:v>
                </c:pt>
                <c:pt idx="80">
                  <c:v>117</c:v>
                </c:pt>
                <c:pt idx="81">
                  <c:v>117</c:v>
                </c:pt>
                <c:pt idx="82">
                  <c:v>117</c:v>
                </c:pt>
                <c:pt idx="83">
                  <c:v>117</c:v>
                </c:pt>
                <c:pt idx="84">
                  <c:v>117</c:v>
                </c:pt>
                <c:pt idx="85">
                  <c:v>117</c:v>
                </c:pt>
                <c:pt idx="86">
                  <c:v>117</c:v>
                </c:pt>
                <c:pt idx="87">
                  <c:v>117</c:v>
                </c:pt>
                <c:pt idx="88">
                  <c:v>117</c:v>
                </c:pt>
                <c:pt idx="89">
                  <c:v>117</c:v>
                </c:pt>
                <c:pt idx="90">
                  <c:v>117</c:v>
                </c:pt>
                <c:pt idx="91">
                  <c:v>117</c:v>
                </c:pt>
                <c:pt idx="92">
                  <c:v>117</c:v>
                </c:pt>
                <c:pt idx="93">
                  <c:v>117</c:v>
                </c:pt>
                <c:pt idx="94">
                  <c:v>117</c:v>
                </c:pt>
                <c:pt idx="95">
                  <c:v>117</c:v>
                </c:pt>
                <c:pt idx="96">
                  <c:v>117</c:v>
                </c:pt>
                <c:pt idx="97">
                  <c:v>117</c:v>
                </c:pt>
                <c:pt idx="98">
                  <c:v>117</c:v>
                </c:pt>
                <c:pt idx="99">
                  <c:v>117</c:v>
                </c:pt>
                <c:pt idx="100">
                  <c:v>117</c:v>
                </c:pt>
                <c:pt idx="101">
                  <c:v>117</c:v>
                </c:pt>
                <c:pt idx="102">
                  <c:v>117</c:v>
                </c:pt>
                <c:pt idx="103">
                  <c:v>117</c:v>
                </c:pt>
                <c:pt idx="104">
                  <c:v>117</c:v>
                </c:pt>
                <c:pt idx="105">
                  <c:v>117</c:v>
                </c:pt>
                <c:pt idx="106">
                  <c:v>117</c:v>
                </c:pt>
                <c:pt idx="107">
                  <c:v>117</c:v>
                </c:pt>
                <c:pt idx="108">
                  <c:v>117</c:v>
                </c:pt>
                <c:pt idx="109">
                  <c:v>117</c:v>
                </c:pt>
                <c:pt idx="110">
                  <c:v>117</c:v>
                </c:pt>
                <c:pt idx="111">
                  <c:v>117</c:v>
                </c:pt>
                <c:pt idx="112">
                  <c:v>117</c:v>
                </c:pt>
                <c:pt idx="113">
                  <c:v>117</c:v>
                </c:pt>
                <c:pt idx="114">
                  <c:v>117</c:v>
                </c:pt>
                <c:pt idx="115">
                  <c:v>117</c:v>
                </c:pt>
                <c:pt idx="116">
                  <c:v>117</c:v>
                </c:pt>
                <c:pt idx="117">
                  <c:v>117</c:v>
                </c:pt>
                <c:pt idx="118">
                  <c:v>117</c:v>
                </c:pt>
                <c:pt idx="119">
                  <c:v>117</c:v>
                </c:pt>
                <c:pt idx="120">
                  <c:v>117</c:v>
                </c:pt>
                <c:pt idx="121">
                  <c:v>117</c:v>
                </c:pt>
                <c:pt idx="122">
                  <c:v>117</c:v>
                </c:pt>
                <c:pt idx="123">
                  <c:v>117</c:v>
                </c:pt>
                <c:pt idx="124">
                  <c:v>117</c:v>
                </c:pt>
                <c:pt idx="125">
                  <c:v>117</c:v>
                </c:pt>
                <c:pt idx="126">
                  <c:v>117</c:v>
                </c:pt>
                <c:pt idx="127">
                  <c:v>117</c:v>
                </c:pt>
                <c:pt idx="128">
                  <c:v>117</c:v>
                </c:pt>
                <c:pt idx="129">
                  <c:v>117</c:v>
                </c:pt>
                <c:pt idx="130">
                  <c:v>117</c:v>
                </c:pt>
                <c:pt idx="131">
                  <c:v>117</c:v>
                </c:pt>
                <c:pt idx="132">
                  <c:v>117</c:v>
                </c:pt>
                <c:pt idx="133">
                  <c:v>117</c:v>
                </c:pt>
                <c:pt idx="134">
                  <c:v>117</c:v>
                </c:pt>
                <c:pt idx="135">
                  <c:v>117</c:v>
                </c:pt>
                <c:pt idx="136">
                  <c:v>117</c:v>
                </c:pt>
                <c:pt idx="137">
                  <c:v>117</c:v>
                </c:pt>
                <c:pt idx="138">
                  <c:v>117</c:v>
                </c:pt>
                <c:pt idx="139">
                  <c:v>117</c:v>
                </c:pt>
                <c:pt idx="140">
                  <c:v>117</c:v>
                </c:pt>
                <c:pt idx="141">
                  <c:v>117</c:v>
                </c:pt>
                <c:pt idx="142">
                  <c:v>117</c:v>
                </c:pt>
                <c:pt idx="143">
                  <c:v>117</c:v>
                </c:pt>
                <c:pt idx="144">
                  <c:v>117</c:v>
                </c:pt>
                <c:pt idx="145">
                  <c:v>117</c:v>
                </c:pt>
                <c:pt idx="146">
                  <c:v>117</c:v>
                </c:pt>
                <c:pt idx="147">
                  <c:v>117</c:v>
                </c:pt>
                <c:pt idx="148">
                  <c:v>117</c:v>
                </c:pt>
                <c:pt idx="149">
                  <c:v>117</c:v>
                </c:pt>
                <c:pt idx="150">
                  <c:v>117</c:v>
                </c:pt>
                <c:pt idx="151">
                  <c:v>117</c:v>
                </c:pt>
                <c:pt idx="152">
                  <c:v>117</c:v>
                </c:pt>
                <c:pt idx="153">
                  <c:v>117</c:v>
                </c:pt>
                <c:pt idx="154">
                  <c:v>117</c:v>
                </c:pt>
                <c:pt idx="155">
                  <c:v>117</c:v>
                </c:pt>
                <c:pt idx="156">
                  <c:v>117</c:v>
                </c:pt>
                <c:pt idx="157">
                  <c:v>117</c:v>
                </c:pt>
                <c:pt idx="158">
                  <c:v>117</c:v>
                </c:pt>
                <c:pt idx="159">
                  <c:v>117</c:v>
                </c:pt>
                <c:pt idx="160">
                  <c:v>117</c:v>
                </c:pt>
                <c:pt idx="161">
                  <c:v>117</c:v>
                </c:pt>
                <c:pt idx="162">
                  <c:v>117</c:v>
                </c:pt>
                <c:pt idx="163">
                  <c:v>117</c:v>
                </c:pt>
                <c:pt idx="164">
                  <c:v>117</c:v>
                </c:pt>
                <c:pt idx="165">
                  <c:v>117</c:v>
                </c:pt>
                <c:pt idx="166">
                  <c:v>117</c:v>
                </c:pt>
                <c:pt idx="167">
                  <c:v>117</c:v>
                </c:pt>
                <c:pt idx="168">
                  <c:v>117</c:v>
                </c:pt>
                <c:pt idx="169">
                  <c:v>117</c:v>
                </c:pt>
                <c:pt idx="170">
                  <c:v>117</c:v>
                </c:pt>
                <c:pt idx="171">
                  <c:v>117</c:v>
                </c:pt>
                <c:pt idx="172">
                  <c:v>117</c:v>
                </c:pt>
                <c:pt idx="173">
                  <c:v>117</c:v>
                </c:pt>
                <c:pt idx="174">
                  <c:v>117</c:v>
                </c:pt>
                <c:pt idx="175">
                  <c:v>117</c:v>
                </c:pt>
                <c:pt idx="176">
                  <c:v>117</c:v>
                </c:pt>
                <c:pt idx="177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ED-4738-9E9B-FAB7B48BF60F}"/>
            </c:ext>
          </c:extLst>
        </c:ser>
        <c:ser>
          <c:idx val="0"/>
          <c:order val="1"/>
          <c:tx>
            <c:v>Int 1</c:v>
          </c:tx>
          <c:val>
            <c:numRef>
              <c:f>intervals!$H$2:$H$253</c:f>
              <c:numCache>
                <c:formatCode>General</c:formatCode>
                <c:ptCount val="252"/>
                <c:pt idx="0">
                  <c:v>74</c:v>
                </c:pt>
                <c:pt idx="1">
                  <c:v>76</c:v>
                </c:pt>
                <c:pt idx="2">
                  <c:v>88</c:v>
                </c:pt>
                <c:pt idx="3">
                  <c:v>89</c:v>
                </c:pt>
                <c:pt idx="4">
                  <c:v>93</c:v>
                </c:pt>
                <c:pt idx="5">
                  <c:v>96</c:v>
                </c:pt>
                <c:pt idx="6">
                  <c:v>96</c:v>
                </c:pt>
                <c:pt idx="7">
                  <c:v>99</c:v>
                </c:pt>
                <c:pt idx="8">
                  <c:v>100</c:v>
                </c:pt>
                <c:pt idx="9">
                  <c:v>105</c:v>
                </c:pt>
                <c:pt idx="10">
                  <c:v>102</c:v>
                </c:pt>
                <c:pt idx="11">
                  <c:v>100</c:v>
                </c:pt>
                <c:pt idx="12">
                  <c:v>98</c:v>
                </c:pt>
                <c:pt idx="13">
                  <c:v>96</c:v>
                </c:pt>
                <c:pt idx="14">
                  <c:v>95</c:v>
                </c:pt>
                <c:pt idx="15">
                  <c:v>95</c:v>
                </c:pt>
                <c:pt idx="16">
                  <c:v>93</c:v>
                </c:pt>
                <c:pt idx="17">
                  <c:v>92</c:v>
                </c:pt>
                <c:pt idx="18">
                  <c:v>91</c:v>
                </c:pt>
                <c:pt idx="19">
                  <c:v>91</c:v>
                </c:pt>
                <c:pt idx="20">
                  <c:v>90</c:v>
                </c:pt>
                <c:pt idx="21">
                  <c:v>91</c:v>
                </c:pt>
                <c:pt idx="22">
                  <c:v>90</c:v>
                </c:pt>
                <c:pt idx="23">
                  <c:v>90</c:v>
                </c:pt>
                <c:pt idx="24">
                  <c:v>88</c:v>
                </c:pt>
                <c:pt idx="25">
                  <c:v>89</c:v>
                </c:pt>
                <c:pt idx="26">
                  <c:v>88</c:v>
                </c:pt>
                <c:pt idx="27">
                  <c:v>90</c:v>
                </c:pt>
                <c:pt idx="28">
                  <c:v>91</c:v>
                </c:pt>
                <c:pt idx="29">
                  <c:v>93</c:v>
                </c:pt>
                <c:pt idx="30">
                  <c:v>89</c:v>
                </c:pt>
                <c:pt idx="31">
                  <c:v>91</c:v>
                </c:pt>
                <c:pt idx="32">
                  <c:v>89</c:v>
                </c:pt>
                <c:pt idx="33">
                  <c:v>92</c:v>
                </c:pt>
                <c:pt idx="34">
                  <c:v>93</c:v>
                </c:pt>
                <c:pt idx="35">
                  <c:v>91</c:v>
                </c:pt>
                <c:pt idx="36">
                  <c:v>91</c:v>
                </c:pt>
                <c:pt idx="37">
                  <c:v>92</c:v>
                </c:pt>
                <c:pt idx="38">
                  <c:v>92</c:v>
                </c:pt>
                <c:pt idx="39">
                  <c:v>93</c:v>
                </c:pt>
                <c:pt idx="40">
                  <c:v>95</c:v>
                </c:pt>
                <c:pt idx="41">
                  <c:v>95</c:v>
                </c:pt>
                <c:pt idx="42">
                  <c:v>97</c:v>
                </c:pt>
                <c:pt idx="43">
                  <c:v>99</c:v>
                </c:pt>
                <c:pt idx="44">
                  <c:v>94</c:v>
                </c:pt>
                <c:pt idx="45">
                  <c:v>92</c:v>
                </c:pt>
                <c:pt idx="46">
                  <c:v>93</c:v>
                </c:pt>
                <c:pt idx="47">
                  <c:v>93</c:v>
                </c:pt>
                <c:pt idx="48">
                  <c:v>89</c:v>
                </c:pt>
                <c:pt idx="49">
                  <c:v>86</c:v>
                </c:pt>
                <c:pt idx="50">
                  <c:v>83</c:v>
                </c:pt>
                <c:pt idx="51">
                  <c:v>91</c:v>
                </c:pt>
                <c:pt idx="52">
                  <c:v>87</c:v>
                </c:pt>
                <c:pt idx="53">
                  <c:v>86</c:v>
                </c:pt>
                <c:pt idx="54">
                  <c:v>85</c:v>
                </c:pt>
                <c:pt idx="55">
                  <c:v>85</c:v>
                </c:pt>
                <c:pt idx="56">
                  <c:v>84</c:v>
                </c:pt>
                <c:pt idx="57">
                  <c:v>82</c:v>
                </c:pt>
                <c:pt idx="58">
                  <c:v>80</c:v>
                </c:pt>
                <c:pt idx="59">
                  <c:v>80</c:v>
                </c:pt>
                <c:pt idx="60">
                  <c:v>79</c:v>
                </c:pt>
                <c:pt idx="61">
                  <c:v>79</c:v>
                </c:pt>
                <c:pt idx="62">
                  <c:v>79</c:v>
                </c:pt>
                <c:pt idx="63">
                  <c:v>79</c:v>
                </c:pt>
                <c:pt idx="64">
                  <c:v>78</c:v>
                </c:pt>
                <c:pt idx="65">
                  <c:v>79</c:v>
                </c:pt>
                <c:pt idx="66">
                  <c:v>79</c:v>
                </c:pt>
                <c:pt idx="67">
                  <c:v>79</c:v>
                </c:pt>
                <c:pt idx="68">
                  <c:v>80</c:v>
                </c:pt>
                <c:pt idx="69">
                  <c:v>79</c:v>
                </c:pt>
                <c:pt idx="70">
                  <c:v>78</c:v>
                </c:pt>
                <c:pt idx="71">
                  <c:v>77</c:v>
                </c:pt>
                <c:pt idx="72">
                  <c:v>76</c:v>
                </c:pt>
                <c:pt idx="73">
                  <c:v>76</c:v>
                </c:pt>
                <c:pt idx="74">
                  <c:v>74</c:v>
                </c:pt>
                <c:pt idx="75">
                  <c:v>75</c:v>
                </c:pt>
                <c:pt idx="76">
                  <c:v>74</c:v>
                </c:pt>
                <c:pt idx="77">
                  <c:v>75</c:v>
                </c:pt>
                <c:pt idx="78">
                  <c:v>74</c:v>
                </c:pt>
                <c:pt idx="79">
                  <c:v>73</c:v>
                </c:pt>
                <c:pt idx="80">
                  <c:v>74</c:v>
                </c:pt>
                <c:pt idx="81">
                  <c:v>75</c:v>
                </c:pt>
                <c:pt idx="82">
                  <c:v>75</c:v>
                </c:pt>
                <c:pt idx="83">
                  <c:v>76</c:v>
                </c:pt>
                <c:pt idx="84">
                  <c:v>76</c:v>
                </c:pt>
                <c:pt idx="85">
                  <c:v>77</c:v>
                </c:pt>
                <c:pt idx="86">
                  <c:v>78</c:v>
                </c:pt>
                <c:pt idx="87">
                  <c:v>76</c:v>
                </c:pt>
                <c:pt idx="88">
                  <c:v>77</c:v>
                </c:pt>
                <c:pt idx="89">
                  <c:v>76</c:v>
                </c:pt>
                <c:pt idx="90">
                  <c:v>76</c:v>
                </c:pt>
                <c:pt idx="91">
                  <c:v>76</c:v>
                </c:pt>
                <c:pt idx="92">
                  <c:v>76</c:v>
                </c:pt>
                <c:pt idx="93">
                  <c:v>74</c:v>
                </c:pt>
                <c:pt idx="94">
                  <c:v>75</c:v>
                </c:pt>
                <c:pt idx="95">
                  <c:v>75</c:v>
                </c:pt>
                <c:pt idx="96">
                  <c:v>75</c:v>
                </c:pt>
                <c:pt idx="97">
                  <c:v>76</c:v>
                </c:pt>
                <c:pt idx="98">
                  <c:v>76</c:v>
                </c:pt>
                <c:pt idx="99">
                  <c:v>77</c:v>
                </c:pt>
                <c:pt idx="100">
                  <c:v>76</c:v>
                </c:pt>
                <c:pt idx="101">
                  <c:v>75</c:v>
                </c:pt>
                <c:pt idx="102">
                  <c:v>76</c:v>
                </c:pt>
                <c:pt idx="103">
                  <c:v>75</c:v>
                </c:pt>
                <c:pt idx="104">
                  <c:v>75</c:v>
                </c:pt>
                <c:pt idx="105">
                  <c:v>75</c:v>
                </c:pt>
                <c:pt idx="106">
                  <c:v>75</c:v>
                </c:pt>
                <c:pt idx="107">
                  <c:v>75</c:v>
                </c:pt>
                <c:pt idx="108">
                  <c:v>76</c:v>
                </c:pt>
                <c:pt idx="109">
                  <c:v>77</c:v>
                </c:pt>
                <c:pt idx="110">
                  <c:v>78</c:v>
                </c:pt>
                <c:pt idx="111">
                  <c:v>78</c:v>
                </c:pt>
                <c:pt idx="112">
                  <c:v>77</c:v>
                </c:pt>
                <c:pt idx="113">
                  <c:v>76</c:v>
                </c:pt>
                <c:pt idx="114">
                  <c:v>74</c:v>
                </c:pt>
                <c:pt idx="115">
                  <c:v>75</c:v>
                </c:pt>
                <c:pt idx="116">
                  <c:v>75</c:v>
                </c:pt>
                <c:pt idx="117">
                  <c:v>75</c:v>
                </c:pt>
                <c:pt idx="118">
                  <c:v>75</c:v>
                </c:pt>
                <c:pt idx="119">
                  <c:v>76</c:v>
                </c:pt>
                <c:pt idx="120">
                  <c:v>76</c:v>
                </c:pt>
                <c:pt idx="121">
                  <c:v>76</c:v>
                </c:pt>
                <c:pt idx="122">
                  <c:v>75</c:v>
                </c:pt>
                <c:pt idx="123">
                  <c:v>76</c:v>
                </c:pt>
                <c:pt idx="124">
                  <c:v>74</c:v>
                </c:pt>
                <c:pt idx="125">
                  <c:v>74</c:v>
                </c:pt>
                <c:pt idx="126">
                  <c:v>74</c:v>
                </c:pt>
                <c:pt idx="127">
                  <c:v>73</c:v>
                </c:pt>
                <c:pt idx="128">
                  <c:v>73</c:v>
                </c:pt>
                <c:pt idx="129">
                  <c:v>72</c:v>
                </c:pt>
                <c:pt idx="130">
                  <c:v>72</c:v>
                </c:pt>
                <c:pt idx="131">
                  <c:v>71</c:v>
                </c:pt>
                <c:pt idx="132">
                  <c:v>71</c:v>
                </c:pt>
                <c:pt idx="133">
                  <c:v>70</c:v>
                </c:pt>
                <c:pt idx="134">
                  <c:v>71</c:v>
                </c:pt>
                <c:pt idx="135">
                  <c:v>72</c:v>
                </c:pt>
                <c:pt idx="136">
                  <c:v>71</c:v>
                </c:pt>
                <c:pt idx="137">
                  <c:v>72</c:v>
                </c:pt>
                <c:pt idx="138">
                  <c:v>71</c:v>
                </c:pt>
                <c:pt idx="139">
                  <c:v>71</c:v>
                </c:pt>
                <c:pt idx="140">
                  <c:v>69</c:v>
                </c:pt>
                <c:pt idx="141">
                  <c:v>69</c:v>
                </c:pt>
                <c:pt idx="142">
                  <c:v>68</c:v>
                </c:pt>
                <c:pt idx="143">
                  <c:v>68</c:v>
                </c:pt>
                <c:pt idx="144">
                  <c:v>68</c:v>
                </c:pt>
                <c:pt idx="145">
                  <c:v>68</c:v>
                </c:pt>
                <c:pt idx="146">
                  <c:v>67</c:v>
                </c:pt>
                <c:pt idx="147">
                  <c:v>67</c:v>
                </c:pt>
                <c:pt idx="148">
                  <c:v>68</c:v>
                </c:pt>
                <c:pt idx="149">
                  <c:v>69</c:v>
                </c:pt>
                <c:pt idx="150">
                  <c:v>69</c:v>
                </c:pt>
                <c:pt idx="151">
                  <c:v>70</c:v>
                </c:pt>
                <c:pt idx="152">
                  <c:v>69</c:v>
                </c:pt>
                <c:pt idx="153">
                  <c:v>67</c:v>
                </c:pt>
                <c:pt idx="154">
                  <c:v>67</c:v>
                </c:pt>
                <c:pt idx="155">
                  <c:v>69</c:v>
                </c:pt>
                <c:pt idx="156">
                  <c:v>71</c:v>
                </c:pt>
                <c:pt idx="157">
                  <c:v>70</c:v>
                </c:pt>
                <c:pt idx="158">
                  <c:v>71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71</c:v>
                </c:pt>
                <c:pt idx="163">
                  <c:v>71</c:v>
                </c:pt>
                <c:pt idx="164">
                  <c:v>72</c:v>
                </c:pt>
                <c:pt idx="165">
                  <c:v>74</c:v>
                </c:pt>
                <c:pt idx="166">
                  <c:v>76</c:v>
                </c:pt>
                <c:pt idx="167">
                  <c:v>75</c:v>
                </c:pt>
                <c:pt idx="168">
                  <c:v>77</c:v>
                </c:pt>
                <c:pt idx="169">
                  <c:v>77</c:v>
                </c:pt>
                <c:pt idx="170">
                  <c:v>78</c:v>
                </c:pt>
                <c:pt idx="171">
                  <c:v>80</c:v>
                </c:pt>
                <c:pt idx="172">
                  <c:v>80</c:v>
                </c:pt>
                <c:pt idx="173">
                  <c:v>79</c:v>
                </c:pt>
                <c:pt idx="174">
                  <c:v>79</c:v>
                </c:pt>
                <c:pt idx="175">
                  <c:v>77</c:v>
                </c:pt>
                <c:pt idx="176">
                  <c:v>76</c:v>
                </c:pt>
                <c:pt idx="177">
                  <c:v>75</c:v>
                </c:pt>
                <c:pt idx="178">
                  <c:v>74</c:v>
                </c:pt>
                <c:pt idx="179">
                  <c:v>73</c:v>
                </c:pt>
                <c:pt idx="180">
                  <c:v>72</c:v>
                </c:pt>
                <c:pt idx="181">
                  <c:v>72</c:v>
                </c:pt>
                <c:pt idx="182">
                  <c:v>73</c:v>
                </c:pt>
                <c:pt idx="183">
                  <c:v>73</c:v>
                </c:pt>
                <c:pt idx="184">
                  <c:v>72</c:v>
                </c:pt>
                <c:pt idx="185">
                  <c:v>70</c:v>
                </c:pt>
                <c:pt idx="186">
                  <c:v>78</c:v>
                </c:pt>
                <c:pt idx="187">
                  <c:v>72</c:v>
                </c:pt>
                <c:pt idx="188">
                  <c:v>72</c:v>
                </c:pt>
                <c:pt idx="189">
                  <c:v>73</c:v>
                </c:pt>
                <c:pt idx="190">
                  <c:v>75</c:v>
                </c:pt>
                <c:pt idx="191">
                  <c:v>74</c:v>
                </c:pt>
                <c:pt idx="192">
                  <c:v>75</c:v>
                </c:pt>
                <c:pt idx="193">
                  <c:v>76</c:v>
                </c:pt>
                <c:pt idx="194">
                  <c:v>77</c:v>
                </c:pt>
                <c:pt idx="195">
                  <c:v>79</c:v>
                </c:pt>
                <c:pt idx="196">
                  <c:v>78</c:v>
                </c:pt>
                <c:pt idx="197">
                  <c:v>80</c:v>
                </c:pt>
                <c:pt idx="198">
                  <c:v>80</c:v>
                </c:pt>
                <c:pt idx="199">
                  <c:v>80</c:v>
                </c:pt>
                <c:pt idx="200">
                  <c:v>82</c:v>
                </c:pt>
                <c:pt idx="201">
                  <c:v>82</c:v>
                </c:pt>
                <c:pt idx="202">
                  <c:v>83</c:v>
                </c:pt>
                <c:pt idx="203">
                  <c:v>84</c:v>
                </c:pt>
                <c:pt idx="204">
                  <c:v>86</c:v>
                </c:pt>
                <c:pt idx="205">
                  <c:v>88</c:v>
                </c:pt>
                <c:pt idx="206">
                  <c:v>91</c:v>
                </c:pt>
                <c:pt idx="207">
                  <c:v>86</c:v>
                </c:pt>
                <c:pt idx="208">
                  <c:v>85</c:v>
                </c:pt>
                <c:pt idx="209">
                  <c:v>86</c:v>
                </c:pt>
                <c:pt idx="210">
                  <c:v>90</c:v>
                </c:pt>
                <c:pt idx="211">
                  <c:v>92</c:v>
                </c:pt>
                <c:pt idx="212">
                  <c:v>92</c:v>
                </c:pt>
                <c:pt idx="213">
                  <c:v>92</c:v>
                </c:pt>
                <c:pt idx="214">
                  <c:v>92</c:v>
                </c:pt>
                <c:pt idx="215">
                  <c:v>92</c:v>
                </c:pt>
                <c:pt idx="216">
                  <c:v>92</c:v>
                </c:pt>
                <c:pt idx="217">
                  <c:v>92</c:v>
                </c:pt>
                <c:pt idx="218">
                  <c:v>80</c:v>
                </c:pt>
                <c:pt idx="219">
                  <c:v>81</c:v>
                </c:pt>
                <c:pt idx="220">
                  <c:v>81</c:v>
                </c:pt>
                <c:pt idx="221">
                  <c:v>80</c:v>
                </c:pt>
                <c:pt idx="222">
                  <c:v>81</c:v>
                </c:pt>
                <c:pt idx="223">
                  <c:v>81</c:v>
                </c:pt>
                <c:pt idx="224">
                  <c:v>81</c:v>
                </c:pt>
                <c:pt idx="225">
                  <c:v>80</c:v>
                </c:pt>
                <c:pt idx="226">
                  <c:v>81</c:v>
                </c:pt>
                <c:pt idx="227">
                  <c:v>81</c:v>
                </c:pt>
                <c:pt idx="228">
                  <c:v>82</c:v>
                </c:pt>
                <c:pt idx="229">
                  <c:v>81</c:v>
                </c:pt>
                <c:pt idx="230">
                  <c:v>80</c:v>
                </c:pt>
                <c:pt idx="231">
                  <c:v>81</c:v>
                </c:pt>
                <c:pt idx="232">
                  <c:v>81</c:v>
                </c:pt>
                <c:pt idx="233">
                  <c:v>81</c:v>
                </c:pt>
                <c:pt idx="234">
                  <c:v>80</c:v>
                </c:pt>
                <c:pt idx="235">
                  <c:v>80</c:v>
                </c:pt>
                <c:pt idx="236">
                  <c:v>80</c:v>
                </c:pt>
                <c:pt idx="237">
                  <c:v>82</c:v>
                </c:pt>
                <c:pt idx="238">
                  <c:v>82</c:v>
                </c:pt>
                <c:pt idx="239">
                  <c:v>81</c:v>
                </c:pt>
                <c:pt idx="240">
                  <c:v>80</c:v>
                </c:pt>
                <c:pt idx="241">
                  <c:v>76</c:v>
                </c:pt>
                <c:pt idx="242">
                  <c:v>74</c:v>
                </c:pt>
                <c:pt idx="243">
                  <c:v>80</c:v>
                </c:pt>
                <c:pt idx="244">
                  <c:v>81</c:v>
                </c:pt>
                <c:pt idx="245">
                  <c:v>82</c:v>
                </c:pt>
                <c:pt idx="246">
                  <c:v>84</c:v>
                </c:pt>
                <c:pt idx="247">
                  <c:v>84</c:v>
                </c:pt>
                <c:pt idx="248">
                  <c:v>86</c:v>
                </c:pt>
                <c:pt idx="249">
                  <c:v>86</c:v>
                </c:pt>
                <c:pt idx="250">
                  <c:v>86</c:v>
                </c:pt>
                <c:pt idx="251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ED-4738-9E9B-FAB7B48BF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435136"/>
        <c:axId val="756778688"/>
      </c:areaChart>
      <c:catAx>
        <c:axId val="841435136"/>
        <c:scaling>
          <c:orientation val="minMax"/>
        </c:scaling>
        <c:delete val="0"/>
        <c:axPos val="b"/>
        <c:majorTickMark val="out"/>
        <c:minorTickMark val="none"/>
        <c:tickLblPos val="nextTo"/>
        <c:crossAx val="756778688"/>
        <c:crosses val="autoZero"/>
        <c:auto val="1"/>
        <c:lblAlgn val="ctr"/>
        <c:lblOffset val="100"/>
        <c:noMultiLvlLbl val="0"/>
      </c:catAx>
      <c:valAx>
        <c:axId val="75677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1435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 (km/h)</a:t>
            </a:r>
          </a:p>
        </c:rich>
      </c:tx>
      <c:layout>
        <c:manualLayout>
          <c:xMode val="edge"/>
          <c:yMode val="edge"/>
          <c:x val="0.31123600174978128"/>
          <c:y val="0.18981481481481483"/>
        </c:manualLayout>
      </c:layout>
      <c:overlay val="1"/>
    </c:title>
    <c:autoTitleDeleted val="0"/>
    <c:plotArea>
      <c:layout/>
      <c:areaChart>
        <c:grouping val="standard"/>
        <c:varyColors val="0"/>
        <c:ser>
          <c:idx val="4"/>
          <c:order val="0"/>
          <c:tx>
            <c:strRef>
              <c:f>[1]Intervals!$AT$1</c:f>
              <c:strCache>
                <c:ptCount val="1"/>
                <c:pt idx="0">
                  <c:v>SpeedKmh-Y</c:v>
                </c:pt>
              </c:strCache>
            </c:strRef>
          </c:tx>
          <c:spPr>
            <a:noFill/>
            <a:ln w="25400">
              <a:noFill/>
            </a:ln>
          </c:spPr>
          <c:val>
            <c:numRef>
              <c:f>[1]Intervals!$AT$2:$AT$179</c:f>
              <c:numCache>
                <c:formatCode>General</c:formatCode>
                <c:ptCount val="178"/>
                <c:pt idx="0">
                  <c:v>35.128801345825188</c:v>
                </c:pt>
                <c:pt idx="1">
                  <c:v>35.128801345825188</c:v>
                </c:pt>
                <c:pt idx="2">
                  <c:v>35.128801345825188</c:v>
                </c:pt>
                <c:pt idx="3">
                  <c:v>35.128801345825188</c:v>
                </c:pt>
                <c:pt idx="4">
                  <c:v>35.128801345825188</c:v>
                </c:pt>
                <c:pt idx="5">
                  <c:v>35.128801345825188</c:v>
                </c:pt>
                <c:pt idx="6">
                  <c:v>35.128801345825188</c:v>
                </c:pt>
                <c:pt idx="7">
                  <c:v>35.128801345825188</c:v>
                </c:pt>
                <c:pt idx="8">
                  <c:v>35.128801345825188</c:v>
                </c:pt>
                <c:pt idx="9">
                  <c:v>35.128801345825188</c:v>
                </c:pt>
                <c:pt idx="10">
                  <c:v>35.128801345825188</c:v>
                </c:pt>
                <c:pt idx="11">
                  <c:v>35.128801345825188</c:v>
                </c:pt>
                <c:pt idx="12">
                  <c:v>35.128801345825188</c:v>
                </c:pt>
                <c:pt idx="13">
                  <c:v>35.128801345825188</c:v>
                </c:pt>
                <c:pt idx="14">
                  <c:v>35.128801345825188</c:v>
                </c:pt>
                <c:pt idx="15">
                  <c:v>35.128801345825188</c:v>
                </c:pt>
                <c:pt idx="16">
                  <c:v>35.128801345825188</c:v>
                </c:pt>
                <c:pt idx="17">
                  <c:v>35.128801345825188</c:v>
                </c:pt>
                <c:pt idx="18">
                  <c:v>35.128801345825188</c:v>
                </c:pt>
                <c:pt idx="19">
                  <c:v>35.128801345825188</c:v>
                </c:pt>
                <c:pt idx="20">
                  <c:v>35.128801345825188</c:v>
                </c:pt>
                <c:pt idx="21">
                  <c:v>35.128801345825188</c:v>
                </c:pt>
                <c:pt idx="22">
                  <c:v>35.128801345825188</c:v>
                </c:pt>
                <c:pt idx="23">
                  <c:v>35.128801345825188</c:v>
                </c:pt>
                <c:pt idx="24">
                  <c:v>35.128801345825188</c:v>
                </c:pt>
                <c:pt idx="25">
                  <c:v>35.128801345825188</c:v>
                </c:pt>
                <c:pt idx="26">
                  <c:v>35.128801345825188</c:v>
                </c:pt>
                <c:pt idx="27">
                  <c:v>35.128801345825188</c:v>
                </c:pt>
                <c:pt idx="28">
                  <c:v>35.128801345825188</c:v>
                </c:pt>
                <c:pt idx="29">
                  <c:v>35.128801345825188</c:v>
                </c:pt>
                <c:pt idx="30">
                  <c:v>35.128801345825188</c:v>
                </c:pt>
                <c:pt idx="31">
                  <c:v>35.128801345825188</c:v>
                </c:pt>
                <c:pt idx="32">
                  <c:v>35.128801345825188</c:v>
                </c:pt>
                <c:pt idx="33">
                  <c:v>35.128801345825188</c:v>
                </c:pt>
                <c:pt idx="34">
                  <c:v>35.128801345825188</c:v>
                </c:pt>
                <c:pt idx="35">
                  <c:v>35.128801345825188</c:v>
                </c:pt>
                <c:pt idx="36">
                  <c:v>35.128801345825188</c:v>
                </c:pt>
                <c:pt idx="37">
                  <c:v>35.128801345825188</c:v>
                </c:pt>
                <c:pt idx="38">
                  <c:v>35.128801345825188</c:v>
                </c:pt>
                <c:pt idx="39">
                  <c:v>35.128801345825188</c:v>
                </c:pt>
                <c:pt idx="40">
                  <c:v>35.128801345825188</c:v>
                </c:pt>
                <c:pt idx="41">
                  <c:v>35.128801345825188</c:v>
                </c:pt>
                <c:pt idx="42">
                  <c:v>35.128801345825188</c:v>
                </c:pt>
                <c:pt idx="43">
                  <c:v>35.128801345825188</c:v>
                </c:pt>
                <c:pt idx="44">
                  <c:v>35.128801345825188</c:v>
                </c:pt>
                <c:pt idx="45">
                  <c:v>35.128801345825188</c:v>
                </c:pt>
                <c:pt idx="46">
                  <c:v>35.128801345825188</c:v>
                </c:pt>
                <c:pt idx="47">
                  <c:v>35.128801345825188</c:v>
                </c:pt>
                <c:pt idx="48">
                  <c:v>35.128801345825188</c:v>
                </c:pt>
                <c:pt idx="49">
                  <c:v>35.128801345825188</c:v>
                </c:pt>
                <c:pt idx="50">
                  <c:v>35.128801345825188</c:v>
                </c:pt>
                <c:pt idx="51">
                  <c:v>35.128801345825188</c:v>
                </c:pt>
                <c:pt idx="52">
                  <c:v>35.128801345825188</c:v>
                </c:pt>
                <c:pt idx="53">
                  <c:v>35.128801345825188</c:v>
                </c:pt>
                <c:pt idx="54">
                  <c:v>35.128801345825188</c:v>
                </c:pt>
                <c:pt idx="55">
                  <c:v>35.128801345825188</c:v>
                </c:pt>
                <c:pt idx="56">
                  <c:v>35.128801345825188</c:v>
                </c:pt>
                <c:pt idx="57">
                  <c:v>35.128801345825188</c:v>
                </c:pt>
                <c:pt idx="58">
                  <c:v>35.128801345825188</c:v>
                </c:pt>
                <c:pt idx="59">
                  <c:v>35.128801345825188</c:v>
                </c:pt>
                <c:pt idx="60">
                  <c:v>35.128801345825188</c:v>
                </c:pt>
                <c:pt idx="61">
                  <c:v>35.128801345825188</c:v>
                </c:pt>
                <c:pt idx="62">
                  <c:v>35.128801345825188</c:v>
                </c:pt>
                <c:pt idx="63">
                  <c:v>35.128801345825188</c:v>
                </c:pt>
                <c:pt idx="64">
                  <c:v>35.128801345825188</c:v>
                </c:pt>
                <c:pt idx="65">
                  <c:v>35.128801345825188</c:v>
                </c:pt>
                <c:pt idx="66">
                  <c:v>35.128801345825188</c:v>
                </c:pt>
                <c:pt idx="67">
                  <c:v>35.128801345825188</c:v>
                </c:pt>
                <c:pt idx="68">
                  <c:v>35.128801345825188</c:v>
                </c:pt>
                <c:pt idx="69">
                  <c:v>35.128801345825188</c:v>
                </c:pt>
                <c:pt idx="70">
                  <c:v>35.128801345825188</c:v>
                </c:pt>
                <c:pt idx="71">
                  <c:v>35.128801345825188</c:v>
                </c:pt>
                <c:pt idx="72">
                  <c:v>35.128801345825188</c:v>
                </c:pt>
                <c:pt idx="73">
                  <c:v>35.128801345825188</c:v>
                </c:pt>
                <c:pt idx="74">
                  <c:v>35.128801345825188</c:v>
                </c:pt>
                <c:pt idx="75">
                  <c:v>35.128801345825188</c:v>
                </c:pt>
                <c:pt idx="76">
                  <c:v>35.128801345825188</c:v>
                </c:pt>
                <c:pt idx="77">
                  <c:v>35.128801345825188</c:v>
                </c:pt>
                <c:pt idx="78">
                  <c:v>35.128801345825188</c:v>
                </c:pt>
                <c:pt idx="79">
                  <c:v>35.128801345825188</c:v>
                </c:pt>
                <c:pt idx="80">
                  <c:v>35.128801345825188</c:v>
                </c:pt>
                <c:pt idx="81">
                  <c:v>35.128801345825188</c:v>
                </c:pt>
                <c:pt idx="82">
                  <c:v>35.128801345825188</c:v>
                </c:pt>
                <c:pt idx="83">
                  <c:v>35.128801345825188</c:v>
                </c:pt>
                <c:pt idx="84">
                  <c:v>35.128801345825188</c:v>
                </c:pt>
                <c:pt idx="85">
                  <c:v>35.128801345825188</c:v>
                </c:pt>
                <c:pt idx="86">
                  <c:v>35.128801345825188</c:v>
                </c:pt>
                <c:pt idx="87">
                  <c:v>35.128801345825188</c:v>
                </c:pt>
                <c:pt idx="88">
                  <c:v>35.128801345825188</c:v>
                </c:pt>
                <c:pt idx="89">
                  <c:v>35.128801345825188</c:v>
                </c:pt>
                <c:pt idx="90">
                  <c:v>35.128801345825188</c:v>
                </c:pt>
                <c:pt idx="91">
                  <c:v>35.128801345825188</c:v>
                </c:pt>
                <c:pt idx="92">
                  <c:v>35.128801345825188</c:v>
                </c:pt>
                <c:pt idx="93">
                  <c:v>35.128801345825188</c:v>
                </c:pt>
                <c:pt idx="94">
                  <c:v>35.128801345825188</c:v>
                </c:pt>
                <c:pt idx="95">
                  <c:v>35.128801345825188</c:v>
                </c:pt>
                <c:pt idx="96">
                  <c:v>35.128801345825188</c:v>
                </c:pt>
                <c:pt idx="97">
                  <c:v>35.128801345825188</c:v>
                </c:pt>
                <c:pt idx="98">
                  <c:v>35.128801345825188</c:v>
                </c:pt>
                <c:pt idx="99">
                  <c:v>35.128801345825188</c:v>
                </c:pt>
                <c:pt idx="100">
                  <c:v>35.128801345825188</c:v>
                </c:pt>
                <c:pt idx="101">
                  <c:v>35.128801345825188</c:v>
                </c:pt>
                <c:pt idx="102">
                  <c:v>35.128801345825188</c:v>
                </c:pt>
                <c:pt idx="103">
                  <c:v>35.128801345825188</c:v>
                </c:pt>
                <c:pt idx="104">
                  <c:v>35.128801345825188</c:v>
                </c:pt>
                <c:pt idx="105">
                  <c:v>35.128801345825188</c:v>
                </c:pt>
                <c:pt idx="106">
                  <c:v>35.128801345825188</c:v>
                </c:pt>
                <c:pt idx="107">
                  <c:v>35.128801345825188</c:v>
                </c:pt>
                <c:pt idx="108">
                  <c:v>35.128801345825188</c:v>
                </c:pt>
                <c:pt idx="109">
                  <c:v>35.128801345825188</c:v>
                </c:pt>
                <c:pt idx="110">
                  <c:v>35.128801345825188</c:v>
                </c:pt>
                <c:pt idx="111">
                  <c:v>35.128801345825188</c:v>
                </c:pt>
                <c:pt idx="112">
                  <c:v>35.128801345825188</c:v>
                </c:pt>
                <c:pt idx="113">
                  <c:v>35.128801345825188</c:v>
                </c:pt>
                <c:pt idx="114">
                  <c:v>35.128801345825188</c:v>
                </c:pt>
                <c:pt idx="115">
                  <c:v>35.128801345825188</c:v>
                </c:pt>
                <c:pt idx="116">
                  <c:v>35.128801345825188</c:v>
                </c:pt>
                <c:pt idx="117">
                  <c:v>35.128801345825188</c:v>
                </c:pt>
                <c:pt idx="118">
                  <c:v>35.128801345825188</c:v>
                </c:pt>
                <c:pt idx="119">
                  <c:v>35.128801345825188</c:v>
                </c:pt>
                <c:pt idx="120">
                  <c:v>35.128801345825188</c:v>
                </c:pt>
                <c:pt idx="121">
                  <c:v>35.128801345825188</c:v>
                </c:pt>
                <c:pt idx="122">
                  <c:v>35.128801345825188</c:v>
                </c:pt>
                <c:pt idx="123">
                  <c:v>35.128801345825188</c:v>
                </c:pt>
                <c:pt idx="124">
                  <c:v>35.128801345825188</c:v>
                </c:pt>
                <c:pt idx="125">
                  <c:v>35.128801345825188</c:v>
                </c:pt>
                <c:pt idx="126">
                  <c:v>35.128801345825188</c:v>
                </c:pt>
                <c:pt idx="127">
                  <c:v>35.128801345825188</c:v>
                </c:pt>
                <c:pt idx="128">
                  <c:v>35.128801345825188</c:v>
                </c:pt>
                <c:pt idx="129">
                  <c:v>35.128801345825188</c:v>
                </c:pt>
                <c:pt idx="130">
                  <c:v>35.128801345825188</c:v>
                </c:pt>
                <c:pt idx="131">
                  <c:v>35.128801345825188</c:v>
                </c:pt>
                <c:pt idx="132">
                  <c:v>35.128801345825188</c:v>
                </c:pt>
                <c:pt idx="133">
                  <c:v>35.128801345825188</c:v>
                </c:pt>
                <c:pt idx="134">
                  <c:v>35.128801345825188</c:v>
                </c:pt>
                <c:pt idx="135">
                  <c:v>35.128801345825188</c:v>
                </c:pt>
                <c:pt idx="136">
                  <c:v>35.128801345825188</c:v>
                </c:pt>
                <c:pt idx="137">
                  <c:v>35.128801345825188</c:v>
                </c:pt>
                <c:pt idx="138">
                  <c:v>35.128801345825188</c:v>
                </c:pt>
                <c:pt idx="139">
                  <c:v>35.128801345825188</c:v>
                </c:pt>
                <c:pt idx="140">
                  <c:v>35.128801345825188</c:v>
                </c:pt>
                <c:pt idx="141">
                  <c:v>35.128801345825188</c:v>
                </c:pt>
                <c:pt idx="142">
                  <c:v>35.128801345825188</c:v>
                </c:pt>
                <c:pt idx="143">
                  <c:v>35.128801345825188</c:v>
                </c:pt>
                <c:pt idx="144">
                  <c:v>35.128801345825188</c:v>
                </c:pt>
                <c:pt idx="145">
                  <c:v>35.128801345825188</c:v>
                </c:pt>
                <c:pt idx="146">
                  <c:v>35.128801345825188</c:v>
                </c:pt>
                <c:pt idx="147">
                  <c:v>35.128801345825188</c:v>
                </c:pt>
                <c:pt idx="148">
                  <c:v>35.128801345825188</c:v>
                </c:pt>
                <c:pt idx="149">
                  <c:v>35.128801345825188</c:v>
                </c:pt>
                <c:pt idx="150">
                  <c:v>35.128801345825188</c:v>
                </c:pt>
                <c:pt idx="151">
                  <c:v>35.128801345825188</c:v>
                </c:pt>
                <c:pt idx="152">
                  <c:v>35.128801345825188</c:v>
                </c:pt>
                <c:pt idx="153">
                  <c:v>35.128801345825188</c:v>
                </c:pt>
                <c:pt idx="154">
                  <c:v>35.128801345825188</c:v>
                </c:pt>
                <c:pt idx="155">
                  <c:v>35.128801345825188</c:v>
                </c:pt>
                <c:pt idx="156">
                  <c:v>35.128801345825188</c:v>
                </c:pt>
                <c:pt idx="157">
                  <c:v>35.128801345825188</c:v>
                </c:pt>
                <c:pt idx="158">
                  <c:v>35.128801345825188</c:v>
                </c:pt>
                <c:pt idx="159">
                  <c:v>35.128801345825188</c:v>
                </c:pt>
                <c:pt idx="160">
                  <c:v>35.128801345825188</c:v>
                </c:pt>
                <c:pt idx="161">
                  <c:v>35.128801345825188</c:v>
                </c:pt>
                <c:pt idx="162">
                  <c:v>35.128801345825188</c:v>
                </c:pt>
                <c:pt idx="163">
                  <c:v>35.128801345825188</c:v>
                </c:pt>
                <c:pt idx="164">
                  <c:v>35.128801345825188</c:v>
                </c:pt>
                <c:pt idx="165">
                  <c:v>35.128801345825188</c:v>
                </c:pt>
                <c:pt idx="166">
                  <c:v>35.128801345825188</c:v>
                </c:pt>
                <c:pt idx="167">
                  <c:v>35.128801345825188</c:v>
                </c:pt>
                <c:pt idx="168">
                  <c:v>35.128801345825188</c:v>
                </c:pt>
                <c:pt idx="169">
                  <c:v>35.128801345825188</c:v>
                </c:pt>
                <c:pt idx="170">
                  <c:v>35.128801345825188</c:v>
                </c:pt>
                <c:pt idx="171">
                  <c:v>35.128801345825188</c:v>
                </c:pt>
                <c:pt idx="172">
                  <c:v>35.128801345825188</c:v>
                </c:pt>
                <c:pt idx="173">
                  <c:v>35.128801345825188</c:v>
                </c:pt>
                <c:pt idx="174">
                  <c:v>35.128801345825188</c:v>
                </c:pt>
                <c:pt idx="175">
                  <c:v>35.128801345825188</c:v>
                </c:pt>
                <c:pt idx="176">
                  <c:v>35.128801345825188</c:v>
                </c:pt>
                <c:pt idx="177">
                  <c:v>35.128801345825188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8B-4644-B635-D9DDEF9675A2}"/>
            </c:ext>
          </c:extLst>
        </c:ser>
        <c:ser>
          <c:idx val="0"/>
          <c:order val="1"/>
          <c:tx>
            <c:v>Int1</c:v>
          </c:tx>
          <c:val>
            <c:numRef>
              <c:f>intervals!$J$2:$J$253</c:f>
              <c:numCache>
                <c:formatCode>General</c:formatCode>
                <c:ptCount val="252"/>
                <c:pt idx="0">
                  <c:v>0</c:v>
                </c:pt>
                <c:pt idx="1">
                  <c:v>13.139640000000002</c:v>
                </c:pt>
                <c:pt idx="2">
                  <c:v>18.576719999999998</c:v>
                </c:pt>
                <c:pt idx="3">
                  <c:v>19.692720000000001</c:v>
                </c:pt>
                <c:pt idx="4">
                  <c:v>21.09564</c:v>
                </c:pt>
                <c:pt idx="5">
                  <c:v>22.643999999999998</c:v>
                </c:pt>
                <c:pt idx="6">
                  <c:v>22.89564</c:v>
                </c:pt>
                <c:pt idx="7">
                  <c:v>22.967639999999999</c:v>
                </c:pt>
                <c:pt idx="8">
                  <c:v>23.61636</c:v>
                </c:pt>
                <c:pt idx="9">
                  <c:v>24.048719999999999</c:v>
                </c:pt>
                <c:pt idx="10">
                  <c:v>24.228000000000002</c:v>
                </c:pt>
                <c:pt idx="11">
                  <c:v>23.61636</c:v>
                </c:pt>
                <c:pt idx="12">
                  <c:v>23.327999999999999</c:v>
                </c:pt>
                <c:pt idx="13">
                  <c:v>22.967639999999999</c:v>
                </c:pt>
                <c:pt idx="14">
                  <c:v>22.428000000000001</c:v>
                </c:pt>
                <c:pt idx="15">
                  <c:v>22.356000000000002</c:v>
                </c:pt>
                <c:pt idx="16">
                  <c:v>22.032360000000001</c:v>
                </c:pt>
                <c:pt idx="17">
                  <c:v>21.562920000000002</c:v>
                </c:pt>
                <c:pt idx="18">
                  <c:v>21.744</c:v>
                </c:pt>
                <c:pt idx="19">
                  <c:v>21.276719999999997</c:v>
                </c:pt>
                <c:pt idx="20">
                  <c:v>21.492720000000002</c:v>
                </c:pt>
                <c:pt idx="21">
                  <c:v>21.41892</c:v>
                </c:pt>
                <c:pt idx="22">
                  <c:v>21.527999999999999</c:v>
                </c:pt>
                <c:pt idx="23">
                  <c:v>21.167639999999999</c:v>
                </c:pt>
                <c:pt idx="24">
                  <c:v>21.276719999999997</c:v>
                </c:pt>
                <c:pt idx="25">
                  <c:v>20.448720000000002</c:v>
                </c:pt>
                <c:pt idx="26">
                  <c:v>21.167639999999999</c:v>
                </c:pt>
                <c:pt idx="27">
                  <c:v>21.09564</c:v>
                </c:pt>
                <c:pt idx="28">
                  <c:v>21.456</c:v>
                </c:pt>
                <c:pt idx="29">
                  <c:v>21.781080000000003</c:v>
                </c:pt>
                <c:pt idx="30">
                  <c:v>21.81636</c:v>
                </c:pt>
                <c:pt idx="31">
                  <c:v>21.527999999999999</c:v>
                </c:pt>
                <c:pt idx="32">
                  <c:v>21.202559999999998</c:v>
                </c:pt>
                <c:pt idx="33">
                  <c:v>21.34872</c:v>
                </c:pt>
                <c:pt idx="34">
                  <c:v>21.888360000000002</c:v>
                </c:pt>
                <c:pt idx="35">
                  <c:v>21.888360000000002</c:v>
                </c:pt>
                <c:pt idx="36">
                  <c:v>21.707279999999997</c:v>
                </c:pt>
                <c:pt idx="37">
                  <c:v>21.564719999999998</c:v>
                </c:pt>
                <c:pt idx="38">
                  <c:v>21.81636</c:v>
                </c:pt>
                <c:pt idx="39">
                  <c:v>21.958559999999999</c:v>
                </c:pt>
                <c:pt idx="40">
                  <c:v>22.283639999999998</c:v>
                </c:pt>
                <c:pt idx="41">
                  <c:v>22.5</c:v>
                </c:pt>
                <c:pt idx="42">
                  <c:v>22.932359999999999</c:v>
                </c:pt>
                <c:pt idx="43">
                  <c:v>23.867639999999998</c:v>
                </c:pt>
                <c:pt idx="44">
                  <c:v>23.509080000000001</c:v>
                </c:pt>
                <c:pt idx="45">
                  <c:v>24.155999999999999</c:v>
                </c:pt>
                <c:pt idx="46">
                  <c:v>24.551279999999998</c:v>
                </c:pt>
                <c:pt idx="47">
                  <c:v>24.876719999999999</c:v>
                </c:pt>
                <c:pt idx="48" formatCode="_(* #,##0.00_);_(* \(#,##0.00\);_(* &quot;-&quot;??_);_(@_)">
                  <c:v>23.832540000000002</c:v>
                </c:pt>
                <c:pt idx="49">
                  <c:v>22.788360000000001</c:v>
                </c:pt>
                <c:pt idx="50">
                  <c:v>22.788360000000001</c:v>
                </c:pt>
                <c:pt idx="51">
                  <c:v>22.283639999999998</c:v>
                </c:pt>
                <c:pt idx="52">
                  <c:v>21.527999999999999</c:v>
                </c:pt>
                <c:pt idx="53">
                  <c:v>20.628</c:v>
                </c:pt>
                <c:pt idx="54">
                  <c:v>20.483640000000001</c:v>
                </c:pt>
                <c:pt idx="55">
                  <c:v>20.160360000000001</c:v>
                </c:pt>
                <c:pt idx="56">
                  <c:v>20.051279999999998</c:v>
                </c:pt>
                <c:pt idx="57">
                  <c:v>20.016359999999999</c:v>
                </c:pt>
                <c:pt idx="58">
                  <c:v>19.332360000000001</c:v>
                </c:pt>
                <c:pt idx="59">
                  <c:v>18.935280000000002</c:v>
                </c:pt>
                <c:pt idx="60">
                  <c:v>18.864719999999998</c:v>
                </c:pt>
                <c:pt idx="61">
                  <c:v>18.756</c:v>
                </c:pt>
                <c:pt idx="62">
                  <c:v>18.862920000000003</c:v>
                </c:pt>
                <c:pt idx="63">
                  <c:v>18.648720000000001</c:v>
                </c:pt>
                <c:pt idx="64">
                  <c:v>18.756</c:v>
                </c:pt>
                <c:pt idx="65">
                  <c:v>18.648720000000001</c:v>
                </c:pt>
                <c:pt idx="66">
                  <c:v>18.756</c:v>
                </c:pt>
                <c:pt idx="67">
                  <c:v>18.862920000000003</c:v>
                </c:pt>
                <c:pt idx="68">
                  <c:v>18.937079999999998</c:v>
                </c:pt>
                <c:pt idx="69">
                  <c:v>19.079280000000004</c:v>
                </c:pt>
                <c:pt idx="70">
                  <c:v>18.756</c:v>
                </c:pt>
                <c:pt idx="71">
                  <c:v>18.648720000000001</c:v>
                </c:pt>
                <c:pt idx="72">
                  <c:v>18.288360000000001</c:v>
                </c:pt>
                <c:pt idx="73">
                  <c:v>17.96292</c:v>
                </c:pt>
                <c:pt idx="74">
                  <c:v>18.03708</c:v>
                </c:pt>
                <c:pt idx="75">
                  <c:v>17.567640000000001</c:v>
                </c:pt>
                <c:pt idx="76">
                  <c:v>17.748720000000002</c:v>
                </c:pt>
                <c:pt idx="77">
                  <c:v>17.602559999999997</c:v>
                </c:pt>
                <c:pt idx="78">
                  <c:v>17.783639999999998</c:v>
                </c:pt>
                <c:pt idx="79">
                  <c:v>17.56944</c:v>
                </c:pt>
                <c:pt idx="80">
                  <c:v>17.495639999999998</c:v>
                </c:pt>
                <c:pt idx="81">
                  <c:v>17.676719999999996</c:v>
                </c:pt>
                <c:pt idx="82">
                  <c:v>17.783639999999998</c:v>
                </c:pt>
                <c:pt idx="83">
                  <c:v>17.856000000000002</c:v>
                </c:pt>
                <c:pt idx="84">
                  <c:v>17.928000000000001</c:v>
                </c:pt>
                <c:pt idx="85">
                  <c:v>17.856000000000002</c:v>
                </c:pt>
                <c:pt idx="86">
                  <c:v>18.216360000000002</c:v>
                </c:pt>
                <c:pt idx="87">
                  <c:v>18.467639999999999</c:v>
                </c:pt>
                <c:pt idx="88">
                  <c:v>18.216360000000002</c:v>
                </c:pt>
                <c:pt idx="89">
                  <c:v>18.251279999999998</c:v>
                </c:pt>
                <c:pt idx="90">
                  <c:v>18.325080000000003</c:v>
                </c:pt>
                <c:pt idx="91">
                  <c:v>18.035280000000004</c:v>
                </c:pt>
                <c:pt idx="92">
                  <c:v>18</c:v>
                </c:pt>
                <c:pt idx="93">
                  <c:v>17.820719999999998</c:v>
                </c:pt>
                <c:pt idx="94">
                  <c:v>17.746920000000003</c:v>
                </c:pt>
                <c:pt idx="95">
                  <c:v>17.820719999999998</c:v>
                </c:pt>
                <c:pt idx="96">
                  <c:v>17.928000000000001</c:v>
                </c:pt>
                <c:pt idx="97">
                  <c:v>17.748720000000002</c:v>
                </c:pt>
                <c:pt idx="98">
                  <c:v>18.071999999999999</c:v>
                </c:pt>
                <c:pt idx="99">
                  <c:v>18.107279999999999</c:v>
                </c:pt>
                <c:pt idx="100">
                  <c:v>18.071999999999999</c:v>
                </c:pt>
                <c:pt idx="101">
                  <c:v>18.071999999999999</c:v>
                </c:pt>
                <c:pt idx="102">
                  <c:v>18.251279999999998</c:v>
                </c:pt>
                <c:pt idx="103">
                  <c:v>17.964719999999996</c:v>
                </c:pt>
                <c:pt idx="104">
                  <c:v>17.856000000000002</c:v>
                </c:pt>
                <c:pt idx="105">
                  <c:v>17.820719999999998</c:v>
                </c:pt>
                <c:pt idx="106">
                  <c:v>17.856000000000002</c:v>
                </c:pt>
                <c:pt idx="107">
                  <c:v>18.251279999999998</c:v>
                </c:pt>
                <c:pt idx="108">
                  <c:v>17.892720000000001</c:v>
                </c:pt>
                <c:pt idx="109">
                  <c:v>18.107279999999999</c:v>
                </c:pt>
                <c:pt idx="110">
                  <c:v>18.216360000000002</c:v>
                </c:pt>
                <c:pt idx="111">
                  <c:v>18.36036</c:v>
                </c:pt>
                <c:pt idx="112">
                  <c:v>18.611639999999998</c:v>
                </c:pt>
                <c:pt idx="113">
                  <c:v>18.251279999999998</c:v>
                </c:pt>
                <c:pt idx="114">
                  <c:v>17.964719999999996</c:v>
                </c:pt>
                <c:pt idx="115">
                  <c:v>18</c:v>
                </c:pt>
                <c:pt idx="116">
                  <c:v>17.96292</c:v>
                </c:pt>
                <c:pt idx="117">
                  <c:v>17.856000000000002</c:v>
                </c:pt>
                <c:pt idx="118">
                  <c:v>17.748720000000002</c:v>
                </c:pt>
                <c:pt idx="119">
                  <c:v>17.820719999999998</c:v>
                </c:pt>
                <c:pt idx="120">
                  <c:v>18.107279999999999</c:v>
                </c:pt>
                <c:pt idx="121">
                  <c:v>18.504360000000002</c:v>
                </c:pt>
                <c:pt idx="122">
                  <c:v>18</c:v>
                </c:pt>
                <c:pt idx="123">
                  <c:v>18.68364</c:v>
                </c:pt>
                <c:pt idx="124">
                  <c:v>17.31636</c:v>
                </c:pt>
                <c:pt idx="125">
                  <c:v>17.711639999999999</c:v>
                </c:pt>
                <c:pt idx="126">
                  <c:v>17.676719999999996</c:v>
                </c:pt>
                <c:pt idx="127">
                  <c:v>17.567640000000001</c:v>
                </c:pt>
                <c:pt idx="128">
                  <c:v>17.460360000000001</c:v>
                </c:pt>
                <c:pt idx="129">
                  <c:v>17.314559999999997</c:v>
                </c:pt>
                <c:pt idx="130">
                  <c:v>17.027999999999999</c:v>
                </c:pt>
                <c:pt idx="131">
                  <c:v>17.100000000000001</c:v>
                </c:pt>
                <c:pt idx="132">
                  <c:v>16.920719999999996</c:v>
                </c:pt>
                <c:pt idx="133">
                  <c:v>17.100000000000001</c:v>
                </c:pt>
                <c:pt idx="134">
                  <c:v>16.776719999999997</c:v>
                </c:pt>
                <c:pt idx="135">
                  <c:v>16.88364</c:v>
                </c:pt>
                <c:pt idx="136">
                  <c:v>17.135280000000002</c:v>
                </c:pt>
                <c:pt idx="137">
                  <c:v>17.064719999999998</c:v>
                </c:pt>
                <c:pt idx="138">
                  <c:v>17.135280000000002</c:v>
                </c:pt>
                <c:pt idx="139">
                  <c:v>17.064719999999998</c:v>
                </c:pt>
                <c:pt idx="140">
                  <c:v>16.91892</c:v>
                </c:pt>
                <c:pt idx="141">
                  <c:v>16.237079999999999</c:v>
                </c:pt>
                <c:pt idx="142">
                  <c:v>16.307279999999999</c:v>
                </c:pt>
                <c:pt idx="143">
                  <c:v>16.056000000000001</c:v>
                </c:pt>
                <c:pt idx="144">
                  <c:v>16.237079999999999</c:v>
                </c:pt>
                <c:pt idx="145">
                  <c:v>16.128</c:v>
                </c:pt>
                <c:pt idx="146">
                  <c:v>16.164719999999999</c:v>
                </c:pt>
                <c:pt idx="147">
                  <c:v>15.946920000000002</c:v>
                </c:pt>
                <c:pt idx="148">
                  <c:v>16.2</c:v>
                </c:pt>
                <c:pt idx="149">
                  <c:v>16.09272</c:v>
                </c:pt>
                <c:pt idx="150">
                  <c:v>16.523280000000003</c:v>
                </c:pt>
                <c:pt idx="151">
                  <c:v>16.451280000000001</c:v>
                </c:pt>
                <c:pt idx="152">
                  <c:v>16.560359999999999</c:v>
                </c:pt>
                <c:pt idx="153">
                  <c:v>16.381080000000001</c:v>
                </c:pt>
                <c:pt idx="154">
                  <c:v>16.056000000000001</c:v>
                </c:pt>
                <c:pt idx="155">
                  <c:v>16.090919999999997</c:v>
                </c:pt>
                <c:pt idx="156">
                  <c:v>16.704360000000001</c:v>
                </c:pt>
                <c:pt idx="157">
                  <c:v>16.704360000000001</c:v>
                </c:pt>
                <c:pt idx="158">
                  <c:v>16.91892</c:v>
                </c:pt>
                <c:pt idx="159">
                  <c:v>16.88364</c:v>
                </c:pt>
                <c:pt idx="160">
                  <c:v>16.597440000000002</c:v>
                </c:pt>
                <c:pt idx="161">
                  <c:v>16.702559999999998</c:v>
                </c:pt>
                <c:pt idx="162">
                  <c:v>16.920719999999996</c:v>
                </c:pt>
                <c:pt idx="163">
                  <c:v>16.992720000000002</c:v>
                </c:pt>
                <c:pt idx="164">
                  <c:v>17.207279999999997</c:v>
                </c:pt>
                <c:pt idx="165">
                  <c:v>17.279280000000004</c:v>
                </c:pt>
                <c:pt idx="166">
                  <c:v>17.748720000000002</c:v>
                </c:pt>
                <c:pt idx="167">
                  <c:v>18</c:v>
                </c:pt>
                <c:pt idx="168">
                  <c:v>18.107279999999999</c:v>
                </c:pt>
                <c:pt idx="169">
                  <c:v>18.541440000000001</c:v>
                </c:pt>
                <c:pt idx="170">
                  <c:v>18.43056</c:v>
                </c:pt>
                <c:pt idx="171">
                  <c:v>18.972000000000001</c:v>
                </c:pt>
                <c:pt idx="172">
                  <c:v>19.08108</c:v>
                </c:pt>
                <c:pt idx="173">
                  <c:v>19.044</c:v>
                </c:pt>
                <c:pt idx="174">
                  <c:v>18.827999999999999</c:v>
                </c:pt>
                <c:pt idx="175">
                  <c:v>18.68364</c:v>
                </c:pt>
                <c:pt idx="176">
                  <c:v>18.36036</c:v>
                </c:pt>
                <c:pt idx="177">
                  <c:v>18.216360000000002</c:v>
                </c:pt>
                <c:pt idx="178">
                  <c:v>18.035280000000004</c:v>
                </c:pt>
                <c:pt idx="179">
                  <c:v>17.567640000000001</c:v>
                </c:pt>
                <c:pt idx="180">
                  <c:v>17.281080000000003</c:v>
                </c:pt>
                <c:pt idx="181">
                  <c:v>17.207279999999997</c:v>
                </c:pt>
                <c:pt idx="182">
                  <c:v>17.172000000000001</c:v>
                </c:pt>
                <c:pt idx="183">
                  <c:v>17.60436</c:v>
                </c:pt>
                <c:pt idx="184">
                  <c:v>17.135280000000002</c:v>
                </c:pt>
                <c:pt idx="185">
                  <c:v>17.281080000000003</c:v>
                </c:pt>
                <c:pt idx="186">
                  <c:v>17.027999999999999</c:v>
                </c:pt>
                <c:pt idx="187">
                  <c:v>17.423280000000002</c:v>
                </c:pt>
                <c:pt idx="188">
                  <c:v>17.495639999999998</c:v>
                </c:pt>
                <c:pt idx="189">
                  <c:v>17.244</c:v>
                </c:pt>
                <c:pt idx="190">
                  <c:v>17.460360000000001</c:v>
                </c:pt>
                <c:pt idx="191">
                  <c:v>17.63964</c:v>
                </c:pt>
                <c:pt idx="192">
                  <c:v>17.748720000000002</c:v>
                </c:pt>
                <c:pt idx="193">
                  <c:v>18.071999999999999</c:v>
                </c:pt>
                <c:pt idx="194">
                  <c:v>18</c:v>
                </c:pt>
                <c:pt idx="195">
                  <c:v>18.539639999999999</c:v>
                </c:pt>
                <c:pt idx="196">
                  <c:v>18.756</c:v>
                </c:pt>
                <c:pt idx="197">
                  <c:v>18.648720000000001</c:v>
                </c:pt>
                <c:pt idx="198">
                  <c:v>18.935280000000002</c:v>
                </c:pt>
                <c:pt idx="199">
                  <c:v>18.899999999999999</c:v>
                </c:pt>
                <c:pt idx="200">
                  <c:v>19.08108</c:v>
                </c:pt>
                <c:pt idx="201">
                  <c:v>19.223280000000003</c:v>
                </c:pt>
                <c:pt idx="202">
                  <c:v>19.51164</c:v>
                </c:pt>
                <c:pt idx="203">
                  <c:v>19.837079999999997</c:v>
                </c:pt>
                <c:pt idx="204">
                  <c:v>20.230560000000001</c:v>
                </c:pt>
                <c:pt idx="205">
                  <c:v>20.23236</c:v>
                </c:pt>
                <c:pt idx="206">
                  <c:v>21.33</c:v>
                </c:pt>
                <c:pt idx="207">
                  <c:v>21.33</c:v>
                </c:pt>
                <c:pt idx="208">
                  <c:v>22.248720000000002</c:v>
                </c:pt>
                <c:pt idx="209">
                  <c:v>22.823280000000004</c:v>
                </c:pt>
                <c:pt idx="210">
                  <c:v>23.507279999999998</c:v>
                </c:pt>
                <c:pt idx="211">
                  <c:v>24.01164</c:v>
                </c:pt>
                <c:pt idx="212">
                  <c:v>24.841440000000002</c:v>
                </c:pt>
                <c:pt idx="213">
                  <c:v>24.551279999999998</c:v>
                </c:pt>
                <c:pt idx="214">
                  <c:v>24.551279999999998</c:v>
                </c:pt>
                <c:pt idx="215">
                  <c:v>24.625080000000001</c:v>
                </c:pt>
                <c:pt idx="216">
                  <c:v>24.588360000000002</c:v>
                </c:pt>
                <c:pt idx="217">
                  <c:v>24.586560000000002</c:v>
                </c:pt>
                <c:pt idx="218">
                  <c:v>24.481080000000002</c:v>
                </c:pt>
                <c:pt idx="219">
                  <c:v>24.335280000000001</c:v>
                </c:pt>
                <c:pt idx="220">
                  <c:v>24.625080000000001</c:v>
                </c:pt>
                <c:pt idx="221">
                  <c:v>24.443999999999999</c:v>
                </c:pt>
                <c:pt idx="222">
                  <c:v>24.3</c:v>
                </c:pt>
                <c:pt idx="223">
                  <c:v>24.370200000000001</c:v>
                </c:pt>
                <c:pt idx="224">
                  <c:v>24.409080000000003</c:v>
                </c:pt>
                <c:pt idx="225">
                  <c:v>24.40728</c:v>
                </c:pt>
                <c:pt idx="226">
                  <c:v>24.264719999999997</c:v>
                </c:pt>
                <c:pt idx="227">
                  <c:v>24.479280000000003</c:v>
                </c:pt>
                <c:pt idx="228">
                  <c:v>24.804359999999999</c:v>
                </c:pt>
                <c:pt idx="229">
                  <c:v>24.660360000000001</c:v>
                </c:pt>
                <c:pt idx="230">
                  <c:v>24.40728</c:v>
                </c:pt>
                <c:pt idx="231">
                  <c:v>24.804359999999999</c:v>
                </c:pt>
                <c:pt idx="232">
                  <c:v>24.479280000000003</c:v>
                </c:pt>
                <c:pt idx="233">
                  <c:v>24.192720000000001</c:v>
                </c:pt>
                <c:pt idx="234">
                  <c:v>24.155999999999999</c:v>
                </c:pt>
                <c:pt idx="235">
                  <c:v>24.192720000000001</c:v>
                </c:pt>
                <c:pt idx="236">
                  <c:v>24.40728</c:v>
                </c:pt>
                <c:pt idx="237">
                  <c:v>24.660360000000001</c:v>
                </c:pt>
                <c:pt idx="238">
                  <c:v>24.551279999999998</c:v>
                </c:pt>
                <c:pt idx="239">
                  <c:v>24.409080000000003</c:v>
                </c:pt>
                <c:pt idx="240">
                  <c:v>24.40728</c:v>
                </c:pt>
                <c:pt idx="241">
                  <c:v>23.688359999999999</c:v>
                </c:pt>
                <c:pt idx="242">
                  <c:v>22.932359999999999</c:v>
                </c:pt>
                <c:pt idx="243">
                  <c:v>22.174919999999997</c:v>
                </c:pt>
                <c:pt idx="244">
                  <c:v>23.725080000000002</c:v>
                </c:pt>
                <c:pt idx="245">
                  <c:v>24.695640000000001</c:v>
                </c:pt>
                <c:pt idx="246">
                  <c:v>25.162920000000003</c:v>
                </c:pt>
                <c:pt idx="247">
                  <c:v>25.632360000000002</c:v>
                </c:pt>
                <c:pt idx="248">
                  <c:v>25.453079999999996</c:v>
                </c:pt>
                <c:pt idx="249">
                  <c:v>25.811640000000001</c:v>
                </c:pt>
                <c:pt idx="250">
                  <c:v>25.811640000000001</c:v>
                </c:pt>
                <c:pt idx="251">
                  <c:v>26.062920000000002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8B-4644-B635-D9DDEF967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435648"/>
        <c:axId val="756780416"/>
      </c:areaChart>
      <c:catAx>
        <c:axId val="841435648"/>
        <c:scaling>
          <c:orientation val="minMax"/>
        </c:scaling>
        <c:delete val="0"/>
        <c:axPos val="b"/>
        <c:majorTickMark val="out"/>
        <c:minorTickMark val="none"/>
        <c:tickLblPos val="nextTo"/>
        <c:crossAx val="756780416"/>
        <c:crosses val="autoZero"/>
        <c:auto val="1"/>
        <c:lblAlgn val="ctr"/>
        <c:lblOffset val="100"/>
        <c:noMultiLvlLbl val="0"/>
      </c:catAx>
      <c:valAx>
        <c:axId val="756780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1435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Heart Rates (BPM)</a:t>
            </a:r>
          </a:p>
        </c:rich>
      </c:tx>
      <c:layout>
        <c:manualLayout>
          <c:xMode val="edge"/>
          <c:yMode val="edge"/>
          <c:x val="0.28915966754155731"/>
          <c:y val="0.4861111111111111"/>
        </c:manualLayout>
      </c:layout>
      <c:overlay val="1"/>
    </c:title>
    <c:autoTitleDeleted val="0"/>
    <c:plotArea>
      <c:layout/>
      <c:areaChart>
        <c:grouping val="standard"/>
        <c:varyColors val="0"/>
        <c:ser>
          <c:idx val="4"/>
          <c:order val="0"/>
          <c:tx>
            <c:strRef>
              <c:f>[1]Intervals!$AS$1</c:f>
              <c:strCache>
                <c:ptCount val="1"/>
                <c:pt idx="0">
                  <c:v>Hrate-Y</c:v>
                </c:pt>
              </c:strCache>
            </c:strRef>
          </c:tx>
          <c:spPr>
            <a:noFill/>
            <a:ln w="25400">
              <a:noFill/>
            </a:ln>
          </c:spPr>
          <c:val>
            <c:numRef>
              <c:f>[1]Intervals!$AS$2:$AS$179</c:f>
              <c:numCache>
                <c:formatCode>General</c:formatCode>
                <c:ptCount val="178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  <c:pt idx="8">
                  <c:v>170</c:v>
                </c:pt>
                <c:pt idx="9">
                  <c:v>170</c:v>
                </c:pt>
                <c:pt idx="10">
                  <c:v>170</c:v>
                </c:pt>
                <c:pt idx="11">
                  <c:v>170</c:v>
                </c:pt>
                <c:pt idx="12">
                  <c:v>170</c:v>
                </c:pt>
                <c:pt idx="13">
                  <c:v>170</c:v>
                </c:pt>
                <c:pt idx="14">
                  <c:v>170</c:v>
                </c:pt>
                <c:pt idx="15">
                  <c:v>170</c:v>
                </c:pt>
                <c:pt idx="16">
                  <c:v>170</c:v>
                </c:pt>
                <c:pt idx="17">
                  <c:v>170</c:v>
                </c:pt>
                <c:pt idx="18">
                  <c:v>170</c:v>
                </c:pt>
                <c:pt idx="19">
                  <c:v>170</c:v>
                </c:pt>
                <c:pt idx="20">
                  <c:v>170</c:v>
                </c:pt>
                <c:pt idx="21">
                  <c:v>170</c:v>
                </c:pt>
                <c:pt idx="22">
                  <c:v>170</c:v>
                </c:pt>
                <c:pt idx="23">
                  <c:v>170</c:v>
                </c:pt>
                <c:pt idx="24">
                  <c:v>170</c:v>
                </c:pt>
                <c:pt idx="25">
                  <c:v>170</c:v>
                </c:pt>
                <c:pt idx="26">
                  <c:v>170</c:v>
                </c:pt>
                <c:pt idx="27">
                  <c:v>170</c:v>
                </c:pt>
                <c:pt idx="28">
                  <c:v>170</c:v>
                </c:pt>
                <c:pt idx="29">
                  <c:v>170</c:v>
                </c:pt>
                <c:pt idx="30">
                  <c:v>170</c:v>
                </c:pt>
                <c:pt idx="31">
                  <c:v>170</c:v>
                </c:pt>
                <c:pt idx="32">
                  <c:v>170</c:v>
                </c:pt>
                <c:pt idx="33">
                  <c:v>170</c:v>
                </c:pt>
                <c:pt idx="34">
                  <c:v>170</c:v>
                </c:pt>
                <c:pt idx="35">
                  <c:v>170</c:v>
                </c:pt>
                <c:pt idx="36">
                  <c:v>170</c:v>
                </c:pt>
                <c:pt idx="37">
                  <c:v>170</c:v>
                </c:pt>
                <c:pt idx="38">
                  <c:v>170</c:v>
                </c:pt>
                <c:pt idx="39">
                  <c:v>170</c:v>
                </c:pt>
                <c:pt idx="40">
                  <c:v>170</c:v>
                </c:pt>
                <c:pt idx="41">
                  <c:v>170</c:v>
                </c:pt>
                <c:pt idx="42">
                  <c:v>170</c:v>
                </c:pt>
                <c:pt idx="43">
                  <c:v>170</c:v>
                </c:pt>
                <c:pt idx="44">
                  <c:v>170</c:v>
                </c:pt>
                <c:pt idx="45">
                  <c:v>170</c:v>
                </c:pt>
                <c:pt idx="46">
                  <c:v>170</c:v>
                </c:pt>
                <c:pt idx="47">
                  <c:v>170</c:v>
                </c:pt>
                <c:pt idx="48">
                  <c:v>170</c:v>
                </c:pt>
                <c:pt idx="49">
                  <c:v>170</c:v>
                </c:pt>
                <c:pt idx="50">
                  <c:v>170</c:v>
                </c:pt>
                <c:pt idx="51">
                  <c:v>170</c:v>
                </c:pt>
                <c:pt idx="52">
                  <c:v>170</c:v>
                </c:pt>
                <c:pt idx="53">
                  <c:v>170</c:v>
                </c:pt>
                <c:pt idx="54">
                  <c:v>170</c:v>
                </c:pt>
                <c:pt idx="55">
                  <c:v>170</c:v>
                </c:pt>
                <c:pt idx="56">
                  <c:v>170</c:v>
                </c:pt>
                <c:pt idx="57">
                  <c:v>170</c:v>
                </c:pt>
                <c:pt idx="58">
                  <c:v>170</c:v>
                </c:pt>
                <c:pt idx="59">
                  <c:v>170</c:v>
                </c:pt>
                <c:pt idx="60">
                  <c:v>170</c:v>
                </c:pt>
                <c:pt idx="61">
                  <c:v>170</c:v>
                </c:pt>
                <c:pt idx="62">
                  <c:v>170</c:v>
                </c:pt>
                <c:pt idx="63">
                  <c:v>170</c:v>
                </c:pt>
                <c:pt idx="64">
                  <c:v>170</c:v>
                </c:pt>
                <c:pt idx="65">
                  <c:v>170</c:v>
                </c:pt>
                <c:pt idx="66">
                  <c:v>170</c:v>
                </c:pt>
                <c:pt idx="67">
                  <c:v>170</c:v>
                </c:pt>
                <c:pt idx="68">
                  <c:v>170</c:v>
                </c:pt>
                <c:pt idx="69">
                  <c:v>170</c:v>
                </c:pt>
                <c:pt idx="70">
                  <c:v>170</c:v>
                </c:pt>
                <c:pt idx="71">
                  <c:v>170</c:v>
                </c:pt>
                <c:pt idx="72">
                  <c:v>170</c:v>
                </c:pt>
                <c:pt idx="73">
                  <c:v>170</c:v>
                </c:pt>
                <c:pt idx="74">
                  <c:v>170</c:v>
                </c:pt>
                <c:pt idx="75">
                  <c:v>170</c:v>
                </c:pt>
                <c:pt idx="76">
                  <c:v>170</c:v>
                </c:pt>
                <c:pt idx="77">
                  <c:v>170</c:v>
                </c:pt>
                <c:pt idx="78">
                  <c:v>170</c:v>
                </c:pt>
                <c:pt idx="79">
                  <c:v>170</c:v>
                </c:pt>
                <c:pt idx="80">
                  <c:v>170</c:v>
                </c:pt>
                <c:pt idx="81">
                  <c:v>170</c:v>
                </c:pt>
                <c:pt idx="82">
                  <c:v>170</c:v>
                </c:pt>
                <c:pt idx="83">
                  <c:v>170</c:v>
                </c:pt>
                <c:pt idx="84">
                  <c:v>170</c:v>
                </c:pt>
                <c:pt idx="85">
                  <c:v>170</c:v>
                </c:pt>
                <c:pt idx="86">
                  <c:v>170</c:v>
                </c:pt>
                <c:pt idx="87">
                  <c:v>170</c:v>
                </c:pt>
                <c:pt idx="88">
                  <c:v>170</c:v>
                </c:pt>
                <c:pt idx="89">
                  <c:v>170</c:v>
                </c:pt>
                <c:pt idx="90">
                  <c:v>170</c:v>
                </c:pt>
                <c:pt idx="91">
                  <c:v>170</c:v>
                </c:pt>
                <c:pt idx="92">
                  <c:v>170</c:v>
                </c:pt>
                <c:pt idx="93">
                  <c:v>170</c:v>
                </c:pt>
                <c:pt idx="94">
                  <c:v>170</c:v>
                </c:pt>
                <c:pt idx="95">
                  <c:v>170</c:v>
                </c:pt>
                <c:pt idx="96">
                  <c:v>170</c:v>
                </c:pt>
                <c:pt idx="97">
                  <c:v>170</c:v>
                </c:pt>
                <c:pt idx="98">
                  <c:v>170</c:v>
                </c:pt>
                <c:pt idx="99">
                  <c:v>170</c:v>
                </c:pt>
                <c:pt idx="100">
                  <c:v>170</c:v>
                </c:pt>
                <c:pt idx="101">
                  <c:v>170</c:v>
                </c:pt>
                <c:pt idx="102">
                  <c:v>170</c:v>
                </c:pt>
                <c:pt idx="103">
                  <c:v>170</c:v>
                </c:pt>
                <c:pt idx="104">
                  <c:v>170</c:v>
                </c:pt>
                <c:pt idx="105">
                  <c:v>170</c:v>
                </c:pt>
                <c:pt idx="106">
                  <c:v>170</c:v>
                </c:pt>
                <c:pt idx="107">
                  <c:v>170</c:v>
                </c:pt>
                <c:pt idx="108">
                  <c:v>170</c:v>
                </c:pt>
                <c:pt idx="109">
                  <c:v>170</c:v>
                </c:pt>
                <c:pt idx="110">
                  <c:v>170</c:v>
                </c:pt>
                <c:pt idx="111">
                  <c:v>170</c:v>
                </c:pt>
                <c:pt idx="112">
                  <c:v>170</c:v>
                </c:pt>
                <c:pt idx="113">
                  <c:v>170</c:v>
                </c:pt>
                <c:pt idx="114">
                  <c:v>170</c:v>
                </c:pt>
                <c:pt idx="115">
                  <c:v>170</c:v>
                </c:pt>
                <c:pt idx="116">
                  <c:v>170</c:v>
                </c:pt>
                <c:pt idx="117">
                  <c:v>170</c:v>
                </c:pt>
                <c:pt idx="118">
                  <c:v>170</c:v>
                </c:pt>
                <c:pt idx="119">
                  <c:v>170</c:v>
                </c:pt>
                <c:pt idx="120">
                  <c:v>170</c:v>
                </c:pt>
                <c:pt idx="121">
                  <c:v>170</c:v>
                </c:pt>
                <c:pt idx="122">
                  <c:v>170</c:v>
                </c:pt>
                <c:pt idx="123">
                  <c:v>170</c:v>
                </c:pt>
                <c:pt idx="124">
                  <c:v>170</c:v>
                </c:pt>
                <c:pt idx="125">
                  <c:v>170</c:v>
                </c:pt>
                <c:pt idx="126">
                  <c:v>170</c:v>
                </c:pt>
                <c:pt idx="127">
                  <c:v>170</c:v>
                </c:pt>
                <c:pt idx="128">
                  <c:v>170</c:v>
                </c:pt>
                <c:pt idx="129">
                  <c:v>170</c:v>
                </c:pt>
                <c:pt idx="130">
                  <c:v>170</c:v>
                </c:pt>
                <c:pt idx="131">
                  <c:v>170</c:v>
                </c:pt>
                <c:pt idx="132">
                  <c:v>170</c:v>
                </c:pt>
                <c:pt idx="133">
                  <c:v>170</c:v>
                </c:pt>
                <c:pt idx="134">
                  <c:v>170</c:v>
                </c:pt>
                <c:pt idx="135">
                  <c:v>170</c:v>
                </c:pt>
                <c:pt idx="136">
                  <c:v>170</c:v>
                </c:pt>
                <c:pt idx="137">
                  <c:v>170</c:v>
                </c:pt>
                <c:pt idx="138">
                  <c:v>170</c:v>
                </c:pt>
                <c:pt idx="139">
                  <c:v>170</c:v>
                </c:pt>
                <c:pt idx="140">
                  <c:v>170</c:v>
                </c:pt>
                <c:pt idx="141">
                  <c:v>170</c:v>
                </c:pt>
                <c:pt idx="142">
                  <c:v>170</c:v>
                </c:pt>
                <c:pt idx="143">
                  <c:v>170</c:v>
                </c:pt>
                <c:pt idx="144">
                  <c:v>170</c:v>
                </c:pt>
                <c:pt idx="145">
                  <c:v>170</c:v>
                </c:pt>
                <c:pt idx="146">
                  <c:v>170</c:v>
                </c:pt>
                <c:pt idx="147">
                  <c:v>170</c:v>
                </c:pt>
                <c:pt idx="148">
                  <c:v>170</c:v>
                </c:pt>
                <c:pt idx="149">
                  <c:v>170</c:v>
                </c:pt>
                <c:pt idx="150">
                  <c:v>170</c:v>
                </c:pt>
                <c:pt idx="151">
                  <c:v>170</c:v>
                </c:pt>
                <c:pt idx="152">
                  <c:v>170</c:v>
                </c:pt>
                <c:pt idx="153">
                  <c:v>170</c:v>
                </c:pt>
                <c:pt idx="154">
                  <c:v>170</c:v>
                </c:pt>
                <c:pt idx="155">
                  <c:v>170</c:v>
                </c:pt>
                <c:pt idx="156">
                  <c:v>170</c:v>
                </c:pt>
                <c:pt idx="157">
                  <c:v>170</c:v>
                </c:pt>
                <c:pt idx="158">
                  <c:v>170</c:v>
                </c:pt>
                <c:pt idx="159">
                  <c:v>170</c:v>
                </c:pt>
                <c:pt idx="160">
                  <c:v>170</c:v>
                </c:pt>
                <c:pt idx="161">
                  <c:v>170</c:v>
                </c:pt>
                <c:pt idx="162">
                  <c:v>170</c:v>
                </c:pt>
                <c:pt idx="163">
                  <c:v>170</c:v>
                </c:pt>
                <c:pt idx="164">
                  <c:v>170</c:v>
                </c:pt>
                <c:pt idx="165">
                  <c:v>170</c:v>
                </c:pt>
                <c:pt idx="166">
                  <c:v>170</c:v>
                </c:pt>
                <c:pt idx="167">
                  <c:v>170</c:v>
                </c:pt>
                <c:pt idx="168">
                  <c:v>170</c:v>
                </c:pt>
                <c:pt idx="169">
                  <c:v>170</c:v>
                </c:pt>
                <c:pt idx="170">
                  <c:v>170</c:v>
                </c:pt>
                <c:pt idx="171">
                  <c:v>170</c:v>
                </c:pt>
                <c:pt idx="172">
                  <c:v>170</c:v>
                </c:pt>
                <c:pt idx="173">
                  <c:v>170</c:v>
                </c:pt>
                <c:pt idx="174">
                  <c:v>170</c:v>
                </c:pt>
                <c:pt idx="175">
                  <c:v>170</c:v>
                </c:pt>
                <c:pt idx="176">
                  <c:v>170</c:v>
                </c:pt>
                <c:pt idx="177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6-4C59-9AB4-C9CE26E84EA2}"/>
            </c:ext>
          </c:extLst>
        </c:ser>
        <c:ser>
          <c:idx val="1"/>
          <c:order val="1"/>
          <c:tx>
            <c:v>Int2</c:v>
          </c:tx>
          <c:val>
            <c:numRef>
              <c:f>intervals!$Q$2:$Q$276</c:f>
              <c:numCache>
                <c:formatCode>General</c:formatCode>
                <c:ptCount val="275"/>
                <c:pt idx="0">
                  <c:v>107</c:v>
                </c:pt>
                <c:pt idx="1">
                  <c:v>108</c:v>
                </c:pt>
                <c:pt idx="2">
                  <c:v>110</c:v>
                </c:pt>
                <c:pt idx="3">
                  <c:v>112</c:v>
                </c:pt>
                <c:pt idx="4">
                  <c:v>114</c:v>
                </c:pt>
                <c:pt idx="5">
                  <c:v>115</c:v>
                </c:pt>
                <c:pt idx="6">
                  <c:v>117</c:v>
                </c:pt>
                <c:pt idx="7">
                  <c:v>118</c:v>
                </c:pt>
                <c:pt idx="8">
                  <c:v>120</c:v>
                </c:pt>
                <c:pt idx="9">
                  <c:v>121</c:v>
                </c:pt>
                <c:pt idx="10">
                  <c:v>122</c:v>
                </c:pt>
                <c:pt idx="11">
                  <c:v>124</c:v>
                </c:pt>
                <c:pt idx="12">
                  <c:v>125</c:v>
                </c:pt>
                <c:pt idx="13">
                  <c:v>126</c:v>
                </c:pt>
                <c:pt idx="14">
                  <c:v>128</c:v>
                </c:pt>
                <c:pt idx="15">
                  <c:v>128</c:v>
                </c:pt>
                <c:pt idx="16">
                  <c:v>129</c:v>
                </c:pt>
                <c:pt idx="17">
                  <c:v>130</c:v>
                </c:pt>
                <c:pt idx="18">
                  <c:v>131</c:v>
                </c:pt>
                <c:pt idx="19">
                  <c:v>132</c:v>
                </c:pt>
                <c:pt idx="20">
                  <c:v>133</c:v>
                </c:pt>
                <c:pt idx="21">
                  <c:v>134</c:v>
                </c:pt>
                <c:pt idx="22">
                  <c:v>135</c:v>
                </c:pt>
                <c:pt idx="23">
                  <c:v>136</c:v>
                </c:pt>
                <c:pt idx="24">
                  <c:v>136</c:v>
                </c:pt>
                <c:pt idx="25">
                  <c:v>138</c:v>
                </c:pt>
                <c:pt idx="26">
                  <c:v>138</c:v>
                </c:pt>
                <c:pt idx="27">
                  <c:v>139</c:v>
                </c:pt>
                <c:pt idx="28">
                  <c:v>140</c:v>
                </c:pt>
                <c:pt idx="29">
                  <c:v>140</c:v>
                </c:pt>
                <c:pt idx="30">
                  <c:v>140</c:v>
                </c:pt>
                <c:pt idx="31">
                  <c:v>141</c:v>
                </c:pt>
                <c:pt idx="32">
                  <c:v>142</c:v>
                </c:pt>
                <c:pt idx="33">
                  <c:v>142</c:v>
                </c:pt>
                <c:pt idx="34">
                  <c:v>142</c:v>
                </c:pt>
                <c:pt idx="35">
                  <c:v>143</c:v>
                </c:pt>
                <c:pt idx="36">
                  <c:v>143</c:v>
                </c:pt>
                <c:pt idx="37">
                  <c:v>143</c:v>
                </c:pt>
                <c:pt idx="38">
                  <c:v>143</c:v>
                </c:pt>
                <c:pt idx="39">
                  <c:v>143</c:v>
                </c:pt>
                <c:pt idx="40">
                  <c:v>143</c:v>
                </c:pt>
                <c:pt idx="41">
                  <c:v>143</c:v>
                </c:pt>
                <c:pt idx="42">
                  <c:v>143</c:v>
                </c:pt>
                <c:pt idx="43">
                  <c:v>143</c:v>
                </c:pt>
                <c:pt idx="44">
                  <c:v>143</c:v>
                </c:pt>
                <c:pt idx="45">
                  <c:v>143</c:v>
                </c:pt>
                <c:pt idx="46">
                  <c:v>143</c:v>
                </c:pt>
                <c:pt idx="47">
                  <c:v>144</c:v>
                </c:pt>
                <c:pt idx="48">
                  <c:v>144</c:v>
                </c:pt>
                <c:pt idx="49">
                  <c:v>144</c:v>
                </c:pt>
                <c:pt idx="50">
                  <c:v>144</c:v>
                </c:pt>
                <c:pt idx="51">
                  <c:v>144</c:v>
                </c:pt>
                <c:pt idx="52">
                  <c:v>144</c:v>
                </c:pt>
                <c:pt idx="53">
                  <c:v>145</c:v>
                </c:pt>
                <c:pt idx="54">
                  <c:v>145</c:v>
                </c:pt>
                <c:pt idx="55">
                  <c:v>145</c:v>
                </c:pt>
                <c:pt idx="56">
                  <c:v>145</c:v>
                </c:pt>
                <c:pt idx="57">
                  <c:v>145</c:v>
                </c:pt>
                <c:pt idx="58">
                  <c:v>145</c:v>
                </c:pt>
                <c:pt idx="59">
                  <c:v>145</c:v>
                </c:pt>
                <c:pt idx="60">
                  <c:v>146</c:v>
                </c:pt>
                <c:pt idx="61">
                  <c:v>146</c:v>
                </c:pt>
                <c:pt idx="62">
                  <c:v>146</c:v>
                </c:pt>
                <c:pt idx="63">
                  <c:v>146</c:v>
                </c:pt>
                <c:pt idx="64">
                  <c:v>146</c:v>
                </c:pt>
                <c:pt idx="65">
                  <c:v>146</c:v>
                </c:pt>
                <c:pt idx="66">
                  <c:v>146</c:v>
                </c:pt>
                <c:pt idx="67">
                  <c:v>146</c:v>
                </c:pt>
                <c:pt idx="68">
                  <c:v>147</c:v>
                </c:pt>
                <c:pt idx="69">
                  <c:v>147</c:v>
                </c:pt>
                <c:pt idx="70">
                  <c:v>147</c:v>
                </c:pt>
                <c:pt idx="71">
                  <c:v>147</c:v>
                </c:pt>
                <c:pt idx="72">
                  <c:v>147</c:v>
                </c:pt>
                <c:pt idx="73">
                  <c:v>147</c:v>
                </c:pt>
                <c:pt idx="74">
                  <c:v>148</c:v>
                </c:pt>
                <c:pt idx="75">
                  <c:v>148</c:v>
                </c:pt>
                <c:pt idx="76">
                  <c:v>148</c:v>
                </c:pt>
                <c:pt idx="77">
                  <c:v>148</c:v>
                </c:pt>
                <c:pt idx="78">
                  <c:v>148</c:v>
                </c:pt>
                <c:pt idx="79">
                  <c:v>148</c:v>
                </c:pt>
                <c:pt idx="80">
                  <c:v>148</c:v>
                </c:pt>
                <c:pt idx="81">
                  <c:v>148</c:v>
                </c:pt>
                <c:pt idx="82">
                  <c:v>149</c:v>
                </c:pt>
                <c:pt idx="83">
                  <c:v>149</c:v>
                </c:pt>
                <c:pt idx="84">
                  <c:v>149</c:v>
                </c:pt>
                <c:pt idx="85">
                  <c:v>149</c:v>
                </c:pt>
                <c:pt idx="86">
                  <c:v>149</c:v>
                </c:pt>
                <c:pt idx="87">
                  <c:v>149</c:v>
                </c:pt>
                <c:pt idx="88">
                  <c:v>150</c:v>
                </c:pt>
                <c:pt idx="89">
                  <c:v>150</c:v>
                </c:pt>
                <c:pt idx="90">
                  <c:v>150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151</c:v>
                </c:pt>
                <c:pt idx="95">
                  <c:v>150</c:v>
                </c:pt>
                <c:pt idx="96">
                  <c:v>151</c:v>
                </c:pt>
                <c:pt idx="97">
                  <c:v>151</c:v>
                </c:pt>
                <c:pt idx="98">
                  <c:v>151</c:v>
                </c:pt>
                <c:pt idx="99">
                  <c:v>151</c:v>
                </c:pt>
                <c:pt idx="100">
                  <c:v>151</c:v>
                </c:pt>
                <c:pt idx="101">
                  <c:v>151</c:v>
                </c:pt>
                <c:pt idx="102">
                  <c:v>151</c:v>
                </c:pt>
                <c:pt idx="103">
                  <c:v>152</c:v>
                </c:pt>
                <c:pt idx="104">
                  <c:v>152</c:v>
                </c:pt>
                <c:pt idx="105">
                  <c:v>152</c:v>
                </c:pt>
                <c:pt idx="106">
                  <c:v>152</c:v>
                </c:pt>
                <c:pt idx="107">
                  <c:v>152</c:v>
                </c:pt>
                <c:pt idx="108">
                  <c:v>152</c:v>
                </c:pt>
                <c:pt idx="109">
                  <c:v>152</c:v>
                </c:pt>
                <c:pt idx="110">
                  <c:v>152</c:v>
                </c:pt>
                <c:pt idx="111">
                  <c:v>152</c:v>
                </c:pt>
                <c:pt idx="112">
                  <c:v>152</c:v>
                </c:pt>
                <c:pt idx="113">
                  <c:v>152</c:v>
                </c:pt>
                <c:pt idx="114">
                  <c:v>152</c:v>
                </c:pt>
                <c:pt idx="115">
                  <c:v>152</c:v>
                </c:pt>
                <c:pt idx="116">
                  <c:v>153</c:v>
                </c:pt>
                <c:pt idx="117">
                  <c:v>152</c:v>
                </c:pt>
                <c:pt idx="118">
                  <c:v>152</c:v>
                </c:pt>
                <c:pt idx="119">
                  <c:v>152</c:v>
                </c:pt>
                <c:pt idx="120">
                  <c:v>153</c:v>
                </c:pt>
                <c:pt idx="121">
                  <c:v>153</c:v>
                </c:pt>
                <c:pt idx="122">
                  <c:v>153</c:v>
                </c:pt>
                <c:pt idx="123">
                  <c:v>153</c:v>
                </c:pt>
                <c:pt idx="124">
                  <c:v>153</c:v>
                </c:pt>
                <c:pt idx="125">
                  <c:v>153</c:v>
                </c:pt>
                <c:pt idx="126">
                  <c:v>154</c:v>
                </c:pt>
                <c:pt idx="127">
                  <c:v>154</c:v>
                </c:pt>
                <c:pt idx="128">
                  <c:v>154</c:v>
                </c:pt>
                <c:pt idx="129">
                  <c:v>154</c:v>
                </c:pt>
                <c:pt idx="130">
                  <c:v>154</c:v>
                </c:pt>
                <c:pt idx="131">
                  <c:v>154</c:v>
                </c:pt>
                <c:pt idx="132">
                  <c:v>155</c:v>
                </c:pt>
                <c:pt idx="133">
                  <c:v>154</c:v>
                </c:pt>
                <c:pt idx="134">
                  <c:v>155</c:v>
                </c:pt>
                <c:pt idx="135">
                  <c:v>155</c:v>
                </c:pt>
                <c:pt idx="136">
                  <c:v>155</c:v>
                </c:pt>
                <c:pt idx="137">
                  <c:v>155</c:v>
                </c:pt>
                <c:pt idx="138">
                  <c:v>155</c:v>
                </c:pt>
                <c:pt idx="139">
                  <c:v>155</c:v>
                </c:pt>
                <c:pt idx="140">
                  <c:v>155</c:v>
                </c:pt>
                <c:pt idx="141">
                  <c:v>155</c:v>
                </c:pt>
                <c:pt idx="142">
                  <c:v>155</c:v>
                </c:pt>
                <c:pt idx="143">
                  <c:v>155</c:v>
                </c:pt>
                <c:pt idx="144">
                  <c:v>155</c:v>
                </c:pt>
                <c:pt idx="145">
                  <c:v>155</c:v>
                </c:pt>
                <c:pt idx="146">
                  <c:v>156</c:v>
                </c:pt>
                <c:pt idx="147">
                  <c:v>155</c:v>
                </c:pt>
                <c:pt idx="148">
                  <c:v>156</c:v>
                </c:pt>
                <c:pt idx="149">
                  <c:v>156</c:v>
                </c:pt>
                <c:pt idx="150">
                  <c:v>155</c:v>
                </c:pt>
                <c:pt idx="151">
                  <c:v>155</c:v>
                </c:pt>
                <c:pt idx="152">
                  <c:v>156</c:v>
                </c:pt>
                <c:pt idx="153">
                  <c:v>155</c:v>
                </c:pt>
                <c:pt idx="154">
                  <c:v>155</c:v>
                </c:pt>
                <c:pt idx="155">
                  <c:v>156</c:v>
                </c:pt>
                <c:pt idx="156">
                  <c:v>155</c:v>
                </c:pt>
                <c:pt idx="157">
                  <c:v>156</c:v>
                </c:pt>
                <c:pt idx="158">
                  <c:v>155</c:v>
                </c:pt>
                <c:pt idx="159">
                  <c:v>156</c:v>
                </c:pt>
                <c:pt idx="160">
                  <c:v>155</c:v>
                </c:pt>
                <c:pt idx="161">
                  <c:v>156</c:v>
                </c:pt>
                <c:pt idx="162">
                  <c:v>155</c:v>
                </c:pt>
                <c:pt idx="163">
                  <c:v>155</c:v>
                </c:pt>
                <c:pt idx="164">
                  <c:v>155</c:v>
                </c:pt>
                <c:pt idx="165">
                  <c:v>155</c:v>
                </c:pt>
                <c:pt idx="166">
                  <c:v>156</c:v>
                </c:pt>
                <c:pt idx="167">
                  <c:v>156</c:v>
                </c:pt>
                <c:pt idx="168">
                  <c:v>155</c:v>
                </c:pt>
                <c:pt idx="169">
                  <c:v>156</c:v>
                </c:pt>
                <c:pt idx="170">
                  <c:v>155</c:v>
                </c:pt>
                <c:pt idx="171">
                  <c:v>155</c:v>
                </c:pt>
                <c:pt idx="172">
                  <c:v>155</c:v>
                </c:pt>
                <c:pt idx="173">
                  <c:v>155</c:v>
                </c:pt>
                <c:pt idx="174">
                  <c:v>155</c:v>
                </c:pt>
                <c:pt idx="175">
                  <c:v>156</c:v>
                </c:pt>
                <c:pt idx="176">
                  <c:v>156</c:v>
                </c:pt>
                <c:pt idx="177">
                  <c:v>156</c:v>
                </c:pt>
                <c:pt idx="178">
                  <c:v>155</c:v>
                </c:pt>
                <c:pt idx="179">
                  <c:v>156</c:v>
                </c:pt>
                <c:pt idx="180">
                  <c:v>155</c:v>
                </c:pt>
                <c:pt idx="181">
                  <c:v>156</c:v>
                </c:pt>
                <c:pt idx="182">
                  <c:v>156</c:v>
                </c:pt>
                <c:pt idx="183">
                  <c:v>156</c:v>
                </c:pt>
                <c:pt idx="184">
                  <c:v>156</c:v>
                </c:pt>
                <c:pt idx="185">
                  <c:v>156</c:v>
                </c:pt>
                <c:pt idx="186">
                  <c:v>156</c:v>
                </c:pt>
                <c:pt idx="187">
                  <c:v>156</c:v>
                </c:pt>
                <c:pt idx="188">
                  <c:v>156</c:v>
                </c:pt>
                <c:pt idx="189">
                  <c:v>156</c:v>
                </c:pt>
                <c:pt idx="190">
                  <c:v>156</c:v>
                </c:pt>
                <c:pt idx="191">
                  <c:v>156</c:v>
                </c:pt>
                <c:pt idx="192">
                  <c:v>156</c:v>
                </c:pt>
                <c:pt idx="193">
                  <c:v>156</c:v>
                </c:pt>
                <c:pt idx="194">
                  <c:v>156</c:v>
                </c:pt>
                <c:pt idx="195">
                  <c:v>156</c:v>
                </c:pt>
                <c:pt idx="196">
                  <c:v>156</c:v>
                </c:pt>
                <c:pt idx="197">
                  <c:v>156</c:v>
                </c:pt>
                <c:pt idx="198">
                  <c:v>156</c:v>
                </c:pt>
                <c:pt idx="199">
                  <c:v>156</c:v>
                </c:pt>
                <c:pt idx="200">
                  <c:v>156</c:v>
                </c:pt>
                <c:pt idx="201">
                  <c:v>156</c:v>
                </c:pt>
                <c:pt idx="202">
                  <c:v>156</c:v>
                </c:pt>
                <c:pt idx="203">
                  <c:v>156</c:v>
                </c:pt>
                <c:pt idx="204">
                  <c:v>156</c:v>
                </c:pt>
                <c:pt idx="205">
                  <c:v>156</c:v>
                </c:pt>
                <c:pt idx="206">
                  <c:v>156</c:v>
                </c:pt>
                <c:pt idx="207">
                  <c:v>155</c:v>
                </c:pt>
                <c:pt idx="208">
                  <c:v>155</c:v>
                </c:pt>
                <c:pt idx="209">
                  <c:v>155</c:v>
                </c:pt>
                <c:pt idx="210">
                  <c:v>156</c:v>
                </c:pt>
                <c:pt idx="211">
                  <c:v>156</c:v>
                </c:pt>
                <c:pt idx="212">
                  <c:v>156</c:v>
                </c:pt>
                <c:pt idx="213">
                  <c:v>156</c:v>
                </c:pt>
                <c:pt idx="214">
                  <c:v>156</c:v>
                </c:pt>
                <c:pt idx="215">
                  <c:v>156</c:v>
                </c:pt>
                <c:pt idx="216">
                  <c:v>156</c:v>
                </c:pt>
                <c:pt idx="217">
                  <c:v>156</c:v>
                </c:pt>
                <c:pt idx="218">
                  <c:v>156</c:v>
                </c:pt>
                <c:pt idx="219">
                  <c:v>156</c:v>
                </c:pt>
                <c:pt idx="220">
                  <c:v>156</c:v>
                </c:pt>
                <c:pt idx="221">
                  <c:v>156</c:v>
                </c:pt>
                <c:pt idx="222">
                  <c:v>156</c:v>
                </c:pt>
                <c:pt idx="223">
                  <c:v>157</c:v>
                </c:pt>
                <c:pt idx="224">
                  <c:v>156</c:v>
                </c:pt>
                <c:pt idx="225">
                  <c:v>156</c:v>
                </c:pt>
                <c:pt idx="226">
                  <c:v>156</c:v>
                </c:pt>
                <c:pt idx="227">
                  <c:v>157</c:v>
                </c:pt>
                <c:pt idx="228">
                  <c:v>157</c:v>
                </c:pt>
                <c:pt idx="229">
                  <c:v>156</c:v>
                </c:pt>
                <c:pt idx="230">
                  <c:v>156</c:v>
                </c:pt>
                <c:pt idx="231">
                  <c:v>156</c:v>
                </c:pt>
                <c:pt idx="232">
                  <c:v>156</c:v>
                </c:pt>
                <c:pt idx="233">
                  <c:v>155</c:v>
                </c:pt>
                <c:pt idx="234">
                  <c:v>155</c:v>
                </c:pt>
                <c:pt idx="235">
                  <c:v>155</c:v>
                </c:pt>
                <c:pt idx="236">
                  <c:v>155</c:v>
                </c:pt>
                <c:pt idx="237">
                  <c:v>155</c:v>
                </c:pt>
                <c:pt idx="238">
                  <c:v>155</c:v>
                </c:pt>
                <c:pt idx="239">
                  <c:v>154</c:v>
                </c:pt>
                <c:pt idx="240">
                  <c:v>154</c:v>
                </c:pt>
                <c:pt idx="241">
                  <c:v>154</c:v>
                </c:pt>
                <c:pt idx="242">
                  <c:v>154</c:v>
                </c:pt>
                <c:pt idx="243">
                  <c:v>154</c:v>
                </c:pt>
                <c:pt idx="244">
                  <c:v>154</c:v>
                </c:pt>
                <c:pt idx="245">
                  <c:v>154</c:v>
                </c:pt>
                <c:pt idx="246">
                  <c:v>154</c:v>
                </c:pt>
                <c:pt idx="247">
                  <c:v>154</c:v>
                </c:pt>
                <c:pt idx="248">
                  <c:v>154</c:v>
                </c:pt>
                <c:pt idx="249">
                  <c:v>154</c:v>
                </c:pt>
                <c:pt idx="250">
                  <c:v>154</c:v>
                </c:pt>
                <c:pt idx="251">
                  <c:v>154</c:v>
                </c:pt>
                <c:pt idx="252">
                  <c:v>155</c:v>
                </c:pt>
                <c:pt idx="253">
                  <c:v>154</c:v>
                </c:pt>
                <c:pt idx="254">
                  <c:v>155</c:v>
                </c:pt>
                <c:pt idx="255">
                  <c:v>154</c:v>
                </c:pt>
                <c:pt idx="256">
                  <c:v>154</c:v>
                </c:pt>
                <c:pt idx="257">
                  <c:v>154</c:v>
                </c:pt>
                <c:pt idx="258">
                  <c:v>155</c:v>
                </c:pt>
                <c:pt idx="259">
                  <c:v>155</c:v>
                </c:pt>
                <c:pt idx="260">
                  <c:v>154</c:v>
                </c:pt>
                <c:pt idx="261">
                  <c:v>154</c:v>
                </c:pt>
                <c:pt idx="262">
                  <c:v>154</c:v>
                </c:pt>
                <c:pt idx="263">
                  <c:v>155</c:v>
                </c:pt>
                <c:pt idx="264">
                  <c:v>154</c:v>
                </c:pt>
                <c:pt idx="265">
                  <c:v>154</c:v>
                </c:pt>
                <c:pt idx="266">
                  <c:v>154</c:v>
                </c:pt>
                <c:pt idx="267">
                  <c:v>154</c:v>
                </c:pt>
                <c:pt idx="268">
                  <c:v>154</c:v>
                </c:pt>
                <c:pt idx="269">
                  <c:v>154</c:v>
                </c:pt>
                <c:pt idx="270">
                  <c:v>154</c:v>
                </c:pt>
                <c:pt idx="271">
                  <c:v>155</c:v>
                </c:pt>
                <c:pt idx="272">
                  <c:v>155</c:v>
                </c:pt>
                <c:pt idx="273">
                  <c:v>155</c:v>
                </c:pt>
                <c:pt idx="274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D6-4C59-9AB4-C9CE26E84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436160"/>
        <c:axId val="756782144"/>
      </c:areaChart>
      <c:catAx>
        <c:axId val="841436160"/>
        <c:scaling>
          <c:orientation val="minMax"/>
        </c:scaling>
        <c:delete val="0"/>
        <c:axPos val="b"/>
        <c:majorTickMark val="out"/>
        <c:minorTickMark val="none"/>
        <c:tickLblPos val="nextTo"/>
        <c:crossAx val="756782144"/>
        <c:crosses val="autoZero"/>
        <c:auto val="1"/>
        <c:lblAlgn val="ctr"/>
        <c:lblOffset val="100"/>
        <c:noMultiLvlLbl val="0"/>
      </c:catAx>
      <c:valAx>
        <c:axId val="756782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1436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Cadence (RPM)</a:t>
            </a:r>
          </a:p>
        </c:rich>
      </c:tx>
      <c:layout>
        <c:manualLayout>
          <c:xMode val="edge"/>
          <c:yMode val="edge"/>
          <c:x val="0.29945725534308215"/>
          <c:y val="0.51717575593671661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Int 1</c:v>
          </c:tx>
          <c:marker>
            <c:symbol val="none"/>
          </c:marker>
          <c:val>
            <c:numRef>
              <c:f>intervals!$H$2:$H$187</c:f>
              <c:numCache>
                <c:formatCode>General</c:formatCode>
                <c:ptCount val="186"/>
                <c:pt idx="0">
                  <c:v>74</c:v>
                </c:pt>
                <c:pt idx="1">
                  <c:v>76</c:v>
                </c:pt>
                <c:pt idx="2">
                  <c:v>88</c:v>
                </c:pt>
                <c:pt idx="3">
                  <c:v>89</c:v>
                </c:pt>
                <c:pt idx="4">
                  <c:v>93</c:v>
                </c:pt>
                <c:pt idx="5">
                  <c:v>96</c:v>
                </c:pt>
                <c:pt idx="6">
                  <c:v>96</c:v>
                </c:pt>
                <c:pt idx="7">
                  <c:v>99</c:v>
                </c:pt>
                <c:pt idx="8">
                  <c:v>100</c:v>
                </c:pt>
                <c:pt idx="9">
                  <c:v>105</c:v>
                </c:pt>
                <c:pt idx="10">
                  <c:v>102</c:v>
                </c:pt>
                <c:pt idx="11">
                  <c:v>100</c:v>
                </c:pt>
                <c:pt idx="12">
                  <c:v>98</c:v>
                </c:pt>
                <c:pt idx="13">
                  <c:v>96</c:v>
                </c:pt>
                <c:pt idx="14">
                  <c:v>95</c:v>
                </c:pt>
                <c:pt idx="15">
                  <c:v>95</c:v>
                </c:pt>
                <c:pt idx="16">
                  <c:v>93</c:v>
                </c:pt>
                <c:pt idx="17">
                  <c:v>92</c:v>
                </c:pt>
                <c:pt idx="18">
                  <c:v>91</c:v>
                </c:pt>
                <c:pt idx="19">
                  <c:v>91</c:v>
                </c:pt>
                <c:pt idx="20">
                  <c:v>90</c:v>
                </c:pt>
                <c:pt idx="21">
                  <c:v>91</c:v>
                </c:pt>
                <c:pt idx="22">
                  <c:v>90</c:v>
                </c:pt>
                <c:pt idx="23">
                  <c:v>90</c:v>
                </c:pt>
                <c:pt idx="24">
                  <c:v>88</c:v>
                </c:pt>
                <c:pt idx="25">
                  <c:v>89</c:v>
                </c:pt>
                <c:pt idx="26">
                  <c:v>88</c:v>
                </c:pt>
                <c:pt idx="27">
                  <c:v>90</c:v>
                </c:pt>
                <c:pt idx="28">
                  <c:v>91</c:v>
                </c:pt>
                <c:pt idx="29">
                  <c:v>93</c:v>
                </c:pt>
                <c:pt idx="30">
                  <c:v>89</c:v>
                </c:pt>
                <c:pt idx="31">
                  <c:v>91</c:v>
                </c:pt>
                <c:pt idx="32">
                  <c:v>89</c:v>
                </c:pt>
                <c:pt idx="33">
                  <c:v>92</c:v>
                </c:pt>
                <c:pt idx="34">
                  <c:v>93</c:v>
                </c:pt>
                <c:pt idx="35">
                  <c:v>91</c:v>
                </c:pt>
                <c:pt idx="36">
                  <c:v>91</c:v>
                </c:pt>
                <c:pt idx="37">
                  <c:v>92</c:v>
                </c:pt>
                <c:pt idx="38">
                  <c:v>92</c:v>
                </c:pt>
                <c:pt idx="39">
                  <c:v>93</c:v>
                </c:pt>
                <c:pt idx="40">
                  <c:v>95</c:v>
                </c:pt>
                <c:pt idx="41">
                  <c:v>95</c:v>
                </c:pt>
                <c:pt idx="42">
                  <c:v>97</c:v>
                </c:pt>
                <c:pt idx="43">
                  <c:v>99</c:v>
                </c:pt>
                <c:pt idx="44">
                  <c:v>94</c:v>
                </c:pt>
                <c:pt idx="45">
                  <c:v>92</c:v>
                </c:pt>
                <c:pt idx="46">
                  <c:v>93</c:v>
                </c:pt>
                <c:pt idx="47">
                  <c:v>93</c:v>
                </c:pt>
                <c:pt idx="48">
                  <c:v>89</c:v>
                </c:pt>
                <c:pt idx="49">
                  <c:v>86</c:v>
                </c:pt>
                <c:pt idx="50">
                  <c:v>83</c:v>
                </c:pt>
                <c:pt idx="51">
                  <c:v>91</c:v>
                </c:pt>
                <c:pt idx="52">
                  <c:v>87</c:v>
                </c:pt>
                <c:pt idx="53">
                  <c:v>86</c:v>
                </c:pt>
                <c:pt idx="54">
                  <c:v>85</c:v>
                </c:pt>
                <c:pt idx="55">
                  <c:v>85</c:v>
                </c:pt>
                <c:pt idx="56">
                  <c:v>84</c:v>
                </c:pt>
                <c:pt idx="57">
                  <c:v>82</c:v>
                </c:pt>
                <c:pt idx="58">
                  <c:v>80</c:v>
                </c:pt>
                <c:pt idx="59">
                  <c:v>80</c:v>
                </c:pt>
                <c:pt idx="60">
                  <c:v>79</c:v>
                </c:pt>
                <c:pt idx="61">
                  <c:v>79</c:v>
                </c:pt>
                <c:pt idx="62">
                  <c:v>79</c:v>
                </c:pt>
                <c:pt idx="63">
                  <c:v>79</c:v>
                </c:pt>
                <c:pt idx="64">
                  <c:v>78</c:v>
                </c:pt>
                <c:pt idx="65">
                  <c:v>79</c:v>
                </c:pt>
                <c:pt idx="66">
                  <c:v>79</c:v>
                </c:pt>
                <c:pt idx="67">
                  <c:v>79</c:v>
                </c:pt>
                <c:pt idx="68">
                  <c:v>80</c:v>
                </c:pt>
                <c:pt idx="69">
                  <c:v>79</c:v>
                </c:pt>
                <c:pt idx="70">
                  <c:v>78</c:v>
                </c:pt>
                <c:pt idx="71">
                  <c:v>77</c:v>
                </c:pt>
                <c:pt idx="72">
                  <c:v>76</c:v>
                </c:pt>
                <c:pt idx="73">
                  <c:v>76</c:v>
                </c:pt>
                <c:pt idx="74">
                  <c:v>74</c:v>
                </c:pt>
                <c:pt idx="75">
                  <c:v>75</c:v>
                </c:pt>
                <c:pt idx="76">
                  <c:v>74</c:v>
                </c:pt>
                <c:pt idx="77">
                  <c:v>75</c:v>
                </c:pt>
                <c:pt idx="78">
                  <c:v>74</c:v>
                </c:pt>
                <c:pt idx="79">
                  <c:v>73</c:v>
                </c:pt>
                <c:pt idx="80">
                  <c:v>74</c:v>
                </c:pt>
                <c:pt idx="81">
                  <c:v>75</c:v>
                </c:pt>
                <c:pt idx="82">
                  <c:v>75</c:v>
                </c:pt>
                <c:pt idx="83">
                  <c:v>76</c:v>
                </c:pt>
                <c:pt idx="84">
                  <c:v>76</c:v>
                </c:pt>
                <c:pt idx="85">
                  <c:v>77</c:v>
                </c:pt>
                <c:pt idx="86">
                  <c:v>78</c:v>
                </c:pt>
                <c:pt idx="87">
                  <c:v>76</c:v>
                </c:pt>
                <c:pt idx="88">
                  <c:v>77</c:v>
                </c:pt>
                <c:pt idx="89">
                  <c:v>76</c:v>
                </c:pt>
                <c:pt idx="90">
                  <c:v>76</c:v>
                </c:pt>
                <c:pt idx="91">
                  <c:v>76</c:v>
                </c:pt>
                <c:pt idx="92">
                  <c:v>76</c:v>
                </c:pt>
                <c:pt idx="93">
                  <c:v>74</c:v>
                </c:pt>
                <c:pt idx="94">
                  <c:v>75</c:v>
                </c:pt>
                <c:pt idx="95">
                  <c:v>75</c:v>
                </c:pt>
                <c:pt idx="96">
                  <c:v>75</c:v>
                </c:pt>
                <c:pt idx="97">
                  <c:v>76</c:v>
                </c:pt>
                <c:pt idx="98">
                  <c:v>76</c:v>
                </c:pt>
                <c:pt idx="99">
                  <c:v>77</c:v>
                </c:pt>
                <c:pt idx="100">
                  <c:v>76</c:v>
                </c:pt>
                <c:pt idx="101">
                  <c:v>75</c:v>
                </c:pt>
                <c:pt idx="102">
                  <c:v>76</c:v>
                </c:pt>
                <c:pt idx="103">
                  <c:v>75</c:v>
                </c:pt>
                <c:pt idx="104">
                  <c:v>75</c:v>
                </c:pt>
                <c:pt idx="105">
                  <c:v>75</c:v>
                </c:pt>
                <c:pt idx="106">
                  <c:v>75</c:v>
                </c:pt>
                <c:pt idx="107">
                  <c:v>75</c:v>
                </c:pt>
                <c:pt idx="108">
                  <c:v>76</c:v>
                </c:pt>
                <c:pt idx="109">
                  <c:v>77</c:v>
                </c:pt>
                <c:pt idx="110">
                  <c:v>78</c:v>
                </c:pt>
                <c:pt idx="111">
                  <c:v>78</c:v>
                </c:pt>
                <c:pt idx="112">
                  <c:v>77</c:v>
                </c:pt>
                <c:pt idx="113">
                  <c:v>76</c:v>
                </c:pt>
                <c:pt idx="114">
                  <c:v>74</c:v>
                </c:pt>
                <c:pt idx="115">
                  <c:v>75</c:v>
                </c:pt>
                <c:pt idx="116">
                  <c:v>75</c:v>
                </c:pt>
                <c:pt idx="117">
                  <c:v>75</c:v>
                </c:pt>
                <c:pt idx="118">
                  <c:v>75</c:v>
                </c:pt>
                <c:pt idx="119">
                  <c:v>76</c:v>
                </c:pt>
                <c:pt idx="120">
                  <c:v>76</c:v>
                </c:pt>
                <c:pt idx="121">
                  <c:v>76</c:v>
                </c:pt>
                <c:pt idx="122">
                  <c:v>75</c:v>
                </c:pt>
                <c:pt idx="123">
                  <c:v>76</c:v>
                </c:pt>
                <c:pt idx="124">
                  <c:v>74</c:v>
                </c:pt>
                <c:pt idx="125">
                  <c:v>74</c:v>
                </c:pt>
                <c:pt idx="126">
                  <c:v>74</c:v>
                </c:pt>
                <c:pt idx="127">
                  <c:v>73</c:v>
                </c:pt>
                <c:pt idx="128">
                  <c:v>73</c:v>
                </c:pt>
                <c:pt idx="129">
                  <c:v>72</c:v>
                </c:pt>
                <c:pt idx="130">
                  <c:v>72</c:v>
                </c:pt>
                <c:pt idx="131">
                  <c:v>71</c:v>
                </c:pt>
                <c:pt idx="132">
                  <c:v>71</c:v>
                </c:pt>
                <c:pt idx="133">
                  <c:v>70</c:v>
                </c:pt>
                <c:pt idx="134">
                  <c:v>71</c:v>
                </c:pt>
                <c:pt idx="135">
                  <c:v>72</c:v>
                </c:pt>
                <c:pt idx="136">
                  <c:v>71</c:v>
                </c:pt>
                <c:pt idx="137">
                  <c:v>72</c:v>
                </c:pt>
                <c:pt idx="138">
                  <c:v>71</c:v>
                </c:pt>
                <c:pt idx="139">
                  <c:v>71</c:v>
                </c:pt>
                <c:pt idx="140">
                  <c:v>69</c:v>
                </c:pt>
                <c:pt idx="141">
                  <c:v>69</c:v>
                </c:pt>
                <c:pt idx="142">
                  <c:v>68</c:v>
                </c:pt>
                <c:pt idx="143">
                  <c:v>68</c:v>
                </c:pt>
                <c:pt idx="144">
                  <c:v>68</c:v>
                </c:pt>
                <c:pt idx="145">
                  <c:v>68</c:v>
                </c:pt>
                <c:pt idx="146">
                  <c:v>67</c:v>
                </c:pt>
                <c:pt idx="147">
                  <c:v>67</c:v>
                </c:pt>
                <c:pt idx="148">
                  <c:v>68</c:v>
                </c:pt>
                <c:pt idx="149">
                  <c:v>69</c:v>
                </c:pt>
                <c:pt idx="150">
                  <c:v>69</c:v>
                </c:pt>
                <c:pt idx="151">
                  <c:v>70</c:v>
                </c:pt>
                <c:pt idx="152">
                  <c:v>69</c:v>
                </c:pt>
                <c:pt idx="153">
                  <c:v>67</c:v>
                </c:pt>
                <c:pt idx="154">
                  <c:v>67</c:v>
                </c:pt>
                <c:pt idx="155">
                  <c:v>69</c:v>
                </c:pt>
                <c:pt idx="156">
                  <c:v>71</c:v>
                </c:pt>
                <c:pt idx="157">
                  <c:v>70</c:v>
                </c:pt>
                <c:pt idx="158">
                  <c:v>71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71</c:v>
                </c:pt>
                <c:pt idx="163">
                  <c:v>71</c:v>
                </c:pt>
                <c:pt idx="164">
                  <c:v>72</c:v>
                </c:pt>
                <c:pt idx="165">
                  <c:v>74</c:v>
                </c:pt>
                <c:pt idx="166">
                  <c:v>76</c:v>
                </c:pt>
                <c:pt idx="167">
                  <c:v>75</c:v>
                </c:pt>
                <c:pt idx="168">
                  <c:v>77</c:v>
                </c:pt>
                <c:pt idx="169">
                  <c:v>77</c:v>
                </c:pt>
                <c:pt idx="170">
                  <c:v>78</c:v>
                </c:pt>
                <c:pt idx="171">
                  <c:v>80</c:v>
                </c:pt>
                <c:pt idx="172">
                  <c:v>80</c:v>
                </c:pt>
                <c:pt idx="173">
                  <c:v>79</c:v>
                </c:pt>
                <c:pt idx="174">
                  <c:v>79</c:v>
                </c:pt>
                <c:pt idx="175">
                  <c:v>77</c:v>
                </c:pt>
                <c:pt idx="176">
                  <c:v>76</c:v>
                </c:pt>
                <c:pt idx="177">
                  <c:v>75</c:v>
                </c:pt>
                <c:pt idx="178">
                  <c:v>74</c:v>
                </c:pt>
                <c:pt idx="179">
                  <c:v>73</c:v>
                </c:pt>
                <c:pt idx="180">
                  <c:v>72</c:v>
                </c:pt>
                <c:pt idx="181">
                  <c:v>72</c:v>
                </c:pt>
                <c:pt idx="182">
                  <c:v>73</c:v>
                </c:pt>
                <c:pt idx="183">
                  <c:v>73</c:v>
                </c:pt>
                <c:pt idx="184">
                  <c:v>72</c:v>
                </c:pt>
                <c:pt idx="18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22-4B5A-ABF7-CBD8E341AC75}"/>
            </c:ext>
          </c:extLst>
        </c:ser>
        <c:ser>
          <c:idx val="1"/>
          <c:order val="1"/>
          <c:tx>
            <c:v>Int 2</c:v>
          </c:tx>
          <c:marker>
            <c:symbol val="none"/>
          </c:marker>
          <c:val>
            <c:numRef>
              <c:f>intervals!$R$2:$R$187</c:f>
              <c:numCache>
                <c:formatCode>General</c:formatCode>
                <c:ptCount val="186"/>
                <c:pt idx="0">
                  <c:v>0</c:v>
                </c:pt>
                <c:pt idx="1">
                  <c:v>53</c:v>
                </c:pt>
                <c:pt idx="2">
                  <c:v>57</c:v>
                </c:pt>
                <c:pt idx="3">
                  <c:v>63</c:v>
                </c:pt>
                <c:pt idx="4">
                  <c:v>68</c:v>
                </c:pt>
                <c:pt idx="5">
                  <c:v>70</c:v>
                </c:pt>
                <c:pt idx="6">
                  <c:v>72</c:v>
                </c:pt>
                <c:pt idx="7">
                  <c:v>74</c:v>
                </c:pt>
                <c:pt idx="8">
                  <c:v>75</c:v>
                </c:pt>
                <c:pt idx="9">
                  <c:v>75</c:v>
                </c:pt>
                <c:pt idx="10">
                  <c:v>76</c:v>
                </c:pt>
                <c:pt idx="11">
                  <c:v>77</c:v>
                </c:pt>
                <c:pt idx="12">
                  <c:v>77</c:v>
                </c:pt>
                <c:pt idx="13">
                  <c:v>77</c:v>
                </c:pt>
                <c:pt idx="14">
                  <c:v>78</c:v>
                </c:pt>
                <c:pt idx="15">
                  <c:v>78</c:v>
                </c:pt>
                <c:pt idx="16">
                  <c:v>77</c:v>
                </c:pt>
                <c:pt idx="17">
                  <c:v>77</c:v>
                </c:pt>
                <c:pt idx="18">
                  <c:v>75</c:v>
                </c:pt>
                <c:pt idx="19">
                  <c:v>77</c:v>
                </c:pt>
                <c:pt idx="20">
                  <c:v>79</c:v>
                </c:pt>
                <c:pt idx="21">
                  <c:v>79</c:v>
                </c:pt>
                <c:pt idx="22">
                  <c:v>74</c:v>
                </c:pt>
                <c:pt idx="23">
                  <c:v>80</c:v>
                </c:pt>
                <c:pt idx="24">
                  <c:v>79</c:v>
                </c:pt>
                <c:pt idx="25">
                  <c:v>78</c:v>
                </c:pt>
                <c:pt idx="26">
                  <c:v>75</c:v>
                </c:pt>
                <c:pt idx="27">
                  <c:v>75</c:v>
                </c:pt>
                <c:pt idx="28">
                  <c:v>76</c:v>
                </c:pt>
                <c:pt idx="29">
                  <c:v>76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79</c:v>
                </c:pt>
                <c:pt idx="34">
                  <c:v>78</c:v>
                </c:pt>
                <c:pt idx="35">
                  <c:v>77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79</c:v>
                </c:pt>
                <c:pt idx="41">
                  <c:v>79</c:v>
                </c:pt>
                <c:pt idx="42">
                  <c:v>80</c:v>
                </c:pt>
                <c:pt idx="43">
                  <c:v>80</c:v>
                </c:pt>
                <c:pt idx="44">
                  <c:v>84</c:v>
                </c:pt>
                <c:pt idx="45">
                  <c:v>85</c:v>
                </c:pt>
                <c:pt idx="46">
                  <c:v>87</c:v>
                </c:pt>
                <c:pt idx="47">
                  <c:v>84</c:v>
                </c:pt>
                <c:pt idx="48">
                  <c:v>88</c:v>
                </c:pt>
                <c:pt idx="49">
                  <c:v>88</c:v>
                </c:pt>
                <c:pt idx="50">
                  <c:v>88</c:v>
                </c:pt>
                <c:pt idx="51">
                  <c:v>86</c:v>
                </c:pt>
                <c:pt idx="52">
                  <c:v>85</c:v>
                </c:pt>
                <c:pt idx="53">
                  <c:v>85</c:v>
                </c:pt>
                <c:pt idx="54">
                  <c:v>85</c:v>
                </c:pt>
                <c:pt idx="55">
                  <c:v>83</c:v>
                </c:pt>
                <c:pt idx="56">
                  <c:v>83</c:v>
                </c:pt>
                <c:pt idx="57">
                  <c:v>80</c:v>
                </c:pt>
                <c:pt idx="58">
                  <c:v>79</c:v>
                </c:pt>
                <c:pt idx="59">
                  <c:v>78</c:v>
                </c:pt>
                <c:pt idx="60">
                  <c:v>79</c:v>
                </c:pt>
                <c:pt idx="61">
                  <c:v>77</c:v>
                </c:pt>
                <c:pt idx="62">
                  <c:v>76</c:v>
                </c:pt>
                <c:pt idx="63">
                  <c:v>76</c:v>
                </c:pt>
                <c:pt idx="64">
                  <c:v>74</c:v>
                </c:pt>
                <c:pt idx="65">
                  <c:v>73</c:v>
                </c:pt>
                <c:pt idx="66">
                  <c:v>72</c:v>
                </c:pt>
                <c:pt idx="67">
                  <c:v>70</c:v>
                </c:pt>
                <c:pt idx="68">
                  <c:v>70</c:v>
                </c:pt>
                <c:pt idx="69">
                  <c:v>69</c:v>
                </c:pt>
                <c:pt idx="70">
                  <c:v>69</c:v>
                </c:pt>
                <c:pt idx="71">
                  <c:v>69</c:v>
                </c:pt>
                <c:pt idx="72">
                  <c:v>67</c:v>
                </c:pt>
                <c:pt idx="73">
                  <c:v>68</c:v>
                </c:pt>
                <c:pt idx="74">
                  <c:v>68</c:v>
                </c:pt>
                <c:pt idx="75">
                  <c:v>67</c:v>
                </c:pt>
                <c:pt idx="76">
                  <c:v>67</c:v>
                </c:pt>
                <c:pt idx="77">
                  <c:v>68</c:v>
                </c:pt>
                <c:pt idx="78">
                  <c:v>67</c:v>
                </c:pt>
                <c:pt idx="79">
                  <c:v>67</c:v>
                </c:pt>
                <c:pt idx="80">
                  <c:v>67</c:v>
                </c:pt>
                <c:pt idx="81">
                  <c:v>64</c:v>
                </c:pt>
                <c:pt idx="82">
                  <c:v>64</c:v>
                </c:pt>
                <c:pt idx="83">
                  <c:v>65</c:v>
                </c:pt>
                <c:pt idx="84">
                  <c:v>66</c:v>
                </c:pt>
                <c:pt idx="85">
                  <c:v>66</c:v>
                </c:pt>
                <c:pt idx="86">
                  <c:v>65</c:v>
                </c:pt>
                <c:pt idx="87">
                  <c:v>64</c:v>
                </c:pt>
                <c:pt idx="88">
                  <c:v>64</c:v>
                </c:pt>
                <c:pt idx="89">
                  <c:v>65</c:v>
                </c:pt>
                <c:pt idx="90">
                  <c:v>65</c:v>
                </c:pt>
                <c:pt idx="91">
                  <c:v>65</c:v>
                </c:pt>
                <c:pt idx="92">
                  <c:v>64</c:v>
                </c:pt>
                <c:pt idx="93">
                  <c:v>63</c:v>
                </c:pt>
                <c:pt idx="94">
                  <c:v>63</c:v>
                </c:pt>
                <c:pt idx="95">
                  <c:v>64</c:v>
                </c:pt>
                <c:pt idx="96">
                  <c:v>64</c:v>
                </c:pt>
                <c:pt idx="97">
                  <c:v>64</c:v>
                </c:pt>
                <c:pt idx="98">
                  <c:v>64</c:v>
                </c:pt>
                <c:pt idx="99">
                  <c:v>64</c:v>
                </c:pt>
                <c:pt idx="100">
                  <c:v>65</c:v>
                </c:pt>
                <c:pt idx="101">
                  <c:v>65</c:v>
                </c:pt>
                <c:pt idx="102">
                  <c:v>65</c:v>
                </c:pt>
                <c:pt idx="103">
                  <c:v>64</c:v>
                </c:pt>
                <c:pt idx="104">
                  <c:v>63</c:v>
                </c:pt>
                <c:pt idx="105">
                  <c:v>63</c:v>
                </c:pt>
                <c:pt idx="106">
                  <c:v>63</c:v>
                </c:pt>
                <c:pt idx="107">
                  <c:v>63</c:v>
                </c:pt>
                <c:pt idx="108">
                  <c:v>64</c:v>
                </c:pt>
                <c:pt idx="109">
                  <c:v>65</c:v>
                </c:pt>
                <c:pt idx="110">
                  <c:v>64</c:v>
                </c:pt>
                <c:pt idx="111">
                  <c:v>65</c:v>
                </c:pt>
                <c:pt idx="112">
                  <c:v>67</c:v>
                </c:pt>
                <c:pt idx="113">
                  <c:v>67</c:v>
                </c:pt>
                <c:pt idx="114">
                  <c:v>68</c:v>
                </c:pt>
                <c:pt idx="115">
                  <c:v>70</c:v>
                </c:pt>
                <c:pt idx="116">
                  <c:v>72</c:v>
                </c:pt>
                <c:pt idx="117">
                  <c:v>73</c:v>
                </c:pt>
                <c:pt idx="118">
                  <c:v>73</c:v>
                </c:pt>
                <c:pt idx="119">
                  <c:v>73</c:v>
                </c:pt>
                <c:pt idx="120">
                  <c:v>73</c:v>
                </c:pt>
                <c:pt idx="121">
                  <c:v>71</c:v>
                </c:pt>
                <c:pt idx="122">
                  <c:v>71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71</c:v>
                </c:pt>
                <c:pt idx="128">
                  <c:v>70</c:v>
                </c:pt>
                <c:pt idx="129">
                  <c:v>68</c:v>
                </c:pt>
                <c:pt idx="130">
                  <c:v>67</c:v>
                </c:pt>
                <c:pt idx="131">
                  <c:v>67</c:v>
                </c:pt>
                <c:pt idx="132">
                  <c:v>68</c:v>
                </c:pt>
                <c:pt idx="133">
                  <c:v>68</c:v>
                </c:pt>
                <c:pt idx="134">
                  <c:v>68</c:v>
                </c:pt>
                <c:pt idx="135">
                  <c:v>68</c:v>
                </c:pt>
                <c:pt idx="136">
                  <c:v>70</c:v>
                </c:pt>
                <c:pt idx="137">
                  <c:v>68</c:v>
                </c:pt>
                <c:pt idx="138">
                  <c:v>67</c:v>
                </c:pt>
                <c:pt idx="139">
                  <c:v>67</c:v>
                </c:pt>
                <c:pt idx="140">
                  <c:v>66</c:v>
                </c:pt>
                <c:pt idx="141">
                  <c:v>66</c:v>
                </c:pt>
                <c:pt idx="142">
                  <c:v>66</c:v>
                </c:pt>
                <c:pt idx="143">
                  <c:v>66</c:v>
                </c:pt>
                <c:pt idx="144">
                  <c:v>66</c:v>
                </c:pt>
                <c:pt idx="145">
                  <c:v>65</c:v>
                </c:pt>
                <c:pt idx="146">
                  <c:v>65</c:v>
                </c:pt>
                <c:pt idx="147">
                  <c:v>65</c:v>
                </c:pt>
                <c:pt idx="148">
                  <c:v>65</c:v>
                </c:pt>
                <c:pt idx="149">
                  <c:v>65</c:v>
                </c:pt>
                <c:pt idx="150">
                  <c:v>65</c:v>
                </c:pt>
                <c:pt idx="151">
                  <c:v>66</c:v>
                </c:pt>
                <c:pt idx="152">
                  <c:v>65</c:v>
                </c:pt>
                <c:pt idx="153">
                  <c:v>64</c:v>
                </c:pt>
                <c:pt idx="154">
                  <c:v>64</c:v>
                </c:pt>
                <c:pt idx="155">
                  <c:v>64</c:v>
                </c:pt>
                <c:pt idx="156">
                  <c:v>64</c:v>
                </c:pt>
                <c:pt idx="157">
                  <c:v>63</c:v>
                </c:pt>
                <c:pt idx="158">
                  <c:v>63</c:v>
                </c:pt>
                <c:pt idx="159">
                  <c:v>64</c:v>
                </c:pt>
                <c:pt idx="160">
                  <c:v>64</c:v>
                </c:pt>
                <c:pt idx="161">
                  <c:v>63</c:v>
                </c:pt>
                <c:pt idx="162">
                  <c:v>63</c:v>
                </c:pt>
                <c:pt idx="163">
                  <c:v>63</c:v>
                </c:pt>
                <c:pt idx="164">
                  <c:v>63</c:v>
                </c:pt>
                <c:pt idx="165">
                  <c:v>66</c:v>
                </c:pt>
                <c:pt idx="166">
                  <c:v>67</c:v>
                </c:pt>
                <c:pt idx="167">
                  <c:v>69</c:v>
                </c:pt>
                <c:pt idx="168">
                  <c:v>69</c:v>
                </c:pt>
                <c:pt idx="169">
                  <c:v>69</c:v>
                </c:pt>
                <c:pt idx="170">
                  <c:v>70</c:v>
                </c:pt>
                <c:pt idx="171">
                  <c:v>69</c:v>
                </c:pt>
                <c:pt idx="172">
                  <c:v>67</c:v>
                </c:pt>
                <c:pt idx="173">
                  <c:v>66</c:v>
                </c:pt>
                <c:pt idx="174">
                  <c:v>64</c:v>
                </c:pt>
                <c:pt idx="175">
                  <c:v>64</c:v>
                </c:pt>
                <c:pt idx="176">
                  <c:v>64</c:v>
                </c:pt>
                <c:pt idx="177">
                  <c:v>65</c:v>
                </c:pt>
                <c:pt idx="178">
                  <c:v>63</c:v>
                </c:pt>
                <c:pt idx="179">
                  <c:v>61</c:v>
                </c:pt>
                <c:pt idx="180">
                  <c:v>70</c:v>
                </c:pt>
                <c:pt idx="181">
                  <c:v>67</c:v>
                </c:pt>
                <c:pt idx="182">
                  <c:v>67</c:v>
                </c:pt>
                <c:pt idx="183">
                  <c:v>66</c:v>
                </c:pt>
                <c:pt idx="184">
                  <c:v>66</c:v>
                </c:pt>
                <c:pt idx="185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22-4B5A-ABF7-CBD8E341AC75}"/>
            </c:ext>
          </c:extLst>
        </c:ser>
        <c:ser>
          <c:idx val="2"/>
          <c:order val="2"/>
          <c:tx>
            <c:v>Int 3</c:v>
          </c:tx>
          <c:marker>
            <c:symbol val="none"/>
          </c:marker>
          <c:val>
            <c:numRef>
              <c:f>intervals!$AB$2:$AB$187</c:f>
              <c:numCache>
                <c:formatCode>General</c:formatCode>
                <c:ptCount val="186"/>
                <c:pt idx="0">
                  <c:v>0</c:v>
                </c:pt>
                <c:pt idx="1">
                  <c:v>0</c:v>
                </c:pt>
                <c:pt idx="2">
                  <c:v>51</c:v>
                </c:pt>
                <c:pt idx="3">
                  <c:v>56</c:v>
                </c:pt>
                <c:pt idx="4">
                  <c:v>61</c:v>
                </c:pt>
                <c:pt idx="5">
                  <c:v>64</c:v>
                </c:pt>
                <c:pt idx="6">
                  <c:v>65</c:v>
                </c:pt>
                <c:pt idx="7">
                  <c:v>67</c:v>
                </c:pt>
                <c:pt idx="8">
                  <c:v>69</c:v>
                </c:pt>
                <c:pt idx="9">
                  <c:v>71</c:v>
                </c:pt>
                <c:pt idx="10">
                  <c:v>72</c:v>
                </c:pt>
                <c:pt idx="11">
                  <c:v>73</c:v>
                </c:pt>
                <c:pt idx="12">
                  <c:v>73</c:v>
                </c:pt>
                <c:pt idx="13">
                  <c:v>73</c:v>
                </c:pt>
                <c:pt idx="14">
                  <c:v>73</c:v>
                </c:pt>
                <c:pt idx="15">
                  <c:v>73</c:v>
                </c:pt>
                <c:pt idx="16">
                  <c:v>72</c:v>
                </c:pt>
                <c:pt idx="17">
                  <c:v>72</c:v>
                </c:pt>
                <c:pt idx="18">
                  <c:v>71</c:v>
                </c:pt>
                <c:pt idx="19">
                  <c:v>75</c:v>
                </c:pt>
                <c:pt idx="20">
                  <c:v>73</c:v>
                </c:pt>
                <c:pt idx="21">
                  <c:v>74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74</c:v>
                </c:pt>
                <c:pt idx="26">
                  <c:v>72</c:v>
                </c:pt>
                <c:pt idx="27">
                  <c:v>72</c:v>
                </c:pt>
                <c:pt idx="28">
                  <c:v>71</c:v>
                </c:pt>
                <c:pt idx="29">
                  <c:v>70</c:v>
                </c:pt>
                <c:pt idx="30">
                  <c:v>69</c:v>
                </c:pt>
                <c:pt idx="31">
                  <c:v>70</c:v>
                </c:pt>
                <c:pt idx="32">
                  <c:v>69</c:v>
                </c:pt>
                <c:pt idx="33">
                  <c:v>69</c:v>
                </c:pt>
                <c:pt idx="34">
                  <c:v>69</c:v>
                </c:pt>
                <c:pt idx="35">
                  <c:v>69</c:v>
                </c:pt>
                <c:pt idx="36">
                  <c:v>69</c:v>
                </c:pt>
                <c:pt idx="37">
                  <c:v>71</c:v>
                </c:pt>
                <c:pt idx="38">
                  <c:v>70</c:v>
                </c:pt>
                <c:pt idx="39">
                  <c:v>70</c:v>
                </c:pt>
                <c:pt idx="40">
                  <c:v>68</c:v>
                </c:pt>
                <c:pt idx="41">
                  <c:v>68</c:v>
                </c:pt>
                <c:pt idx="42">
                  <c:v>76</c:v>
                </c:pt>
                <c:pt idx="43">
                  <c:v>75</c:v>
                </c:pt>
                <c:pt idx="44">
                  <c:v>76</c:v>
                </c:pt>
                <c:pt idx="45">
                  <c:v>73</c:v>
                </c:pt>
                <c:pt idx="46">
                  <c:v>75</c:v>
                </c:pt>
                <c:pt idx="47">
                  <c:v>77</c:v>
                </c:pt>
                <c:pt idx="48">
                  <c:v>79</c:v>
                </c:pt>
                <c:pt idx="49">
                  <c:v>79</c:v>
                </c:pt>
                <c:pt idx="50">
                  <c:v>80</c:v>
                </c:pt>
                <c:pt idx="51">
                  <c:v>82</c:v>
                </c:pt>
                <c:pt idx="52">
                  <c:v>83</c:v>
                </c:pt>
                <c:pt idx="53">
                  <c:v>83</c:v>
                </c:pt>
                <c:pt idx="54">
                  <c:v>85</c:v>
                </c:pt>
                <c:pt idx="55">
                  <c:v>83</c:v>
                </c:pt>
                <c:pt idx="56">
                  <c:v>80</c:v>
                </c:pt>
                <c:pt idx="57">
                  <c:v>80</c:v>
                </c:pt>
                <c:pt idx="58">
                  <c:v>82</c:v>
                </c:pt>
                <c:pt idx="59">
                  <c:v>82</c:v>
                </c:pt>
                <c:pt idx="60">
                  <c:v>81</c:v>
                </c:pt>
                <c:pt idx="61">
                  <c:v>79</c:v>
                </c:pt>
                <c:pt idx="62">
                  <c:v>78</c:v>
                </c:pt>
                <c:pt idx="63">
                  <c:v>74</c:v>
                </c:pt>
                <c:pt idx="64">
                  <c:v>73</c:v>
                </c:pt>
                <c:pt idx="65">
                  <c:v>73</c:v>
                </c:pt>
                <c:pt idx="66">
                  <c:v>77</c:v>
                </c:pt>
                <c:pt idx="67">
                  <c:v>76</c:v>
                </c:pt>
                <c:pt idx="68">
                  <c:v>73</c:v>
                </c:pt>
                <c:pt idx="69">
                  <c:v>74</c:v>
                </c:pt>
                <c:pt idx="70">
                  <c:v>74</c:v>
                </c:pt>
                <c:pt idx="71">
                  <c:v>73</c:v>
                </c:pt>
                <c:pt idx="72">
                  <c:v>73</c:v>
                </c:pt>
                <c:pt idx="73">
                  <c:v>73</c:v>
                </c:pt>
                <c:pt idx="74">
                  <c:v>73</c:v>
                </c:pt>
                <c:pt idx="75">
                  <c:v>70</c:v>
                </c:pt>
                <c:pt idx="76">
                  <c:v>68</c:v>
                </c:pt>
                <c:pt idx="77">
                  <c:v>67</c:v>
                </c:pt>
                <c:pt idx="78">
                  <c:v>67</c:v>
                </c:pt>
                <c:pt idx="79">
                  <c:v>69</c:v>
                </c:pt>
                <c:pt idx="80">
                  <c:v>69</c:v>
                </c:pt>
                <c:pt idx="81">
                  <c:v>69</c:v>
                </c:pt>
                <c:pt idx="82">
                  <c:v>68</c:v>
                </c:pt>
                <c:pt idx="83">
                  <c:v>68</c:v>
                </c:pt>
                <c:pt idx="84">
                  <c:v>69</c:v>
                </c:pt>
                <c:pt idx="85">
                  <c:v>70</c:v>
                </c:pt>
                <c:pt idx="86">
                  <c:v>71</c:v>
                </c:pt>
                <c:pt idx="87">
                  <c:v>71</c:v>
                </c:pt>
                <c:pt idx="88">
                  <c:v>69</c:v>
                </c:pt>
                <c:pt idx="89">
                  <c:v>69</c:v>
                </c:pt>
                <c:pt idx="90">
                  <c:v>66</c:v>
                </c:pt>
                <c:pt idx="91">
                  <c:v>64</c:v>
                </c:pt>
                <c:pt idx="92">
                  <c:v>64</c:v>
                </c:pt>
                <c:pt idx="93">
                  <c:v>70</c:v>
                </c:pt>
                <c:pt idx="94">
                  <c:v>71</c:v>
                </c:pt>
                <c:pt idx="95">
                  <c:v>77</c:v>
                </c:pt>
                <c:pt idx="96">
                  <c:v>85</c:v>
                </c:pt>
                <c:pt idx="97">
                  <c:v>71</c:v>
                </c:pt>
                <c:pt idx="98">
                  <c:v>71</c:v>
                </c:pt>
                <c:pt idx="99">
                  <c:v>69</c:v>
                </c:pt>
                <c:pt idx="100">
                  <c:v>68</c:v>
                </c:pt>
                <c:pt idx="101">
                  <c:v>66</c:v>
                </c:pt>
                <c:pt idx="102">
                  <c:v>68</c:v>
                </c:pt>
                <c:pt idx="103">
                  <c:v>65</c:v>
                </c:pt>
                <c:pt idx="104">
                  <c:v>66</c:v>
                </c:pt>
                <c:pt idx="105">
                  <c:v>67</c:v>
                </c:pt>
                <c:pt idx="106">
                  <c:v>67</c:v>
                </c:pt>
                <c:pt idx="107">
                  <c:v>67</c:v>
                </c:pt>
                <c:pt idx="108">
                  <c:v>67</c:v>
                </c:pt>
                <c:pt idx="109">
                  <c:v>66</c:v>
                </c:pt>
                <c:pt idx="110">
                  <c:v>67</c:v>
                </c:pt>
                <c:pt idx="111">
                  <c:v>68</c:v>
                </c:pt>
                <c:pt idx="112">
                  <c:v>67</c:v>
                </c:pt>
                <c:pt idx="113">
                  <c:v>65</c:v>
                </c:pt>
                <c:pt idx="114">
                  <c:v>65</c:v>
                </c:pt>
                <c:pt idx="115">
                  <c:v>65</c:v>
                </c:pt>
                <c:pt idx="116">
                  <c:v>64</c:v>
                </c:pt>
                <c:pt idx="117">
                  <c:v>64</c:v>
                </c:pt>
                <c:pt idx="118">
                  <c:v>63</c:v>
                </c:pt>
                <c:pt idx="119">
                  <c:v>62</c:v>
                </c:pt>
                <c:pt idx="120">
                  <c:v>62</c:v>
                </c:pt>
                <c:pt idx="121">
                  <c:v>66</c:v>
                </c:pt>
                <c:pt idx="122">
                  <c:v>66</c:v>
                </c:pt>
                <c:pt idx="123">
                  <c:v>74</c:v>
                </c:pt>
                <c:pt idx="124">
                  <c:v>73</c:v>
                </c:pt>
                <c:pt idx="125">
                  <c:v>71</c:v>
                </c:pt>
                <c:pt idx="126">
                  <c:v>68</c:v>
                </c:pt>
                <c:pt idx="127">
                  <c:v>68</c:v>
                </c:pt>
                <c:pt idx="128">
                  <c:v>68</c:v>
                </c:pt>
                <c:pt idx="129">
                  <c:v>68</c:v>
                </c:pt>
                <c:pt idx="130">
                  <c:v>67</c:v>
                </c:pt>
                <c:pt idx="131">
                  <c:v>68</c:v>
                </c:pt>
                <c:pt idx="132">
                  <c:v>68</c:v>
                </c:pt>
                <c:pt idx="133">
                  <c:v>67</c:v>
                </c:pt>
                <c:pt idx="134">
                  <c:v>66</c:v>
                </c:pt>
                <c:pt idx="135">
                  <c:v>67</c:v>
                </c:pt>
                <c:pt idx="136">
                  <c:v>68</c:v>
                </c:pt>
                <c:pt idx="137">
                  <c:v>69</c:v>
                </c:pt>
                <c:pt idx="138">
                  <c:v>71</c:v>
                </c:pt>
                <c:pt idx="139">
                  <c:v>71</c:v>
                </c:pt>
                <c:pt idx="140">
                  <c:v>73</c:v>
                </c:pt>
                <c:pt idx="141">
                  <c:v>73</c:v>
                </c:pt>
                <c:pt idx="142">
                  <c:v>73</c:v>
                </c:pt>
                <c:pt idx="143">
                  <c:v>74</c:v>
                </c:pt>
                <c:pt idx="144">
                  <c:v>75</c:v>
                </c:pt>
                <c:pt idx="145">
                  <c:v>76</c:v>
                </c:pt>
                <c:pt idx="146">
                  <c:v>72</c:v>
                </c:pt>
                <c:pt idx="147">
                  <c:v>71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72</c:v>
                </c:pt>
                <c:pt idx="156">
                  <c:v>69</c:v>
                </c:pt>
                <c:pt idx="157">
                  <c:v>70</c:v>
                </c:pt>
                <c:pt idx="158">
                  <c:v>69</c:v>
                </c:pt>
                <c:pt idx="159">
                  <c:v>69</c:v>
                </c:pt>
                <c:pt idx="160">
                  <c:v>70</c:v>
                </c:pt>
                <c:pt idx="161">
                  <c:v>69</c:v>
                </c:pt>
                <c:pt idx="162">
                  <c:v>70</c:v>
                </c:pt>
                <c:pt idx="163">
                  <c:v>68</c:v>
                </c:pt>
                <c:pt idx="164">
                  <c:v>65</c:v>
                </c:pt>
                <c:pt idx="165">
                  <c:v>66</c:v>
                </c:pt>
                <c:pt idx="166">
                  <c:v>67</c:v>
                </c:pt>
                <c:pt idx="167">
                  <c:v>66</c:v>
                </c:pt>
                <c:pt idx="168">
                  <c:v>66</c:v>
                </c:pt>
                <c:pt idx="169">
                  <c:v>67</c:v>
                </c:pt>
                <c:pt idx="170">
                  <c:v>67</c:v>
                </c:pt>
                <c:pt idx="171">
                  <c:v>67</c:v>
                </c:pt>
                <c:pt idx="172">
                  <c:v>69</c:v>
                </c:pt>
                <c:pt idx="173">
                  <c:v>69</c:v>
                </c:pt>
                <c:pt idx="174">
                  <c:v>76</c:v>
                </c:pt>
                <c:pt idx="175">
                  <c:v>77</c:v>
                </c:pt>
                <c:pt idx="176">
                  <c:v>73</c:v>
                </c:pt>
                <c:pt idx="177">
                  <c:v>70</c:v>
                </c:pt>
                <c:pt idx="178">
                  <c:v>70</c:v>
                </c:pt>
                <c:pt idx="179">
                  <c:v>69</c:v>
                </c:pt>
                <c:pt idx="180">
                  <c:v>69</c:v>
                </c:pt>
                <c:pt idx="181">
                  <c:v>69</c:v>
                </c:pt>
                <c:pt idx="182">
                  <c:v>69</c:v>
                </c:pt>
                <c:pt idx="183">
                  <c:v>69</c:v>
                </c:pt>
                <c:pt idx="184">
                  <c:v>67</c:v>
                </c:pt>
                <c:pt idx="185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22-4B5A-ABF7-CBD8E341AC75}"/>
            </c:ext>
          </c:extLst>
        </c:ser>
        <c:ser>
          <c:idx val="3"/>
          <c:order val="3"/>
          <c:tx>
            <c:v>Int 4</c:v>
          </c:tx>
          <c:marker>
            <c:symbol val="none"/>
          </c:marker>
          <c:val>
            <c:numRef>
              <c:f>intervals!$AL$2:$AL$187</c:f>
              <c:numCache>
                <c:formatCode>General</c:formatCode>
                <c:ptCount val="1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52</c:v>
                </c:pt>
                <c:pt idx="4">
                  <c:v>53</c:v>
                </c:pt>
                <c:pt idx="5">
                  <c:v>56</c:v>
                </c:pt>
                <c:pt idx="6">
                  <c:v>58</c:v>
                </c:pt>
                <c:pt idx="7">
                  <c:v>58</c:v>
                </c:pt>
                <c:pt idx="8">
                  <c:v>59</c:v>
                </c:pt>
                <c:pt idx="9">
                  <c:v>61</c:v>
                </c:pt>
                <c:pt idx="10">
                  <c:v>62</c:v>
                </c:pt>
                <c:pt idx="11">
                  <c:v>63</c:v>
                </c:pt>
                <c:pt idx="12">
                  <c:v>62</c:v>
                </c:pt>
                <c:pt idx="13">
                  <c:v>62</c:v>
                </c:pt>
                <c:pt idx="14">
                  <c:v>61</c:v>
                </c:pt>
                <c:pt idx="15">
                  <c:v>61</c:v>
                </c:pt>
                <c:pt idx="16">
                  <c:v>61</c:v>
                </c:pt>
                <c:pt idx="17">
                  <c:v>61</c:v>
                </c:pt>
                <c:pt idx="18">
                  <c:v>61</c:v>
                </c:pt>
                <c:pt idx="19">
                  <c:v>62</c:v>
                </c:pt>
                <c:pt idx="20">
                  <c:v>64</c:v>
                </c:pt>
                <c:pt idx="21">
                  <c:v>63</c:v>
                </c:pt>
                <c:pt idx="22">
                  <c:v>64</c:v>
                </c:pt>
                <c:pt idx="23">
                  <c:v>63</c:v>
                </c:pt>
                <c:pt idx="24">
                  <c:v>63</c:v>
                </c:pt>
                <c:pt idx="25">
                  <c:v>63</c:v>
                </c:pt>
                <c:pt idx="26">
                  <c:v>64</c:v>
                </c:pt>
                <c:pt idx="27">
                  <c:v>62</c:v>
                </c:pt>
                <c:pt idx="28">
                  <c:v>62</c:v>
                </c:pt>
                <c:pt idx="29">
                  <c:v>61</c:v>
                </c:pt>
                <c:pt idx="30">
                  <c:v>61</c:v>
                </c:pt>
                <c:pt idx="31">
                  <c:v>64</c:v>
                </c:pt>
                <c:pt idx="32">
                  <c:v>65</c:v>
                </c:pt>
                <c:pt idx="33">
                  <c:v>65</c:v>
                </c:pt>
                <c:pt idx="34">
                  <c:v>63</c:v>
                </c:pt>
                <c:pt idx="35">
                  <c:v>63</c:v>
                </c:pt>
                <c:pt idx="36">
                  <c:v>61</c:v>
                </c:pt>
                <c:pt idx="37">
                  <c:v>61</c:v>
                </c:pt>
                <c:pt idx="38">
                  <c:v>60</c:v>
                </c:pt>
                <c:pt idx="39">
                  <c:v>64</c:v>
                </c:pt>
                <c:pt idx="40">
                  <c:v>66</c:v>
                </c:pt>
                <c:pt idx="41">
                  <c:v>65</c:v>
                </c:pt>
                <c:pt idx="42">
                  <c:v>64</c:v>
                </c:pt>
                <c:pt idx="43">
                  <c:v>64</c:v>
                </c:pt>
                <c:pt idx="44">
                  <c:v>67</c:v>
                </c:pt>
                <c:pt idx="45">
                  <c:v>69</c:v>
                </c:pt>
                <c:pt idx="46">
                  <c:v>70</c:v>
                </c:pt>
                <c:pt idx="47">
                  <c:v>70</c:v>
                </c:pt>
                <c:pt idx="48">
                  <c:v>72</c:v>
                </c:pt>
                <c:pt idx="49">
                  <c:v>73</c:v>
                </c:pt>
                <c:pt idx="50">
                  <c:v>76</c:v>
                </c:pt>
                <c:pt idx="51">
                  <c:v>78</c:v>
                </c:pt>
                <c:pt idx="52">
                  <c:v>81</c:v>
                </c:pt>
                <c:pt idx="53">
                  <c:v>82</c:v>
                </c:pt>
                <c:pt idx="54">
                  <c:v>82</c:v>
                </c:pt>
                <c:pt idx="55">
                  <c:v>82</c:v>
                </c:pt>
                <c:pt idx="56">
                  <c:v>83</c:v>
                </c:pt>
                <c:pt idx="57">
                  <c:v>83</c:v>
                </c:pt>
                <c:pt idx="58">
                  <c:v>82</c:v>
                </c:pt>
                <c:pt idx="59">
                  <c:v>80</c:v>
                </c:pt>
                <c:pt idx="60">
                  <c:v>79</c:v>
                </c:pt>
                <c:pt idx="61">
                  <c:v>79</c:v>
                </c:pt>
                <c:pt idx="62">
                  <c:v>78</c:v>
                </c:pt>
                <c:pt idx="63">
                  <c:v>76</c:v>
                </c:pt>
                <c:pt idx="64">
                  <c:v>76</c:v>
                </c:pt>
                <c:pt idx="65">
                  <c:v>74</c:v>
                </c:pt>
                <c:pt idx="66">
                  <c:v>74</c:v>
                </c:pt>
                <c:pt idx="67">
                  <c:v>73</c:v>
                </c:pt>
                <c:pt idx="68">
                  <c:v>70</c:v>
                </c:pt>
                <c:pt idx="69">
                  <c:v>71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69</c:v>
                </c:pt>
                <c:pt idx="74">
                  <c:v>69</c:v>
                </c:pt>
                <c:pt idx="75">
                  <c:v>68</c:v>
                </c:pt>
                <c:pt idx="76">
                  <c:v>66</c:v>
                </c:pt>
                <c:pt idx="77">
                  <c:v>65</c:v>
                </c:pt>
                <c:pt idx="78">
                  <c:v>63</c:v>
                </c:pt>
                <c:pt idx="79">
                  <c:v>63</c:v>
                </c:pt>
                <c:pt idx="80">
                  <c:v>63</c:v>
                </c:pt>
                <c:pt idx="81">
                  <c:v>62</c:v>
                </c:pt>
                <c:pt idx="82">
                  <c:v>62</c:v>
                </c:pt>
                <c:pt idx="83">
                  <c:v>62</c:v>
                </c:pt>
                <c:pt idx="84">
                  <c:v>62</c:v>
                </c:pt>
                <c:pt idx="85">
                  <c:v>63</c:v>
                </c:pt>
                <c:pt idx="86">
                  <c:v>64</c:v>
                </c:pt>
                <c:pt idx="87">
                  <c:v>64</c:v>
                </c:pt>
                <c:pt idx="88">
                  <c:v>64</c:v>
                </c:pt>
                <c:pt idx="89">
                  <c:v>63</c:v>
                </c:pt>
                <c:pt idx="90">
                  <c:v>64</c:v>
                </c:pt>
                <c:pt idx="91">
                  <c:v>64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64</c:v>
                </c:pt>
                <c:pt idx="96">
                  <c:v>64</c:v>
                </c:pt>
                <c:pt idx="97">
                  <c:v>64</c:v>
                </c:pt>
                <c:pt idx="98">
                  <c:v>63</c:v>
                </c:pt>
                <c:pt idx="99">
                  <c:v>64</c:v>
                </c:pt>
                <c:pt idx="100">
                  <c:v>64</c:v>
                </c:pt>
                <c:pt idx="101">
                  <c:v>64</c:v>
                </c:pt>
                <c:pt idx="102">
                  <c:v>66</c:v>
                </c:pt>
                <c:pt idx="103">
                  <c:v>67</c:v>
                </c:pt>
                <c:pt idx="104">
                  <c:v>68</c:v>
                </c:pt>
                <c:pt idx="105">
                  <c:v>68</c:v>
                </c:pt>
                <c:pt idx="106">
                  <c:v>69</c:v>
                </c:pt>
                <c:pt idx="107">
                  <c:v>68</c:v>
                </c:pt>
                <c:pt idx="108">
                  <c:v>67</c:v>
                </c:pt>
                <c:pt idx="109">
                  <c:v>62</c:v>
                </c:pt>
                <c:pt idx="110">
                  <c:v>68</c:v>
                </c:pt>
                <c:pt idx="111">
                  <c:v>70</c:v>
                </c:pt>
                <c:pt idx="112">
                  <c:v>72</c:v>
                </c:pt>
                <c:pt idx="113">
                  <c:v>73</c:v>
                </c:pt>
                <c:pt idx="114">
                  <c:v>81</c:v>
                </c:pt>
                <c:pt idx="115">
                  <c:v>73</c:v>
                </c:pt>
                <c:pt idx="116">
                  <c:v>70</c:v>
                </c:pt>
                <c:pt idx="117">
                  <c:v>68</c:v>
                </c:pt>
                <c:pt idx="118">
                  <c:v>69</c:v>
                </c:pt>
                <c:pt idx="119">
                  <c:v>68</c:v>
                </c:pt>
                <c:pt idx="120">
                  <c:v>68</c:v>
                </c:pt>
                <c:pt idx="121">
                  <c:v>66</c:v>
                </c:pt>
                <c:pt idx="122">
                  <c:v>66</c:v>
                </c:pt>
                <c:pt idx="123">
                  <c:v>65</c:v>
                </c:pt>
                <c:pt idx="124">
                  <c:v>65</c:v>
                </c:pt>
                <c:pt idx="125">
                  <c:v>65</c:v>
                </c:pt>
                <c:pt idx="126">
                  <c:v>66</c:v>
                </c:pt>
                <c:pt idx="127">
                  <c:v>66</c:v>
                </c:pt>
                <c:pt idx="128">
                  <c:v>66</c:v>
                </c:pt>
                <c:pt idx="129">
                  <c:v>66</c:v>
                </c:pt>
                <c:pt idx="130">
                  <c:v>67</c:v>
                </c:pt>
                <c:pt idx="131">
                  <c:v>67</c:v>
                </c:pt>
                <c:pt idx="132">
                  <c:v>64</c:v>
                </c:pt>
                <c:pt idx="133">
                  <c:v>64</c:v>
                </c:pt>
                <c:pt idx="134">
                  <c:v>64</c:v>
                </c:pt>
                <c:pt idx="135">
                  <c:v>64</c:v>
                </c:pt>
                <c:pt idx="136">
                  <c:v>64</c:v>
                </c:pt>
                <c:pt idx="137">
                  <c:v>65</c:v>
                </c:pt>
                <c:pt idx="138">
                  <c:v>64</c:v>
                </c:pt>
                <c:pt idx="139">
                  <c:v>64</c:v>
                </c:pt>
                <c:pt idx="140">
                  <c:v>64</c:v>
                </c:pt>
                <c:pt idx="141">
                  <c:v>64</c:v>
                </c:pt>
                <c:pt idx="142">
                  <c:v>64</c:v>
                </c:pt>
                <c:pt idx="143">
                  <c:v>66</c:v>
                </c:pt>
                <c:pt idx="144">
                  <c:v>68</c:v>
                </c:pt>
                <c:pt idx="145">
                  <c:v>68</c:v>
                </c:pt>
                <c:pt idx="146">
                  <c:v>68</c:v>
                </c:pt>
                <c:pt idx="147">
                  <c:v>68</c:v>
                </c:pt>
                <c:pt idx="148">
                  <c:v>67</c:v>
                </c:pt>
                <c:pt idx="149">
                  <c:v>68</c:v>
                </c:pt>
                <c:pt idx="150">
                  <c:v>65</c:v>
                </c:pt>
                <c:pt idx="151">
                  <c:v>65</c:v>
                </c:pt>
                <c:pt idx="152">
                  <c:v>67</c:v>
                </c:pt>
                <c:pt idx="153">
                  <c:v>66</c:v>
                </c:pt>
                <c:pt idx="154">
                  <c:v>66</c:v>
                </c:pt>
                <c:pt idx="155">
                  <c:v>66</c:v>
                </c:pt>
                <c:pt idx="156">
                  <c:v>65</c:v>
                </c:pt>
                <c:pt idx="157">
                  <c:v>65</c:v>
                </c:pt>
                <c:pt idx="158">
                  <c:v>64</c:v>
                </c:pt>
                <c:pt idx="159">
                  <c:v>66</c:v>
                </c:pt>
                <c:pt idx="160">
                  <c:v>69</c:v>
                </c:pt>
                <c:pt idx="161">
                  <c:v>68</c:v>
                </c:pt>
                <c:pt idx="162">
                  <c:v>68</c:v>
                </c:pt>
                <c:pt idx="163">
                  <c:v>68</c:v>
                </c:pt>
                <c:pt idx="164">
                  <c:v>68</c:v>
                </c:pt>
                <c:pt idx="165">
                  <c:v>67</c:v>
                </c:pt>
                <c:pt idx="166">
                  <c:v>67</c:v>
                </c:pt>
                <c:pt idx="167">
                  <c:v>66</c:v>
                </c:pt>
                <c:pt idx="168">
                  <c:v>67</c:v>
                </c:pt>
                <c:pt idx="169">
                  <c:v>64</c:v>
                </c:pt>
                <c:pt idx="170">
                  <c:v>64</c:v>
                </c:pt>
                <c:pt idx="171">
                  <c:v>63</c:v>
                </c:pt>
                <c:pt idx="172">
                  <c:v>63</c:v>
                </c:pt>
                <c:pt idx="173">
                  <c:v>63</c:v>
                </c:pt>
                <c:pt idx="174">
                  <c:v>61</c:v>
                </c:pt>
                <c:pt idx="175">
                  <c:v>63</c:v>
                </c:pt>
                <c:pt idx="176">
                  <c:v>66</c:v>
                </c:pt>
                <c:pt idx="177">
                  <c:v>67</c:v>
                </c:pt>
                <c:pt idx="178">
                  <c:v>68</c:v>
                </c:pt>
                <c:pt idx="179">
                  <c:v>70</c:v>
                </c:pt>
                <c:pt idx="180">
                  <c:v>71</c:v>
                </c:pt>
                <c:pt idx="181">
                  <c:v>75</c:v>
                </c:pt>
                <c:pt idx="182">
                  <c:v>65</c:v>
                </c:pt>
                <c:pt idx="183">
                  <c:v>63</c:v>
                </c:pt>
                <c:pt idx="184">
                  <c:v>62</c:v>
                </c:pt>
                <c:pt idx="185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22-4B5A-ABF7-CBD8E341A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816320"/>
        <c:axId val="133516672"/>
      </c:lineChart>
      <c:catAx>
        <c:axId val="189816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33516672"/>
        <c:crosses val="autoZero"/>
        <c:auto val="1"/>
        <c:lblAlgn val="ctr"/>
        <c:lblOffset val="100"/>
        <c:noMultiLvlLbl val="0"/>
      </c:catAx>
      <c:valAx>
        <c:axId val="133516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8163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Heart Rates (BPM)</a:t>
            </a:r>
          </a:p>
        </c:rich>
      </c:tx>
      <c:layout>
        <c:manualLayout>
          <c:xMode val="edge"/>
          <c:yMode val="edge"/>
          <c:x val="0.28915966754155731"/>
          <c:y val="0.4861111111111111"/>
        </c:manualLayout>
      </c:layout>
      <c:overlay val="1"/>
    </c:title>
    <c:autoTitleDeleted val="0"/>
    <c:plotArea>
      <c:layout/>
      <c:areaChart>
        <c:grouping val="standard"/>
        <c:varyColors val="0"/>
        <c:ser>
          <c:idx val="4"/>
          <c:order val="0"/>
          <c:tx>
            <c:strRef>
              <c:f>[1]Intervals!$AS$1</c:f>
              <c:strCache>
                <c:ptCount val="1"/>
                <c:pt idx="0">
                  <c:v>Hrate-Y</c:v>
                </c:pt>
              </c:strCache>
            </c:strRef>
          </c:tx>
          <c:spPr>
            <a:noFill/>
            <a:ln w="25400">
              <a:noFill/>
            </a:ln>
          </c:spPr>
          <c:val>
            <c:numRef>
              <c:f>[1]Intervals!$AS$2:$AS$187</c:f>
              <c:numCache>
                <c:formatCode>General</c:formatCode>
                <c:ptCount val="186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  <c:pt idx="8">
                  <c:v>170</c:v>
                </c:pt>
                <c:pt idx="9">
                  <c:v>170</c:v>
                </c:pt>
                <c:pt idx="10">
                  <c:v>170</c:v>
                </c:pt>
                <c:pt idx="11">
                  <c:v>170</c:v>
                </c:pt>
                <c:pt idx="12">
                  <c:v>170</c:v>
                </c:pt>
                <c:pt idx="13">
                  <c:v>170</c:v>
                </c:pt>
                <c:pt idx="14">
                  <c:v>170</c:v>
                </c:pt>
                <c:pt idx="15">
                  <c:v>170</c:v>
                </c:pt>
                <c:pt idx="16">
                  <c:v>170</c:v>
                </c:pt>
                <c:pt idx="17">
                  <c:v>170</c:v>
                </c:pt>
                <c:pt idx="18">
                  <c:v>170</c:v>
                </c:pt>
                <c:pt idx="19">
                  <c:v>170</c:v>
                </c:pt>
                <c:pt idx="20">
                  <c:v>170</c:v>
                </c:pt>
                <c:pt idx="21">
                  <c:v>170</c:v>
                </c:pt>
                <c:pt idx="22">
                  <c:v>170</c:v>
                </c:pt>
                <c:pt idx="23">
                  <c:v>170</c:v>
                </c:pt>
                <c:pt idx="24">
                  <c:v>170</c:v>
                </c:pt>
                <c:pt idx="25">
                  <c:v>170</c:v>
                </c:pt>
                <c:pt idx="26">
                  <c:v>170</c:v>
                </c:pt>
                <c:pt idx="27">
                  <c:v>170</c:v>
                </c:pt>
                <c:pt idx="28">
                  <c:v>170</c:v>
                </c:pt>
                <c:pt idx="29">
                  <c:v>170</c:v>
                </c:pt>
                <c:pt idx="30">
                  <c:v>170</c:v>
                </c:pt>
                <c:pt idx="31">
                  <c:v>170</c:v>
                </c:pt>
                <c:pt idx="32">
                  <c:v>170</c:v>
                </c:pt>
                <c:pt idx="33">
                  <c:v>170</c:v>
                </c:pt>
                <c:pt idx="34">
                  <c:v>170</c:v>
                </c:pt>
                <c:pt idx="35">
                  <c:v>170</c:v>
                </c:pt>
                <c:pt idx="36">
                  <c:v>170</c:v>
                </c:pt>
                <c:pt idx="37">
                  <c:v>170</c:v>
                </c:pt>
                <c:pt idx="38">
                  <c:v>170</c:v>
                </c:pt>
                <c:pt idx="39">
                  <c:v>170</c:v>
                </c:pt>
                <c:pt idx="40">
                  <c:v>170</c:v>
                </c:pt>
                <c:pt idx="41">
                  <c:v>170</c:v>
                </c:pt>
                <c:pt idx="42">
                  <c:v>170</c:v>
                </c:pt>
                <c:pt idx="43">
                  <c:v>170</c:v>
                </c:pt>
                <c:pt idx="44">
                  <c:v>170</c:v>
                </c:pt>
                <c:pt idx="45">
                  <c:v>170</c:v>
                </c:pt>
                <c:pt idx="46">
                  <c:v>170</c:v>
                </c:pt>
                <c:pt idx="47">
                  <c:v>170</c:v>
                </c:pt>
                <c:pt idx="48">
                  <c:v>170</c:v>
                </c:pt>
                <c:pt idx="49">
                  <c:v>170</c:v>
                </c:pt>
                <c:pt idx="50">
                  <c:v>170</c:v>
                </c:pt>
                <c:pt idx="51">
                  <c:v>170</c:v>
                </c:pt>
                <c:pt idx="52">
                  <c:v>170</c:v>
                </c:pt>
                <c:pt idx="53">
                  <c:v>170</c:v>
                </c:pt>
                <c:pt idx="54">
                  <c:v>170</c:v>
                </c:pt>
                <c:pt idx="55">
                  <c:v>170</c:v>
                </c:pt>
                <c:pt idx="56">
                  <c:v>170</c:v>
                </c:pt>
                <c:pt idx="57">
                  <c:v>170</c:v>
                </c:pt>
                <c:pt idx="58">
                  <c:v>170</c:v>
                </c:pt>
                <c:pt idx="59">
                  <c:v>170</c:v>
                </c:pt>
                <c:pt idx="60">
                  <c:v>170</c:v>
                </c:pt>
                <c:pt idx="61">
                  <c:v>170</c:v>
                </c:pt>
                <c:pt idx="62">
                  <c:v>170</c:v>
                </c:pt>
                <c:pt idx="63">
                  <c:v>170</c:v>
                </c:pt>
                <c:pt idx="64">
                  <c:v>170</c:v>
                </c:pt>
                <c:pt idx="65">
                  <c:v>170</c:v>
                </c:pt>
                <c:pt idx="66">
                  <c:v>170</c:v>
                </c:pt>
                <c:pt idx="67">
                  <c:v>170</c:v>
                </c:pt>
                <c:pt idx="68">
                  <c:v>170</c:v>
                </c:pt>
                <c:pt idx="69">
                  <c:v>170</c:v>
                </c:pt>
                <c:pt idx="70">
                  <c:v>170</c:v>
                </c:pt>
                <c:pt idx="71">
                  <c:v>170</c:v>
                </c:pt>
                <c:pt idx="72">
                  <c:v>170</c:v>
                </c:pt>
                <c:pt idx="73">
                  <c:v>170</c:v>
                </c:pt>
                <c:pt idx="74">
                  <c:v>170</c:v>
                </c:pt>
                <c:pt idx="75">
                  <c:v>170</c:v>
                </c:pt>
                <c:pt idx="76">
                  <c:v>170</c:v>
                </c:pt>
                <c:pt idx="77">
                  <c:v>170</c:v>
                </c:pt>
                <c:pt idx="78">
                  <c:v>170</c:v>
                </c:pt>
                <c:pt idx="79">
                  <c:v>170</c:v>
                </c:pt>
                <c:pt idx="80">
                  <c:v>170</c:v>
                </c:pt>
                <c:pt idx="81">
                  <c:v>170</c:v>
                </c:pt>
                <c:pt idx="82">
                  <c:v>170</c:v>
                </c:pt>
                <c:pt idx="83">
                  <c:v>170</c:v>
                </c:pt>
                <c:pt idx="84">
                  <c:v>170</c:v>
                </c:pt>
                <c:pt idx="85">
                  <c:v>170</c:v>
                </c:pt>
                <c:pt idx="86">
                  <c:v>170</c:v>
                </c:pt>
                <c:pt idx="87">
                  <c:v>170</c:v>
                </c:pt>
                <c:pt idx="88">
                  <c:v>170</c:v>
                </c:pt>
                <c:pt idx="89">
                  <c:v>170</c:v>
                </c:pt>
                <c:pt idx="90">
                  <c:v>170</c:v>
                </c:pt>
                <c:pt idx="91">
                  <c:v>170</c:v>
                </c:pt>
                <c:pt idx="92">
                  <c:v>170</c:v>
                </c:pt>
                <c:pt idx="93">
                  <c:v>170</c:v>
                </c:pt>
                <c:pt idx="94">
                  <c:v>170</c:v>
                </c:pt>
                <c:pt idx="95">
                  <c:v>170</c:v>
                </c:pt>
                <c:pt idx="96">
                  <c:v>170</c:v>
                </c:pt>
                <c:pt idx="97">
                  <c:v>170</c:v>
                </c:pt>
                <c:pt idx="98">
                  <c:v>170</c:v>
                </c:pt>
                <c:pt idx="99">
                  <c:v>170</c:v>
                </c:pt>
                <c:pt idx="100">
                  <c:v>170</c:v>
                </c:pt>
                <c:pt idx="101">
                  <c:v>170</c:v>
                </c:pt>
                <c:pt idx="102">
                  <c:v>170</c:v>
                </c:pt>
                <c:pt idx="103">
                  <c:v>170</c:v>
                </c:pt>
                <c:pt idx="104">
                  <c:v>170</c:v>
                </c:pt>
                <c:pt idx="105">
                  <c:v>170</c:v>
                </c:pt>
                <c:pt idx="106">
                  <c:v>170</c:v>
                </c:pt>
                <c:pt idx="107">
                  <c:v>170</c:v>
                </c:pt>
                <c:pt idx="108">
                  <c:v>170</c:v>
                </c:pt>
                <c:pt idx="109">
                  <c:v>170</c:v>
                </c:pt>
                <c:pt idx="110">
                  <c:v>170</c:v>
                </c:pt>
                <c:pt idx="111">
                  <c:v>170</c:v>
                </c:pt>
                <c:pt idx="112">
                  <c:v>170</c:v>
                </c:pt>
                <c:pt idx="113">
                  <c:v>170</c:v>
                </c:pt>
                <c:pt idx="114">
                  <c:v>170</c:v>
                </c:pt>
                <c:pt idx="115">
                  <c:v>170</c:v>
                </c:pt>
                <c:pt idx="116">
                  <c:v>170</c:v>
                </c:pt>
                <c:pt idx="117">
                  <c:v>170</c:v>
                </c:pt>
                <c:pt idx="118">
                  <c:v>170</c:v>
                </c:pt>
                <c:pt idx="119">
                  <c:v>170</c:v>
                </c:pt>
                <c:pt idx="120">
                  <c:v>170</c:v>
                </c:pt>
                <c:pt idx="121">
                  <c:v>170</c:v>
                </c:pt>
                <c:pt idx="122">
                  <c:v>170</c:v>
                </c:pt>
                <c:pt idx="123">
                  <c:v>170</c:v>
                </c:pt>
                <c:pt idx="124">
                  <c:v>170</c:v>
                </c:pt>
                <c:pt idx="125">
                  <c:v>170</c:v>
                </c:pt>
                <c:pt idx="126">
                  <c:v>170</c:v>
                </c:pt>
                <c:pt idx="127">
                  <c:v>170</c:v>
                </c:pt>
                <c:pt idx="128">
                  <c:v>170</c:v>
                </c:pt>
                <c:pt idx="129">
                  <c:v>170</c:v>
                </c:pt>
                <c:pt idx="130">
                  <c:v>170</c:v>
                </c:pt>
                <c:pt idx="131">
                  <c:v>170</c:v>
                </c:pt>
                <c:pt idx="132">
                  <c:v>170</c:v>
                </c:pt>
                <c:pt idx="133">
                  <c:v>170</c:v>
                </c:pt>
                <c:pt idx="134">
                  <c:v>170</c:v>
                </c:pt>
                <c:pt idx="135">
                  <c:v>170</c:v>
                </c:pt>
                <c:pt idx="136">
                  <c:v>170</c:v>
                </c:pt>
                <c:pt idx="137">
                  <c:v>170</c:v>
                </c:pt>
                <c:pt idx="138">
                  <c:v>170</c:v>
                </c:pt>
                <c:pt idx="139">
                  <c:v>170</c:v>
                </c:pt>
                <c:pt idx="140">
                  <c:v>170</c:v>
                </c:pt>
                <c:pt idx="141">
                  <c:v>170</c:v>
                </c:pt>
                <c:pt idx="142">
                  <c:v>170</c:v>
                </c:pt>
                <c:pt idx="143">
                  <c:v>170</c:v>
                </c:pt>
                <c:pt idx="144">
                  <c:v>170</c:v>
                </c:pt>
                <c:pt idx="145">
                  <c:v>170</c:v>
                </c:pt>
                <c:pt idx="146">
                  <c:v>170</c:v>
                </c:pt>
                <c:pt idx="147">
                  <c:v>170</c:v>
                </c:pt>
                <c:pt idx="148">
                  <c:v>170</c:v>
                </c:pt>
                <c:pt idx="149">
                  <c:v>170</c:v>
                </c:pt>
                <c:pt idx="150">
                  <c:v>170</c:v>
                </c:pt>
                <c:pt idx="151">
                  <c:v>170</c:v>
                </c:pt>
                <c:pt idx="152">
                  <c:v>170</c:v>
                </c:pt>
                <c:pt idx="153">
                  <c:v>170</c:v>
                </c:pt>
                <c:pt idx="154">
                  <c:v>170</c:v>
                </c:pt>
                <c:pt idx="155">
                  <c:v>170</c:v>
                </c:pt>
                <c:pt idx="156">
                  <c:v>170</c:v>
                </c:pt>
                <c:pt idx="157">
                  <c:v>170</c:v>
                </c:pt>
                <c:pt idx="158">
                  <c:v>170</c:v>
                </c:pt>
                <c:pt idx="159">
                  <c:v>170</c:v>
                </c:pt>
                <c:pt idx="160">
                  <c:v>170</c:v>
                </c:pt>
                <c:pt idx="161">
                  <c:v>170</c:v>
                </c:pt>
                <c:pt idx="162">
                  <c:v>170</c:v>
                </c:pt>
                <c:pt idx="163">
                  <c:v>170</c:v>
                </c:pt>
                <c:pt idx="164">
                  <c:v>170</c:v>
                </c:pt>
                <c:pt idx="165">
                  <c:v>170</c:v>
                </c:pt>
                <c:pt idx="166">
                  <c:v>170</c:v>
                </c:pt>
                <c:pt idx="167">
                  <c:v>170</c:v>
                </c:pt>
                <c:pt idx="168">
                  <c:v>170</c:v>
                </c:pt>
                <c:pt idx="169">
                  <c:v>170</c:v>
                </c:pt>
                <c:pt idx="170">
                  <c:v>170</c:v>
                </c:pt>
                <c:pt idx="171">
                  <c:v>170</c:v>
                </c:pt>
                <c:pt idx="172">
                  <c:v>170</c:v>
                </c:pt>
                <c:pt idx="173">
                  <c:v>170</c:v>
                </c:pt>
                <c:pt idx="174">
                  <c:v>170</c:v>
                </c:pt>
                <c:pt idx="175">
                  <c:v>170</c:v>
                </c:pt>
                <c:pt idx="176">
                  <c:v>170</c:v>
                </c:pt>
                <c:pt idx="177">
                  <c:v>170</c:v>
                </c:pt>
                <c:pt idx="178">
                  <c:v>170</c:v>
                </c:pt>
                <c:pt idx="179">
                  <c:v>170</c:v>
                </c:pt>
                <c:pt idx="180">
                  <c:v>170</c:v>
                </c:pt>
                <c:pt idx="181">
                  <c:v>170</c:v>
                </c:pt>
                <c:pt idx="182">
                  <c:v>170</c:v>
                </c:pt>
                <c:pt idx="183">
                  <c:v>170</c:v>
                </c:pt>
                <c:pt idx="184">
                  <c:v>170</c:v>
                </c:pt>
                <c:pt idx="185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FC-4A10-82EA-2E9C94D25AA3}"/>
            </c:ext>
          </c:extLst>
        </c:ser>
        <c:ser>
          <c:idx val="2"/>
          <c:order val="1"/>
          <c:tx>
            <c:v>Int3</c:v>
          </c:tx>
          <c:val>
            <c:numRef>
              <c:f>intervals!$AA$2:$AA$280</c:f>
              <c:numCache>
                <c:formatCode>General</c:formatCode>
                <c:ptCount val="279"/>
                <c:pt idx="0">
                  <c:v>111</c:v>
                </c:pt>
                <c:pt idx="1">
                  <c:v>112</c:v>
                </c:pt>
                <c:pt idx="2">
                  <c:v>114</c:v>
                </c:pt>
                <c:pt idx="3">
                  <c:v>115</c:v>
                </c:pt>
                <c:pt idx="4">
                  <c:v>116</c:v>
                </c:pt>
                <c:pt idx="5">
                  <c:v>117</c:v>
                </c:pt>
                <c:pt idx="6">
                  <c:v>120</c:v>
                </c:pt>
                <c:pt idx="7">
                  <c:v>121</c:v>
                </c:pt>
                <c:pt idx="8">
                  <c:v>122</c:v>
                </c:pt>
                <c:pt idx="9">
                  <c:v>123</c:v>
                </c:pt>
                <c:pt idx="10">
                  <c:v>125</c:v>
                </c:pt>
                <c:pt idx="11">
                  <c:v>126</c:v>
                </c:pt>
                <c:pt idx="12">
                  <c:v>127</c:v>
                </c:pt>
                <c:pt idx="13">
                  <c:v>128</c:v>
                </c:pt>
                <c:pt idx="14">
                  <c:v>129</c:v>
                </c:pt>
                <c:pt idx="15">
                  <c:v>130</c:v>
                </c:pt>
                <c:pt idx="16">
                  <c:v>131</c:v>
                </c:pt>
                <c:pt idx="17">
                  <c:v>132</c:v>
                </c:pt>
                <c:pt idx="18">
                  <c:v>132</c:v>
                </c:pt>
                <c:pt idx="19">
                  <c:v>133</c:v>
                </c:pt>
                <c:pt idx="20">
                  <c:v>134</c:v>
                </c:pt>
                <c:pt idx="21">
                  <c:v>135</c:v>
                </c:pt>
                <c:pt idx="22">
                  <c:v>136</c:v>
                </c:pt>
                <c:pt idx="23">
                  <c:v>136</c:v>
                </c:pt>
                <c:pt idx="24">
                  <c:v>137</c:v>
                </c:pt>
                <c:pt idx="25">
                  <c:v>138</c:v>
                </c:pt>
                <c:pt idx="26">
                  <c:v>138</c:v>
                </c:pt>
                <c:pt idx="27">
                  <c:v>139</c:v>
                </c:pt>
                <c:pt idx="28">
                  <c:v>139</c:v>
                </c:pt>
                <c:pt idx="29">
                  <c:v>140</c:v>
                </c:pt>
                <c:pt idx="30">
                  <c:v>140</c:v>
                </c:pt>
                <c:pt idx="31">
                  <c:v>141</c:v>
                </c:pt>
                <c:pt idx="32">
                  <c:v>141</c:v>
                </c:pt>
                <c:pt idx="33">
                  <c:v>141</c:v>
                </c:pt>
                <c:pt idx="34">
                  <c:v>142</c:v>
                </c:pt>
                <c:pt idx="35">
                  <c:v>142</c:v>
                </c:pt>
                <c:pt idx="36">
                  <c:v>143</c:v>
                </c:pt>
                <c:pt idx="37">
                  <c:v>143</c:v>
                </c:pt>
                <c:pt idx="38">
                  <c:v>143</c:v>
                </c:pt>
                <c:pt idx="39">
                  <c:v>143</c:v>
                </c:pt>
                <c:pt idx="40">
                  <c:v>144</c:v>
                </c:pt>
                <c:pt idx="41">
                  <c:v>143</c:v>
                </c:pt>
                <c:pt idx="42">
                  <c:v>144</c:v>
                </c:pt>
                <c:pt idx="43">
                  <c:v>144</c:v>
                </c:pt>
                <c:pt idx="44">
                  <c:v>144</c:v>
                </c:pt>
                <c:pt idx="45">
                  <c:v>144</c:v>
                </c:pt>
                <c:pt idx="46">
                  <c:v>145</c:v>
                </c:pt>
                <c:pt idx="47">
                  <c:v>145</c:v>
                </c:pt>
                <c:pt idx="48">
                  <c:v>145</c:v>
                </c:pt>
                <c:pt idx="49">
                  <c:v>145</c:v>
                </c:pt>
                <c:pt idx="50">
                  <c:v>145</c:v>
                </c:pt>
                <c:pt idx="51">
                  <c:v>145</c:v>
                </c:pt>
                <c:pt idx="52">
                  <c:v>145</c:v>
                </c:pt>
                <c:pt idx="53">
                  <c:v>145</c:v>
                </c:pt>
                <c:pt idx="54">
                  <c:v>145</c:v>
                </c:pt>
                <c:pt idx="55">
                  <c:v>145</c:v>
                </c:pt>
                <c:pt idx="56">
                  <c:v>145</c:v>
                </c:pt>
                <c:pt idx="57">
                  <c:v>145</c:v>
                </c:pt>
                <c:pt idx="58">
                  <c:v>146</c:v>
                </c:pt>
                <c:pt idx="59">
                  <c:v>146</c:v>
                </c:pt>
                <c:pt idx="60">
                  <c:v>146</c:v>
                </c:pt>
                <c:pt idx="61">
                  <c:v>146</c:v>
                </c:pt>
                <c:pt idx="62">
                  <c:v>146</c:v>
                </c:pt>
                <c:pt idx="63">
                  <c:v>147</c:v>
                </c:pt>
                <c:pt idx="64">
                  <c:v>146</c:v>
                </c:pt>
                <c:pt idx="65">
                  <c:v>147</c:v>
                </c:pt>
                <c:pt idx="66">
                  <c:v>146</c:v>
                </c:pt>
                <c:pt idx="67">
                  <c:v>147</c:v>
                </c:pt>
                <c:pt idx="68">
                  <c:v>147</c:v>
                </c:pt>
                <c:pt idx="69">
                  <c:v>147</c:v>
                </c:pt>
                <c:pt idx="70">
                  <c:v>146</c:v>
                </c:pt>
                <c:pt idx="71">
                  <c:v>146</c:v>
                </c:pt>
                <c:pt idx="72">
                  <c:v>146</c:v>
                </c:pt>
                <c:pt idx="73">
                  <c:v>147</c:v>
                </c:pt>
                <c:pt idx="74">
                  <c:v>146</c:v>
                </c:pt>
                <c:pt idx="75">
                  <c:v>147</c:v>
                </c:pt>
                <c:pt idx="76">
                  <c:v>146</c:v>
                </c:pt>
                <c:pt idx="77">
                  <c:v>147</c:v>
                </c:pt>
                <c:pt idx="78">
                  <c:v>147</c:v>
                </c:pt>
                <c:pt idx="79">
                  <c:v>147</c:v>
                </c:pt>
                <c:pt idx="80">
                  <c:v>147</c:v>
                </c:pt>
                <c:pt idx="81">
                  <c:v>147</c:v>
                </c:pt>
                <c:pt idx="82">
                  <c:v>147</c:v>
                </c:pt>
                <c:pt idx="83">
                  <c:v>148</c:v>
                </c:pt>
                <c:pt idx="84">
                  <c:v>148</c:v>
                </c:pt>
                <c:pt idx="85">
                  <c:v>148</c:v>
                </c:pt>
                <c:pt idx="86">
                  <c:v>148</c:v>
                </c:pt>
                <c:pt idx="87">
                  <c:v>149</c:v>
                </c:pt>
                <c:pt idx="88">
                  <c:v>149</c:v>
                </c:pt>
                <c:pt idx="89">
                  <c:v>149</c:v>
                </c:pt>
                <c:pt idx="90">
                  <c:v>149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150</c:v>
                </c:pt>
                <c:pt idx="96">
                  <c:v>151</c:v>
                </c:pt>
                <c:pt idx="97">
                  <c:v>151</c:v>
                </c:pt>
                <c:pt idx="98">
                  <c:v>151</c:v>
                </c:pt>
                <c:pt idx="99">
                  <c:v>152</c:v>
                </c:pt>
                <c:pt idx="100">
                  <c:v>152</c:v>
                </c:pt>
                <c:pt idx="101">
                  <c:v>153</c:v>
                </c:pt>
                <c:pt idx="102">
                  <c:v>153</c:v>
                </c:pt>
                <c:pt idx="103">
                  <c:v>153</c:v>
                </c:pt>
                <c:pt idx="104">
                  <c:v>154</c:v>
                </c:pt>
                <c:pt idx="105">
                  <c:v>153</c:v>
                </c:pt>
                <c:pt idx="106">
                  <c:v>153</c:v>
                </c:pt>
                <c:pt idx="107">
                  <c:v>153</c:v>
                </c:pt>
                <c:pt idx="108">
                  <c:v>154</c:v>
                </c:pt>
                <c:pt idx="109">
                  <c:v>153</c:v>
                </c:pt>
                <c:pt idx="110">
                  <c:v>153</c:v>
                </c:pt>
                <c:pt idx="111">
                  <c:v>153</c:v>
                </c:pt>
                <c:pt idx="112">
                  <c:v>153</c:v>
                </c:pt>
                <c:pt idx="113">
                  <c:v>153</c:v>
                </c:pt>
                <c:pt idx="114">
                  <c:v>153</c:v>
                </c:pt>
                <c:pt idx="115">
                  <c:v>154</c:v>
                </c:pt>
                <c:pt idx="116">
                  <c:v>153</c:v>
                </c:pt>
                <c:pt idx="117">
                  <c:v>154</c:v>
                </c:pt>
                <c:pt idx="118">
                  <c:v>153</c:v>
                </c:pt>
                <c:pt idx="119">
                  <c:v>154</c:v>
                </c:pt>
                <c:pt idx="120">
                  <c:v>153</c:v>
                </c:pt>
                <c:pt idx="121">
                  <c:v>154</c:v>
                </c:pt>
                <c:pt idx="122">
                  <c:v>153</c:v>
                </c:pt>
                <c:pt idx="123">
                  <c:v>154</c:v>
                </c:pt>
                <c:pt idx="124">
                  <c:v>153</c:v>
                </c:pt>
                <c:pt idx="125">
                  <c:v>153</c:v>
                </c:pt>
                <c:pt idx="126">
                  <c:v>153</c:v>
                </c:pt>
                <c:pt idx="127">
                  <c:v>153</c:v>
                </c:pt>
                <c:pt idx="128">
                  <c:v>153</c:v>
                </c:pt>
                <c:pt idx="129">
                  <c:v>153</c:v>
                </c:pt>
                <c:pt idx="130">
                  <c:v>153</c:v>
                </c:pt>
                <c:pt idx="131">
                  <c:v>153</c:v>
                </c:pt>
                <c:pt idx="132">
                  <c:v>153</c:v>
                </c:pt>
                <c:pt idx="133">
                  <c:v>153</c:v>
                </c:pt>
                <c:pt idx="134">
                  <c:v>153</c:v>
                </c:pt>
                <c:pt idx="135">
                  <c:v>153</c:v>
                </c:pt>
                <c:pt idx="136">
                  <c:v>153</c:v>
                </c:pt>
                <c:pt idx="137">
                  <c:v>153</c:v>
                </c:pt>
                <c:pt idx="138">
                  <c:v>153</c:v>
                </c:pt>
                <c:pt idx="139">
                  <c:v>153</c:v>
                </c:pt>
                <c:pt idx="140">
                  <c:v>153</c:v>
                </c:pt>
                <c:pt idx="141">
                  <c:v>153</c:v>
                </c:pt>
                <c:pt idx="142">
                  <c:v>153</c:v>
                </c:pt>
                <c:pt idx="143">
                  <c:v>153</c:v>
                </c:pt>
                <c:pt idx="144">
                  <c:v>152</c:v>
                </c:pt>
                <c:pt idx="145">
                  <c:v>153</c:v>
                </c:pt>
                <c:pt idx="146">
                  <c:v>152</c:v>
                </c:pt>
                <c:pt idx="147">
                  <c:v>152</c:v>
                </c:pt>
                <c:pt idx="148">
                  <c:v>152</c:v>
                </c:pt>
                <c:pt idx="149">
                  <c:v>152</c:v>
                </c:pt>
                <c:pt idx="150">
                  <c:v>153</c:v>
                </c:pt>
                <c:pt idx="151">
                  <c:v>153</c:v>
                </c:pt>
                <c:pt idx="152">
                  <c:v>153</c:v>
                </c:pt>
                <c:pt idx="153">
                  <c:v>153</c:v>
                </c:pt>
                <c:pt idx="154">
                  <c:v>153</c:v>
                </c:pt>
                <c:pt idx="155">
                  <c:v>153</c:v>
                </c:pt>
                <c:pt idx="156">
                  <c:v>153</c:v>
                </c:pt>
                <c:pt idx="157">
                  <c:v>152</c:v>
                </c:pt>
                <c:pt idx="158">
                  <c:v>153</c:v>
                </c:pt>
                <c:pt idx="159">
                  <c:v>152</c:v>
                </c:pt>
                <c:pt idx="160">
                  <c:v>152</c:v>
                </c:pt>
                <c:pt idx="161">
                  <c:v>152</c:v>
                </c:pt>
                <c:pt idx="162">
                  <c:v>152</c:v>
                </c:pt>
                <c:pt idx="163">
                  <c:v>152</c:v>
                </c:pt>
                <c:pt idx="164">
                  <c:v>152</c:v>
                </c:pt>
                <c:pt idx="165">
                  <c:v>152</c:v>
                </c:pt>
                <c:pt idx="166">
                  <c:v>152</c:v>
                </c:pt>
                <c:pt idx="167">
                  <c:v>152</c:v>
                </c:pt>
                <c:pt idx="168">
                  <c:v>152</c:v>
                </c:pt>
                <c:pt idx="169">
                  <c:v>152</c:v>
                </c:pt>
                <c:pt idx="170">
                  <c:v>152</c:v>
                </c:pt>
                <c:pt idx="171">
                  <c:v>152</c:v>
                </c:pt>
                <c:pt idx="172">
                  <c:v>152</c:v>
                </c:pt>
                <c:pt idx="173">
                  <c:v>152</c:v>
                </c:pt>
                <c:pt idx="174">
                  <c:v>152</c:v>
                </c:pt>
                <c:pt idx="175">
                  <c:v>152</c:v>
                </c:pt>
                <c:pt idx="176">
                  <c:v>152</c:v>
                </c:pt>
                <c:pt idx="177">
                  <c:v>152</c:v>
                </c:pt>
                <c:pt idx="178">
                  <c:v>152</c:v>
                </c:pt>
                <c:pt idx="179">
                  <c:v>152</c:v>
                </c:pt>
                <c:pt idx="180">
                  <c:v>153</c:v>
                </c:pt>
                <c:pt idx="181">
                  <c:v>153</c:v>
                </c:pt>
                <c:pt idx="182">
                  <c:v>153</c:v>
                </c:pt>
                <c:pt idx="183">
                  <c:v>153</c:v>
                </c:pt>
                <c:pt idx="184">
                  <c:v>153</c:v>
                </c:pt>
                <c:pt idx="185">
                  <c:v>153</c:v>
                </c:pt>
                <c:pt idx="186">
                  <c:v>153</c:v>
                </c:pt>
                <c:pt idx="187">
                  <c:v>153</c:v>
                </c:pt>
                <c:pt idx="188">
                  <c:v>153</c:v>
                </c:pt>
                <c:pt idx="189">
                  <c:v>153</c:v>
                </c:pt>
                <c:pt idx="190">
                  <c:v>153</c:v>
                </c:pt>
                <c:pt idx="191">
                  <c:v>153</c:v>
                </c:pt>
                <c:pt idx="192">
                  <c:v>153</c:v>
                </c:pt>
                <c:pt idx="193">
                  <c:v>153</c:v>
                </c:pt>
                <c:pt idx="194">
                  <c:v>153</c:v>
                </c:pt>
                <c:pt idx="195">
                  <c:v>152</c:v>
                </c:pt>
                <c:pt idx="196">
                  <c:v>152</c:v>
                </c:pt>
                <c:pt idx="197">
                  <c:v>152</c:v>
                </c:pt>
                <c:pt idx="198">
                  <c:v>152</c:v>
                </c:pt>
                <c:pt idx="199">
                  <c:v>152</c:v>
                </c:pt>
                <c:pt idx="200">
                  <c:v>151</c:v>
                </c:pt>
                <c:pt idx="201">
                  <c:v>151</c:v>
                </c:pt>
                <c:pt idx="202">
                  <c:v>151</c:v>
                </c:pt>
                <c:pt idx="203">
                  <c:v>152</c:v>
                </c:pt>
                <c:pt idx="204">
                  <c:v>151</c:v>
                </c:pt>
                <c:pt idx="205">
                  <c:v>151</c:v>
                </c:pt>
                <c:pt idx="206">
                  <c:v>151</c:v>
                </c:pt>
                <c:pt idx="207">
                  <c:v>151</c:v>
                </c:pt>
                <c:pt idx="208">
                  <c:v>152</c:v>
                </c:pt>
                <c:pt idx="209">
                  <c:v>152</c:v>
                </c:pt>
                <c:pt idx="210">
                  <c:v>152</c:v>
                </c:pt>
                <c:pt idx="211">
                  <c:v>151</c:v>
                </c:pt>
                <c:pt idx="212">
                  <c:v>152</c:v>
                </c:pt>
                <c:pt idx="213">
                  <c:v>151</c:v>
                </c:pt>
                <c:pt idx="214">
                  <c:v>151</c:v>
                </c:pt>
                <c:pt idx="215">
                  <c:v>151</c:v>
                </c:pt>
                <c:pt idx="216">
                  <c:v>151</c:v>
                </c:pt>
                <c:pt idx="217">
                  <c:v>152</c:v>
                </c:pt>
                <c:pt idx="218">
                  <c:v>151</c:v>
                </c:pt>
                <c:pt idx="219">
                  <c:v>151</c:v>
                </c:pt>
                <c:pt idx="220">
                  <c:v>151</c:v>
                </c:pt>
                <c:pt idx="221">
                  <c:v>151</c:v>
                </c:pt>
                <c:pt idx="222">
                  <c:v>151</c:v>
                </c:pt>
                <c:pt idx="223">
                  <c:v>151</c:v>
                </c:pt>
                <c:pt idx="224">
                  <c:v>151</c:v>
                </c:pt>
                <c:pt idx="225">
                  <c:v>150</c:v>
                </c:pt>
                <c:pt idx="226">
                  <c:v>151</c:v>
                </c:pt>
                <c:pt idx="227">
                  <c:v>150</c:v>
                </c:pt>
                <c:pt idx="228">
                  <c:v>151</c:v>
                </c:pt>
                <c:pt idx="229">
                  <c:v>151</c:v>
                </c:pt>
                <c:pt idx="230">
                  <c:v>150</c:v>
                </c:pt>
                <c:pt idx="231">
                  <c:v>151</c:v>
                </c:pt>
                <c:pt idx="232">
                  <c:v>150</c:v>
                </c:pt>
                <c:pt idx="233">
                  <c:v>151</c:v>
                </c:pt>
                <c:pt idx="234">
                  <c:v>150</c:v>
                </c:pt>
                <c:pt idx="235">
                  <c:v>151</c:v>
                </c:pt>
                <c:pt idx="236">
                  <c:v>151</c:v>
                </c:pt>
                <c:pt idx="237">
                  <c:v>150</c:v>
                </c:pt>
                <c:pt idx="238">
                  <c:v>150</c:v>
                </c:pt>
                <c:pt idx="239">
                  <c:v>150</c:v>
                </c:pt>
                <c:pt idx="240">
                  <c:v>150</c:v>
                </c:pt>
                <c:pt idx="241">
                  <c:v>151</c:v>
                </c:pt>
                <c:pt idx="242">
                  <c:v>150</c:v>
                </c:pt>
                <c:pt idx="243">
                  <c:v>150</c:v>
                </c:pt>
                <c:pt idx="244">
                  <c:v>150</c:v>
                </c:pt>
                <c:pt idx="245">
                  <c:v>150</c:v>
                </c:pt>
                <c:pt idx="246">
                  <c:v>150</c:v>
                </c:pt>
                <c:pt idx="247">
                  <c:v>150</c:v>
                </c:pt>
                <c:pt idx="248">
                  <c:v>150</c:v>
                </c:pt>
                <c:pt idx="249">
                  <c:v>150</c:v>
                </c:pt>
                <c:pt idx="250">
                  <c:v>150</c:v>
                </c:pt>
                <c:pt idx="251">
                  <c:v>149</c:v>
                </c:pt>
                <c:pt idx="252">
                  <c:v>150</c:v>
                </c:pt>
                <c:pt idx="253">
                  <c:v>149</c:v>
                </c:pt>
                <c:pt idx="254">
                  <c:v>149</c:v>
                </c:pt>
                <c:pt idx="255">
                  <c:v>149</c:v>
                </c:pt>
                <c:pt idx="256">
                  <c:v>149</c:v>
                </c:pt>
                <c:pt idx="257">
                  <c:v>149</c:v>
                </c:pt>
                <c:pt idx="258">
                  <c:v>148</c:v>
                </c:pt>
                <c:pt idx="259">
                  <c:v>148</c:v>
                </c:pt>
                <c:pt idx="260">
                  <c:v>148</c:v>
                </c:pt>
                <c:pt idx="261">
                  <c:v>148</c:v>
                </c:pt>
                <c:pt idx="262">
                  <c:v>147</c:v>
                </c:pt>
                <c:pt idx="263">
                  <c:v>148</c:v>
                </c:pt>
                <c:pt idx="264">
                  <c:v>147</c:v>
                </c:pt>
                <c:pt idx="265">
                  <c:v>147</c:v>
                </c:pt>
                <c:pt idx="266">
                  <c:v>147</c:v>
                </c:pt>
                <c:pt idx="267">
                  <c:v>147</c:v>
                </c:pt>
                <c:pt idx="268">
                  <c:v>147</c:v>
                </c:pt>
                <c:pt idx="269">
                  <c:v>147</c:v>
                </c:pt>
                <c:pt idx="270">
                  <c:v>147</c:v>
                </c:pt>
                <c:pt idx="271">
                  <c:v>148</c:v>
                </c:pt>
                <c:pt idx="272">
                  <c:v>147</c:v>
                </c:pt>
                <c:pt idx="273">
                  <c:v>147</c:v>
                </c:pt>
                <c:pt idx="274">
                  <c:v>147</c:v>
                </c:pt>
                <c:pt idx="275">
                  <c:v>147</c:v>
                </c:pt>
                <c:pt idx="276">
                  <c:v>146</c:v>
                </c:pt>
                <c:pt idx="277">
                  <c:v>147</c:v>
                </c:pt>
                <c:pt idx="278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FC-4A10-82EA-2E9C94D25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436672"/>
        <c:axId val="839974912"/>
      </c:areaChart>
      <c:catAx>
        <c:axId val="841436672"/>
        <c:scaling>
          <c:orientation val="minMax"/>
        </c:scaling>
        <c:delete val="0"/>
        <c:axPos val="b"/>
        <c:majorTickMark val="out"/>
        <c:minorTickMark val="none"/>
        <c:tickLblPos val="nextTo"/>
        <c:crossAx val="839974912"/>
        <c:crosses val="autoZero"/>
        <c:auto val="1"/>
        <c:lblAlgn val="ctr"/>
        <c:lblOffset val="100"/>
        <c:noMultiLvlLbl val="0"/>
      </c:catAx>
      <c:valAx>
        <c:axId val="83997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1436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Heart Rates (BPM)</a:t>
            </a:r>
          </a:p>
        </c:rich>
      </c:tx>
      <c:layout>
        <c:manualLayout>
          <c:xMode val="edge"/>
          <c:yMode val="edge"/>
          <c:x val="0.28915966754155731"/>
          <c:y val="0.4861111111111111"/>
        </c:manualLayout>
      </c:layout>
      <c:overlay val="1"/>
    </c:title>
    <c:autoTitleDeleted val="0"/>
    <c:plotArea>
      <c:layout/>
      <c:areaChart>
        <c:grouping val="standard"/>
        <c:varyColors val="0"/>
        <c:ser>
          <c:idx val="4"/>
          <c:order val="0"/>
          <c:tx>
            <c:strRef>
              <c:f>[1]Intervals!$AS$1</c:f>
              <c:strCache>
                <c:ptCount val="1"/>
                <c:pt idx="0">
                  <c:v>Hrate-Y</c:v>
                </c:pt>
              </c:strCache>
            </c:strRef>
          </c:tx>
          <c:spPr>
            <a:noFill/>
            <a:ln w="25400">
              <a:noFill/>
            </a:ln>
          </c:spPr>
          <c:val>
            <c:numRef>
              <c:f>[1]Intervals!$AS$2:$AS$187</c:f>
              <c:numCache>
                <c:formatCode>General</c:formatCode>
                <c:ptCount val="186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  <c:pt idx="8">
                  <c:v>170</c:v>
                </c:pt>
                <c:pt idx="9">
                  <c:v>170</c:v>
                </c:pt>
                <c:pt idx="10">
                  <c:v>170</c:v>
                </c:pt>
                <c:pt idx="11">
                  <c:v>170</c:v>
                </c:pt>
                <c:pt idx="12">
                  <c:v>170</c:v>
                </c:pt>
                <c:pt idx="13">
                  <c:v>170</c:v>
                </c:pt>
                <c:pt idx="14">
                  <c:v>170</c:v>
                </c:pt>
                <c:pt idx="15">
                  <c:v>170</c:v>
                </c:pt>
                <c:pt idx="16">
                  <c:v>170</c:v>
                </c:pt>
                <c:pt idx="17">
                  <c:v>170</c:v>
                </c:pt>
                <c:pt idx="18">
                  <c:v>170</c:v>
                </c:pt>
                <c:pt idx="19">
                  <c:v>170</c:v>
                </c:pt>
                <c:pt idx="20">
                  <c:v>170</c:v>
                </c:pt>
                <c:pt idx="21">
                  <c:v>170</c:v>
                </c:pt>
                <c:pt idx="22">
                  <c:v>170</c:v>
                </c:pt>
                <c:pt idx="23">
                  <c:v>170</c:v>
                </c:pt>
                <c:pt idx="24">
                  <c:v>170</c:v>
                </c:pt>
                <c:pt idx="25">
                  <c:v>170</c:v>
                </c:pt>
                <c:pt idx="26">
                  <c:v>170</c:v>
                </c:pt>
                <c:pt idx="27">
                  <c:v>170</c:v>
                </c:pt>
                <c:pt idx="28">
                  <c:v>170</c:v>
                </c:pt>
                <c:pt idx="29">
                  <c:v>170</c:v>
                </c:pt>
                <c:pt idx="30">
                  <c:v>170</c:v>
                </c:pt>
                <c:pt idx="31">
                  <c:v>170</c:v>
                </c:pt>
                <c:pt idx="32">
                  <c:v>170</c:v>
                </c:pt>
                <c:pt idx="33">
                  <c:v>170</c:v>
                </c:pt>
                <c:pt idx="34">
                  <c:v>170</c:v>
                </c:pt>
                <c:pt idx="35">
                  <c:v>170</c:v>
                </c:pt>
                <c:pt idx="36">
                  <c:v>170</c:v>
                </c:pt>
                <c:pt idx="37">
                  <c:v>170</c:v>
                </c:pt>
                <c:pt idx="38">
                  <c:v>170</c:v>
                </c:pt>
                <c:pt idx="39">
                  <c:v>170</c:v>
                </c:pt>
                <c:pt idx="40">
                  <c:v>170</c:v>
                </c:pt>
                <c:pt idx="41">
                  <c:v>170</c:v>
                </c:pt>
                <c:pt idx="42">
                  <c:v>170</c:v>
                </c:pt>
                <c:pt idx="43">
                  <c:v>170</c:v>
                </c:pt>
                <c:pt idx="44">
                  <c:v>170</c:v>
                </c:pt>
                <c:pt idx="45">
                  <c:v>170</c:v>
                </c:pt>
                <c:pt idx="46">
                  <c:v>170</c:v>
                </c:pt>
                <c:pt idx="47">
                  <c:v>170</c:v>
                </c:pt>
                <c:pt idx="48">
                  <c:v>170</c:v>
                </c:pt>
                <c:pt idx="49">
                  <c:v>170</c:v>
                </c:pt>
                <c:pt idx="50">
                  <c:v>170</c:v>
                </c:pt>
                <c:pt idx="51">
                  <c:v>170</c:v>
                </c:pt>
                <c:pt idx="52">
                  <c:v>170</c:v>
                </c:pt>
                <c:pt idx="53">
                  <c:v>170</c:v>
                </c:pt>
                <c:pt idx="54">
                  <c:v>170</c:v>
                </c:pt>
                <c:pt idx="55">
                  <c:v>170</c:v>
                </c:pt>
                <c:pt idx="56">
                  <c:v>170</c:v>
                </c:pt>
                <c:pt idx="57">
                  <c:v>170</c:v>
                </c:pt>
                <c:pt idx="58">
                  <c:v>170</c:v>
                </c:pt>
                <c:pt idx="59">
                  <c:v>170</c:v>
                </c:pt>
                <c:pt idx="60">
                  <c:v>170</c:v>
                </c:pt>
                <c:pt idx="61">
                  <c:v>170</c:v>
                </c:pt>
                <c:pt idx="62">
                  <c:v>170</c:v>
                </c:pt>
                <c:pt idx="63">
                  <c:v>170</c:v>
                </c:pt>
                <c:pt idx="64">
                  <c:v>170</c:v>
                </c:pt>
                <c:pt idx="65">
                  <c:v>170</c:v>
                </c:pt>
                <c:pt idx="66">
                  <c:v>170</c:v>
                </c:pt>
                <c:pt idx="67">
                  <c:v>170</c:v>
                </c:pt>
                <c:pt idx="68">
                  <c:v>170</c:v>
                </c:pt>
                <c:pt idx="69">
                  <c:v>170</c:v>
                </c:pt>
                <c:pt idx="70">
                  <c:v>170</c:v>
                </c:pt>
                <c:pt idx="71">
                  <c:v>170</c:v>
                </c:pt>
                <c:pt idx="72">
                  <c:v>170</c:v>
                </c:pt>
                <c:pt idx="73">
                  <c:v>170</c:v>
                </c:pt>
                <c:pt idx="74">
                  <c:v>170</c:v>
                </c:pt>
                <c:pt idx="75">
                  <c:v>170</c:v>
                </c:pt>
                <c:pt idx="76">
                  <c:v>170</c:v>
                </c:pt>
                <c:pt idx="77">
                  <c:v>170</c:v>
                </c:pt>
                <c:pt idx="78">
                  <c:v>170</c:v>
                </c:pt>
                <c:pt idx="79">
                  <c:v>170</c:v>
                </c:pt>
                <c:pt idx="80">
                  <c:v>170</c:v>
                </c:pt>
                <c:pt idx="81">
                  <c:v>170</c:v>
                </c:pt>
                <c:pt idx="82">
                  <c:v>170</c:v>
                </c:pt>
                <c:pt idx="83">
                  <c:v>170</c:v>
                </c:pt>
                <c:pt idx="84">
                  <c:v>170</c:v>
                </c:pt>
                <c:pt idx="85">
                  <c:v>170</c:v>
                </c:pt>
                <c:pt idx="86">
                  <c:v>170</c:v>
                </c:pt>
                <c:pt idx="87">
                  <c:v>170</c:v>
                </c:pt>
                <c:pt idx="88">
                  <c:v>170</c:v>
                </c:pt>
                <c:pt idx="89">
                  <c:v>170</c:v>
                </c:pt>
                <c:pt idx="90">
                  <c:v>170</c:v>
                </c:pt>
                <c:pt idx="91">
                  <c:v>170</c:v>
                </c:pt>
                <c:pt idx="92">
                  <c:v>170</c:v>
                </c:pt>
                <c:pt idx="93">
                  <c:v>170</c:v>
                </c:pt>
                <c:pt idx="94">
                  <c:v>170</c:v>
                </c:pt>
                <c:pt idx="95">
                  <c:v>170</c:v>
                </c:pt>
                <c:pt idx="96">
                  <c:v>170</c:v>
                </c:pt>
                <c:pt idx="97">
                  <c:v>170</c:v>
                </c:pt>
                <c:pt idx="98">
                  <c:v>170</c:v>
                </c:pt>
                <c:pt idx="99">
                  <c:v>170</c:v>
                </c:pt>
                <c:pt idx="100">
                  <c:v>170</c:v>
                </c:pt>
                <c:pt idx="101">
                  <c:v>170</c:v>
                </c:pt>
                <c:pt idx="102">
                  <c:v>170</c:v>
                </c:pt>
                <c:pt idx="103">
                  <c:v>170</c:v>
                </c:pt>
                <c:pt idx="104">
                  <c:v>170</c:v>
                </c:pt>
                <c:pt idx="105">
                  <c:v>170</c:v>
                </c:pt>
                <c:pt idx="106">
                  <c:v>170</c:v>
                </c:pt>
                <c:pt idx="107">
                  <c:v>170</c:v>
                </c:pt>
                <c:pt idx="108">
                  <c:v>170</c:v>
                </c:pt>
                <c:pt idx="109">
                  <c:v>170</c:v>
                </c:pt>
                <c:pt idx="110">
                  <c:v>170</c:v>
                </c:pt>
                <c:pt idx="111">
                  <c:v>170</c:v>
                </c:pt>
                <c:pt idx="112">
                  <c:v>170</c:v>
                </c:pt>
                <c:pt idx="113">
                  <c:v>170</c:v>
                </c:pt>
                <c:pt idx="114">
                  <c:v>170</c:v>
                </c:pt>
                <c:pt idx="115">
                  <c:v>170</c:v>
                </c:pt>
                <c:pt idx="116">
                  <c:v>170</c:v>
                </c:pt>
                <c:pt idx="117">
                  <c:v>170</c:v>
                </c:pt>
                <c:pt idx="118">
                  <c:v>170</c:v>
                </c:pt>
                <c:pt idx="119">
                  <c:v>170</c:v>
                </c:pt>
                <c:pt idx="120">
                  <c:v>170</c:v>
                </c:pt>
                <c:pt idx="121">
                  <c:v>170</c:v>
                </c:pt>
                <c:pt idx="122">
                  <c:v>170</c:v>
                </c:pt>
                <c:pt idx="123">
                  <c:v>170</c:v>
                </c:pt>
                <c:pt idx="124">
                  <c:v>170</c:v>
                </c:pt>
                <c:pt idx="125">
                  <c:v>170</c:v>
                </c:pt>
                <c:pt idx="126">
                  <c:v>170</c:v>
                </c:pt>
                <c:pt idx="127">
                  <c:v>170</c:v>
                </c:pt>
                <c:pt idx="128">
                  <c:v>170</c:v>
                </c:pt>
                <c:pt idx="129">
                  <c:v>170</c:v>
                </c:pt>
                <c:pt idx="130">
                  <c:v>170</c:v>
                </c:pt>
                <c:pt idx="131">
                  <c:v>170</c:v>
                </c:pt>
                <c:pt idx="132">
                  <c:v>170</c:v>
                </c:pt>
                <c:pt idx="133">
                  <c:v>170</c:v>
                </c:pt>
                <c:pt idx="134">
                  <c:v>170</c:v>
                </c:pt>
                <c:pt idx="135">
                  <c:v>170</c:v>
                </c:pt>
                <c:pt idx="136">
                  <c:v>170</c:v>
                </c:pt>
                <c:pt idx="137">
                  <c:v>170</c:v>
                </c:pt>
                <c:pt idx="138">
                  <c:v>170</c:v>
                </c:pt>
                <c:pt idx="139">
                  <c:v>170</c:v>
                </c:pt>
                <c:pt idx="140">
                  <c:v>170</c:v>
                </c:pt>
                <c:pt idx="141">
                  <c:v>170</c:v>
                </c:pt>
                <c:pt idx="142">
                  <c:v>170</c:v>
                </c:pt>
                <c:pt idx="143">
                  <c:v>170</c:v>
                </c:pt>
                <c:pt idx="144">
                  <c:v>170</c:v>
                </c:pt>
                <c:pt idx="145">
                  <c:v>170</c:v>
                </c:pt>
                <c:pt idx="146">
                  <c:v>170</c:v>
                </c:pt>
                <c:pt idx="147">
                  <c:v>170</c:v>
                </c:pt>
                <c:pt idx="148">
                  <c:v>170</c:v>
                </c:pt>
                <c:pt idx="149">
                  <c:v>170</c:v>
                </c:pt>
                <c:pt idx="150">
                  <c:v>170</c:v>
                </c:pt>
                <c:pt idx="151">
                  <c:v>170</c:v>
                </c:pt>
                <c:pt idx="152">
                  <c:v>170</c:v>
                </c:pt>
                <c:pt idx="153">
                  <c:v>170</c:v>
                </c:pt>
                <c:pt idx="154">
                  <c:v>170</c:v>
                </c:pt>
                <c:pt idx="155">
                  <c:v>170</c:v>
                </c:pt>
                <c:pt idx="156">
                  <c:v>170</c:v>
                </c:pt>
                <c:pt idx="157">
                  <c:v>170</c:v>
                </c:pt>
                <c:pt idx="158">
                  <c:v>170</c:v>
                </c:pt>
                <c:pt idx="159">
                  <c:v>170</c:v>
                </c:pt>
                <c:pt idx="160">
                  <c:v>170</c:v>
                </c:pt>
                <c:pt idx="161">
                  <c:v>170</c:v>
                </c:pt>
                <c:pt idx="162">
                  <c:v>170</c:v>
                </c:pt>
                <c:pt idx="163">
                  <c:v>170</c:v>
                </c:pt>
                <c:pt idx="164">
                  <c:v>170</c:v>
                </c:pt>
                <c:pt idx="165">
                  <c:v>170</c:v>
                </c:pt>
                <c:pt idx="166">
                  <c:v>170</c:v>
                </c:pt>
                <c:pt idx="167">
                  <c:v>170</c:v>
                </c:pt>
                <c:pt idx="168">
                  <c:v>170</c:v>
                </c:pt>
                <c:pt idx="169">
                  <c:v>170</c:v>
                </c:pt>
                <c:pt idx="170">
                  <c:v>170</c:v>
                </c:pt>
                <c:pt idx="171">
                  <c:v>170</c:v>
                </c:pt>
                <c:pt idx="172">
                  <c:v>170</c:v>
                </c:pt>
                <c:pt idx="173">
                  <c:v>170</c:v>
                </c:pt>
                <c:pt idx="174">
                  <c:v>170</c:v>
                </c:pt>
                <c:pt idx="175">
                  <c:v>170</c:v>
                </c:pt>
                <c:pt idx="176">
                  <c:v>170</c:v>
                </c:pt>
                <c:pt idx="177">
                  <c:v>170</c:v>
                </c:pt>
                <c:pt idx="178">
                  <c:v>170</c:v>
                </c:pt>
                <c:pt idx="179">
                  <c:v>170</c:v>
                </c:pt>
                <c:pt idx="180">
                  <c:v>170</c:v>
                </c:pt>
                <c:pt idx="181">
                  <c:v>170</c:v>
                </c:pt>
                <c:pt idx="182">
                  <c:v>170</c:v>
                </c:pt>
                <c:pt idx="183">
                  <c:v>170</c:v>
                </c:pt>
                <c:pt idx="184">
                  <c:v>170</c:v>
                </c:pt>
                <c:pt idx="185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8-477A-A8FD-7AFE26017BDE}"/>
            </c:ext>
          </c:extLst>
        </c:ser>
        <c:ser>
          <c:idx val="3"/>
          <c:order val="1"/>
          <c:tx>
            <c:v>Int4</c:v>
          </c:tx>
          <c:val>
            <c:numRef>
              <c:f>intervals!$AK$2:$AK$293</c:f>
              <c:numCache>
                <c:formatCode>General</c:formatCode>
                <c:ptCount val="292"/>
                <c:pt idx="0">
                  <c:v>114</c:v>
                </c:pt>
                <c:pt idx="1">
                  <c:v>115</c:v>
                </c:pt>
                <c:pt idx="2">
                  <c:v>116</c:v>
                </c:pt>
                <c:pt idx="3">
                  <c:v>117</c:v>
                </c:pt>
                <c:pt idx="4">
                  <c:v>118</c:v>
                </c:pt>
                <c:pt idx="5">
                  <c:v>119</c:v>
                </c:pt>
                <c:pt idx="6">
                  <c:v>120</c:v>
                </c:pt>
                <c:pt idx="7">
                  <c:v>122</c:v>
                </c:pt>
                <c:pt idx="8">
                  <c:v>123</c:v>
                </c:pt>
                <c:pt idx="9">
                  <c:v>124</c:v>
                </c:pt>
                <c:pt idx="10">
                  <c:v>126</c:v>
                </c:pt>
                <c:pt idx="11">
                  <c:v>127</c:v>
                </c:pt>
                <c:pt idx="12">
                  <c:v>128</c:v>
                </c:pt>
                <c:pt idx="13">
                  <c:v>129</c:v>
                </c:pt>
                <c:pt idx="14">
                  <c:v>131</c:v>
                </c:pt>
                <c:pt idx="15">
                  <c:v>132</c:v>
                </c:pt>
                <c:pt idx="16">
                  <c:v>133</c:v>
                </c:pt>
                <c:pt idx="17">
                  <c:v>134</c:v>
                </c:pt>
                <c:pt idx="18">
                  <c:v>135</c:v>
                </c:pt>
                <c:pt idx="19">
                  <c:v>135</c:v>
                </c:pt>
                <c:pt idx="20">
                  <c:v>136</c:v>
                </c:pt>
                <c:pt idx="21">
                  <c:v>137</c:v>
                </c:pt>
                <c:pt idx="22">
                  <c:v>137</c:v>
                </c:pt>
                <c:pt idx="23">
                  <c:v>138</c:v>
                </c:pt>
                <c:pt idx="24">
                  <c:v>139</c:v>
                </c:pt>
                <c:pt idx="25">
                  <c:v>139</c:v>
                </c:pt>
                <c:pt idx="26">
                  <c:v>140</c:v>
                </c:pt>
                <c:pt idx="27">
                  <c:v>141</c:v>
                </c:pt>
                <c:pt idx="28">
                  <c:v>141</c:v>
                </c:pt>
                <c:pt idx="29">
                  <c:v>142</c:v>
                </c:pt>
                <c:pt idx="30">
                  <c:v>143</c:v>
                </c:pt>
                <c:pt idx="31">
                  <c:v>143</c:v>
                </c:pt>
                <c:pt idx="32">
                  <c:v>144</c:v>
                </c:pt>
                <c:pt idx="33">
                  <c:v>145</c:v>
                </c:pt>
                <c:pt idx="34">
                  <c:v>145</c:v>
                </c:pt>
                <c:pt idx="35">
                  <c:v>146</c:v>
                </c:pt>
                <c:pt idx="36">
                  <c:v>146</c:v>
                </c:pt>
                <c:pt idx="37">
                  <c:v>146</c:v>
                </c:pt>
                <c:pt idx="38">
                  <c:v>146</c:v>
                </c:pt>
                <c:pt idx="39">
                  <c:v>147</c:v>
                </c:pt>
                <c:pt idx="40">
                  <c:v>147</c:v>
                </c:pt>
                <c:pt idx="41">
                  <c:v>146</c:v>
                </c:pt>
                <c:pt idx="42">
                  <c:v>146</c:v>
                </c:pt>
                <c:pt idx="43">
                  <c:v>146</c:v>
                </c:pt>
                <c:pt idx="44">
                  <c:v>146</c:v>
                </c:pt>
                <c:pt idx="45">
                  <c:v>146</c:v>
                </c:pt>
                <c:pt idx="46">
                  <c:v>146</c:v>
                </c:pt>
                <c:pt idx="47">
                  <c:v>146</c:v>
                </c:pt>
                <c:pt idx="48">
                  <c:v>146</c:v>
                </c:pt>
                <c:pt idx="49">
                  <c:v>146</c:v>
                </c:pt>
                <c:pt idx="50">
                  <c:v>146</c:v>
                </c:pt>
                <c:pt idx="51">
                  <c:v>146</c:v>
                </c:pt>
                <c:pt idx="52">
                  <c:v>145</c:v>
                </c:pt>
                <c:pt idx="53">
                  <c:v>145</c:v>
                </c:pt>
                <c:pt idx="54">
                  <c:v>145</c:v>
                </c:pt>
                <c:pt idx="55">
                  <c:v>145</c:v>
                </c:pt>
                <c:pt idx="56">
                  <c:v>145</c:v>
                </c:pt>
                <c:pt idx="57">
                  <c:v>146</c:v>
                </c:pt>
                <c:pt idx="58">
                  <c:v>146</c:v>
                </c:pt>
                <c:pt idx="59">
                  <c:v>146</c:v>
                </c:pt>
                <c:pt idx="60">
                  <c:v>146</c:v>
                </c:pt>
                <c:pt idx="61">
                  <c:v>146</c:v>
                </c:pt>
                <c:pt idx="62">
                  <c:v>146</c:v>
                </c:pt>
                <c:pt idx="63">
                  <c:v>146</c:v>
                </c:pt>
                <c:pt idx="64">
                  <c:v>147</c:v>
                </c:pt>
                <c:pt idx="65">
                  <c:v>146</c:v>
                </c:pt>
                <c:pt idx="66">
                  <c:v>146</c:v>
                </c:pt>
                <c:pt idx="67">
                  <c:v>147</c:v>
                </c:pt>
                <c:pt idx="68">
                  <c:v>146</c:v>
                </c:pt>
                <c:pt idx="69">
                  <c:v>147</c:v>
                </c:pt>
                <c:pt idx="70">
                  <c:v>146</c:v>
                </c:pt>
                <c:pt idx="71">
                  <c:v>147</c:v>
                </c:pt>
                <c:pt idx="72">
                  <c:v>146</c:v>
                </c:pt>
                <c:pt idx="73">
                  <c:v>147</c:v>
                </c:pt>
                <c:pt idx="74">
                  <c:v>147</c:v>
                </c:pt>
                <c:pt idx="75">
                  <c:v>147</c:v>
                </c:pt>
                <c:pt idx="76">
                  <c:v>147</c:v>
                </c:pt>
                <c:pt idx="77">
                  <c:v>147</c:v>
                </c:pt>
                <c:pt idx="78">
                  <c:v>147</c:v>
                </c:pt>
                <c:pt idx="79">
                  <c:v>147</c:v>
                </c:pt>
                <c:pt idx="80">
                  <c:v>147</c:v>
                </c:pt>
                <c:pt idx="81">
                  <c:v>147</c:v>
                </c:pt>
                <c:pt idx="82">
                  <c:v>148</c:v>
                </c:pt>
                <c:pt idx="83">
                  <c:v>147</c:v>
                </c:pt>
                <c:pt idx="84">
                  <c:v>147</c:v>
                </c:pt>
                <c:pt idx="85">
                  <c:v>147</c:v>
                </c:pt>
                <c:pt idx="86">
                  <c:v>147</c:v>
                </c:pt>
                <c:pt idx="87">
                  <c:v>147</c:v>
                </c:pt>
                <c:pt idx="88">
                  <c:v>147</c:v>
                </c:pt>
                <c:pt idx="89">
                  <c:v>147</c:v>
                </c:pt>
                <c:pt idx="90">
                  <c:v>147</c:v>
                </c:pt>
                <c:pt idx="91">
                  <c:v>147</c:v>
                </c:pt>
                <c:pt idx="92">
                  <c:v>147</c:v>
                </c:pt>
                <c:pt idx="93">
                  <c:v>147</c:v>
                </c:pt>
                <c:pt idx="94">
                  <c:v>147</c:v>
                </c:pt>
                <c:pt idx="95">
                  <c:v>148</c:v>
                </c:pt>
                <c:pt idx="96">
                  <c:v>148</c:v>
                </c:pt>
                <c:pt idx="97">
                  <c:v>148</c:v>
                </c:pt>
                <c:pt idx="98">
                  <c:v>148</c:v>
                </c:pt>
                <c:pt idx="99">
                  <c:v>148</c:v>
                </c:pt>
                <c:pt idx="100">
                  <c:v>148</c:v>
                </c:pt>
                <c:pt idx="101">
                  <c:v>148</c:v>
                </c:pt>
                <c:pt idx="102">
                  <c:v>148</c:v>
                </c:pt>
                <c:pt idx="103">
                  <c:v>148</c:v>
                </c:pt>
                <c:pt idx="104">
                  <c:v>148</c:v>
                </c:pt>
                <c:pt idx="105">
                  <c:v>149</c:v>
                </c:pt>
                <c:pt idx="106">
                  <c:v>149</c:v>
                </c:pt>
                <c:pt idx="107">
                  <c:v>149</c:v>
                </c:pt>
                <c:pt idx="108">
                  <c:v>149</c:v>
                </c:pt>
                <c:pt idx="109">
                  <c:v>149</c:v>
                </c:pt>
                <c:pt idx="110">
                  <c:v>150</c:v>
                </c:pt>
                <c:pt idx="111">
                  <c:v>149</c:v>
                </c:pt>
                <c:pt idx="112">
                  <c:v>150</c:v>
                </c:pt>
                <c:pt idx="113">
                  <c:v>150</c:v>
                </c:pt>
                <c:pt idx="114">
                  <c:v>150</c:v>
                </c:pt>
                <c:pt idx="115">
                  <c:v>150</c:v>
                </c:pt>
                <c:pt idx="116">
                  <c:v>151</c:v>
                </c:pt>
                <c:pt idx="117">
                  <c:v>151</c:v>
                </c:pt>
                <c:pt idx="118">
                  <c:v>152</c:v>
                </c:pt>
                <c:pt idx="119">
                  <c:v>152</c:v>
                </c:pt>
                <c:pt idx="120">
                  <c:v>152</c:v>
                </c:pt>
                <c:pt idx="121">
                  <c:v>152</c:v>
                </c:pt>
                <c:pt idx="122">
                  <c:v>152</c:v>
                </c:pt>
                <c:pt idx="123">
                  <c:v>153</c:v>
                </c:pt>
                <c:pt idx="124">
                  <c:v>152</c:v>
                </c:pt>
                <c:pt idx="125">
                  <c:v>153</c:v>
                </c:pt>
                <c:pt idx="126">
                  <c:v>152</c:v>
                </c:pt>
                <c:pt idx="127">
                  <c:v>152</c:v>
                </c:pt>
                <c:pt idx="128">
                  <c:v>152</c:v>
                </c:pt>
                <c:pt idx="129">
                  <c:v>152</c:v>
                </c:pt>
                <c:pt idx="130">
                  <c:v>153</c:v>
                </c:pt>
                <c:pt idx="131">
                  <c:v>152</c:v>
                </c:pt>
                <c:pt idx="132">
                  <c:v>152</c:v>
                </c:pt>
                <c:pt idx="133">
                  <c:v>152</c:v>
                </c:pt>
                <c:pt idx="134">
                  <c:v>152</c:v>
                </c:pt>
                <c:pt idx="135">
                  <c:v>152</c:v>
                </c:pt>
                <c:pt idx="136">
                  <c:v>153</c:v>
                </c:pt>
                <c:pt idx="137">
                  <c:v>153</c:v>
                </c:pt>
                <c:pt idx="138">
                  <c:v>152</c:v>
                </c:pt>
                <c:pt idx="139">
                  <c:v>153</c:v>
                </c:pt>
                <c:pt idx="140">
                  <c:v>153</c:v>
                </c:pt>
                <c:pt idx="141">
                  <c:v>153</c:v>
                </c:pt>
                <c:pt idx="142">
                  <c:v>152</c:v>
                </c:pt>
                <c:pt idx="143">
                  <c:v>153</c:v>
                </c:pt>
                <c:pt idx="144">
                  <c:v>152</c:v>
                </c:pt>
                <c:pt idx="145">
                  <c:v>152</c:v>
                </c:pt>
                <c:pt idx="146">
                  <c:v>152</c:v>
                </c:pt>
                <c:pt idx="147">
                  <c:v>152</c:v>
                </c:pt>
                <c:pt idx="148">
                  <c:v>152</c:v>
                </c:pt>
                <c:pt idx="149">
                  <c:v>152</c:v>
                </c:pt>
                <c:pt idx="150">
                  <c:v>152</c:v>
                </c:pt>
                <c:pt idx="151">
                  <c:v>152</c:v>
                </c:pt>
                <c:pt idx="152">
                  <c:v>152</c:v>
                </c:pt>
                <c:pt idx="153">
                  <c:v>152</c:v>
                </c:pt>
                <c:pt idx="154">
                  <c:v>151</c:v>
                </c:pt>
                <c:pt idx="155">
                  <c:v>151</c:v>
                </c:pt>
                <c:pt idx="156">
                  <c:v>151</c:v>
                </c:pt>
                <c:pt idx="157">
                  <c:v>152</c:v>
                </c:pt>
                <c:pt idx="158">
                  <c:v>151</c:v>
                </c:pt>
                <c:pt idx="159">
                  <c:v>152</c:v>
                </c:pt>
                <c:pt idx="160">
                  <c:v>152</c:v>
                </c:pt>
                <c:pt idx="161">
                  <c:v>152</c:v>
                </c:pt>
                <c:pt idx="162">
                  <c:v>152</c:v>
                </c:pt>
                <c:pt idx="163">
                  <c:v>151</c:v>
                </c:pt>
                <c:pt idx="164">
                  <c:v>152</c:v>
                </c:pt>
                <c:pt idx="165">
                  <c:v>151</c:v>
                </c:pt>
                <c:pt idx="166">
                  <c:v>151</c:v>
                </c:pt>
                <c:pt idx="167">
                  <c:v>151</c:v>
                </c:pt>
                <c:pt idx="168">
                  <c:v>152</c:v>
                </c:pt>
                <c:pt idx="169">
                  <c:v>152</c:v>
                </c:pt>
                <c:pt idx="170">
                  <c:v>152</c:v>
                </c:pt>
                <c:pt idx="171">
                  <c:v>151</c:v>
                </c:pt>
                <c:pt idx="172">
                  <c:v>152</c:v>
                </c:pt>
                <c:pt idx="173">
                  <c:v>151</c:v>
                </c:pt>
                <c:pt idx="174">
                  <c:v>152</c:v>
                </c:pt>
                <c:pt idx="175">
                  <c:v>152</c:v>
                </c:pt>
                <c:pt idx="176">
                  <c:v>152</c:v>
                </c:pt>
                <c:pt idx="177">
                  <c:v>152</c:v>
                </c:pt>
                <c:pt idx="178">
                  <c:v>152</c:v>
                </c:pt>
                <c:pt idx="179">
                  <c:v>152</c:v>
                </c:pt>
                <c:pt idx="180">
                  <c:v>153</c:v>
                </c:pt>
                <c:pt idx="181">
                  <c:v>153</c:v>
                </c:pt>
                <c:pt idx="182">
                  <c:v>154</c:v>
                </c:pt>
                <c:pt idx="183">
                  <c:v>154</c:v>
                </c:pt>
                <c:pt idx="184">
                  <c:v>154</c:v>
                </c:pt>
                <c:pt idx="185">
                  <c:v>154</c:v>
                </c:pt>
                <c:pt idx="186">
                  <c:v>155</c:v>
                </c:pt>
                <c:pt idx="187">
                  <c:v>155</c:v>
                </c:pt>
                <c:pt idx="188">
                  <c:v>155</c:v>
                </c:pt>
                <c:pt idx="189">
                  <c:v>155</c:v>
                </c:pt>
                <c:pt idx="190">
                  <c:v>155</c:v>
                </c:pt>
                <c:pt idx="191">
                  <c:v>155</c:v>
                </c:pt>
                <c:pt idx="192">
                  <c:v>155</c:v>
                </c:pt>
                <c:pt idx="193">
                  <c:v>155</c:v>
                </c:pt>
                <c:pt idx="194">
                  <c:v>154</c:v>
                </c:pt>
                <c:pt idx="195">
                  <c:v>154</c:v>
                </c:pt>
                <c:pt idx="196">
                  <c:v>154</c:v>
                </c:pt>
                <c:pt idx="197">
                  <c:v>154</c:v>
                </c:pt>
                <c:pt idx="198">
                  <c:v>154</c:v>
                </c:pt>
                <c:pt idx="199">
                  <c:v>154</c:v>
                </c:pt>
                <c:pt idx="200">
                  <c:v>154</c:v>
                </c:pt>
                <c:pt idx="201">
                  <c:v>153</c:v>
                </c:pt>
                <c:pt idx="202">
                  <c:v>154</c:v>
                </c:pt>
                <c:pt idx="203">
                  <c:v>153</c:v>
                </c:pt>
                <c:pt idx="204">
                  <c:v>153</c:v>
                </c:pt>
                <c:pt idx="205">
                  <c:v>153</c:v>
                </c:pt>
                <c:pt idx="206">
                  <c:v>153</c:v>
                </c:pt>
                <c:pt idx="207">
                  <c:v>153</c:v>
                </c:pt>
                <c:pt idx="208">
                  <c:v>153</c:v>
                </c:pt>
                <c:pt idx="209">
                  <c:v>153</c:v>
                </c:pt>
                <c:pt idx="210">
                  <c:v>153</c:v>
                </c:pt>
                <c:pt idx="211">
                  <c:v>153</c:v>
                </c:pt>
                <c:pt idx="212">
                  <c:v>153</c:v>
                </c:pt>
                <c:pt idx="213">
                  <c:v>153</c:v>
                </c:pt>
                <c:pt idx="214">
                  <c:v>153</c:v>
                </c:pt>
                <c:pt idx="215">
                  <c:v>153</c:v>
                </c:pt>
                <c:pt idx="216">
                  <c:v>153</c:v>
                </c:pt>
                <c:pt idx="217">
                  <c:v>153</c:v>
                </c:pt>
                <c:pt idx="218">
                  <c:v>152</c:v>
                </c:pt>
                <c:pt idx="219">
                  <c:v>152</c:v>
                </c:pt>
                <c:pt idx="220">
                  <c:v>153</c:v>
                </c:pt>
                <c:pt idx="221">
                  <c:v>152</c:v>
                </c:pt>
                <c:pt idx="222">
                  <c:v>152</c:v>
                </c:pt>
                <c:pt idx="223">
                  <c:v>152</c:v>
                </c:pt>
                <c:pt idx="224">
                  <c:v>152</c:v>
                </c:pt>
                <c:pt idx="225">
                  <c:v>152</c:v>
                </c:pt>
                <c:pt idx="226">
                  <c:v>151</c:v>
                </c:pt>
                <c:pt idx="227">
                  <c:v>151</c:v>
                </c:pt>
                <c:pt idx="228">
                  <c:v>152</c:v>
                </c:pt>
                <c:pt idx="229">
                  <c:v>152</c:v>
                </c:pt>
                <c:pt idx="230">
                  <c:v>151</c:v>
                </c:pt>
                <c:pt idx="231">
                  <c:v>151</c:v>
                </c:pt>
                <c:pt idx="232">
                  <c:v>152</c:v>
                </c:pt>
                <c:pt idx="233">
                  <c:v>151</c:v>
                </c:pt>
                <c:pt idx="234">
                  <c:v>151</c:v>
                </c:pt>
                <c:pt idx="235">
                  <c:v>152</c:v>
                </c:pt>
                <c:pt idx="236">
                  <c:v>152</c:v>
                </c:pt>
                <c:pt idx="237">
                  <c:v>151</c:v>
                </c:pt>
                <c:pt idx="238">
                  <c:v>151</c:v>
                </c:pt>
                <c:pt idx="239">
                  <c:v>151</c:v>
                </c:pt>
                <c:pt idx="240">
                  <c:v>151</c:v>
                </c:pt>
                <c:pt idx="241">
                  <c:v>151</c:v>
                </c:pt>
                <c:pt idx="242">
                  <c:v>151</c:v>
                </c:pt>
                <c:pt idx="243">
                  <c:v>152</c:v>
                </c:pt>
                <c:pt idx="244">
                  <c:v>151</c:v>
                </c:pt>
                <c:pt idx="245">
                  <c:v>152</c:v>
                </c:pt>
                <c:pt idx="246">
                  <c:v>151</c:v>
                </c:pt>
                <c:pt idx="247">
                  <c:v>151</c:v>
                </c:pt>
                <c:pt idx="248">
                  <c:v>151</c:v>
                </c:pt>
                <c:pt idx="249">
                  <c:v>151</c:v>
                </c:pt>
                <c:pt idx="250">
                  <c:v>151</c:v>
                </c:pt>
                <c:pt idx="251">
                  <c:v>151</c:v>
                </c:pt>
                <c:pt idx="252">
                  <c:v>150</c:v>
                </c:pt>
                <c:pt idx="253">
                  <c:v>150</c:v>
                </c:pt>
                <c:pt idx="254">
                  <c:v>150</c:v>
                </c:pt>
                <c:pt idx="255">
                  <c:v>151</c:v>
                </c:pt>
                <c:pt idx="256">
                  <c:v>150</c:v>
                </c:pt>
                <c:pt idx="257">
                  <c:v>150</c:v>
                </c:pt>
                <c:pt idx="258">
                  <c:v>150</c:v>
                </c:pt>
                <c:pt idx="259">
                  <c:v>150</c:v>
                </c:pt>
                <c:pt idx="260">
                  <c:v>150</c:v>
                </c:pt>
                <c:pt idx="261">
                  <c:v>150</c:v>
                </c:pt>
                <c:pt idx="262">
                  <c:v>150</c:v>
                </c:pt>
                <c:pt idx="263">
                  <c:v>149</c:v>
                </c:pt>
                <c:pt idx="264">
                  <c:v>149</c:v>
                </c:pt>
                <c:pt idx="265">
                  <c:v>149</c:v>
                </c:pt>
                <c:pt idx="266">
                  <c:v>149</c:v>
                </c:pt>
                <c:pt idx="267">
                  <c:v>149</c:v>
                </c:pt>
                <c:pt idx="268">
                  <c:v>149</c:v>
                </c:pt>
                <c:pt idx="269">
                  <c:v>149</c:v>
                </c:pt>
                <c:pt idx="270">
                  <c:v>149</c:v>
                </c:pt>
                <c:pt idx="271">
                  <c:v>149</c:v>
                </c:pt>
                <c:pt idx="272">
                  <c:v>149</c:v>
                </c:pt>
                <c:pt idx="273">
                  <c:v>149</c:v>
                </c:pt>
                <c:pt idx="274">
                  <c:v>149</c:v>
                </c:pt>
                <c:pt idx="275">
                  <c:v>149</c:v>
                </c:pt>
                <c:pt idx="276">
                  <c:v>149</c:v>
                </c:pt>
                <c:pt idx="277">
                  <c:v>149</c:v>
                </c:pt>
                <c:pt idx="278">
                  <c:v>150</c:v>
                </c:pt>
                <c:pt idx="279">
                  <c:v>149</c:v>
                </c:pt>
                <c:pt idx="280">
                  <c:v>150</c:v>
                </c:pt>
                <c:pt idx="281">
                  <c:v>150</c:v>
                </c:pt>
                <c:pt idx="282">
                  <c:v>150</c:v>
                </c:pt>
                <c:pt idx="283">
                  <c:v>151</c:v>
                </c:pt>
                <c:pt idx="284">
                  <c:v>151</c:v>
                </c:pt>
                <c:pt idx="285">
                  <c:v>152</c:v>
                </c:pt>
                <c:pt idx="286">
                  <c:v>153</c:v>
                </c:pt>
                <c:pt idx="287">
                  <c:v>153</c:v>
                </c:pt>
                <c:pt idx="288">
                  <c:v>153</c:v>
                </c:pt>
                <c:pt idx="289">
                  <c:v>154</c:v>
                </c:pt>
                <c:pt idx="290">
                  <c:v>154</c:v>
                </c:pt>
                <c:pt idx="291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8-477A-A8FD-7AFE26017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298368"/>
        <c:axId val="839976640"/>
      </c:areaChart>
      <c:catAx>
        <c:axId val="842298368"/>
        <c:scaling>
          <c:orientation val="minMax"/>
        </c:scaling>
        <c:delete val="0"/>
        <c:axPos val="b"/>
        <c:majorTickMark val="out"/>
        <c:minorTickMark val="none"/>
        <c:tickLblPos val="nextTo"/>
        <c:crossAx val="839976640"/>
        <c:crosses val="autoZero"/>
        <c:auto val="1"/>
        <c:lblAlgn val="ctr"/>
        <c:lblOffset val="100"/>
        <c:noMultiLvlLbl val="0"/>
      </c:catAx>
      <c:valAx>
        <c:axId val="83997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2298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Cadence (RPM)</a:t>
            </a:r>
          </a:p>
        </c:rich>
      </c:tx>
      <c:layout>
        <c:manualLayout>
          <c:xMode val="edge"/>
          <c:yMode val="edge"/>
          <c:x val="0.33318754452357119"/>
          <c:y val="0.64351851851851849"/>
        </c:manualLayout>
      </c:layout>
      <c:overlay val="1"/>
    </c:title>
    <c:autoTitleDeleted val="0"/>
    <c:plotArea>
      <c:layout/>
      <c:areaChart>
        <c:grouping val="standard"/>
        <c:varyColors val="0"/>
        <c:ser>
          <c:idx val="4"/>
          <c:order val="0"/>
          <c:tx>
            <c:strRef>
              <c:f>[1]Intervals!$AR$1</c:f>
              <c:strCache>
                <c:ptCount val="1"/>
                <c:pt idx="0">
                  <c:v>Cadence-Y</c:v>
                </c:pt>
              </c:strCache>
            </c:strRef>
          </c:tx>
          <c:spPr>
            <a:noFill/>
            <a:ln w="25400">
              <a:noFill/>
            </a:ln>
          </c:spPr>
          <c:val>
            <c:numRef>
              <c:f>[1]Intervals!$AR$2:$AR$179</c:f>
              <c:numCache>
                <c:formatCode>General</c:formatCode>
                <c:ptCount val="178"/>
                <c:pt idx="0">
                  <c:v>117</c:v>
                </c:pt>
                <c:pt idx="1">
                  <c:v>117</c:v>
                </c:pt>
                <c:pt idx="2">
                  <c:v>117</c:v>
                </c:pt>
                <c:pt idx="3">
                  <c:v>117</c:v>
                </c:pt>
                <c:pt idx="4">
                  <c:v>117</c:v>
                </c:pt>
                <c:pt idx="5">
                  <c:v>117</c:v>
                </c:pt>
                <c:pt idx="6">
                  <c:v>117</c:v>
                </c:pt>
                <c:pt idx="7">
                  <c:v>117</c:v>
                </c:pt>
                <c:pt idx="8">
                  <c:v>117</c:v>
                </c:pt>
                <c:pt idx="9">
                  <c:v>117</c:v>
                </c:pt>
                <c:pt idx="10">
                  <c:v>117</c:v>
                </c:pt>
                <c:pt idx="11">
                  <c:v>117</c:v>
                </c:pt>
                <c:pt idx="12">
                  <c:v>117</c:v>
                </c:pt>
                <c:pt idx="13">
                  <c:v>117</c:v>
                </c:pt>
                <c:pt idx="14">
                  <c:v>117</c:v>
                </c:pt>
                <c:pt idx="15">
                  <c:v>117</c:v>
                </c:pt>
                <c:pt idx="16">
                  <c:v>117</c:v>
                </c:pt>
                <c:pt idx="17">
                  <c:v>117</c:v>
                </c:pt>
                <c:pt idx="18">
                  <c:v>117</c:v>
                </c:pt>
                <c:pt idx="19">
                  <c:v>117</c:v>
                </c:pt>
                <c:pt idx="20">
                  <c:v>117</c:v>
                </c:pt>
                <c:pt idx="21">
                  <c:v>117</c:v>
                </c:pt>
                <c:pt idx="22">
                  <c:v>117</c:v>
                </c:pt>
                <c:pt idx="23">
                  <c:v>117</c:v>
                </c:pt>
                <c:pt idx="24">
                  <c:v>117</c:v>
                </c:pt>
                <c:pt idx="25">
                  <c:v>117</c:v>
                </c:pt>
                <c:pt idx="26">
                  <c:v>117</c:v>
                </c:pt>
                <c:pt idx="27">
                  <c:v>117</c:v>
                </c:pt>
                <c:pt idx="28">
                  <c:v>117</c:v>
                </c:pt>
                <c:pt idx="29">
                  <c:v>117</c:v>
                </c:pt>
                <c:pt idx="30">
                  <c:v>117</c:v>
                </c:pt>
                <c:pt idx="31">
                  <c:v>117</c:v>
                </c:pt>
                <c:pt idx="32">
                  <c:v>117</c:v>
                </c:pt>
                <c:pt idx="33">
                  <c:v>117</c:v>
                </c:pt>
                <c:pt idx="34">
                  <c:v>117</c:v>
                </c:pt>
                <c:pt idx="35">
                  <c:v>117</c:v>
                </c:pt>
                <c:pt idx="36">
                  <c:v>117</c:v>
                </c:pt>
                <c:pt idx="37">
                  <c:v>117</c:v>
                </c:pt>
                <c:pt idx="38">
                  <c:v>117</c:v>
                </c:pt>
                <c:pt idx="39">
                  <c:v>117</c:v>
                </c:pt>
                <c:pt idx="40">
                  <c:v>117</c:v>
                </c:pt>
                <c:pt idx="41">
                  <c:v>117</c:v>
                </c:pt>
                <c:pt idx="42">
                  <c:v>117</c:v>
                </c:pt>
                <c:pt idx="43">
                  <c:v>117</c:v>
                </c:pt>
                <c:pt idx="44">
                  <c:v>117</c:v>
                </c:pt>
                <c:pt idx="45">
                  <c:v>117</c:v>
                </c:pt>
                <c:pt idx="46">
                  <c:v>117</c:v>
                </c:pt>
                <c:pt idx="47">
                  <c:v>117</c:v>
                </c:pt>
                <c:pt idx="48">
                  <c:v>117</c:v>
                </c:pt>
                <c:pt idx="49">
                  <c:v>117</c:v>
                </c:pt>
                <c:pt idx="50">
                  <c:v>117</c:v>
                </c:pt>
                <c:pt idx="51">
                  <c:v>117</c:v>
                </c:pt>
                <c:pt idx="52">
                  <c:v>117</c:v>
                </c:pt>
                <c:pt idx="53">
                  <c:v>117</c:v>
                </c:pt>
                <c:pt idx="54">
                  <c:v>117</c:v>
                </c:pt>
                <c:pt idx="55">
                  <c:v>117</c:v>
                </c:pt>
                <c:pt idx="56">
                  <c:v>117</c:v>
                </c:pt>
                <c:pt idx="57">
                  <c:v>117</c:v>
                </c:pt>
                <c:pt idx="58">
                  <c:v>117</c:v>
                </c:pt>
                <c:pt idx="59">
                  <c:v>117</c:v>
                </c:pt>
                <c:pt idx="60">
                  <c:v>117</c:v>
                </c:pt>
                <c:pt idx="61">
                  <c:v>117</c:v>
                </c:pt>
                <c:pt idx="62">
                  <c:v>117</c:v>
                </c:pt>
                <c:pt idx="63">
                  <c:v>117</c:v>
                </c:pt>
                <c:pt idx="64">
                  <c:v>117</c:v>
                </c:pt>
                <c:pt idx="65">
                  <c:v>117</c:v>
                </c:pt>
                <c:pt idx="66">
                  <c:v>117</c:v>
                </c:pt>
                <c:pt idx="67">
                  <c:v>117</c:v>
                </c:pt>
                <c:pt idx="68">
                  <c:v>117</c:v>
                </c:pt>
                <c:pt idx="69">
                  <c:v>117</c:v>
                </c:pt>
                <c:pt idx="70">
                  <c:v>117</c:v>
                </c:pt>
                <c:pt idx="71">
                  <c:v>117</c:v>
                </c:pt>
                <c:pt idx="72">
                  <c:v>117</c:v>
                </c:pt>
                <c:pt idx="73">
                  <c:v>117</c:v>
                </c:pt>
                <c:pt idx="74">
                  <c:v>117</c:v>
                </c:pt>
                <c:pt idx="75">
                  <c:v>117</c:v>
                </c:pt>
                <c:pt idx="76">
                  <c:v>117</c:v>
                </c:pt>
                <c:pt idx="77">
                  <c:v>117</c:v>
                </c:pt>
                <c:pt idx="78">
                  <c:v>117</c:v>
                </c:pt>
                <c:pt idx="79">
                  <c:v>117</c:v>
                </c:pt>
                <c:pt idx="80">
                  <c:v>117</c:v>
                </c:pt>
                <c:pt idx="81">
                  <c:v>117</c:v>
                </c:pt>
                <c:pt idx="82">
                  <c:v>117</c:v>
                </c:pt>
                <c:pt idx="83">
                  <c:v>117</c:v>
                </c:pt>
                <c:pt idx="84">
                  <c:v>117</c:v>
                </c:pt>
                <c:pt idx="85">
                  <c:v>117</c:v>
                </c:pt>
                <c:pt idx="86">
                  <c:v>117</c:v>
                </c:pt>
                <c:pt idx="87">
                  <c:v>117</c:v>
                </c:pt>
                <c:pt idx="88">
                  <c:v>117</c:v>
                </c:pt>
                <c:pt idx="89">
                  <c:v>117</c:v>
                </c:pt>
                <c:pt idx="90">
                  <c:v>117</c:v>
                </c:pt>
                <c:pt idx="91">
                  <c:v>117</c:v>
                </c:pt>
                <c:pt idx="92">
                  <c:v>117</c:v>
                </c:pt>
                <c:pt idx="93">
                  <c:v>117</c:v>
                </c:pt>
                <c:pt idx="94">
                  <c:v>117</c:v>
                </c:pt>
                <c:pt idx="95">
                  <c:v>117</c:v>
                </c:pt>
                <c:pt idx="96">
                  <c:v>117</c:v>
                </c:pt>
                <c:pt idx="97">
                  <c:v>117</c:v>
                </c:pt>
                <c:pt idx="98">
                  <c:v>117</c:v>
                </c:pt>
                <c:pt idx="99">
                  <c:v>117</c:v>
                </c:pt>
                <c:pt idx="100">
                  <c:v>117</c:v>
                </c:pt>
                <c:pt idx="101">
                  <c:v>117</c:v>
                </c:pt>
                <c:pt idx="102">
                  <c:v>117</c:v>
                </c:pt>
                <c:pt idx="103">
                  <c:v>117</c:v>
                </c:pt>
                <c:pt idx="104">
                  <c:v>117</c:v>
                </c:pt>
                <c:pt idx="105">
                  <c:v>117</c:v>
                </c:pt>
                <c:pt idx="106">
                  <c:v>117</c:v>
                </c:pt>
                <c:pt idx="107">
                  <c:v>117</c:v>
                </c:pt>
                <c:pt idx="108">
                  <c:v>117</c:v>
                </c:pt>
                <c:pt idx="109">
                  <c:v>117</c:v>
                </c:pt>
                <c:pt idx="110">
                  <c:v>117</c:v>
                </c:pt>
                <c:pt idx="111">
                  <c:v>117</c:v>
                </c:pt>
                <c:pt idx="112">
                  <c:v>117</c:v>
                </c:pt>
                <c:pt idx="113">
                  <c:v>117</c:v>
                </c:pt>
                <c:pt idx="114">
                  <c:v>117</c:v>
                </c:pt>
                <c:pt idx="115">
                  <c:v>117</c:v>
                </c:pt>
                <c:pt idx="116">
                  <c:v>117</c:v>
                </c:pt>
                <c:pt idx="117">
                  <c:v>117</c:v>
                </c:pt>
                <c:pt idx="118">
                  <c:v>117</c:v>
                </c:pt>
                <c:pt idx="119">
                  <c:v>117</c:v>
                </c:pt>
                <c:pt idx="120">
                  <c:v>117</c:v>
                </c:pt>
                <c:pt idx="121">
                  <c:v>117</c:v>
                </c:pt>
                <c:pt idx="122">
                  <c:v>117</c:v>
                </c:pt>
                <c:pt idx="123">
                  <c:v>117</c:v>
                </c:pt>
                <c:pt idx="124">
                  <c:v>117</c:v>
                </c:pt>
                <c:pt idx="125">
                  <c:v>117</c:v>
                </c:pt>
                <c:pt idx="126">
                  <c:v>117</c:v>
                </c:pt>
                <c:pt idx="127">
                  <c:v>117</c:v>
                </c:pt>
                <c:pt idx="128">
                  <c:v>117</c:v>
                </c:pt>
                <c:pt idx="129">
                  <c:v>117</c:v>
                </c:pt>
                <c:pt idx="130">
                  <c:v>117</c:v>
                </c:pt>
                <c:pt idx="131">
                  <c:v>117</c:v>
                </c:pt>
                <c:pt idx="132">
                  <c:v>117</c:v>
                </c:pt>
                <c:pt idx="133">
                  <c:v>117</c:v>
                </c:pt>
                <c:pt idx="134">
                  <c:v>117</c:v>
                </c:pt>
                <c:pt idx="135">
                  <c:v>117</c:v>
                </c:pt>
                <c:pt idx="136">
                  <c:v>117</c:v>
                </c:pt>
                <c:pt idx="137">
                  <c:v>117</c:v>
                </c:pt>
                <c:pt idx="138">
                  <c:v>117</c:v>
                </c:pt>
                <c:pt idx="139">
                  <c:v>117</c:v>
                </c:pt>
                <c:pt idx="140">
                  <c:v>117</c:v>
                </c:pt>
                <c:pt idx="141">
                  <c:v>117</c:v>
                </c:pt>
                <c:pt idx="142">
                  <c:v>117</c:v>
                </c:pt>
                <c:pt idx="143">
                  <c:v>117</c:v>
                </c:pt>
                <c:pt idx="144">
                  <c:v>117</c:v>
                </c:pt>
                <c:pt idx="145">
                  <c:v>117</c:v>
                </c:pt>
                <c:pt idx="146">
                  <c:v>117</c:v>
                </c:pt>
                <c:pt idx="147">
                  <c:v>117</c:v>
                </c:pt>
                <c:pt idx="148">
                  <c:v>117</c:v>
                </c:pt>
                <c:pt idx="149">
                  <c:v>117</c:v>
                </c:pt>
                <c:pt idx="150">
                  <c:v>117</c:v>
                </c:pt>
                <c:pt idx="151">
                  <c:v>117</c:v>
                </c:pt>
                <c:pt idx="152">
                  <c:v>117</c:v>
                </c:pt>
                <c:pt idx="153">
                  <c:v>117</c:v>
                </c:pt>
                <c:pt idx="154">
                  <c:v>117</c:v>
                </c:pt>
                <c:pt idx="155">
                  <c:v>117</c:v>
                </c:pt>
                <c:pt idx="156">
                  <c:v>117</c:v>
                </c:pt>
                <c:pt idx="157">
                  <c:v>117</c:v>
                </c:pt>
                <c:pt idx="158">
                  <c:v>117</c:v>
                </c:pt>
                <c:pt idx="159">
                  <c:v>117</c:v>
                </c:pt>
                <c:pt idx="160">
                  <c:v>117</c:v>
                </c:pt>
                <c:pt idx="161">
                  <c:v>117</c:v>
                </c:pt>
                <c:pt idx="162">
                  <c:v>117</c:v>
                </c:pt>
                <c:pt idx="163">
                  <c:v>117</c:v>
                </c:pt>
                <c:pt idx="164">
                  <c:v>117</c:v>
                </c:pt>
                <c:pt idx="165">
                  <c:v>117</c:v>
                </c:pt>
                <c:pt idx="166">
                  <c:v>117</c:v>
                </c:pt>
                <c:pt idx="167">
                  <c:v>117</c:v>
                </c:pt>
                <c:pt idx="168">
                  <c:v>117</c:v>
                </c:pt>
                <c:pt idx="169">
                  <c:v>117</c:v>
                </c:pt>
                <c:pt idx="170">
                  <c:v>117</c:v>
                </c:pt>
                <c:pt idx="171">
                  <c:v>117</c:v>
                </c:pt>
                <c:pt idx="172">
                  <c:v>117</c:v>
                </c:pt>
                <c:pt idx="173">
                  <c:v>117</c:v>
                </c:pt>
                <c:pt idx="174">
                  <c:v>117</c:v>
                </c:pt>
                <c:pt idx="175">
                  <c:v>117</c:v>
                </c:pt>
                <c:pt idx="176">
                  <c:v>117</c:v>
                </c:pt>
                <c:pt idx="177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75-4452-ADC0-3ACBA4B12F63}"/>
            </c:ext>
          </c:extLst>
        </c:ser>
        <c:ser>
          <c:idx val="1"/>
          <c:order val="1"/>
          <c:tx>
            <c:v>Int 2</c:v>
          </c:tx>
          <c:val>
            <c:numRef>
              <c:f>intervals!$R$2:$R$276</c:f>
              <c:numCache>
                <c:formatCode>General</c:formatCode>
                <c:ptCount val="275"/>
                <c:pt idx="0">
                  <c:v>0</c:v>
                </c:pt>
                <c:pt idx="1">
                  <c:v>53</c:v>
                </c:pt>
                <c:pt idx="2">
                  <c:v>57</c:v>
                </c:pt>
                <c:pt idx="3">
                  <c:v>63</c:v>
                </c:pt>
                <c:pt idx="4">
                  <c:v>68</c:v>
                </c:pt>
                <c:pt idx="5">
                  <c:v>70</c:v>
                </c:pt>
                <c:pt idx="6">
                  <c:v>72</c:v>
                </c:pt>
                <c:pt idx="7">
                  <c:v>74</c:v>
                </c:pt>
                <c:pt idx="8">
                  <c:v>75</c:v>
                </c:pt>
                <c:pt idx="9">
                  <c:v>75</c:v>
                </c:pt>
                <c:pt idx="10">
                  <c:v>76</c:v>
                </c:pt>
                <c:pt idx="11">
                  <c:v>77</c:v>
                </c:pt>
                <c:pt idx="12">
                  <c:v>77</c:v>
                </c:pt>
                <c:pt idx="13">
                  <c:v>77</c:v>
                </c:pt>
                <c:pt idx="14">
                  <c:v>78</c:v>
                </c:pt>
                <c:pt idx="15">
                  <c:v>78</c:v>
                </c:pt>
                <c:pt idx="16">
                  <c:v>77</c:v>
                </c:pt>
                <c:pt idx="17">
                  <c:v>77</c:v>
                </c:pt>
                <c:pt idx="18">
                  <c:v>75</c:v>
                </c:pt>
                <c:pt idx="19">
                  <c:v>77</c:v>
                </c:pt>
                <c:pt idx="20">
                  <c:v>79</c:v>
                </c:pt>
                <c:pt idx="21">
                  <c:v>79</c:v>
                </c:pt>
                <c:pt idx="22">
                  <c:v>74</c:v>
                </c:pt>
                <c:pt idx="23">
                  <c:v>80</c:v>
                </c:pt>
                <c:pt idx="24">
                  <c:v>79</c:v>
                </c:pt>
                <c:pt idx="25">
                  <c:v>78</c:v>
                </c:pt>
                <c:pt idx="26">
                  <c:v>75</c:v>
                </c:pt>
                <c:pt idx="27">
                  <c:v>75</c:v>
                </c:pt>
                <c:pt idx="28">
                  <c:v>76</c:v>
                </c:pt>
                <c:pt idx="29">
                  <c:v>76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79</c:v>
                </c:pt>
                <c:pt idx="34">
                  <c:v>78</c:v>
                </c:pt>
                <c:pt idx="35">
                  <c:v>77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79</c:v>
                </c:pt>
                <c:pt idx="41">
                  <c:v>79</c:v>
                </c:pt>
                <c:pt idx="42">
                  <c:v>80</c:v>
                </c:pt>
                <c:pt idx="43">
                  <c:v>80</c:v>
                </c:pt>
                <c:pt idx="44">
                  <c:v>84</c:v>
                </c:pt>
                <c:pt idx="45">
                  <c:v>85</c:v>
                </c:pt>
                <c:pt idx="46">
                  <c:v>87</c:v>
                </c:pt>
                <c:pt idx="47">
                  <c:v>84</c:v>
                </c:pt>
                <c:pt idx="48">
                  <c:v>88</c:v>
                </c:pt>
                <c:pt idx="49">
                  <c:v>88</c:v>
                </c:pt>
                <c:pt idx="50">
                  <c:v>88</c:v>
                </c:pt>
                <c:pt idx="51">
                  <c:v>86</c:v>
                </c:pt>
                <c:pt idx="52">
                  <c:v>85</c:v>
                </c:pt>
                <c:pt idx="53">
                  <c:v>85</c:v>
                </c:pt>
                <c:pt idx="54">
                  <c:v>85</c:v>
                </c:pt>
                <c:pt idx="55">
                  <c:v>83</c:v>
                </c:pt>
                <c:pt idx="56">
                  <c:v>83</c:v>
                </c:pt>
                <c:pt idx="57">
                  <c:v>80</c:v>
                </c:pt>
                <c:pt idx="58">
                  <c:v>79</c:v>
                </c:pt>
                <c:pt idx="59">
                  <c:v>78</c:v>
                </c:pt>
                <c:pt idx="60">
                  <c:v>79</c:v>
                </c:pt>
                <c:pt idx="61">
                  <c:v>77</c:v>
                </c:pt>
                <c:pt idx="62">
                  <c:v>76</c:v>
                </c:pt>
                <c:pt idx="63">
                  <c:v>76</c:v>
                </c:pt>
                <c:pt idx="64">
                  <c:v>74</c:v>
                </c:pt>
                <c:pt idx="65">
                  <c:v>73</c:v>
                </c:pt>
                <c:pt idx="66">
                  <c:v>72</c:v>
                </c:pt>
                <c:pt idx="67">
                  <c:v>70</c:v>
                </c:pt>
                <c:pt idx="68">
                  <c:v>70</c:v>
                </c:pt>
                <c:pt idx="69">
                  <c:v>69</c:v>
                </c:pt>
                <c:pt idx="70">
                  <c:v>69</c:v>
                </c:pt>
                <c:pt idx="71">
                  <c:v>69</c:v>
                </c:pt>
                <c:pt idx="72">
                  <c:v>67</c:v>
                </c:pt>
                <c:pt idx="73">
                  <c:v>68</c:v>
                </c:pt>
                <c:pt idx="74">
                  <c:v>68</c:v>
                </c:pt>
                <c:pt idx="75">
                  <c:v>67</c:v>
                </c:pt>
                <c:pt idx="76">
                  <c:v>67</c:v>
                </c:pt>
                <c:pt idx="77">
                  <c:v>68</c:v>
                </c:pt>
                <c:pt idx="78">
                  <c:v>67</c:v>
                </c:pt>
                <c:pt idx="79">
                  <c:v>67</c:v>
                </c:pt>
                <c:pt idx="80">
                  <c:v>67</c:v>
                </c:pt>
                <c:pt idx="81">
                  <c:v>64</c:v>
                </c:pt>
                <c:pt idx="82">
                  <c:v>64</c:v>
                </c:pt>
                <c:pt idx="83">
                  <c:v>65</c:v>
                </c:pt>
                <c:pt idx="84">
                  <c:v>66</c:v>
                </c:pt>
                <c:pt idx="85">
                  <c:v>66</c:v>
                </c:pt>
                <c:pt idx="86">
                  <c:v>65</c:v>
                </c:pt>
                <c:pt idx="87">
                  <c:v>64</c:v>
                </c:pt>
                <c:pt idx="88">
                  <c:v>64</c:v>
                </c:pt>
                <c:pt idx="89">
                  <c:v>65</c:v>
                </c:pt>
                <c:pt idx="90">
                  <c:v>65</c:v>
                </c:pt>
                <c:pt idx="91">
                  <c:v>65</c:v>
                </c:pt>
                <c:pt idx="92">
                  <c:v>64</c:v>
                </c:pt>
                <c:pt idx="93">
                  <c:v>63</c:v>
                </c:pt>
                <c:pt idx="94">
                  <c:v>63</c:v>
                </c:pt>
                <c:pt idx="95">
                  <c:v>64</c:v>
                </c:pt>
                <c:pt idx="96">
                  <c:v>64</c:v>
                </c:pt>
                <c:pt idx="97">
                  <c:v>64</c:v>
                </c:pt>
                <c:pt idx="98">
                  <c:v>64</c:v>
                </c:pt>
                <c:pt idx="99">
                  <c:v>64</c:v>
                </c:pt>
                <c:pt idx="100">
                  <c:v>65</c:v>
                </c:pt>
                <c:pt idx="101">
                  <c:v>65</c:v>
                </c:pt>
                <c:pt idx="102">
                  <c:v>65</c:v>
                </c:pt>
                <c:pt idx="103">
                  <c:v>64</c:v>
                </c:pt>
                <c:pt idx="104">
                  <c:v>63</c:v>
                </c:pt>
                <c:pt idx="105">
                  <c:v>63</c:v>
                </c:pt>
                <c:pt idx="106">
                  <c:v>63</c:v>
                </c:pt>
                <c:pt idx="107">
                  <c:v>63</c:v>
                </c:pt>
                <c:pt idx="108">
                  <c:v>64</c:v>
                </c:pt>
                <c:pt idx="109">
                  <c:v>65</c:v>
                </c:pt>
                <c:pt idx="110">
                  <c:v>64</c:v>
                </c:pt>
                <c:pt idx="111">
                  <c:v>65</c:v>
                </c:pt>
                <c:pt idx="112">
                  <c:v>67</c:v>
                </c:pt>
                <c:pt idx="113">
                  <c:v>67</c:v>
                </c:pt>
                <c:pt idx="114">
                  <c:v>68</c:v>
                </c:pt>
                <c:pt idx="115">
                  <c:v>70</c:v>
                </c:pt>
                <c:pt idx="116">
                  <c:v>72</c:v>
                </c:pt>
                <c:pt idx="117">
                  <c:v>73</c:v>
                </c:pt>
                <c:pt idx="118">
                  <c:v>73</c:v>
                </c:pt>
                <c:pt idx="119">
                  <c:v>73</c:v>
                </c:pt>
                <c:pt idx="120">
                  <c:v>73</c:v>
                </c:pt>
                <c:pt idx="121">
                  <c:v>71</c:v>
                </c:pt>
                <c:pt idx="122">
                  <c:v>71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71</c:v>
                </c:pt>
                <c:pt idx="128">
                  <c:v>70</c:v>
                </c:pt>
                <c:pt idx="129">
                  <c:v>68</c:v>
                </c:pt>
                <c:pt idx="130">
                  <c:v>67</c:v>
                </c:pt>
                <c:pt idx="131">
                  <c:v>67</c:v>
                </c:pt>
                <c:pt idx="132">
                  <c:v>68</c:v>
                </c:pt>
                <c:pt idx="133">
                  <c:v>68</c:v>
                </c:pt>
                <c:pt idx="134">
                  <c:v>68</c:v>
                </c:pt>
                <c:pt idx="135">
                  <c:v>68</c:v>
                </c:pt>
                <c:pt idx="136">
                  <c:v>70</c:v>
                </c:pt>
                <c:pt idx="137">
                  <c:v>68</c:v>
                </c:pt>
                <c:pt idx="138">
                  <c:v>67</c:v>
                </c:pt>
                <c:pt idx="139">
                  <c:v>67</c:v>
                </c:pt>
                <c:pt idx="140">
                  <c:v>66</c:v>
                </c:pt>
                <c:pt idx="141">
                  <c:v>66</c:v>
                </c:pt>
                <c:pt idx="142">
                  <c:v>66</c:v>
                </c:pt>
                <c:pt idx="143">
                  <c:v>66</c:v>
                </c:pt>
                <c:pt idx="144">
                  <c:v>66</c:v>
                </c:pt>
                <c:pt idx="145">
                  <c:v>65</c:v>
                </c:pt>
                <c:pt idx="146">
                  <c:v>65</c:v>
                </c:pt>
                <c:pt idx="147">
                  <c:v>65</c:v>
                </c:pt>
                <c:pt idx="148">
                  <c:v>65</c:v>
                </c:pt>
                <c:pt idx="149">
                  <c:v>65</c:v>
                </c:pt>
                <c:pt idx="150">
                  <c:v>65</c:v>
                </c:pt>
                <c:pt idx="151">
                  <c:v>66</c:v>
                </c:pt>
                <c:pt idx="152">
                  <c:v>65</c:v>
                </c:pt>
                <c:pt idx="153">
                  <c:v>64</c:v>
                </c:pt>
                <c:pt idx="154">
                  <c:v>64</c:v>
                </c:pt>
                <c:pt idx="155">
                  <c:v>64</c:v>
                </c:pt>
                <c:pt idx="156">
                  <c:v>64</c:v>
                </c:pt>
                <c:pt idx="157">
                  <c:v>63</c:v>
                </c:pt>
                <c:pt idx="158">
                  <c:v>63</c:v>
                </c:pt>
                <c:pt idx="159">
                  <c:v>64</c:v>
                </c:pt>
                <c:pt idx="160">
                  <c:v>64</c:v>
                </c:pt>
                <c:pt idx="161">
                  <c:v>63</c:v>
                </c:pt>
                <c:pt idx="162">
                  <c:v>63</c:v>
                </c:pt>
                <c:pt idx="163">
                  <c:v>63</c:v>
                </c:pt>
                <c:pt idx="164">
                  <c:v>63</c:v>
                </c:pt>
                <c:pt idx="165">
                  <c:v>66</c:v>
                </c:pt>
                <c:pt idx="166">
                  <c:v>67</c:v>
                </c:pt>
                <c:pt idx="167">
                  <c:v>69</c:v>
                </c:pt>
                <c:pt idx="168">
                  <c:v>69</c:v>
                </c:pt>
                <c:pt idx="169">
                  <c:v>69</c:v>
                </c:pt>
                <c:pt idx="170">
                  <c:v>70</c:v>
                </c:pt>
                <c:pt idx="171">
                  <c:v>69</c:v>
                </c:pt>
                <c:pt idx="172">
                  <c:v>67</c:v>
                </c:pt>
                <c:pt idx="173">
                  <c:v>66</c:v>
                </c:pt>
                <c:pt idx="174">
                  <c:v>64</c:v>
                </c:pt>
                <c:pt idx="175">
                  <c:v>64</c:v>
                </c:pt>
                <c:pt idx="176">
                  <c:v>64</c:v>
                </c:pt>
                <c:pt idx="177">
                  <c:v>65</c:v>
                </c:pt>
                <c:pt idx="178">
                  <c:v>63</c:v>
                </c:pt>
                <c:pt idx="179">
                  <c:v>61</c:v>
                </c:pt>
                <c:pt idx="180">
                  <c:v>70</c:v>
                </c:pt>
                <c:pt idx="181">
                  <c:v>67</c:v>
                </c:pt>
                <c:pt idx="182">
                  <c:v>67</c:v>
                </c:pt>
                <c:pt idx="183">
                  <c:v>66</c:v>
                </c:pt>
                <c:pt idx="184">
                  <c:v>66</c:v>
                </c:pt>
                <c:pt idx="185">
                  <c:v>68</c:v>
                </c:pt>
                <c:pt idx="186">
                  <c:v>69</c:v>
                </c:pt>
                <c:pt idx="187">
                  <c:v>69</c:v>
                </c:pt>
                <c:pt idx="188">
                  <c:v>70</c:v>
                </c:pt>
                <c:pt idx="189">
                  <c:v>71</c:v>
                </c:pt>
                <c:pt idx="190">
                  <c:v>72</c:v>
                </c:pt>
                <c:pt idx="191">
                  <c:v>72</c:v>
                </c:pt>
                <c:pt idx="192">
                  <c:v>74</c:v>
                </c:pt>
                <c:pt idx="193">
                  <c:v>74</c:v>
                </c:pt>
                <c:pt idx="194">
                  <c:v>73</c:v>
                </c:pt>
                <c:pt idx="195">
                  <c:v>73</c:v>
                </c:pt>
                <c:pt idx="196">
                  <c:v>70</c:v>
                </c:pt>
                <c:pt idx="197">
                  <c:v>71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71</c:v>
                </c:pt>
                <c:pt idx="202">
                  <c:v>71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72</c:v>
                </c:pt>
                <c:pt idx="208">
                  <c:v>73</c:v>
                </c:pt>
                <c:pt idx="209">
                  <c:v>76</c:v>
                </c:pt>
                <c:pt idx="210">
                  <c:v>78</c:v>
                </c:pt>
                <c:pt idx="211">
                  <c:v>78</c:v>
                </c:pt>
                <c:pt idx="212">
                  <c:v>79</c:v>
                </c:pt>
                <c:pt idx="213">
                  <c:v>80</c:v>
                </c:pt>
                <c:pt idx="214">
                  <c:v>79</c:v>
                </c:pt>
                <c:pt idx="215">
                  <c:v>79</c:v>
                </c:pt>
                <c:pt idx="216">
                  <c:v>80</c:v>
                </c:pt>
                <c:pt idx="217">
                  <c:v>80</c:v>
                </c:pt>
                <c:pt idx="218">
                  <c:v>80</c:v>
                </c:pt>
                <c:pt idx="219">
                  <c:v>81</c:v>
                </c:pt>
                <c:pt idx="220">
                  <c:v>81</c:v>
                </c:pt>
                <c:pt idx="221">
                  <c:v>81</c:v>
                </c:pt>
                <c:pt idx="222">
                  <c:v>81</c:v>
                </c:pt>
                <c:pt idx="223">
                  <c:v>82</c:v>
                </c:pt>
                <c:pt idx="224">
                  <c:v>81</c:v>
                </c:pt>
                <c:pt idx="225">
                  <c:v>80</c:v>
                </c:pt>
                <c:pt idx="226">
                  <c:v>82</c:v>
                </c:pt>
                <c:pt idx="227">
                  <c:v>82</c:v>
                </c:pt>
                <c:pt idx="228">
                  <c:v>84</c:v>
                </c:pt>
                <c:pt idx="229">
                  <c:v>86</c:v>
                </c:pt>
                <c:pt idx="230">
                  <c:v>88</c:v>
                </c:pt>
                <c:pt idx="231">
                  <c:v>91</c:v>
                </c:pt>
                <c:pt idx="232">
                  <c:v>91</c:v>
                </c:pt>
                <c:pt idx="233">
                  <c:v>91</c:v>
                </c:pt>
                <c:pt idx="234">
                  <c:v>86</c:v>
                </c:pt>
                <c:pt idx="235">
                  <c:v>89</c:v>
                </c:pt>
                <c:pt idx="236">
                  <c:v>88</c:v>
                </c:pt>
                <c:pt idx="237">
                  <c:v>89</c:v>
                </c:pt>
                <c:pt idx="238">
                  <c:v>91</c:v>
                </c:pt>
                <c:pt idx="239">
                  <c:v>90</c:v>
                </c:pt>
                <c:pt idx="240">
                  <c:v>92</c:v>
                </c:pt>
                <c:pt idx="241">
                  <c:v>91</c:v>
                </c:pt>
                <c:pt idx="242">
                  <c:v>93</c:v>
                </c:pt>
                <c:pt idx="243">
                  <c:v>88</c:v>
                </c:pt>
                <c:pt idx="244">
                  <c:v>82</c:v>
                </c:pt>
                <c:pt idx="245">
                  <c:v>81</c:v>
                </c:pt>
                <c:pt idx="246">
                  <c:v>83</c:v>
                </c:pt>
                <c:pt idx="247">
                  <c:v>83</c:v>
                </c:pt>
                <c:pt idx="248">
                  <c:v>82</c:v>
                </c:pt>
                <c:pt idx="249">
                  <c:v>81</c:v>
                </c:pt>
                <c:pt idx="250">
                  <c:v>84</c:v>
                </c:pt>
                <c:pt idx="251">
                  <c:v>82</c:v>
                </c:pt>
                <c:pt idx="252">
                  <c:v>83</c:v>
                </c:pt>
                <c:pt idx="253">
                  <c:v>81</c:v>
                </c:pt>
                <c:pt idx="254">
                  <c:v>83</c:v>
                </c:pt>
                <c:pt idx="255">
                  <c:v>83</c:v>
                </c:pt>
                <c:pt idx="256">
                  <c:v>82</c:v>
                </c:pt>
                <c:pt idx="257">
                  <c:v>82</c:v>
                </c:pt>
                <c:pt idx="258">
                  <c:v>81</c:v>
                </c:pt>
                <c:pt idx="259">
                  <c:v>82</c:v>
                </c:pt>
                <c:pt idx="260">
                  <c:v>80</c:v>
                </c:pt>
                <c:pt idx="261">
                  <c:v>80</c:v>
                </c:pt>
                <c:pt idx="262">
                  <c:v>78</c:v>
                </c:pt>
                <c:pt idx="263">
                  <c:v>73</c:v>
                </c:pt>
                <c:pt idx="264">
                  <c:v>73</c:v>
                </c:pt>
                <c:pt idx="265">
                  <c:v>75</c:v>
                </c:pt>
                <c:pt idx="266">
                  <c:v>76</c:v>
                </c:pt>
                <c:pt idx="267">
                  <c:v>77</c:v>
                </c:pt>
                <c:pt idx="268">
                  <c:v>81</c:v>
                </c:pt>
                <c:pt idx="269">
                  <c:v>84</c:v>
                </c:pt>
                <c:pt idx="270">
                  <c:v>85</c:v>
                </c:pt>
                <c:pt idx="271">
                  <c:v>87</c:v>
                </c:pt>
                <c:pt idx="272">
                  <c:v>88</c:v>
                </c:pt>
                <c:pt idx="273">
                  <c:v>88</c:v>
                </c:pt>
                <c:pt idx="274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75-4452-ADC0-3ACBA4B12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300416"/>
        <c:axId val="839978944"/>
      </c:areaChart>
      <c:catAx>
        <c:axId val="842300416"/>
        <c:scaling>
          <c:orientation val="minMax"/>
        </c:scaling>
        <c:delete val="0"/>
        <c:axPos val="b"/>
        <c:majorTickMark val="out"/>
        <c:minorTickMark val="none"/>
        <c:tickLblPos val="nextTo"/>
        <c:crossAx val="839978944"/>
        <c:crosses val="autoZero"/>
        <c:auto val="1"/>
        <c:lblAlgn val="ctr"/>
        <c:lblOffset val="100"/>
        <c:noMultiLvlLbl val="0"/>
      </c:catAx>
      <c:valAx>
        <c:axId val="83997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2300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Cadence (RPM)</a:t>
            </a:r>
          </a:p>
        </c:rich>
      </c:tx>
      <c:layout>
        <c:manualLayout>
          <c:xMode val="edge"/>
          <c:yMode val="edge"/>
          <c:x val="0.33318735973220737"/>
          <c:y val="0.6342592592592593"/>
        </c:manualLayout>
      </c:layout>
      <c:overlay val="1"/>
    </c:title>
    <c:autoTitleDeleted val="0"/>
    <c:plotArea>
      <c:layout/>
      <c:areaChart>
        <c:grouping val="standard"/>
        <c:varyColors val="0"/>
        <c:ser>
          <c:idx val="4"/>
          <c:order val="0"/>
          <c:tx>
            <c:strRef>
              <c:f>[1]Intervals!$AR$1</c:f>
              <c:strCache>
                <c:ptCount val="1"/>
                <c:pt idx="0">
                  <c:v>Cadence-Y</c:v>
                </c:pt>
              </c:strCache>
            </c:strRef>
          </c:tx>
          <c:spPr>
            <a:noFill/>
            <a:ln w="25400">
              <a:noFill/>
            </a:ln>
          </c:spPr>
          <c:val>
            <c:numRef>
              <c:f>[1]Intervals!$AR$2:$AR$187</c:f>
              <c:numCache>
                <c:formatCode>General</c:formatCode>
                <c:ptCount val="186"/>
                <c:pt idx="0">
                  <c:v>117</c:v>
                </c:pt>
                <c:pt idx="1">
                  <c:v>117</c:v>
                </c:pt>
                <c:pt idx="2">
                  <c:v>117</c:v>
                </c:pt>
                <c:pt idx="3">
                  <c:v>117</c:v>
                </c:pt>
                <c:pt idx="4">
                  <c:v>117</c:v>
                </c:pt>
                <c:pt idx="5">
                  <c:v>117</c:v>
                </c:pt>
                <c:pt idx="6">
                  <c:v>117</c:v>
                </c:pt>
                <c:pt idx="7">
                  <c:v>117</c:v>
                </c:pt>
                <c:pt idx="8">
                  <c:v>117</c:v>
                </c:pt>
                <c:pt idx="9">
                  <c:v>117</c:v>
                </c:pt>
                <c:pt idx="10">
                  <c:v>117</c:v>
                </c:pt>
                <c:pt idx="11">
                  <c:v>117</c:v>
                </c:pt>
                <c:pt idx="12">
                  <c:v>117</c:v>
                </c:pt>
                <c:pt idx="13">
                  <c:v>117</c:v>
                </c:pt>
                <c:pt idx="14">
                  <c:v>117</c:v>
                </c:pt>
                <c:pt idx="15">
                  <c:v>117</c:v>
                </c:pt>
                <c:pt idx="16">
                  <c:v>117</c:v>
                </c:pt>
                <c:pt idx="17">
                  <c:v>117</c:v>
                </c:pt>
                <c:pt idx="18">
                  <c:v>117</c:v>
                </c:pt>
                <c:pt idx="19">
                  <c:v>117</c:v>
                </c:pt>
                <c:pt idx="20">
                  <c:v>117</c:v>
                </c:pt>
                <c:pt idx="21">
                  <c:v>117</c:v>
                </c:pt>
                <c:pt idx="22">
                  <c:v>117</c:v>
                </c:pt>
                <c:pt idx="23">
                  <c:v>117</c:v>
                </c:pt>
                <c:pt idx="24">
                  <c:v>117</c:v>
                </c:pt>
                <c:pt idx="25">
                  <c:v>117</c:v>
                </c:pt>
                <c:pt idx="26">
                  <c:v>117</c:v>
                </c:pt>
                <c:pt idx="27">
                  <c:v>117</c:v>
                </c:pt>
                <c:pt idx="28">
                  <c:v>117</c:v>
                </c:pt>
                <c:pt idx="29">
                  <c:v>117</c:v>
                </c:pt>
                <c:pt idx="30">
                  <c:v>117</c:v>
                </c:pt>
                <c:pt idx="31">
                  <c:v>117</c:v>
                </c:pt>
                <c:pt idx="32">
                  <c:v>117</c:v>
                </c:pt>
                <c:pt idx="33">
                  <c:v>117</c:v>
                </c:pt>
                <c:pt idx="34">
                  <c:v>117</c:v>
                </c:pt>
                <c:pt idx="35">
                  <c:v>117</c:v>
                </c:pt>
                <c:pt idx="36">
                  <c:v>117</c:v>
                </c:pt>
                <c:pt idx="37">
                  <c:v>117</c:v>
                </c:pt>
                <c:pt idx="38">
                  <c:v>117</c:v>
                </c:pt>
                <c:pt idx="39">
                  <c:v>117</c:v>
                </c:pt>
                <c:pt idx="40">
                  <c:v>117</c:v>
                </c:pt>
                <c:pt idx="41">
                  <c:v>117</c:v>
                </c:pt>
                <c:pt idx="42">
                  <c:v>117</c:v>
                </c:pt>
                <c:pt idx="43">
                  <c:v>117</c:v>
                </c:pt>
                <c:pt idx="44">
                  <c:v>117</c:v>
                </c:pt>
                <c:pt idx="45">
                  <c:v>117</c:v>
                </c:pt>
                <c:pt idx="46">
                  <c:v>117</c:v>
                </c:pt>
                <c:pt idx="47">
                  <c:v>117</c:v>
                </c:pt>
                <c:pt idx="48">
                  <c:v>117</c:v>
                </c:pt>
                <c:pt idx="49">
                  <c:v>117</c:v>
                </c:pt>
                <c:pt idx="50">
                  <c:v>117</c:v>
                </c:pt>
                <c:pt idx="51">
                  <c:v>117</c:v>
                </c:pt>
                <c:pt idx="52">
                  <c:v>117</c:v>
                </c:pt>
                <c:pt idx="53">
                  <c:v>117</c:v>
                </c:pt>
                <c:pt idx="54">
                  <c:v>117</c:v>
                </c:pt>
                <c:pt idx="55">
                  <c:v>117</c:v>
                </c:pt>
                <c:pt idx="56">
                  <c:v>117</c:v>
                </c:pt>
                <c:pt idx="57">
                  <c:v>117</c:v>
                </c:pt>
                <c:pt idx="58">
                  <c:v>117</c:v>
                </c:pt>
                <c:pt idx="59">
                  <c:v>117</c:v>
                </c:pt>
                <c:pt idx="60">
                  <c:v>117</c:v>
                </c:pt>
                <c:pt idx="61">
                  <c:v>117</c:v>
                </c:pt>
                <c:pt idx="62">
                  <c:v>117</c:v>
                </c:pt>
                <c:pt idx="63">
                  <c:v>117</c:v>
                </c:pt>
                <c:pt idx="64">
                  <c:v>117</c:v>
                </c:pt>
                <c:pt idx="65">
                  <c:v>117</c:v>
                </c:pt>
                <c:pt idx="66">
                  <c:v>117</c:v>
                </c:pt>
                <c:pt idx="67">
                  <c:v>117</c:v>
                </c:pt>
                <c:pt idx="68">
                  <c:v>117</c:v>
                </c:pt>
                <c:pt idx="69">
                  <c:v>117</c:v>
                </c:pt>
                <c:pt idx="70">
                  <c:v>117</c:v>
                </c:pt>
                <c:pt idx="71">
                  <c:v>117</c:v>
                </c:pt>
                <c:pt idx="72">
                  <c:v>117</c:v>
                </c:pt>
                <c:pt idx="73">
                  <c:v>117</c:v>
                </c:pt>
                <c:pt idx="74">
                  <c:v>117</c:v>
                </c:pt>
                <c:pt idx="75">
                  <c:v>117</c:v>
                </c:pt>
                <c:pt idx="76">
                  <c:v>117</c:v>
                </c:pt>
                <c:pt idx="77">
                  <c:v>117</c:v>
                </c:pt>
                <c:pt idx="78">
                  <c:v>117</c:v>
                </c:pt>
                <c:pt idx="79">
                  <c:v>117</c:v>
                </c:pt>
                <c:pt idx="80">
                  <c:v>117</c:v>
                </c:pt>
                <c:pt idx="81">
                  <c:v>117</c:v>
                </c:pt>
                <c:pt idx="82">
                  <c:v>117</c:v>
                </c:pt>
                <c:pt idx="83">
                  <c:v>117</c:v>
                </c:pt>
                <c:pt idx="84">
                  <c:v>117</c:v>
                </c:pt>
                <c:pt idx="85">
                  <c:v>117</c:v>
                </c:pt>
                <c:pt idx="86">
                  <c:v>117</c:v>
                </c:pt>
                <c:pt idx="87">
                  <c:v>117</c:v>
                </c:pt>
                <c:pt idx="88">
                  <c:v>117</c:v>
                </c:pt>
                <c:pt idx="89">
                  <c:v>117</c:v>
                </c:pt>
                <c:pt idx="90">
                  <c:v>117</c:v>
                </c:pt>
                <c:pt idx="91">
                  <c:v>117</c:v>
                </c:pt>
                <c:pt idx="92">
                  <c:v>117</c:v>
                </c:pt>
                <c:pt idx="93">
                  <c:v>117</c:v>
                </c:pt>
                <c:pt idx="94">
                  <c:v>117</c:v>
                </c:pt>
                <c:pt idx="95">
                  <c:v>117</c:v>
                </c:pt>
                <c:pt idx="96">
                  <c:v>117</c:v>
                </c:pt>
                <c:pt idx="97">
                  <c:v>117</c:v>
                </c:pt>
                <c:pt idx="98">
                  <c:v>117</c:v>
                </c:pt>
                <c:pt idx="99">
                  <c:v>117</c:v>
                </c:pt>
                <c:pt idx="100">
                  <c:v>117</c:v>
                </c:pt>
                <c:pt idx="101">
                  <c:v>117</c:v>
                </c:pt>
                <c:pt idx="102">
                  <c:v>117</c:v>
                </c:pt>
                <c:pt idx="103">
                  <c:v>117</c:v>
                </c:pt>
                <c:pt idx="104">
                  <c:v>117</c:v>
                </c:pt>
                <c:pt idx="105">
                  <c:v>117</c:v>
                </c:pt>
                <c:pt idx="106">
                  <c:v>117</c:v>
                </c:pt>
                <c:pt idx="107">
                  <c:v>117</c:v>
                </c:pt>
                <c:pt idx="108">
                  <c:v>117</c:v>
                </c:pt>
                <c:pt idx="109">
                  <c:v>117</c:v>
                </c:pt>
                <c:pt idx="110">
                  <c:v>117</c:v>
                </c:pt>
                <c:pt idx="111">
                  <c:v>117</c:v>
                </c:pt>
                <c:pt idx="112">
                  <c:v>117</c:v>
                </c:pt>
                <c:pt idx="113">
                  <c:v>117</c:v>
                </c:pt>
                <c:pt idx="114">
                  <c:v>117</c:v>
                </c:pt>
                <c:pt idx="115">
                  <c:v>117</c:v>
                </c:pt>
                <c:pt idx="116">
                  <c:v>117</c:v>
                </c:pt>
                <c:pt idx="117">
                  <c:v>117</c:v>
                </c:pt>
                <c:pt idx="118">
                  <c:v>117</c:v>
                </c:pt>
                <c:pt idx="119">
                  <c:v>117</c:v>
                </c:pt>
                <c:pt idx="120">
                  <c:v>117</c:v>
                </c:pt>
                <c:pt idx="121">
                  <c:v>117</c:v>
                </c:pt>
                <c:pt idx="122">
                  <c:v>117</c:v>
                </c:pt>
                <c:pt idx="123">
                  <c:v>117</c:v>
                </c:pt>
                <c:pt idx="124">
                  <c:v>117</c:v>
                </c:pt>
                <c:pt idx="125">
                  <c:v>117</c:v>
                </c:pt>
                <c:pt idx="126">
                  <c:v>117</c:v>
                </c:pt>
                <c:pt idx="127">
                  <c:v>117</c:v>
                </c:pt>
                <c:pt idx="128">
                  <c:v>117</c:v>
                </c:pt>
                <c:pt idx="129">
                  <c:v>117</c:v>
                </c:pt>
                <c:pt idx="130">
                  <c:v>117</c:v>
                </c:pt>
                <c:pt idx="131">
                  <c:v>117</c:v>
                </c:pt>
                <c:pt idx="132">
                  <c:v>117</c:v>
                </c:pt>
                <c:pt idx="133">
                  <c:v>117</c:v>
                </c:pt>
                <c:pt idx="134">
                  <c:v>117</c:v>
                </c:pt>
                <c:pt idx="135">
                  <c:v>117</c:v>
                </c:pt>
                <c:pt idx="136">
                  <c:v>117</c:v>
                </c:pt>
                <c:pt idx="137">
                  <c:v>117</c:v>
                </c:pt>
                <c:pt idx="138">
                  <c:v>117</c:v>
                </c:pt>
                <c:pt idx="139">
                  <c:v>117</c:v>
                </c:pt>
                <c:pt idx="140">
                  <c:v>117</c:v>
                </c:pt>
                <c:pt idx="141">
                  <c:v>117</c:v>
                </c:pt>
                <c:pt idx="142">
                  <c:v>117</c:v>
                </c:pt>
                <c:pt idx="143">
                  <c:v>117</c:v>
                </c:pt>
                <c:pt idx="144">
                  <c:v>117</c:v>
                </c:pt>
                <c:pt idx="145">
                  <c:v>117</c:v>
                </c:pt>
                <c:pt idx="146">
                  <c:v>117</c:v>
                </c:pt>
                <c:pt idx="147">
                  <c:v>117</c:v>
                </c:pt>
                <c:pt idx="148">
                  <c:v>117</c:v>
                </c:pt>
                <c:pt idx="149">
                  <c:v>117</c:v>
                </c:pt>
                <c:pt idx="150">
                  <c:v>117</c:v>
                </c:pt>
                <c:pt idx="151">
                  <c:v>117</c:v>
                </c:pt>
                <c:pt idx="152">
                  <c:v>117</c:v>
                </c:pt>
                <c:pt idx="153">
                  <c:v>117</c:v>
                </c:pt>
                <c:pt idx="154">
                  <c:v>117</c:v>
                </c:pt>
                <c:pt idx="155">
                  <c:v>117</c:v>
                </c:pt>
                <c:pt idx="156">
                  <c:v>117</c:v>
                </c:pt>
                <c:pt idx="157">
                  <c:v>117</c:v>
                </c:pt>
                <c:pt idx="158">
                  <c:v>117</c:v>
                </c:pt>
                <c:pt idx="159">
                  <c:v>117</c:v>
                </c:pt>
                <c:pt idx="160">
                  <c:v>117</c:v>
                </c:pt>
                <c:pt idx="161">
                  <c:v>117</c:v>
                </c:pt>
                <c:pt idx="162">
                  <c:v>117</c:v>
                </c:pt>
                <c:pt idx="163">
                  <c:v>117</c:v>
                </c:pt>
                <c:pt idx="164">
                  <c:v>117</c:v>
                </c:pt>
                <c:pt idx="165">
                  <c:v>117</c:v>
                </c:pt>
                <c:pt idx="166">
                  <c:v>117</c:v>
                </c:pt>
                <c:pt idx="167">
                  <c:v>117</c:v>
                </c:pt>
                <c:pt idx="168">
                  <c:v>117</c:v>
                </c:pt>
                <c:pt idx="169">
                  <c:v>117</c:v>
                </c:pt>
                <c:pt idx="170">
                  <c:v>117</c:v>
                </c:pt>
                <c:pt idx="171">
                  <c:v>117</c:v>
                </c:pt>
                <c:pt idx="172">
                  <c:v>117</c:v>
                </c:pt>
                <c:pt idx="173">
                  <c:v>117</c:v>
                </c:pt>
                <c:pt idx="174">
                  <c:v>117</c:v>
                </c:pt>
                <c:pt idx="175">
                  <c:v>117</c:v>
                </c:pt>
                <c:pt idx="176">
                  <c:v>117</c:v>
                </c:pt>
                <c:pt idx="177">
                  <c:v>117</c:v>
                </c:pt>
                <c:pt idx="178">
                  <c:v>117</c:v>
                </c:pt>
                <c:pt idx="179">
                  <c:v>117</c:v>
                </c:pt>
                <c:pt idx="180">
                  <c:v>117</c:v>
                </c:pt>
                <c:pt idx="181">
                  <c:v>117</c:v>
                </c:pt>
                <c:pt idx="182">
                  <c:v>117</c:v>
                </c:pt>
                <c:pt idx="183">
                  <c:v>117</c:v>
                </c:pt>
                <c:pt idx="184">
                  <c:v>117</c:v>
                </c:pt>
                <c:pt idx="185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9-4124-9727-BCCCEFE207E0}"/>
            </c:ext>
          </c:extLst>
        </c:ser>
        <c:ser>
          <c:idx val="2"/>
          <c:order val="1"/>
          <c:tx>
            <c:v>Int 3</c:v>
          </c:tx>
          <c:val>
            <c:numRef>
              <c:f>intervals!$AB$2:$AB$280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51</c:v>
                </c:pt>
                <c:pt idx="3">
                  <c:v>56</c:v>
                </c:pt>
                <c:pt idx="4">
                  <c:v>61</c:v>
                </c:pt>
                <c:pt idx="5">
                  <c:v>64</c:v>
                </c:pt>
                <c:pt idx="6">
                  <c:v>65</c:v>
                </c:pt>
                <c:pt idx="7">
                  <c:v>67</c:v>
                </c:pt>
                <c:pt idx="8">
                  <c:v>69</c:v>
                </c:pt>
                <c:pt idx="9">
                  <c:v>71</c:v>
                </c:pt>
                <c:pt idx="10">
                  <c:v>72</c:v>
                </c:pt>
                <c:pt idx="11">
                  <c:v>73</c:v>
                </c:pt>
                <c:pt idx="12">
                  <c:v>73</c:v>
                </c:pt>
                <c:pt idx="13">
                  <c:v>73</c:v>
                </c:pt>
                <c:pt idx="14">
                  <c:v>73</c:v>
                </c:pt>
                <c:pt idx="15">
                  <c:v>73</c:v>
                </c:pt>
                <c:pt idx="16">
                  <c:v>72</c:v>
                </c:pt>
                <c:pt idx="17">
                  <c:v>72</c:v>
                </c:pt>
                <c:pt idx="18">
                  <c:v>71</c:v>
                </c:pt>
                <c:pt idx="19">
                  <c:v>75</c:v>
                </c:pt>
                <c:pt idx="20">
                  <c:v>73</c:v>
                </c:pt>
                <c:pt idx="21">
                  <c:v>74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74</c:v>
                </c:pt>
                <c:pt idx="26">
                  <c:v>72</c:v>
                </c:pt>
                <c:pt idx="27">
                  <c:v>72</c:v>
                </c:pt>
                <c:pt idx="28">
                  <c:v>71</c:v>
                </c:pt>
                <c:pt idx="29">
                  <c:v>70</c:v>
                </c:pt>
                <c:pt idx="30">
                  <c:v>69</c:v>
                </c:pt>
                <c:pt idx="31">
                  <c:v>70</c:v>
                </c:pt>
                <c:pt idx="32">
                  <c:v>69</c:v>
                </c:pt>
                <c:pt idx="33">
                  <c:v>69</c:v>
                </c:pt>
                <c:pt idx="34">
                  <c:v>69</c:v>
                </c:pt>
                <c:pt idx="35">
                  <c:v>69</c:v>
                </c:pt>
                <c:pt idx="36">
                  <c:v>69</c:v>
                </c:pt>
                <c:pt idx="37">
                  <c:v>71</c:v>
                </c:pt>
                <c:pt idx="38">
                  <c:v>70</c:v>
                </c:pt>
                <c:pt idx="39">
                  <c:v>70</c:v>
                </c:pt>
                <c:pt idx="40">
                  <c:v>68</c:v>
                </c:pt>
                <c:pt idx="41">
                  <c:v>68</c:v>
                </c:pt>
                <c:pt idx="42">
                  <c:v>76</c:v>
                </c:pt>
                <c:pt idx="43">
                  <c:v>75</c:v>
                </c:pt>
                <c:pt idx="44">
                  <c:v>76</c:v>
                </c:pt>
                <c:pt idx="45">
                  <c:v>73</c:v>
                </c:pt>
                <c:pt idx="46">
                  <c:v>75</c:v>
                </c:pt>
                <c:pt idx="47">
                  <c:v>77</c:v>
                </c:pt>
                <c:pt idx="48">
                  <c:v>79</c:v>
                </c:pt>
                <c:pt idx="49">
                  <c:v>79</c:v>
                </c:pt>
                <c:pt idx="50">
                  <c:v>80</c:v>
                </c:pt>
                <c:pt idx="51">
                  <c:v>82</c:v>
                </c:pt>
                <c:pt idx="52">
                  <c:v>83</c:v>
                </c:pt>
                <c:pt idx="53">
                  <c:v>83</c:v>
                </c:pt>
                <c:pt idx="54">
                  <c:v>85</c:v>
                </c:pt>
                <c:pt idx="55">
                  <c:v>83</c:v>
                </c:pt>
                <c:pt idx="56">
                  <c:v>80</c:v>
                </c:pt>
                <c:pt idx="57">
                  <c:v>80</c:v>
                </c:pt>
                <c:pt idx="58">
                  <c:v>82</c:v>
                </c:pt>
                <c:pt idx="59">
                  <c:v>82</c:v>
                </c:pt>
                <c:pt idx="60">
                  <c:v>81</c:v>
                </c:pt>
                <c:pt idx="61">
                  <c:v>79</c:v>
                </c:pt>
                <c:pt idx="62">
                  <c:v>78</c:v>
                </c:pt>
                <c:pt idx="63">
                  <c:v>74</c:v>
                </c:pt>
                <c:pt idx="64">
                  <c:v>73</c:v>
                </c:pt>
                <c:pt idx="65">
                  <c:v>73</c:v>
                </c:pt>
                <c:pt idx="66">
                  <c:v>77</c:v>
                </c:pt>
                <c:pt idx="67">
                  <c:v>76</c:v>
                </c:pt>
                <c:pt idx="68">
                  <c:v>73</c:v>
                </c:pt>
                <c:pt idx="69">
                  <c:v>74</c:v>
                </c:pt>
                <c:pt idx="70">
                  <c:v>74</c:v>
                </c:pt>
                <c:pt idx="71">
                  <c:v>73</c:v>
                </c:pt>
                <c:pt idx="72">
                  <c:v>73</c:v>
                </c:pt>
                <c:pt idx="73">
                  <c:v>73</c:v>
                </c:pt>
                <c:pt idx="74">
                  <c:v>73</c:v>
                </c:pt>
                <c:pt idx="75">
                  <c:v>70</c:v>
                </c:pt>
                <c:pt idx="76">
                  <c:v>68</c:v>
                </c:pt>
                <c:pt idx="77">
                  <c:v>67</c:v>
                </c:pt>
                <c:pt idx="78">
                  <c:v>67</c:v>
                </c:pt>
                <c:pt idx="79">
                  <c:v>69</c:v>
                </c:pt>
                <c:pt idx="80">
                  <c:v>69</c:v>
                </c:pt>
                <c:pt idx="81">
                  <c:v>69</c:v>
                </c:pt>
                <c:pt idx="82">
                  <c:v>68</c:v>
                </c:pt>
                <c:pt idx="83">
                  <c:v>68</c:v>
                </c:pt>
                <c:pt idx="84">
                  <c:v>69</c:v>
                </c:pt>
                <c:pt idx="85">
                  <c:v>70</c:v>
                </c:pt>
                <c:pt idx="86">
                  <c:v>71</c:v>
                </c:pt>
                <c:pt idx="87">
                  <c:v>71</c:v>
                </c:pt>
                <c:pt idx="88">
                  <c:v>69</c:v>
                </c:pt>
                <c:pt idx="89">
                  <c:v>69</c:v>
                </c:pt>
                <c:pt idx="90">
                  <c:v>66</c:v>
                </c:pt>
                <c:pt idx="91">
                  <c:v>64</c:v>
                </c:pt>
                <c:pt idx="92">
                  <c:v>64</c:v>
                </c:pt>
                <c:pt idx="93">
                  <c:v>70</c:v>
                </c:pt>
                <c:pt idx="94">
                  <c:v>71</c:v>
                </c:pt>
                <c:pt idx="95">
                  <c:v>77</c:v>
                </c:pt>
                <c:pt idx="96">
                  <c:v>85</c:v>
                </c:pt>
                <c:pt idx="97">
                  <c:v>71</c:v>
                </c:pt>
                <c:pt idx="98">
                  <c:v>71</c:v>
                </c:pt>
                <c:pt idx="99">
                  <c:v>69</c:v>
                </c:pt>
                <c:pt idx="100">
                  <c:v>68</c:v>
                </c:pt>
                <c:pt idx="101">
                  <c:v>66</c:v>
                </c:pt>
                <c:pt idx="102">
                  <c:v>68</c:v>
                </c:pt>
                <c:pt idx="103">
                  <c:v>65</c:v>
                </c:pt>
                <c:pt idx="104">
                  <c:v>66</c:v>
                </c:pt>
                <c:pt idx="105">
                  <c:v>67</c:v>
                </c:pt>
                <c:pt idx="106">
                  <c:v>67</c:v>
                </c:pt>
                <c:pt idx="107">
                  <c:v>67</c:v>
                </c:pt>
                <c:pt idx="108">
                  <c:v>67</c:v>
                </c:pt>
                <c:pt idx="109">
                  <c:v>66</c:v>
                </c:pt>
                <c:pt idx="110">
                  <c:v>67</c:v>
                </c:pt>
                <c:pt idx="111">
                  <c:v>68</c:v>
                </c:pt>
                <c:pt idx="112">
                  <c:v>67</c:v>
                </c:pt>
                <c:pt idx="113">
                  <c:v>65</c:v>
                </c:pt>
                <c:pt idx="114">
                  <c:v>65</c:v>
                </c:pt>
                <c:pt idx="115">
                  <c:v>65</c:v>
                </c:pt>
                <c:pt idx="116">
                  <c:v>64</c:v>
                </c:pt>
                <c:pt idx="117">
                  <c:v>64</c:v>
                </c:pt>
                <c:pt idx="118">
                  <c:v>63</c:v>
                </c:pt>
                <c:pt idx="119">
                  <c:v>62</c:v>
                </c:pt>
                <c:pt idx="120">
                  <c:v>62</c:v>
                </c:pt>
                <c:pt idx="121">
                  <c:v>66</c:v>
                </c:pt>
                <c:pt idx="122">
                  <c:v>66</c:v>
                </c:pt>
                <c:pt idx="123">
                  <c:v>74</c:v>
                </c:pt>
                <c:pt idx="124">
                  <c:v>73</c:v>
                </c:pt>
                <c:pt idx="125">
                  <c:v>71</c:v>
                </c:pt>
                <c:pt idx="126">
                  <c:v>68</c:v>
                </c:pt>
                <c:pt idx="127">
                  <c:v>68</c:v>
                </c:pt>
                <c:pt idx="128">
                  <c:v>68</c:v>
                </c:pt>
                <c:pt idx="129">
                  <c:v>68</c:v>
                </c:pt>
                <c:pt idx="130">
                  <c:v>67</c:v>
                </c:pt>
                <c:pt idx="131">
                  <c:v>68</c:v>
                </c:pt>
                <c:pt idx="132">
                  <c:v>68</c:v>
                </c:pt>
                <c:pt idx="133">
                  <c:v>67</c:v>
                </c:pt>
                <c:pt idx="134">
                  <c:v>66</c:v>
                </c:pt>
                <c:pt idx="135">
                  <c:v>67</c:v>
                </c:pt>
                <c:pt idx="136">
                  <c:v>68</c:v>
                </c:pt>
                <c:pt idx="137">
                  <c:v>69</c:v>
                </c:pt>
                <c:pt idx="138">
                  <c:v>71</c:v>
                </c:pt>
                <c:pt idx="139">
                  <c:v>71</c:v>
                </c:pt>
                <c:pt idx="140">
                  <c:v>73</c:v>
                </c:pt>
                <c:pt idx="141">
                  <c:v>73</c:v>
                </c:pt>
                <c:pt idx="142">
                  <c:v>73</c:v>
                </c:pt>
                <c:pt idx="143">
                  <c:v>74</c:v>
                </c:pt>
                <c:pt idx="144">
                  <c:v>75</c:v>
                </c:pt>
                <c:pt idx="145">
                  <c:v>76</c:v>
                </c:pt>
                <c:pt idx="146">
                  <c:v>72</c:v>
                </c:pt>
                <c:pt idx="147">
                  <c:v>71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72</c:v>
                </c:pt>
                <c:pt idx="156">
                  <c:v>69</c:v>
                </c:pt>
                <c:pt idx="157">
                  <c:v>70</c:v>
                </c:pt>
                <c:pt idx="158">
                  <c:v>69</c:v>
                </c:pt>
                <c:pt idx="159">
                  <c:v>69</c:v>
                </c:pt>
                <c:pt idx="160">
                  <c:v>70</c:v>
                </c:pt>
                <c:pt idx="161">
                  <c:v>69</c:v>
                </c:pt>
                <c:pt idx="162">
                  <c:v>70</c:v>
                </c:pt>
                <c:pt idx="163">
                  <c:v>68</c:v>
                </c:pt>
                <c:pt idx="164">
                  <c:v>65</c:v>
                </c:pt>
                <c:pt idx="165">
                  <c:v>66</c:v>
                </c:pt>
                <c:pt idx="166">
                  <c:v>67</c:v>
                </c:pt>
                <c:pt idx="167">
                  <c:v>66</c:v>
                </c:pt>
                <c:pt idx="168">
                  <c:v>66</c:v>
                </c:pt>
                <c:pt idx="169">
                  <c:v>67</c:v>
                </c:pt>
                <c:pt idx="170">
                  <c:v>67</c:v>
                </c:pt>
                <c:pt idx="171">
                  <c:v>67</c:v>
                </c:pt>
                <c:pt idx="172">
                  <c:v>69</c:v>
                </c:pt>
                <c:pt idx="173">
                  <c:v>69</c:v>
                </c:pt>
                <c:pt idx="174">
                  <c:v>76</c:v>
                </c:pt>
                <c:pt idx="175">
                  <c:v>77</c:v>
                </c:pt>
                <c:pt idx="176">
                  <c:v>73</c:v>
                </c:pt>
                <c:pt idx="177">
                  <c:v>70</c:v>
                </c:pt>
                <c:pt idx="178">
                  <c:v>70</c:v>
                </c:pt>
                <c:pt idx="179">
                  <c:v>69</c:v>
                </c:pt>
                <c:pt idx="180">
                  <c:v>69</c:v>
                </c:pt>
                <c:pt idx="181">
                  <c:v>69</c:v>
                </c:pt>
                <c:pt idx="182">
                  <c:v>69</c:v>
                </c:pt>
                <c:pt idx="183">
                  <c:v>69</c:v>
                </c:pt>
                <c:pt idx="184">
                  <c:v>67</c:v>
                </c:pt>
                <c:pt idx="185">
                  <c:v>67</c:v>
                </c:pt>
                <c:pt idx="186">
                  <c:v>67</c:v>
                </c:pt>
                <c:pt idx="187">
                  <c:v>68</c:v>
                </c:pt>
                <c:pt idx="188">
                  <c:v>69</c:v>
                </c:pt>
                <c:pt idx="189">
                  <c:v>70</c:v>
                </c:pt>
                <c:pt idx="190">
                  <c:v>72</c:v>
                </c:pt>
                <c:pt idx="191">
                  <c:v>70</c:v>
                </c:pt>
                <c:pt idx="192">
                  <c:v>70</c:v>
                </c:pt>
                <c:pt idx="193">
                  <c:v>69</c:v>
                </c:pt>
                <c:pt idx="194">
                  <c:v>69</c:v>
                </c:pt>
                <c:pt idx="195">
                  <c:v>70</c:v>
                </c:pt>
                <c:pt idx="196">
                  <c:v>69</c:v>
                </c:pt>
                <c:pt idx="197">
                  <c:v>69</c:v>
                </c:pt>
                <c:pt idx="198">
                  <c:v>70</c:v>
                </c:pt>
                <c:pt idx="199">
                  <c:v>70</c:v>
                </c:pt>
                <c:pt idx="200">
                  <c:v>71</c:v>
                </c:pt>
                <c:pt idx="201">
                  <c:v>72</c:v>
                </c:pt>
                <c:pt idx="202">
                  <c:v>73</c:v>
                </c:pt>
                <c:pt idx="203">
                  <c:v>73</c:v>
                </c:pt>
                <c:pt idx="204">
                  <c:v>75</c:v>
                </c:pt>
                <c:pt idx="205">
                  <c:v>75</c:v>
                </c:pt>
                <c:pt idx="206">
                  <c:v>76</c:v>
                </c:pt>
                <c:pt idx="207">
                  <c:v>77</c:v>
                </c:pt>
                <c:pt idx="208">
                  <c:v>78</c:v>
                </c:pt>
                <c:pt idx="209">
                  <c:v>80</c:v>
                </c:pt>
                <c:pt idx="210">
                  <c:v>80</c:v>
                </c:pt>
                <c:pt idx="211">
                  <c:v>81</c:v>
                </c:pt>
                <c:pt idx="212">
                  <c:v>79</c:v>
                </c:pt>
                <c:pt idx="213">
                  <c:v>80</c:v>
                </c:pt>
                <c:pt idx="214">
                  <c:v>81</c:v>
                </c:pt>
                <c:pt idx="215">
                  <c:v>79</c:v>
                </c:pt>
                <c:pt idx="216">
                  <c:v>78</c:v>
                </c:pt>
                <c:pt idx="217">
                  <c:v>77</c:v>
                </c:pt>
                <c:pt idx="218">
                  <c:v>78</c:v>
                </c:pt>
                <c:pt idx="219">
                  <c:v>78</c:v>
                </c:pt>
                <c:pt idx="220">
                  <c:v>78</c:v>
                </c:pt>
                <c:pt idx="221">
                  <c:v>79</c:v>
                </c:pt>
                <c:pt idx="222">
                  <c:v>78</c:v>
                </c:pt>
                <c:pt idx="223">
                  <c:v>78</c:v>
                </c:pt>
                <c:pt idx="224">
                  <c:v>77</c:v>
                </c:pt>
                <c:pt idx="225">
                  <c:v>74</c:v>
                </c:pt>
                <c:pt idx="226">
                  <c:v>74</c:v>
                </c:pt>
                <c:pt idx="227">
                  <c:v>74</c:v>
                </c:pt>
                <c:pt idx="228">
                  <c:v>75</c:v>
                </c:pt>
                <c:pt idx="229">
                  <c:v>74</c:v>
                </c:pt>
                <c:pt idx="230">
                  <c:v>76</c:v>
                </c:pt>
                <c:pt idx="231">
                  <c:v>76</c:v>
                </c:pt>
                <c:pt idx="232">
                  <c:v>78</c:v>
                </c:pt>
                <c:pt idx="233">
                  <c:v>79</c:v>
                </c:pt>
                <c:pt idx="234">
                  <c:v>79</c:v>
                </c:pt>
                <c:pt idx="235">
                  <c:v>80</c:v>
                </c:pt>
                <c:pt idx="236">
                  <c:v>81</c:v>
                </c:pt>
                <c:pt idx="237">
                  <c:v>79</c:v>
                </c:pt>
                <c:pt idx="238">
                  <c:v>76</c:v>
                </c:pt>
                <c:pt idx="239">
                  <c:v>76</c:v>
                </c:pt>
                <c:pt idx="240">
                  <c:v>77</c:v>
                </c:pt>
                <c:pt idx="241">
                  <c:v>77</c:v>
                </c:pt>
                <c:pt idx="242">
                  <c:v>76</c:v>
                </c:pt>
                <c:pt idx="243">
                  <c:v>78</c:v>
                </c:pt>
                <c:pt idx="244">
                  <c:v>79</c:v>
                </c:pt>
                <c:pt idx="245">
                  <c:v>78</c:v>
                </c:pt>
                <c:pt idx="246">
                  <c:v>79</c:v>
                </c:pt>
                <c:pt idx="247">
                  <c:v>79</c:v>
                </c:pt>
                <c:pt idx="248">
                  <c:v>78</c:v>
                </c:pt>
                <c:pt idx="249">
                  <c:v>79</c:v>
                </c:pt>
                <c:pt idx="250">
                  <c:v>80</c:v>
                </c:pt>
                <c:pt idx="251">
                  <c:v>81</c:v>
                </c:pt>
                <c:pt idx="252">
                  <c:v>83</c:v>
                </c:pt>
                <c:pt idx="253">
                  <c:v>83</c:v>
                </c:pt>
                <c:pt idx="254">
                  <c:v>80</c:v>
                </c:pt>
                <c:pt idx="255">
                  <c:v>81</c:v>
                </c:pt>
                <c:pt idx="256">
                  <c:v>82</c:v>
                </c:pt>
                <c:pt idx="257">
                  <c:v>83</c:v>
                </c:pt>
                <c:pt idx="258">
                  <c:v>84</c:v>
                </c:pt>
                <c:pt idx="259">
                  <c:v>88</c:v>
                </c:pt>
                <c:pt idx="260">
                  <c:v>78</c:v>
                </c:pt>
                <c:pt idx="261">
                  <c:v>80</c:v>
                </c:pt>
                <c:pt idx="262">
                  <c:v>80</c:v>
                </c:pt>
                <c:pt idx="263">
                  <c:v>82</c:v>
                </c:pt>
                <c:pt idx="264">
                  <c:v>83</c:v>
                </c:pt>
                <c:pt idx="265">
                  <c:v>83</c:v>
                </c:pt>
                <c:pt idx="266">
                  <c:v>83</c:v>
                </c:pt>
                <c:pt idx="267">
                  <c:v>82</c:v>
                </c:pt>
                <c:pt idx="268">
                  <c:v>81</c:v>
                </c:pt>
                <c:pt idx="269">
                  <c:v>82</c:v>
                </c:pt>
                <c:pt idx="270">
                  <c:v>82</c:v>
                </c:pt>
                <c:pt idx="271">
                  <c:v>83</c:v>
                </c:pt>
                <c:pt idx="272">
                  <c:v>84</c:v>
                </c:pt>
                <c:pt idx="273">
                  <c:v>84</c:v>
                </c:pt>
                <c:pt idx="274">
                  <c:v>84</c:v>
                </c:pt>
                <c:pt idx="275">
                  <c:v>84</c:v>
                </c:pt>
                <c:pt idx="276">
                  <c:v>85</c:v>
                </c:pt>
                <c:pt idx="277">
                  <c:v>85</c:v>
                </c:pt>
                <c:pt idx="278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D9-4124-9727-BCCCEFE20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208064"/>
        <c:axId val="839980672"/>
      </c:areaChart>
      <c:catAx>
        <c:axId val="869208064"/>
        <c:scaling>
          <c:orientation val="minMax"/>
        </c:scaling>
        <c:delete val="0"/>
        <c:axPos val="b"/>
        <c:majorTickMark val="out"/>
        <c:minorTickMark val="none"/>
        <c:tickLblPos val="nextTo"/>
        <c:crossAx val="839980672"/>
        <c:crosses val="autoZero"/>
        <c:auto val="1"/>
        <c:lblAlgn val="ctr"/>
        <c:lblOffset val="100"/>
        <c:noMultiLvlLbl val="0"/>
      </c:catAx>
      <c:valAx>
        <c:axId val="83998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9208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Cadence (RPM)</a:t>
            </a:r>
          </a:p>
        </c:rich>
      </c:tx>
      <c:layout>
        <c:manualLayout>
          <c:xMode val="edge"/>
          <c:yMode val="edge"/>
          <c:x val="0.36925607473096522"/>
          <c:y val="0.6157407407407407"/>
        </c:manualLayout>
      </c:layout>
      <c:overlay val="1"/>
    </c:title>
    <c:autoTitleDeleted val="0"/>
    <c:plotArea>
      <c:layout/>
      <c:areaChart>
        <c:grouping val="standard"/>
        <c:varyColors val="0"/>
        <c:ser>
          <c:idx val="4"/>
          <c:order val="0"/>
          <c:tx>
            <c:strRef>
              <c:f>[1]Intervals!$AR$1</c:f>
              <c:strCache>
                <c:ptCount val="1"/>
                <c:pt idx="0">
                  <c:v>Cadence-Y</c:v>
                </c:pt>
              </c:strCache>
            </c:strRef>
          </c:tx>
          <c:spPr>
            <a:noFill/>
            <a:ln w="25400">
              <a:noFill/>
            </a:ln>
          </c:spPr>
          <c:val>
            <c:numRef>
              <c:f>[1]Intervals!$AR$2:$AR$187</c:f>
              <c:numCache>
                <c:formatCode>General</c:formatCode>
                <c:ptCount val="186"/>
                <c:pt idx="0">
                  <c:v>117</c:v>
                </c:pt>
                <c:pt idx="1">
                  <c:v>117</c:v>
                </c:pt>
                <c:pt idx="2">
                  <c:v>117</c:v>
                </c:pt>
                <c:pt idx="3">
                  <c:v>117</c:v>
                </c:pt>
                <c:pt idx="4">
                  <c:v>117</c:v>
                </c:pt>
                <c:pt idx="5">
                  <c:v>117</c:v>
                </c:pt>
                <c:pt idx="6">
                  <c:v>117</c:v>
                </c:pt>
                <c:pt idx="7">
                  <c:v>117</c:v>
                </c:pt>
                <c:pt idx="8">
                  <c:v>117</c:v>
                </c:pt>
                <c:pt idx="9">
                  <c:v>117</c:v>
                </c:pt>
                <c:pt idx="10">
                  <c:v>117</c:v>
                </c:pt>
                <c:pt idx="11">
                  <c:v>117</c:v>
                </c:pt>
                <c:pt idx="12">
                  <c:v>117</c:v>
                </c:pt>
                <c:pt idx="13">
                  <c:v>117</c:v>
                </c:pt>
                <c:pt idx="14">
                  <c:v>117</c:v>
                </c:pt>
                <c:pt idx="15">
                  <c:v>117</c:v>
                </c:pt>
                <c:pt idx="16">
                  <c:v>117</c:v>
                </c:pt>
                <c:pt idx="17">
                  <c:v>117</c:v>
                </c:pt>
                <c:pt idx="18">
                  <c:v>117</c:v>
                </c:pt>
                <c:pt idx="19">
                  <c:v>117</c:v>
                </c:pt>
                <c:pt idx="20">
                  <c:v>117</c:v>
                </c:pt>
                <c:pt idx="21">
                  <c:v>117</c:v>
                </c:pt>
                <c:pt idx="22">
                  <c:v>117</c:v>
                </c:pt>
                <c:pt idx="23">
                  <c:v>117</c:v>
                </c:pt>
                <c:pt idx="24">
                  <c:v>117</c:v>
                </c:pt>
                <c:pt idx="25">
                  <c:v>117</c:v>
                </c:pt>
                <c:pt idx="26">
                  <c:v>117</c:v>
                </c:pt>
                <c:pt idx="27">
                  <c:v>117</c:v>
                </c:pt>
                <c:pt idx="28">
                  <c:v>117</c:v>
                </c:pt>
                <c:pt idx="29">
                  <c:v>117</c:v>
                </c:pt>
                <c:pt idx="30">
                  <c:v>117</c:v>
                </c:pt>
                <c:pt idx="31">
                  <c:v>117</c:v>
                </c:pt>
                <c:pt idx="32">
                  <c:v>117</c:v>
                </c:pt>
                <c:pt idx="33">
                  <c:v>117</c:v>
                </c:pt>
                <c:pt idx="34">
                  <c:v>117</c:v>
                </c:pt>
                <c:pt idx="35">
                  <c:v>117</c:v>
                </c:pt>
                <c:pt idx="36">
                  <c:v>117</c:v>
                </c:pt>
                <c:pt idx="37">
                  <c:v>117</c:v>
                </c:pt>
                <c:pt idx="38">
                  <c:v>117</c:v>
                </c:pt>
                <c:pt idx="39">
                  <c:v>117</c:v>
                </c:pt>
                <c:pt idx="40">
                  <c:v>117</c:v>
                </c:pt>
                <c:pt idx="41">
                  <c:v>117</c:v>
                </c:pt>
                <c:pt idx="42">
                  <c:v>117</c:v>
                </c:pt>
                <c:pt idx="43">
                  <c:v>117</c:v>
                </c:pt>
                <c:pt idx="44">
                  <c:v>117</c:v>
                </c:pt>
                <c:pt idx="45">
                  <c:v>117</c:v>
                </c:pt>
                <c:pt idx="46">
                  <c:v>117</c:v>
                </c:pt>
                <c:pt idx="47">
                  <c:v>117</c:v>
                </c:pt>
                <c:pt idx="48">
                  <c:v>117</c:v>
                </c:pt>
                <c:pt idx="49">
                  <c:v>117</c:v>
                </c:pt>
                <c:pt idx="50">
                  <c:v>117</c:v>
                </c:pt>
                <c:pt idx="51">
                  <c:v>117</c:v>
                </c:pt>
                <c:pt idx="52">
                  <c:v>117</c:v>
                </c:pt>
                <c:pt idx="53">
                  <c:v>117</c:v>
                </c:pt>
                <c:pt idx="54">
                  <c:v>117</c:v>
                </c:pt>
                <c:pt idx="55">
                  <c:v>117</c:v>
                </c:pt>
                <c:pt idx="56">
                  <c:v>117</c:v>
                </c:pt>
                <c:pt idx="57">
                  <c:v>117</c:v>
                </c:pt>
                <c:pt idx="58">
                  <c:v>117</c:v>
                </c:pt>
                <c:pt idx="59">
                  <c:v>117</c:v>
                </c:pt>
                <c:pt idx="60">
                  <c:v>117</c:v>
                </c:pt>
                <c:pt idx="61">
                  <c:v>117</c:v>
                </c:pt>
                <c:pt idx="62">
                  <c:v>117</c:v>
                </c:pt>
                <c:pt idx="63">
                  <c:v>117</c:v>
                </c:pt>
                <c:pt idx="64">
                  <c:v>117</c:v>
                </c:pt>
                <c:pt idx="65">
                  <c:v>117</c:v>
                </c:pt>
                <c:pt idx="66">
                  <c:v>117</c:v>
                </c:pt>
                <c:pt idx="67">
                  <c:v>117</c:v>
                </c:pt>
                <c:pt idx="68">
                  <c:v>117</c:v>
                </c:pt>
                <c:pt idx="69">
                  <c:v>117</c:v>
                </c:pt>
                <c:pt idx="70">
                  <c:v>117</c:v>
                </c:pt>
                <c:pt idx="71">
                  <c:v>117</c:v>
                </c:pt>
                <c:pt idx="72">
                  <c:v>117</c:v>
                </c:pt>
                <c:pt idx="73">
                  <c:v>117</c:v>
                </c:pt>
                <c:pt idx="74">
                  <c:v>117</c:v>
                </c:pt>
                <c:pt idx="75">
                  <c:v>117</c:v>
                </c:pt>
                <c:pt idx="76">
                  <c:v>117</c:v>
                </c:pt>
                <c:pt idx="77">
                  <c:v>117</c:v>
                </c:pt>
                <c:pt idx="78">
                  <c:v>117</c:v>
                </c:pt>
                <c:pt idx="79">
                  <c:v>117</c:v>
                </c:pt>
                <c:pt idx="80">
                  <c:v>117</c:v>
                </c:pt>
                <c:pt idx="81">
                  <c:v>117</c:v>
                </c:pt>
                <c:pt idx="82">
                  <c:v>117</c:v>
                </c:pt>
                <c:pt idx="83">
                  <c:v>117</c:v>
                </c:pt>
                <c:pt idx="84">
                  <c:v>117</c:v>
                </c:pt>
                <c:pt idx="85">
                  <c:v>117</c:v>
                </c:pt>
                <c:pt idx="86">
                  <c:v>117</c:v>
                </c:pt>
                <c:pt idx="87">
                  <c:v>117</c:v>
                </c:pt>
                <c:pt idx="88">
                  <c:v>117</c:v>
                </c:pt>
                <c:pt idx="89">
                  <c:v>117</c:v>
                </c:pt>
                <c:pt idx="90">
                  <c:v>117</c:v>
                </c:pt>
                <c:pt idx="91">
                  <c:v>117</c:v>
                </c:pt>
                <c:pt idx="92">
                  <c:v>117</c:v>
                </c:pt>
                <c:pt idx="93">
                  <c:v>117</c:v>
                </c:pt>
                <c:pt idx="94">
                  <c:v>117</c:v>
                </c:pt>
                <c:pt idx="95">
                  <c:v>117</c:v>
                </c:pt>
                <c:pt idx="96">
                  <c:v>117</c:v>
                </c:pt>
                <c:pt idx="97">
                  <c:v>117</c:v>
                </c:pt>
                <c:pt idx="98">
                  <c:v>117</c:v>
                </c:pt>
                <c:pt idx="99">
                  <c:v>117</c:v>
                </c:pt>
                <c:pt idx="100">
                  <c:v>117</c:v>
                </c:pt>
                <c:pt idx="101">
                  <c:v>117</c:v>
                </c:pt>
                <c:pt idx="102">
                  <c:v>117</c:v>
                </c:pt>
                <c:pt idx="103">
                  <c:v>117</c:v>
                </c:pt>
                <c:pt idx="104">
                  <c:v>117</c:v>
                </c:pt>
                <c:pt idx="105">
                  <c:v>117</c:v>
                </c:pt>
                <c:pt idx="106">
                  <c:v>117</c:v>
                </c:pt>
                <c:pt idx="107">
                  <c:v>117</c:v>
                </c:pt>
                <c:pt idx="108">
                  <c:v>117</c:v>
                </c:pt>
                <c:pt idx="109">
                  <c:v>117</c:v>
                </c:pt>
                <c:pt idx="110">
                  <c:v>117</c:v>
                </c:pt>
                <c:pt idx="111">
                  <c:v>117</c:v>
                </c:pt>
                <c:pt idx="112">
                  <c:v>117</c:v>
                </c:pt>
                <c:pt idx="113">
                  <c:v>117</c:v>
                </c:pt>
                <c:pt idx="114">
                  <c:v>117</c:v>
                </c:pt>
                <c:pt idx="115">
                  <c:v>117</c:v>
                </c:pt>
                <c:pt idx="116">
                  <c:v>117</c:v>
                </c:pt>
                <c:pt idx="117">
                  <c:v>117</c:v>
                </c:pt>
                <c:pt idx="118">
                  <c:v>117</c:v>
                </c:pt>
                <c:pt idx="119">
                  <c:v>117</c:v>
                </c:pt>
                <c:pt idx="120">
                  <c:v>117</c:v>
                </c:pt>
                <c:pt idx="121">
                  <c:v>117</c:v>
                </c:pt>
                <c:pt idx="122">
                  <c:v>117</c:v>
                </c:pt>
                <c:pt idx="123">
                  <c:v>117</c:v>
                </c:pt>
                <c:pt idx="124">
                  <c:v>117</c:v>
                </c:pt>
                <c:pt idx="125">
                  <c:v>117</c:v>
                </c:pt>
                <c:pt idx="126">
                  <c:v>117</c:v>
                </c:pt>
                <c:pt idx="127">
                  <c:v>117</c:v>
                </c:pt>
                <c:pt idx="128">
                  <c:v>117</c:v>
                </c:pt>
                <c:pt idx="129">
                  <c:v>117</c:v>
                </c:pt>
                <c:pt idx="130">
                  <c:v>117</c:v>
                </c:pt>
                <c:pt idx="131">
                  <c:v>117</c:v>
                </c:pt>
                <c:pt idx="132">
                  <c:v>117</c:v>
                </c:pt>
                <c:pt idx="133">
                  <c:v>117</c:v>
                </c:pt>
                <c:pt idx="134">
                  <c:v>117</c:v>
                </c:pt>
                <c:pt idx="135">
                  <c:v>117</c:v>
                </c:pt>
                <c:pt idx="136">
                  <c:v>117</c:v>
                </c:pt>
                <c:pt idx="137">
                  <c:v>117</c:v>
                </c:pt>
                <c:pt idx="138">
                  <c:v>117</c:v>
                </c:pt>
                <c:pt idx="139">
                  <c:v>117</c:v>
                </c:pt>
                <c:pt idx="140">
                  <c:v>117</c:v>
                </c:pt>
                <c:pt idx="141">
                  <c:v>117</c:v>
                </c:pt>
                <c:pt idx="142">
                  <c:v>117</c:v>
                </c:pt>
                <c:pt idx="143">
                  <c:v>117</c:v>
                </c:pt>
                <c:pt idx="144">
                  <c:v>117</c:v>
                </c:pt>
                <c:pt idx="145">
                  <c:v>117</c:v>
                </c:pt>
                <c:pt idx="146">
                  <c:v>117</c:v>
                </c:pt>
                <c:pt idx="147">
                  <c:v>117</c:v>
                </c:pt>
                <c:pt idx="148">
                  <c:v>117</c:v>
                </c:pt>
                <c:pt idx="149">
                  <c:v>117</c:v>
                </c:pt>
                <c:pt idx="150">
                  <c:v>117</c:v>
                </c:pt>
                <c:pt idx="151">
                  <c:v>117</c:v>
                </c:pt>
                <c:pt idx="152">
                  <c:v>117</c:v>
                </c:pt>
                <c:pt idx="153">
                  <c:v>117</c:v>
                </c:pt>
                <c:pt idx="154">
                  <c:v>117</c:v>
                </c:pt>
                <c:pt idx="155">
                  <c:v>117</c:v>
                </c:pt>
                <c:pt idx="156">
                  <c:v>117</c:v>
                </c:pt>
                <c:pt idx="157">
                  <c:v>117</c:v>
                </c:pt>
                <c:pt idx="158">
                  <c:v>117</c:v>
                </c:pt>
                <c:pt idx="159">
                  <c:v>117</c:v>
                </c:pt>
                <c:pt idx="160">
                  <c:v>117</c:v>
                </c:pt>
                <c:pt idx="161">
                  <c:v>117</c:v>
                </c:pt>
                <c:pt idx="162">
                  <c:v>117</c:v>
                </c:pt>
                <c:pt idx="163">
                  <c:v>117</c:v>
                </c:pt>
                <c:pt idx="164">
                  <c:v>117</c:v>
                </c:pt>
                <c:pt idx="165">
                  <c:v>117</c:v>
                </c:pt>
                <c:pt idx="166">
                  <c:v>117</c:v>
                </c:pt>
                <c:pt idx="167">
                  <c:v>117</c:v>
                </c:pt>
                <c:pt idx="168">
                  <c:v>117</c:v>
                </c:pt>
                <c:pt idx="169">
                  <c:v>117</c:v>
                </c:pt>
                <c:pt idx="170">
                  <c:v>117</c:v>
                </c:pt>
                <c:pt idx="171">
                  <c:v>117</c:v>
                </c:pt>
                <c:pt idx="172">
                  <c:v>117</c:v>
                </c:pt>
                <c:pt idx="173">
                  <c:v>117</c:v>
                </c:pt>
                <c:pt idx="174">
                  <c:v>117</c:v>
                </c:pt>
                <c:pt idx="175">
                  <c:v>117</c:v>
                </c:pt>
                <c:pt idx="176">
                  <c:v>117</c:v>
                </c:pt>
                <c:pt idx="177">
                  <c:v>117</c:v>
                </c:pt>
                <c:pt idx="178">
                  <c:v>117</c:v>
                </c:pt>
                <c:pt idx="179">
                  <c:v>117</c:v>
                </c:pt>
                <c:pt idx="180">
                  <c:v>117</c:v>
                </c:pt>
                <c:pt idx="181">
                  <c:v>117</c:v>
                </c:pt>
                <c:pt idx="182">
                  <c:v>117</c:v>
                </c:pt>
                <c:pt idx="183">
                  <c:v>117</c:v>
                </c:pt>
                <c:pt idx="184">
                  <c:v>117</c:v>
                </c:pt>
                <c:pt idx="185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7-438D-9E3B-93441FA8332F}"/>
            </c:ext>
          </c:extLst>
        </c:ser>
        <c:ser>
          <c:idx val="3"/>
          <c:order val="1"/>
          <c:tx>
            <c:v>Int 4</c:v>
          </c:tx>
          <c:val>
            <c:numRef>
              <c:f>intervals!$AL$2:$AL$293</c:f>
              <c:numCache>
                <c:formatCode>General</c:formatCode>
                <c:ptCount val="2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52</c:v>
                </c:pt>
                <c:pt idx="4">
                  <c:v>53</c:v>
                </c:pt>
                <c:pt idx="5">
                  <c:v>56</c:v>
                </c:pt>
                <c:pt idx="6">
                  <c:v>58</c:v>
                </c:pt>
                <c:pt idx="7">
                  <c:v>58</c:v>
                </c:pt>
                <c:pt idx="8">
                  <c:v>59</c:v>
                </c:pt>
                <c:pt idx="9">
                  <c:v>61</c:v>
                </c:pt>
                <c:pt idx="10">
                  <c:v>62</c:v>
                </c:pt>
                <c:pt idx="11">
                  <c:v>63</c:v>
                </c:pt>
                <c:pt idx="12">
                  <c:v>62</c:v>
                </c:pt>
                <c:pt idx="13">
                  <c:v>62</c:v>
                </c:pt>
                <c:pt idx="14">
                  <c:v>61</c:v>
                </c:pt>
                <c:pt idx="15">
                  <c:v>61</c:v>
                </c:pt>
                <c:pt idx="16">
                  <c:v>61</c:v>
                </c:pt>
                <c:pt idx="17">
                  <c:v>61</c:v>
                </c:pt>
                <c:pt idx="18">
                  <c:v>61</c:v>
                </c:pt>
                <c:pt idx="19">
                  <c:v>62</c:v>
                </c:pt>
                <c:pt idx="20">
                  <c:v>64</c:v>
                </c:pt>
                <c:pt idx="21">
                  <c:v>63</c:v>
                </c:pt>
                <c:pt idx="22">
                  <c:v>64</c:v>
                </c:pt>
                <c:pt idx="23">
                  <c:v>63</c:v>
                </c:pt>
                <c:pt idx="24">
                  <c:v>63</c:v>
                </c:pt>
                <c:pt idx="25">
                  <c:v>63</c:v>
                </c:pt>
                <c:pt idx="26">
                  <c:v>64</c:v>
                </c:pt>
                <c:pt idx="27">
                  <c:v>62</c:v>
                </c:pt>
                <c:pt idx="28">
                  <c:v>62</c:v>
                </c:pt>
                <c:pt idx="29">
                  <c:v>61</c:v>
                </c:pt>
                <c:pt idx="30">
                  <c:v>61</c:v>
                </c:pt>
                <c:pt idx="31">
                  <c:v>64</c:v>
                </c:pt>
                <c:pt idx="32">
                  <c:v>65</c:v>
                </c:pt>
                <c:pt idx="33">
                  <c:v>65</c:v>
                </c:pt>
                <c:pt idx="34">
                  <c:v>63</c:v>
                </c:pt>
                <c:pt idx="35">
                  <c:v>63</c:v>
                </c:pt>
                <c:pt idx="36">
                  <c:v>61</c:v>
                </c:pt>
                <c:pt idx="37">
                  <c:v>61</c:v>
                </c:pt>
                <c:pt idx="38">
                  <c:v>60</c:v>
                </c:pt>
                <c:pt idx="39">
                  <c:v>64</c:v>
                </c:pt>
                <c:pt idx="40">
                  <c:v>66</c:v>
                </c:pt>
                <c:pt idx="41">
                  <c:v>65</c:v>
                </c:pt>
                <c:pt idx="42">
                  <c:v>64</c:v>
                </c:pt>
                <c:pt idx="43">
                  <c:v>64</c:v>
                </c:pt>
                <c:pt idx="44">
                  <c:v>67</c:v>
                </c:pt>
                <c:pt idx="45">
                  <c:v>69</c:v>
                </c:pt>
                <c:pt idx="46">
                  <c:v>70</c:v>
                </c:pt>
                <c:pt idx="47">
                  <c:v>70</c:v>
                </c:pt>
                <c:pt idx="48">
                  <c:v>72</c:v>
                </c:pt>
                <c:pt idx="49">
                  <c:v>73</c:v>
                </c:pt>
                <c:pt idx="50">
                  <c:v>76</c:v>
                </c:pt>
                <c:pt idx="51">
                  <c:v>78</c:v>
                </c:pt>
                <c:pt idx="52">
                  <c:v>81</c:v>
                </c:pt>
                <c:pt idx="53">
                  <c:v>82</c:v>
                </c:pt>
                <c:pt idx="54">
                  <c:v>82</c:v>
                </c:pt>
                <c:pt idx="55">
                  <c:v>82</c:v>
                </c:pt>
                <c:pt idx="56">
                  <c:v>83</c:v>
                </c:pt>
                <c:pt idx="57">
                  <c:v>83</c:v>
                </c:pt>
                <c:pt idx="58">
                  <c:v>82</c:v>
                </c:pt>
                <c:pt idx="59">
                  <c:v>80</c:v>
                </c:pt>
                <c:pt idx="60">
                  <c:v>79</c:v>
                </c:pt>
                <c:pt idx="61">
                  <c:v>79</c:v>
                </c:pt>
                <c:pt idx="62">
                  <c:v>78</c:v>
                </c:pt>
                <c:pt idx="63">
                  <c:v>76</c:v>
                </c:pt>
                <c:pt idx="64">
                  <c:v>76</c:v>
                </c:pt>
                <c:pt idx="65">
                  <c:v>74</c:v>
                </c:pt>
                <c:pt idx="66">
                  <c:v>74</c:v>
                </c:pt>
                <c:pt idx="67">
                  <c:v>73</c:v>
                </c:pt>
                <c:pt idx="68">
                  <c:v>70</c:v>
                </c:pt>
                <c:pt idx="69">
                  <c:v>71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69</c:v>
                </c:pt>
                <c:pt idx="74">
                  <c:v>69</c:v>
                </c:pt>
                <c:pt idx="75">
                  <c:v>68</c:v>
                </c:pt>
                <c:pt idx="76">
                  <c:v>66</c:v>
                </c:pt>
                <c:pt idx="77">
                  <c:v>65</c:v>
                </c:pt>
                <c:pt idx="78">
                  <c:v>63</c:v>
                </c:pt>
                <c:pt idx="79">
                  <c:v>63</c:v>
                </c:pt>
                <c:pt idx="80">
                  <c:v>63</c:v>
                </c:pt>
                <c:pt idx="81">
                  <c:v>62</c:v>
                </c:pt>
                <c:pt idx="82">
                  <c:v>62</c:v>
                </c:pt>
                <c:pt idx="83">
                  <c:v>62</c:v>
                </c:pt>
                <c:pt idx="84">
                  <c:v>62</c:v>
                </c:pt>
                <c:pt idx="85">
                  <c:v>63</c:v>
                </c:pt>
                <c:pt idx="86">
                  <c:v>64</c:v>
                </c:pt>
                <c:pt idx="87">
                  <c:v>64</c:v>
                </c:pt>
                <c:pt idx="88">
                  <c:v>64</c:v>
                </c:pt>
                <c:pt idx="89">
                  <c:v>63</c:v>
                </c:pt>
                <c:pt idx="90">
                  <c:v>64</c:v>
                </c:pt>
                <c:pt idx="91">
                  <c:v>64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64</c:v>
                </c:pt>
                <c:pt idx="96">
                  <c:v>64</c:v>
                </c:pt>
                <c:pt idx="97">
                  <c:v>64</c:v>
                </c:pt>
                <c:pt idx="98">
                  <c:v>63</c:v>
                </c:pt>
                <c:pt idx="99">
                  <c:v>64</c:v>
                </c:pt>
                <c:pt idx="100">
                  <c:v>64</c:v>
                </c:pt>
                <c:pt idx="101">
                  <c:v>64</c:v>
                </c:pt>
                <c:pt idx="102">
                  <c:v>66</c:v>
                </c:pt>
                <c:pt idx="103">
                  <c:v>67</c:v>
                </c:pt>
                <c:pt idx="104">
                  <c:v>68</c:v>
                </c:pt>
                <c:pt idx="105">
                  <c:v>68</c:v>
                </c:pt>
                <c:pt idx="106">
                  <c:v>69</c:v>
                </c:pt>
                <c:pt idx="107">
                  <c:v>68</c:v>
                </c:pt>
                <c:pt idx="108">
                  <c:v>67</c:v>
                </c:pt>
                <c:pt idx="109">
                  <c:v>62</c:v>
                </c:pt>
                <c:pt idx="110">
                  <c:v>68</c:v>
                </c:pt>
                <c:pt idx="111">
                  <c:v>70</c:v>
                </c:pt>
                <c:pt idx="112">
                  <c:v>72</c:v>
                </c:pt>
                <c:pt idx="113">
                  <c:v>73</c:v>
                </c:pt>
                <c:pt idx="114">
                  <c:v>81</c:v>
                </c:pt>
                <c:pt idx="115">
                  <c:v>73</c:v>
                </c:pt>
                <c:pt idx="116">
                  <c:v>70</c:v>
                </c:pt>
                <c:pt idx="117">
                  <c:v>68</c:v>
                </c:pt>
                <c:pt idx="118">
                  <c:v>69</c:v>
                </c:pt>
                <c:pt idx="119">
                  <c:v>68</c:v>
                </c:pt>
                <c:pt idx="120">
                  <c:v>68</c:v>
                </c:pt>
                <c:pt idx="121">
                  <c:v>66</c:v>
                </c:pt>
                <c:pt idx="122">
                  <c:v>66</c:v>
                </c:pt>
                <c:pt idx="123">
                  <c:v>65</c:v>
                </c:pt>
                <c:pt idx="124">
                  <c:v>65</c:v>
                </c:pt>
                <c:pt idx="125">
                  <c:v>65</c:v>
                </c:pt>
                <c:pt idx="126">
                  <c:v>66</c:v>
                </c:pt>
                <c:pt idx="127">
                  <c:v>66</c:v>
                </c:pt>
                <c:pt idx="128">
                  <c:v>66</c:v>
                </c:pt>
                <c:pt idx="129">
                  <c:v>66</c:v>
                </c:pt>
                <c:pt idx="130">
                  <c:v>67</c:v>
                </c:pt>
                <c:pt idx="131">
                  <c:v>67</c:v>
                </c:pt>
                <c:pt idx="132">
                  <c:v>64</c:v>
                </c:pt>
                <c:pt idx="133">
                  <c:v>64</c:v>
                </c:pt>
                <c:pt idx="134">
                  <c:v>64</c:v>
                </c:pt>
                <c:pt idx="135">
                  <c:v>64</c:v>
                </c:pt>
                <c:pt idx="136">
                  <c:v>64</c:v>
                </c:pt>
                <c:pt idx="137">
                  <c:v>65</c:v>
                </c:pt>
                <c:pt idx="138">
                  <c:v>64</c:v>
                </c:pt>
                <c:pt idx="139">
                  <c:v>64</c:v>
                </c:pt>
                <c:pt idx="140">
                  <c:v>64</c:v>
                </c:pt>
                <c:pt idx="141">
                  <c:v>64</c:v>
                </c:pt>
                <c:pt idx="142">
                  <c:v>64</c:v>
                </c:pt>
                <c:pt idx="143">
                  <c:v>66</c:v>
                </c:pt>
                <c:pt idx="144">
                  <c:v>68</c:v>
                </c:pt>
                <c:pt idx="145">
                  <c:v>68</c:v>
                </c:pt>
                <c:pt idx="146">
                  <c:v>68</c:v>
                </c:pt>
                <c:pt idx="147">
                  <c:v>68</c:v>
                </c:pt>
                <c:pt idx="148">
                  <c:v>67</c:v>
                </c:pt>
                <c:pt idx="149">
                  <c:v>68</c:v>
                </c:pt>
                <c:pt idx="150">
                  <c:v>65</c:v>
                </c:pt>
                <c:pt idx="151">
                  <c:v>65</c:v>
                </c:pt>
                <c:pt idx="152">
                  <c:v>67</c:v>
                </c:pt>
                <c:pt idx="153">
                  <c:v>66</c:v>
                </c:pt>
                <c:pt idx="154">
                  <c:v>66</c:v>
                </c:pt>
                <c:pt idx="155">
                  <c:v>66</c:v>
                </c:pt>
                <c:pt idx="156">
                  <c:v>65</c:v>
                </c:pt>
                <c:pt idx="157">
                  <c:v>65</c:v>
                </c:pt>
                <c:pt idx="158">
                  <c:v>64</c:v>
                </c:pt>
                <c:pt idx="159">
                  <c:v>66</c:v>
                </c:pt>
                <c:pt idx="160">
                  <c:v>69</c:v>
                </c:pt>
                <c:pt idx="161">
                  <c:v>68</c:v>
                </c:pt>
                <c:pt idx="162">
                  <c:v>68</c:v>
                </c:pt>
                <c:pt idx="163">
                  <c:v>68</c:v>
                </c:pt>
                <c:pt idx="164">
                  <c:v>68</c:v>
                </c:pt>
                <c:pt idx="165">
                  <c:v>67</c:v>
                </c:pt>
                <c:pt idx="166">
                  <c:v>67</c:v>
                </c:pt>
                <c:pt idx="167">
                  <c:v>66</c:v>
                </c:pt>
                <c:pt idx="168">
                  <c:v>67</c:v>
                </c:pt>
                <c:pt idx="169">
                  <c:v>64</c:v>
                </c:pt>
                <c:pt idx="170">
                  <c:v>64</c:v>
                </c:pt>
                <c:pt idx="171">
                  <c:v>63</c:v>
                </c:pt>
                <c:pt idx="172">
                  <c:v>63</c:v>
                </c:pt>
                <c:pt idx="173">
                  <c:v>63</c:v>
                </c:pt>
                <c:pt idx="174">
                  <c:v>61</c:v>
                </c:pt>
                <c:pt idx="175">
                  <c:v>63</c:v>
                </c:pt>
                <c:pt idx="176">
                  <c:v>66</c:v>
                </c:pt>
                <c:pt idx="177">
                  <c:v>67</c:v>
                </c:pt>
                <c:pt idx="178">
                  <c:v>68</c:v>
                </c:pt>
                <c:pt idx="179">
                  <c:v>70</c:v>
                </c:pt>
                <c:pt idx="180">
                  <c:v>71</c:v>
                </c:pt>
                <c:pt idx="181">
                  <c:v>75</c:v>
                </c:pt>
                <c:pt idx="182">
                  <c:v>65</c:v>
                </c:pt>
                <c:pt idx="183">
                  <c:v>63</c:v>
                </c:pt>
                <c:pt idx="184">
                  <c:v>62</c:v>
                </c:pt>
                <c:pt idx="185">
                  <c:v>62</c:v>
                </c:pt>
                <c:pt idx="186">
                  <c:v>60</c:v>
                </c:pt>
                <c:pt idx="187">
                  <c:v>60</c:v>
                </c:pt>
                <c:pt idx="188">
                  <c:v>59</c:v>
                </c:pt>
                <c:pt idx="189">
                  <c:v>59</c:v>
                </c:pt>
                <c:pt idx="190">
                  <c:v>59</c:v>
                </c:pt>
                <c:pt idx="191">
                  <c:v>59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59</c:v>
                </c:pt>
                <c:pt idx="197">
                  <c:v>58</c:v>
                </c:pt>
                <c:pt idx="198">
                  <c:v>58</c:v>
                </c:pt>
                <c:pt idx="199">
                  <c:v>59</c:v>
                </c:pt>
                <c:pt idx="200">
                  <c:v>61</c:v>
                </c:pt>
                <c:pt idx="201">
                  <c:v>62</c:v>
                </c:pt>
                <c:pt idx="202">
                  <c:v>63</c:v>
                </c:pt>
                <c:pt idx="203">
                  <c:v>63</c:v>
                </c:pt>
                <c:pt idx="204">
                  <c:v>64</c:v>
                </c:pt>
                <c:pt idx="205">
                  <c:v>64</c:v>
                </c:pt>
                <c:pt idx="206">
                  <c:v>65</c:v>
                </c:pt>
                <c:pt idx="207">
                  <c:v>67</c:v>
                </c:pt>
                <c:pt idx="208">
                  <c:v>66</c:v>
                </c:pt>
                <c:pt idx="209">
                  <c:v>67</c:v>
                </c:pt>
                <c:pt idx="210">
                  <c:v>67</c:v>
                </c:pt>
                <c:pt idx="211">
                  <c:v>67</c:v>
                </c:pt>
                <c:pt idx="212">
                  <c:v>70</c:v>
                </c:pt>
                <c:pt idx="213">
                  <c:v>71</c:v>
                </c:pt>
                <c:pt idx="214">
                  <c:v>72</c:v>
                </c:pt>
                <c:pt idx="215">
                  <c:v>73</c:v>
                </c:pt>
                <c:pt idx="216">
                  <c:v>73</c:v>
                </c:pt>
                <c:pt idx="217">
                  <c:v>76</c:v>
                </c:pt>
                <c:pt idx="218">
                  <c:v>76</c:v>
                </c:pt>
                <c:pt idx="219">
                  <c:v>76</c:v>
                </c:pt>
                <c:pt idx="220">
                  <c:v>74</c:v>
                </c:pt>
                <c:pt idx="221">
                  <c:v>69</c:v>
                </c:pt>
                <c:pt idx="222">
                  <c:v>68</c:v>
                </c:pt>
                <c:pt idx="223">
                  <c:v>69</c:v>
                </c:pt>
                <c:pt idx="224">
                  <c:v>68</c:v>
                </c:pt>
                <c:pt idx="225">
                  <c:v>68</c:v>
                </c:pt>
                <c:pt idx="226">
                  <c:v>68</c:v>
                </c:pt>
                <c:pt idx="227">
                  <c:v>67</c:v>
                </c:pt>
                <c:pt idx="228">
                  <c:v>67</c:v>
                </c:pt>
                <c:pt idx="229">
                  <c:v>66</c:v>
                </c:pt>
                <c:pt idx="230">
                  <c:v>65</c:v>
                </c:pt>
                <c:pt idx="231">
                  <c:v>65</c:v>
                </c:pt>
                <c:pt idx="232">
                  <c:v>66</c:v>
                </c:pt>
                <c:pt idx="233">
                  <c:v>67</c:v>
                </c:pt>
                <c:pt idx="234">
                  <c:v>69</c:v>
                </c:pt>
                <c:pt idx="235">
                  <c:v>69</c:v>
                </c:pt>
                <c:pt idx="236">
                  <c:v>67</c:v>
                </c:pt>
                <c:pt idx="237">
                  <c:v>67</c:v>
                </c:pt>
                <c:pt idx="238">
                  <c:v>68</c:v>
                </c:pt>
                <c:pt idx="239">
                  <c:v>69</c:v>
                </c:pt>
                <c:pt idx="240">
                  <c:v>69</c:v>
                </c:pt>
                <c:pt idx="241">
                  <c:v>69</c:v>
                </c:pt>
                <c:pt idx="242">
                  <c:v>69</c:v>
                </c:pt>
                <c:pt idx="243">
                  <c:v>69</c:v>
                </c:pt>
                <c:pt idx="244">
                  <c:v>70</c:v>
                </c:pt>
                <c:pt idx="245">
                  <c:v>71</c:v>
                </c:pt>
                <c:pt idx="246">
                  <c:v>71</c:v>
                </c:pt>
                <c:pt idx="247">
                  <c:v>73</c:v>
                </c:pt>
                <c:pt idx="248">
                  <c:v>74</c:v>
                </c:pt>
                <c:pt idx="249">
                  <c:v>74</c:v>
                </c:pt>
                <c:pt idx="250">
                  <c:v>73</c:v>
                </c:pt>
                <c:pt idx="251">
                  <c:v>75</c:v>
                </c:pt>
                <c:pt idx="252">
                  <c:v>75</c:v>
                </c:pt>
                <c:pt idx="253">
                  <c:v>75</c:v>
                </c:pt>
                <c:pt idx="254">
                  <c:v>76</c:v>
                </c:pt>
                <c:pt idx="255">
                  <c:v>77</c:v>
                </c:pt>
                <c:pt idx="256">
                  <c:v>78</c:v>
                </c:pt>
                <c:pt idx="257">
                  <c:v>80</c:v>
                </c:pt>
                <c:pt idx="258">
                  <c:v>81</c:v>
                </c:pt>
                <c:pt idx="259">
                  <c:v>83</c:v>
                </c:pt>
                <c:pt idx="260">
                  <c:v>85</c:v>
                </c:pt>
                <c:pt idx="261">
                  <c:v>79</c:v>
                </c:pt>
                <c:pt idx="262">
                  <c:v>77</c:v>
                </c:pt>
                <c:pt idx="263">
                  <c:v>82</c:v>
                </c:pt>
                <c:pt idx="264">
                  <c:v>82</c:v>
                </c:pt>
                <c:pt idx="265">
                  <c:v>85</c:v>
                </c:pt>
                <c:pt idx="266">
                  <c:v>85</c:v>
                </c:pt>
                <c:pt idx="267">
                  <c:v>87</c:v>
                </c:pt>
                <c:pt idx="268">
                  <c:v>88</c:v>
                </c:pt>
                <c:pt idx="269">
                  <c:v>87</c:v>
                </c:pt>
                <c:pt idx="270">
                  <c:v>87</c:v>
                </c:pt>
                <c:pt idx="271">
                  <c:v>82</c:v>
                </c:pt>
                <c:pt idx="272">
                  <c:v>78</c:v>
                </c:pt>
                <c:pt idx="273">
                  <c:v>79</c:v>
                </c:pt>
                <c:pt idx="274">
                  <c:v>82</c:v>
                </c:pt>
                <c:pt idx="275">
                  <c:v>84</c:v>
                </c:pt>
                <c:pt idx="276">
                  <c:v>88</c:v>
                </c:pt>
                <c:pt idx="277">
                  <c:v>88</c:v>
                </c:pt>
                <c:pt idx="278">
                  <c:v>89</c:v>
                </c:pt>
                <c:pt idx="279">
                  <c:v>93</c:v>
                </c:pt>
                <c:pt idx="280">
                  <c:v>93</c:v>
                </c:pt>
                <c:pt idx="281">
                  <c:v>89</c:v>
                </c:pt>
                <c:pt idx="282">
                  <c:v>88</c:v>
                </c:pt>
                <c:pt idx="283">
                  <c:v>88</c:v>
                </c:pt>
                <c:pt idx="284">
                  <c:v>88</c:v>
                </c:pt>
                <c:pt idx="285">
                  <c:v>87</c:v>
                </c:pt>
                <c:pt idx="286">
                  <c:v>89</c:v>
                </c:pt>
                <c:pt idx="287">
                  <c:v>89</c:v>
                </c:pt>
                <c:pt idx="288">
                  <c:v>89</c:v>
                </c:pt>
                <c:pt idx="289">
                  <c:v>88</c:v>
                </c:pt>
                <c:pt idx="290">
                  <c:v>87</c:v>
                </c:pt>
                <c:pt idx="291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7-438D-9E3B-93441FA83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212160"/>
        <c:axId val="894992384"/>
      </c:areaChart>
      <c:catAx>
        <c:axId val="869212160"/>
        <c:scaling>
          <c:orientation val="minMax"/>
        </c:scaling>
        <c:delete val="0"/>
        <c:axPos val="b"/>
        <c:majorTickMark val="out"/>
        <c:minorTickMark val="none"/>
        <c:tickLblPos val="nextTo"/>
        <c:crossAx val="894992384"/>
        <c:crosses val="autoZero"/>
        <c:auto val="1"/>
        <c:lblAlgn val="ctr"/>
        <c:lblOffset val="100"/>
        <c:noMultiLvlLbl val="0"/>
      </c:catAx>
      <c:valAx>
        <c:axId val="894992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9212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 (km/h)</a:t>
            </a:r>
          </a:p>
        </c:rich>
      </c:tx>
      <c:layout>
        <c:manualLayout>
          <c:xMode val="edge"/>
          <c:yMode val="edge"/>
          <c:x val="0.31123600174978128"/>
          <c:y val="0.18981481481481483"/>
        </c:manualLayout>
      </c:layout>
      <c:overlay val="1"/>
    </c:title>
    <c:autoTitleDeleted val="0"/>
    <c:plotArea>
      <c:layout/>
      <c:areaChart>
        <c:grouping val="standard"/>
        <c:varyColors val="0"/>
        <c:ser>
          <c:idx val="4"/>
          <c:order val="0"/>
          <c:tx>
            <c:strRef>
              <c:f>[1]Intervals!$AT$1</c:f>
              <c:strCache>
                <c:ptCount val="1"/>
                <c:pt idx="0">
                  <c:v>SpeedKmh-Y</c:v>
                </c:pt>
              </c:strCache>
            </c:strRef>
          </c:tx>
          <c:spPr>
            <a:noFill/>
            <a:ln w="25400">
              <a:noFill/>
            </a:ln>
          </c:spPr>
          <c:val>
            <c:numRef>
              <c:f>[1]Intervals!$AT$2:$AT$179</c:f>
              <c:numCache>
                <c:formatCode>General</c:formatCode>
                <c:ptCount val="178"/>
                <c:pt idx="0">
                  <c:v>35.128801345825188</c:v>
                </c:pt>
                <c:pt idx="1">
                  <c:v>35.128801345825188</c:v>
                </c:pt>
                <c:pt idx="2">
                  <c:v>35.128801345825188</c:v>
                </c:pt>
                <c:pt idx="3">
                  <c:v>35.128801345825188</c:v>
                </c:pt>
                <c:pt idx="4">
                  <c:v>35.128801345825188</c:v>
                </c:pt>
                <c:pt idx="5">
                  <c:v>35.128801345825188</c:v>
                </c:pt>
                <c:pt idx="6">
                  <c:v>35.128801345825188</c:v>
                </c:pt>
                <c:pt idx="7">
                  <c:v>35.128801345825188</c:v>
                </c:pt>
                <c:pt idx="8">
                  <c:v>35.128801345825188</c:v>
                </c:pt>
                <c:pt idx="9">
                  <c:v>35.128801345825188</c:v>
                </c:pt>
                <c:pt idx="10">
                  <c:v>35.128801345825188</c:v>
                </c:pt>
                <c:pt idx="11">
                  <c:v>35.128801345825188</c:v>
                </c:pt>
                <c:pt idx="12">
                  <c:v>35.128801345825188</c:v>
                </c:pt>
                <c:pt idx="13">
                  <c:v>35.128801345825188</c:v>
                </c:pt>
                <c:pt idx="14">
                  <c:v>35.128801345825188</c:v>
                </c:pt>
                <c:pt idx="15">
                  <c:v>35.128801345825188</c:v>
                </c:pt>
                <c:pt idx="16">
                  <c:v>35.128801345825188</c:v>
                </c:pt>
                <c:pt idx="17">
                  <c:v>35.128801345825188</c:v>
                </c:pt>
                <c:pt idx="18">
                  <c:v>35.128801345825188</c:v>
                </c:pt>
                <c:pt idx="19">
                  <c:v>35.128801345825188</c:v>
                </c:pt>
                <c:pt idx="20">
                  <c:v>35.128801345825188</c:v>
                </c:pt>
                <c:pt idx="21">
                  <c:v>35.128801345825188</c:v>
                </c:pt>
                <c:pt idx="22">
                  <c:v>35.128801345825188</c:v>
                </c:pt>
                <c:pt idx="23">
                  <c:v>35.128801345825188</c:v>
                </c:pt>
                <c:pt idx="24">
                  <c:v>35.128801345825188</c:v>
                </c:pt>
                <c:pt idx="25">
                  <c:v>35.128801345825188</c:v>
                </c:pt>
                <c:pt idx="26">
                  <c:v>35.128801345825188</c:v>
                </c:pt>
                <c:pt idx="27">
                  <c:v>35.128801345825188</c:v>
                </c:pt>
                <c:pt idx="28">
                  <c:v>35.128801345825188</c:v>
                </c:pt>
                <c:pt idx="29">
                  <c:v>35.128801345825188</c:v>
                </c:pt>
                <c:pt idx="30">
                  <c:v>35.128801345825188</c:v>
                </c:pt>
                <c:pt idx="31">
                  <c:v>35.128801345825188</c:v>
                </c:pt>
                <c:pt idx="32">
                  <c:v>35.128801345825188</c:v>
                </c:pt>
                <c:pt idx="33">
                  <c:v>35.128801345825188</c:v>
                </c:pt>
                <c:pt idx="34">
                  <c:v>35.128801345825188</c:v>
                </c:pt>
                <c:pt idx="35">
                  <c:v>35.128801345825188</c:v>
                </c:pt>
                <c:pt idx="36">
                  <c:v>35.128801345825188</c:v>
                </c:pt>
                <c:pt idx="37">
                  <c:v>35.128801345825188</c:v>
                </c:pt>
                <c:pt idx="38">
                  <c:v>35.128801345825188</c:v>
                </c:pt>
                <c:pt idx="39">
                  <c:v>35.128801345825188</c:v>
                </c:pt>
                <c:pt idx="40">
                  <c:v>35.128801345825188</c:v>
                </c:pt>
                <c:pt idx="41">
                  <c:v>35.128801345825188</c:v>
                </c:pt>
                <c:pt idx="42">
                  <c:v>35.128801345825188</c:v>
                </c:pt>
                <c:pt idx="43">
                  <c:v>35.128801345825188</c:v>
                </c:pt>
                <c:pt idx="44">
                  <c:v>35.128801345825188</c:v>
                </c:pt>
                <c:pt idx="45">
                  <c:v>35.128801345825188</c:v>
                </c:pt>
                <c:pt idx="46">
                  <c:v>35.128801345825188</c:v>
                </c:pt>
                <c:pt idx="47">
                  <c:v>35.128801345825188</c:v>
                </c:pt>
                <c:pt idx="48">
                  <c:v>35.128801345825188</c:v>
                </c:pt>
                <c:pt idx="49">
                  <c:v>35.128801345825188</c:v>
                </c:pt>
                <c:pt idx="50">
                  <c:v>35.128801345825188</c:v>
                </c:pt>
                <c:pt idx="51">
                  <c:v>35.128801345825188</c:v>
                </c:pt>
                <c:pt idx="52">
                  <c:v>35.128801345825188</c:v>
                </c:pt>
                <c:pt idx="53">
                  <c:v>35.128801345825188</c:v>
                </c:pt>
                <c:pt idx="54">
                  <c:v>35.128801345825188</c:v>
                </c:pt>
                <c:pt idx="55">
                  <c:v>35.128801345825188</c:v>
                </c:pt>
                <c:pt idx="56">
                  <c:v>35.128801345825188</c:v>
                </c:pt>
                <c:pt idx="57">
                  <c:v>35.128801345825188</c:v>
                </c:pt>
                <c:pt idx="58">
                  <c:v>35.128801345825188</c:v>
                </c:pt>
                <c:pt idx="59">
                  <c:v>35.128801345825188</c:v>
                </c:pt>
                <c:pt idx="60">
                  <c:v>35.128801345825188</c:v>
                </c:pt>
                <c:pt idx="61">
                  <c:v>35.128801345825188</c:v>
                </c:pt>
                <c:pt idx="62">
                  <c:v>35.128801345825188</c:v>
                </c:pt>
                <c:pt idx="63">
                  <c:v>35.128801345825188</c:v>
                </c:pt>
                <c:pt idx="64">
                  <c:v>35.128801345825188</c:v>
                </c:pt>
                <c:pt idx="65">
                  <c:v>35.128801345825188</c:v>
                </c:pt>
                <c:pt idx="66">
                  <c:v>35.128801345825188</c:v>
                </c:pt>
                <c:pt idx="67">
                  <c:v>35.128801345825188</c:v>
                </c:pt>
                <c:pt idx="68">
                  <c:v>35.128801345825188</c:v>
                </c:pt>
                <c:pt idx="69">
                  <c:v>35.128801345825188</c:v>
                </c:pt>
                <c:pt idx="70">
                  <c:v>35.128801345825188</c:v>
                </c:pt>
                <c:pt idx="71">
                  <c:v>35.128801345825188</c:v>
                </c:pt>
                <c:pt idx="72">
                  <c:v>35.128801345825188</c:v>
                </c:pt>
                <c:pt idx="73">
                  <c:v>35.128801345825188</c:v>
                </c:pt>
                <c:pt idx="74">
                  <c:v>35.128801345825188</c:v>
                </c:pt>
                <c:pt idx="75">
                  <c:v>35.128801345825188</c:v>
                </c:pt>
                <c:pt idx="76">
                  <c:v>35.128801345825188</c:v>
                </c:pt>
                <c:pt idx="77">
                  <c:v>35.128801345825188</c:v>
                </c:pt>
                <c:pt idx="78">
                  <c:v>35.128801345825188</c:v>
                </c:pt>
                <c:pt idx="79">
                  <c:v>35.128801345825188</c:v>
                </c:pt>
                <c:pt idx="80">
                  <c:v>35.128801345825188</c:v>
                </c:pt>
                <c:pt idx="81">
                  <c:v>35.128801345825188</c:v>
                </c:pt>
                <c:pt idx="82">
                  <c:v>35.128801345825188</c:v>
                </c:pt>
                <c:pt idx="83">
                  <c:v>35.128801345825188</c:v>
                </c:pt>
                <c:pt idx="84">
                  <c:v>35.128801345825188</c:v>
                </c:pt>
                <c:pt idx="85">
                  <c:v>35.128801345825188</c:v>
                </c:pt>
                <c:pt idx="86">
                  <c:v>35.128801345825188</c:v>
                </c:pt>
                <c:pt idx="87">
                  <c:v>35.128801345825188</c:v>
                </c:pt>
                <c:pt idx="88">
                  <c:v>35.128801345825188</c:v>
                </c:pt>
                <c:pt idx="89">
                  <c:v>35.128801345825188</c:v>
                </c:pt>
                <c:pt idx="90">
                  <c:v>35.128801345825188</c:v>
                </c:pt>
                <c:pt idx="91">
                  <c:v>35.128801345825188</c:v>
                </c:pt>
                <c:pt idx="92">
                  <c:v>35.128801345825188</c:v>
                </c:pt>
                <c:pt idx="93">
                  <c:v>35.128801345825188</c:v>
                </c:pt>
                <c:pt idx="94">
                  <c:v>35.128801345825188</c:v>
                </c:pt>
                <c:pt idx="95">
                  <c:v>35.128801345825188</c:v>
                </c:pt>
                <c:pt idx="96">
                  <c:v>35.128801345825188</c:v>
                </c:pt>
                <c:pt idx="97">
                  <c:v>35.128801345825188</c:v>
                </c:pt>
                <c:pt idx="98">
                  <c:v>35.128801345825188</c:v>
                </c:pt>
                <c:pt idx="99">
                  <c:v>35.128801345825188</c:v>
                </c:pt>
                <c:pt idx="100">
                  <c:v>35.128801345825188</c:v>
                </c:pt>
                <c:pt idx="101">
                  <c:v>35.128801345825188</c:v>
                </c:pt>
                <c:pt idx="102">
                  <c:v>35.128801345825188</c:v>
                </c:pt>
                <c:pt idx="103">
                  <c:v>35.128801345825188</c:v>
                </c:pt>
                <c:pt idx="104">
                  <c:v>35.128801345825188</c:v>
                </c:pt>
                <c:pt idx="105">
                  <c:v>35.128801345825188</c:v>
                </c:pt>
                <c:pt idx="106">
                  <c:v>35.128801345825188</c:v>
                </c:pt>
                <c:pt idx="107">
                  <c:v>35.128801345825188</c:v>
                </c:pt>
                <c:pt idx="108">
                  <c:v>35.128801345825188</c:v>
                </c:pt>
                <c:pt idx="109">
                  <c:v>35.128801345825188</c:v>
                </c:pt>
                <c:pt idx="110">
                  <c:v>35.128801345825188</c:v>
                </c:pt>
                <c:pt idx="111">
                  <c:v>35.128801345825188</c:v>
                </c:pt>
                <c:pt idx="112">
                  <c:v>35.128801345825188</c:v>
                </c:pt>
                <c:pt idx="113">
                  <c:v>35.128801345825188</c:v>
                </c:pt>
                <c:pt idx="114">
                  <c:v>35.128801345825188</c:v>
                </c:pt>
                <c:pt idx="115">
                  <c:v>35.128801345825188</c:v>
                </c:pt>
                <c:pt idx="116">
                  <c:v>35.128801345825188</c:v>
                </c:pt>
                <c:pt idx="117">
                  <c:v>35.128801345825188</c:v>
                </c:pt>
                <c:pt idx="118">
                  <c:v>35.128801345825188</c:v>
                </c:pt>
                <c:pt idx="119">
                  <c:v>35.128801345825188</c:v>
                </c:pt>
                <c:pt idx="120">
                  <c:v>35.128801345825188</c:v>
                </c:pt>
                <c:pt idx="121">
                  <c:v>35.128801345825188</c:v>
                </c:pt>
                <c:pt idx="122">
                  <c:v>35.128801345825188</c:v>
                </c:pt>
                <c:pt idx="123">
                  <c:v>35.128801345825188</c:v>
                </c:pt>
                <c:pt idx="124">
                  <c:v>35.128801345825188</c:v>
                </c:pt>
                <c:pt idx="125">
                  <c:v>35.128801345825188</c:v>
                </c:pt>
                <c:pt idx="126">
                  <c:v>35.128801345825188</c:v>
                </c:pt>
                <c:pt idx="127">
                  <c:v>35.128801345825188</c:v>
                </c:pt>
                <c:pt idx="128">
                  <c:v>35.128801345825188</c:v>
                </c:pt>
                <c:pt idx="129">
                  <c:v>35.128801345825188</c:v>
                </c:pt>
                <c:pt idx="130">
                  <c:v>35.128801345825188</c:v>
                </c:pt>
                <c:pt idx="131">
                  <c:v>35.128801345825188</c:v>
                </c:pt>
                <c:pt idx="132">
                  <c:v>35.128801345825188</c:v>
                </c:pt>
                <c:pt idx="133">
                  <c:v>35.128801345825188</c:v>
                </c:pt>
                <c:pt idx="134">
                  <c:v>35.128801345825188</c:v>
                </c:pt>
                <c:pt idx="135">
                  <c:v>35.128801345825188</c:v>
                </c:pt>
                <c:pt idx="136">
                  <c:v>35.128801345825188</c:v>
                </c:pt>
                <c:pt idx="137">
                  <c:v>35.128801345825188</c:v>
                </c:pt>
                <c:pt idx="138">
                  <c:v>35.128801345825188</c:v>
                </c:pt>
                <c:pt idx="139">
                  <c:v>35.128801345825188</c:v>
                </c:pt>
                <c:pt idx="140">
                  <c:v>35.128801345825188</c:v>
                </c:pt>
                <c:pt idx="141">
                  <c:v>35.128801345825188</c:v>
                </c:pt>
                <c:pt idx="142">
                  <c:v>35.128801345825188</c:v>
                </c:pt>
                <c:pt idx="143">
                  <c:v>35.128801345825188</c:v>
                </c:pt>
                <c:pt idx="144">
                  <c:v>35.128801345825188</c:v>
                </c:pt>
                <c:pt idx="145">
                  <c:v>35.128801345825188</c:v>
                </c:pt>
                <c:pt idx="146">
                  <c:v>35.128801345825188</c:v>
                </c:pt>
                <c:pt idx="147">
                  <c:v>35.128801345825188</c:v>
                </c:pt>
                <c:pt idx="148">
                  <c:v>35.128801345825188</c:v>
                </c:pt>
                <c:pt idx="149">
                  <c:v>35.128801345825188</c:v>
                </c:pt>
                <c:pt idx="150">
                  <c:v>35.128801345825188</c:v>
                </c:pt>
                <c:pt idx="151">
                  <c:v>35.128801345825188</c:v>
                </c:pt>
                <c:pt idx="152">
                  <c:v>35.128801345825188</c:v>
                </c:pt>
                <c:pt idx="153">
                  <c:v>35.128801345825188</c:v>
                </c:pt>
                <c:pt idx="154">
                  <c:v>35.128801345825188</c:v>
                </c:pt>
                <c:pt idx="155">
                  <c:v>35.128801345825188</c:v>
                </c:pt>
                <c:pt idx="156">
                  <c:v>35.128801345825188</c:v>
                </c:pt>
                <c:pt idx="157">
                  <c:v>35.128801345825188</c:v>
                </c:pt>
                <c:pt idx="158">
                  <c:v>35.128801345825188</c:v>
                </c:pt>
                <c:pt idx="159">
                  <c:v>35.128801345825188</c:v>
                </c:pt>
                <c:pt idx="160">
                  <c:v>35.128801345825188</c:v>
                </c:pt>
                <c:pt idx="161">
                  <c:v>35.128801345825188</c:v>
                </c:pt>
                <c:pt idx="162">
                  <c:v>35.128801345825188</c:v>
                </c:pt>
                <c:pt idx="163">
                  <c:v>35.128801345825188</c:v>
                </c:pt>
                <c:pt idx="164">
                  <c:v>35.128801345825188</c:v>
                </c:pt>
                <c:pt idx="165">
                  <c:v>35.128801345825188</c:v>
                </c:pt>
                <c:pt idx="166">
                  <c:v>35.128801345825188</c:v>
                </c:pt>
                <c:pt idx="167">
                  <c:v>35.128801345825188</c:v>
                </c:pt>
                <c:pt idx="168">
                  <c:v>35.128801345825188</c:v>
                </c:pt>
                <c:pt idx="169">
                  <c:v>35.128801345825188</c:v>
                </c:pt>
                <c:pt idx="170">
                  <c:v>35.128801345825188</c:v>
                </c:pt>
                <c:pt idx="171">
                  <c:v>35.128801345825188</c:v>
                </c:pt>
                <c:pt idx="172">
                  <c:v>35.128801345825188</c:v>
                </c:pt>
                <c:pt idx="173">
                  <c:v>35.128801345825188</c:v>
                </c:pt>
                <c:pt idx="174">
                  <c:v>35.128801345825188</c:v>
                </c:pt>
                <c:pt idx="175">
                  <c:v>35.128801345825188</c:v>
                </c:pt>
                <c:pt idx="176">
                  <c:v>35.128801345825188</c:v>
                </c:pt>
                <c:pt idx="177">
                  <c:v>35.128801345825188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3F-49C5-99E9-BA4912C10C27}"/>
            </c:ext>
          </c:extLst>
        </c:ser>
        <c:ser>
          <c:idx val="1"/>
          <c:order val="1"/>
          <c:tx>
            <c:v>Int2</c:v>
          </c:tx>
          <c:val>
            <c:numRef>
              <c:f>intervals!$T$2:$T$276</c:f>
              <c:numCache>
                <c:formatCode>General</c:formatCode>
                <c:ptCount val="275"/>
                <c:pt idx="0">
                  <c:v>0</c:v>
                </c:pt>
                <c:pt idx="1">
                  <c:v>12.06216</c:v>
                </c:pt>
                <c:pt idx="2">
                  <c:v>16.161480000000001</c:v>
                </c:pt>
                <c:pt idx="3">
                  <c:v>17.785440000000001</c:v>
                </c:pt>
                <c:pt idx="4">
                  <c:v>19.690919999999998</c:v>
                </c:pt>
                <c:pt idx="5">
                  <c:v>20.376719999999999</c:v>
                </c:pt>
                <c:pt idx="6">
                  <c:v>21.276719999999997</c:v>
                </c:pt>
                <c:pt idx="7">
                  <c:v>21.814559999999997</c:v>
                </c:pt>
                <c:pt idx="8">
                  <c:v>22.932359999999999</c:v>
                </c:pt>
                <c:pt idx="9">
                  <c:v>22.753079999999997</c:v>
                </c:pt>
                <c:pt idx="10">
                  <c:v>22.967639999999999</c:v>
                </c:pt>
                <c:pt idx="11">
                  <c:v>23.29092</c:v>
                </c:pt>
                <c:pt idx="12">
                  <c:v>23.185440000000003</c:v>
                </c:pt>
                <c:pt idx="13">
                  <c:v>23.509080000000001</c:v>
                </c:pt>
                <c:pt idx="14">
                  <c:v>23.470200000000002</c:v>
                </c:pt>
                <c:pt idx="15">
                  <c:v>23.653079999999999</c:v>
                </c:pt>
                <c:pt idx="16">
                  <c:v>23.470200000000002</c:v>
                </c:pt>
                <c:pt idx="17">
                  <c:v>23.473800000000001</c:v>
                </c:pt>
                <c:pt idx="18">
                  <c:v>23.364719999999998</c:v>
                </c:pt>
                <c:pt idx="19">
                  <c:v>22.858559999999997</c:v>
                </c:pt>
                <c:pt idx="20">
                  <c:v>22.5</c:v>
                </c:pt>
                <c:pt idx="21">
                  <c:v>22.932359999999999</c:v>
                </c:pt>
                <c:pt idx="22">
                  <c:v>22.643999999999998</c:v>
                </c:pt>
                <c:pt idx="23">
                  <c:v>22.426200000000001</c:v>
                </c:pt>
                <c:pt idx="24">
                  <c:v>21.779280000000004</c:v>
                </c:pt>
                <c:pt idx="25">
                  <c:v>20.844000000000001</c:v>
                </c:pt>
                <c:pt idx="26">
                  <c:v>20.556000000000001</c:v>
                </c:pt>
                <c:pt idx="27">
                  <c:v>20.017799999999998</c:v>
                </c:pt>
                <c:pt idx="28">
                  <c:v>20.053079999999998</c:v>
                </c:pt>
                <c:pt idx="29">
                  <c:v>20.373120000000004</c:v>
                </c:pt>
                <c:pt idx="30">
                  <c:v>20.088360000000002</c:v>
                </c:pt>
                <c:pt idx="31">
                  <c:v>19.550519999999999</c:v>
                </c:pt>
                <c:pt idx="32">
                  <c:v>19.293839999999999</c:v>
                </c:pt>
                <c:pt idx="33">
                  <c:v>18.794520000000002</c:v>
                </c:pt>
                <c:pt idx="34">
                  <c:v>18.682200000000002</c:v>
                </c:pt>
                <c:pt idx="35">
                  <c:v>18.685440000000003</c:v>
                </c:pt>
                <c:pt idx="36">
                  <c:v>18.502559999999999</c:v>
                </c:pt>
                <c:pt idx="37">
                  <c:v>18.253079999999997</c:v>
                </c:pt>
                <c:pt idx="38">
                  <c:v>18.467639999999999</c:v>
                </c:pt>
                <c:pt idx="39">
                  <c:v>18.576719999999998</c:v>
                </c:pt>
                <c:pt idx="40">
                  <c:v>18.720719999999996</c:v>
                </c:pt>
                <c:pt idx="41">
                  <c:v>18.86148</c:v>
                </c:pt>
                <c:pt idx="42">
                  <c:v>18.864719999999998</c:v>
                </c:pt>
                <c:pt idx="43">
                  <c:v>18.935280000000002</c:v>
                </c:pt>
                <c:pt idx="44">
                  <c:v>19.223280000000003</c:v>
                </c:pt>
                <c:pt idx="45">
                  <c:v>19.943999999999999</c:v>
                </c:pt>
                <c:pt idx="46">
                  <c:v>20.23236</c:v>
                </c:pt>
                <c:pt idx="47">
                  <c:v>20.376719999999999</c:v>
                </c:pt>
                <c:pt idx="48">
                  <c:v>20.664719999999999</c:v>
                </c:pt>
                <c:pt idx="49">
                  <c:v>21.058559999999996</c:v>
                </c:pt>
                <c:pt idx="50">
                  <c:v>20.98836</c:v>
                </c:pt>
                <c:pt idx="51">
                  <c:v>21.167639999999999</c:v>
                </c:pt>
                <c:pt idx="52">
                  <c:v>20.7</c:v>
                </c:pt>
                <c:pt idx="53">
                  <c:v>20.341440000000002</c:v>
                </c:pt>
                <c:pt idx="54">
                  <c:v>19.979280000000003</c:v>
                </c:pt>
                <c:pt idx="55">
                  <c:v>19.909080000000003</c:v>
                </c:pt>
                <c:pt idx="56">
                  <c:v>19.943999999999999</c:v>
                </c:pt>
                <c:pt idx="57">
                  <c:v>19.546920000000004</c:v>
                </c:pt>
                <c:pt idx="58">
                  <c:v>19.297440000000002</c:v>
                </c:pt>
                <c:pt idx="59">
                  <c:v>18.970200000000002</c:v>
                </c:pt>
                <c:pt idx="60">
                  <c:v>18.611639999999998</c:v>
                </c:pt>
                <c:pt idx="61">
                  <c:v>18.720719999999996</c:v>
                </c:pt>
                <c:pt idx="62">
                  <c:v>18.362159999999999</c:v>
                </c:pt>
                <c:pt idx="63">
                  <c:v>18.035280000000004</c:v>
                </c:pt>
                <c:pt idx="64">
                  <c:v>18.035280000000004</c:v>
                </c:pt>
                <c:pt idx="65">
                  <c:v>17.641440000000003</c:v>
                </c:pt>
                <c:pt idx="66">
                  <c:v>17.314559999999997</c:v>
                </c:pt>
                <c:pt idx="67">
                  <c:v>16.920719999999996</c:v>
                </c:pt>
                <c:pt idx="68">
                  <c:v>16.558559999999996</c:v>
                </c:pt>
                <c:pt idx="69">
                  <c:v>16.344000000000001</c:v>
                </c:pt>
                <c:pt idx="70">
                  <c:v>16.48836</c:v>
                </c:pt>
                <c:pt idx="71">
                  <c:v>16.702559999999998</c:v>
                </c:pt>
                <c:pt idx="72">
                  <c:v>16.38288</c:v>
                </c:pt>
                <c:pt idx="73">
                  <c:v>16.056000000000001</c:v>
                </c:pt>
                <c:pt idx="74">
                  <c:v>16.056000000000001</c:v>
                </c:pt>
                <c:pt idx="75">
                  <c:v>16.090919999999997</c:v>
                </c:pt>
                <c:pt idx="76">
                  <c:v>16.273800000000001</c:v>
                </c:pt>
                <c:pt idx="77">
                  <c:v>16.017120000000002</c:v>
                </c:pt>
                <c:pt idx="78">
                  <c:v>16.238520000000001</c:v>
                </c:pt>
                <c:pt idx="79">
                  <c:v>16.056000000000001</c:v>
                </c:pt>
                <c:pt idx="80">
                  <c:v>16.235279999999999</c:v>
                </c:pt>
                <c:pt idx="81">
                  <c:v>15.767640000000002</c:v>
                </c:pt>
                <c:pt idx="82">
                  <c:v>15.444000000000001</c:v>
                </c:pt>
                <c:pt idx="83">
                  <c:v>15.264719999999999</c:v>
                </c:pt>
                <c:pt idx="84">
                  <c:v>15.549480000000001</c:v>
                </c:pt>
                <c:pt idx="85">
                  <c:v>15.62688</c:v>
                </c:pt>
                <c:pt idx="86">
                  <c:v>15.65856</c:v>
                </c:pt>
                <c:pt idx="87">
                  <c:v>15.588359999999998</c:v>
                </c:pt>
                <c:pt idx="88">
                  <c:v>15.082199999999998</c:v>
                </c:pt>
                <c:pt idx="89">
                  <c:v>15.229800000000001</c:v>
                </c:pt>
                <c:pt idx="90">
                  <c:v>15.335280000000001</c:v>
                </c:pt>
                <c:pt idx="91">
                  <c:v>15.517800000000001</c:v>
                </c:pt>
                <c:pt idx="92">
                  <c:v>15.479280000000001</c:v>
                </c:pt>
                <c:pt idx="93">
                  <c:v>15.409080000000001</c:v>
                </c:pt>
                <c:pt idx="94">
                  <c:v>15.3</c:v>
                </c:pt>
                <c:pt idx="95">
                  <c:v>15.190919999999998</c:v>
                </c:pt>
                <c:pt idx="96">
                  <c:v>15.120719999999999</c:v>
                </c:pt>
                <c:pt idx="97">
                  <c:v>15.117120000000002</c:v>
                </c:pt>
                <c:pt idx="98">
                  <c:v>15.229800000000001</c:v>
                </c:pt>
                <c:pt idx="99">
                  <c:v>15.409080000000001</c:v>
                </c:pt>
                <c:pt idx="100">
                  <c:v>15.117120000000002</c:v>
                </c:pt>
                <c:pt idx="101">
                  <c:v>15.194520000000001</c:v>
                </c:pt>
                <c:pt idx="102">
                  <c:v>15.479280000000001</c:v>
                </c:pt>
                <c:pt idx="103">
                  <c:v>15.444000000000001</c:v>
                </c:pt>
                <c:pt idx="104">
                  <c:v>15.190919999999998</c:v>
                </c:pt>
                <c:pt idx="105">
                  <c:v>15.373800000000001</c:v>
                </c:pt>
                <c:pt idx="106">
                  <c:v>15.011640000000002</c:v>
                </c:pt>
                <c:pt idx="107">
                  <c:v>15.011640000000002</c:v>
                </c:pt>
                <c:pt idx="108">
                  <c:v>15.046920000000002</c:v>
                </c:pt>
                <c:pt idx="109">
                  <c:v>15.190919999999998</c:v>
                </c:pt>
                <c:pt idx="110">
                  <c:v>15.3</c:v>
                </c:pt>
                <c:pt idx="111">
                  <c:v>15.3</c:v>
                </c:pt>
                <c:pt idx="112">
                  <c:v>15.588359999999998</c:v>
                </c:pt>
                <c:pt idx="113">
                  <c:v>15.553079999999998</c:v>
                </c:pt>
                <c:pt idx="114">
                  <c:v>15.946920000000002</c:v>
                </c:pt>
                <c:pt idx="115">
                  <c:v>16.38288</c:v>
                </c:pt>
                <c:pt idx="116">
                  <c:v>16.414559999999998</c:v>
                </c:pt>
                <c:pt idx="117">
                  <c:v>17.170200000000001</c:v>
                </c:pt>
                <c:pt idx="118">
                  <c:v>17.497440000000001</c:v>
                </c:pt>
                <c:pt idx="119">
                  <c:v>17.353079999999999</c:v>
                </c:pt>
                <c:pt idx="120">
                  <c:v>17.244</c:v>
                </c:pt>
                <c:pt idx="121">
                  <c:v>17.423280000000002</c:v>
                </c:pt>
                <c:pt idx="122">
                  <c:v>17.100000000000001</c:v>
                </c:pt>
                <c:pt idx="123">
                  <c:v>16.737839999999998</c:v>
                </c:pt>
                <c:pt idx="124">
                  <c:v>16.632360000000002</c:v>
                </c:pt>
                <c:pt idx="125">
                  <c:v>16.526879999999998</c:v>
                </c:pt>
                <c:pt idx="126">
                  <c:v>16.737839999999998</c:v>
                </c:pt>
                <c:pt idx="127">
                  <c:v>16.667639999999999</c:v>
                </c:pt>
                <c:pt idx="128">
                  <c:v>16.667639999999999</c:v>
                </c:pt>
                <c:pt idx="129">
                  <c:v>16.741440000000001</c:v>
                </c:pt>
                <c:pt idx="130">
                  <c:v>16.414559999999998</c:v>
                </c:pt>
                <c:pt idx="131">
                  <c:v>15.950519999999999</c:v>
                </c:pt>
                <c:pt idx="132">
                  <c:v>16.020720000000001</c:v>
                </c:pt>
                <c:pt idx="133">
                  <c:v>16.270199999999999</c:v>
                </c:pt>
                <c:pt idx="134">
                  <c:v>16.2</c:v>
                </c:pt>
                <c:pt idx="135">
                  <c:v>16.090919999999997</c:v>
                </c:pt>
                <c:pt idx="136">
                  <c:v>16.48836</c:v>
                </c:pt>
                <c:pt idx="137">
                  <c:v>16.562159999999999</c:v>
                </c:pt>
                <c:pt idx="138">
                  <c:v>16.379280000000001</c:v>
                </c:pt>
                <c:pt idx="139">
                  <c:v>16.126199999999997</c:v>
                </c:pt>
                <c:pt idx="140">
                  <c:v>15.950519999999999</c:v>
                </c:pt>
                <c:pt idx="141">
                  <c:v>15.87312</c:v>
                </c:pt>
                <c:pt idx="142">
                  <c:v>15.69744</c:v>
                </c:pt>
                <c:pt idx="143">
                  <c:v>15.69744</c:v>
                </c:pt>
                <c:pt idx="144">
                  <c:v>15.69384</c:v>
                </c:pt>
                <c:pt idx="145">
                  <c:v>15.588359999999998</c:v>
                </c:pt>
                <c:pt idx="146">
                  <c:v>15.517800000000001</c:v>
                </c:pt>
                <c:pt idx="147">
                  <c:v>15.335280000000001</c:v>
                </c:pt>
                <c:pt idx="148">
                  <c:v>15.444000000000001</c:v>
                </c:pt>
                <c:pt idx="149">
                  <c:v>15.444000000000001</c:v>
                </c:pt>
                <c:pt idx="150">
                  <c:v>15.409080000000001</c:v>
                </c:pt>
                <c:pt idx="151">
                  <c:v>15.623280000000001</c:v>
                </c:pt>
                <c:pt idx="152">
                  <c:v>15.65856</c:v>
                </c:pt>
                <c:pt idx="153">
                  <c:v>15.444000000000001</c:v>
                </c:pt>
                <c:pt idx="154">
                  <c:v>15.264719999999999</c:v>
                </c:pt>
                <c:pt idx="155">
                  <c:v>15.082199999999998</c:v>
                </c:pt>
                <c:pt idx="156">
                  <c:v>15.159239999999999</c:v>
                </c:pt>
                <c:pt idx="157">
                  <c:v>15.3</c:v>
                </c:pt>
                <c:pt idx="158">
                  <c:v>15.3</c:v>
                </c:pt>
                <c:pt idx="159">
                  <c:v>15.3</c:v>
                </c:pt>
                <c:pt idx="160">
                  <c:v>15.370199999999999</c:v>
                </c:pt>
                <c:pt idx="161">
                  <c:v>15.120719999999999</c:v>
                </c:pt>
                <c:pt idx="162">
                  <c:v>15.011640000000002</c:v>
                </c:pt>
                <c:pt idx="163">
                  <c:v>14.758559999999999</c:v>
                </c:pt>
                <c:pt idx="164">
                  <c:v>14.976719999999998</c:v>
                </c:pt>
                <c:pt idx="165">
                  <c:v>15.3</c:v>
                </c:pt>
                <c:pt idx="166">
                  <c:v>15.623280000000001</c:v>
                </c:pt>
                <c:pt idx="167">
                  <c:v>16.094519999999999</c:v>
                </c:pt>
                <c:pt idx="168">
                  <c:v>16.484760000000001</c:v>
                </c:pt>
                <c:pt idx="169">
                  <c:v>16.776719999999997</c:v>
                </c:pt>
                <c:pt idx="170">
                  <c:v>16.523280000000003</c:v>
                </c:pt>
                <c:pt idx="171">
                  <c:v>16.48836</c:v>
                </c:pt>
                <c:pt idx="172">
                  <c:v>16.344000000000001</c:v>
                </c:pt>
                <c:pt idx="173">
                  <c:v>15.950519999999999</c:v>
                </c:pt>
                <c:pt idx="174">
                  <c:v>15.623280000000001</c:v>
                </c:pt>
                <c:pt idx="175">
                  <c:v>15.409080000000001</c:v>
                </c:pt>
                <c:pt idx="176">
                  <c:v>15.190919999999998</c:v>
                </c:pt>
                <c:pt idx="177">
                  <c:v>15.370199999999999</c:v>
                </c:pt>
                <c:pt idx="178">
                  <c:v>15.050519999999999</c:v>
                </c:pt>
                <c:pt idx="179">
                  <c:v>15.082199999999998</c:v>
                </c:pt>
                <c:pt idx="180">
                  <c:v>14.94144</c:v>
                </c:pt>
                <c:pt idx="181">
                  <c:v>16.020720000000001</c:v>
                </c:pt>
                <c:pt idx="182">
                  <c:v>15.982199999999999</c:v>
                </c:pt>
                <c:pt idx="183">
                  <c:v>15.946920000000002</c:v>
                </c:pt>
                <c:pt idx="184">
                  <c:v>15.80616</c:v>
                </c:pt>
                <c:pt idx="185">
                  <c:v>15.876719999999999</c:v>
                </c:pt>
                <c:pt idx="186">
                  <c:v>16.126199999999997</c:v>
                </c:pt>
                <c:pt idx="187">
                  <c:v>16.453079999999996</c:v>
                </c:pt>
                <c:pt idx="188">
                  <c:v>16.811640000000001</c:v>
                </c:pt>
                <c:pt idx="189">
                  <c:v>16.956</c:v>
                </c:pt>
                <c:pt idx="190">
                  <c:v>16.920719999999996</c:v>
                </c:pt>
                <c:pt idx="191">
                  <c:v>17.423280000000002</c:v>
                </c:pt>
                <c:pt idx="192">
                  <c:v>17.353079999999999</c:v>
                </c:pt>
                <c:pt idx="193">
                  <c:v>17.602559999999997</c:v>
                </c:pt>
                <c:pt idx="194">
                  <c:v>17.314559999999997</c:v>
                </c:pt>
                <c:pt idx="195">
                  <c:v>17.57124</c:v>
                </c:pt>
                <c:pt idx="196">
                  <c:v>17.170200000000001</c:v>
                </c:pt>
                <c:pt idx="197">
                  <c:v>16.885440000000003</c:v>
                </c:pt>
                <c:pt idx="198">
                  <c:v>16.449480000000001</c:v>
                </c:pt>
                <c:pt idx="199">
                  <c:v>16.597440000000002</c:v>
                </c:pt>
                <c:pt idx="200">
                  <c:v>16.48836</c:v>
                </c:pt>
                <c:pt idx="201">
                  <c:v>16.776719999999997</c:v>
                </c:pt>
                <c:pt idx="202">
                  <c:v>16.776719999999997</c:v>
                </c:pt>
                <c:pt idx="203">
                  <c:v>16.956</c:v>
                </c:pt>
                <c:pt idx="204">
                  <c:v>16.773120000000002</c:v>
                </c:pt>
                <c:pt idx="205">
                  <c:v>16.597440000000002</c:v>
                </c:pt>
                <c:pt idx="206">
                  <c:v>16.702559999999998</c:v>
                </c:pt>
                <c:pt idx="207">
                  <c:v>16.850519999999999</c:v>
                </c:pt>
                <c:pt idx="208">
                  <c:v>17.205479999999998</c:v>
                </c:pt>
                <c:pt idx="209">
                  <c:v>17.282879999999999</c:v>
                </c:pt>
                <c:pt idx="210">
                  <c:v>18.10548</c:v>
                </c:pt>
                <c:pt idx="211">
                  <c:v>18.362159999999999</c:v>
                </c:pt>
                <c:pt idx="212">
                  <c:v>18.79092</c:v>
                </c:pt>
                <c:pt idx="213">
                  <c:v>19.297440000000002</c:v>
                </c:pt>
                <c:pt idx="214">
                  <c:v>19.005479999999999</c:v>
                </c:pt>
                <c:pt idx="215">
                  <c:v>18.899999999999999</c:v>
                </c:pt>
                <c:pt idx="216">
                  <c:v>18.794520000000002</c:v>
                </c:pt>
                <c:pt idx="217">
                  <c:v>19.005479999999999</c:v>
                </c:pt>
                <c:pt idx="218">
                  <c:v>18.829799999999999</c:v>
                </c:pt>
                <c:pt idx="219">
                  <c:v>19.153079999999999</c:v>
                </c:pt>
                <c:pt idx="220">
                  <c:v>19.328760000000003</c:v>
                </c:pt>
                <c:pt idx="221">
                  <c:v>19.441440000000004</c:v>
                </c:pt>
                <c:pt idx="222">
                  <c:v>19.402559999999998</c:v>
                </c:pt>
                <c:pt idx="223">
                  <c:v>19.226879999999998</c:v>
                </c:pt>
                <c:pt idx="224">
                  <c:v>19.473120000000002</c:v>
                </c:pt>
                <c:pt idx="225">
                  <c:v>19.297440000000002</c:v>
                </c:pt>
                <c:pt idx="226">
                  <c:v>19.153079999999999</c:v>
                </c:pt>
                <c:pt idx="227">
                  <c:v>19.476719999999997</c:v>
                </c:pt>
                <c:pt idx="228">
                  <c:v>19.546920000000004</c:v>
                </c:pt>
                <c:pt idx="229">
                  <c:v>20.197440000000004</c:v>
                </c:pt>
                <c:pt idx="230">
                  <c:v>20.556000000000001</c:v>
                </c:pt>
                <c:pt idx="231">
                  <c:v>21.167639999999999</c:v>
                </c:pt>
                <c:pt idx="232">
                  <c:v>21.526199999999999</c:v>
                </c:pt>
                <c:pt idx="233">
                  <c:v>21.888360000000002</c:v>
                </c:pt>
                <c:pt idx="234">
                  <c:v>22.356000000000002</c:v>
                </c:pt>
                <c:pt idx="235">
                  <c:v>23.076719999999998</c:v>
                </c:pt>
                <c:pt idx="236">
                  <c:v>23.435280000000002</c:v>
                </c:pt>
                <c:pt idx="237">
                  <c:v>24.409080000000003</c:v>
                </c:pt>
                <c:pt idx="238">
                  <c:v>22.967639999999999</c:v>
                </c:pt>
                <c:pt idx="239">
                  <c:v>23.867639999999998</c:v>
                </c:pt>
                <c:pt idx="240">
                  <c:v>24.085440000000002</c:v>
                </c:pt>
                <c:pt idx="241">
                  <c:v>24.335280000000001</c:v>
                </c:pt>
                <c:pt idx="242">
                  <c:v>24.335280000000001</c:v>
                </c:pt>
                <c:pt idx="243">
                  <c:v>24.373799999999999</c:v>
                </c:pt>
                <c:pt idx="244">
                  <c:v>24.405480000000001</c:v>
                </c:pt>
                <c:pt idx="245">
                  <c:v>24.553079999999998</c:v>
                </c:pt>
                <c:pt idx="246">
                  <c:v>24.623280000000001</c:v>
                </c:pt>
                <c:pt idx="247">
                  <c:v>24.876719999999999</c:v>
                </c:pt>
                <c:pt idx="248">
                  <c:v>24.806159999999998</c:v>
                </c:pt>
                <c:pt idx="249">
                  <c:v>25.161480000000001</c:v>
                </c:pt>
                <c:pt idx="250">
                  <c:v>24.66216</c:v>
                </c:pt>
                <c:pt idx="251">
                  <c:v>25.2</c:v>
                </c:pt>
                <c:pt idx="252">
                  <c:v>24.802559999999996</c:v>
                </c:pt>
                <c:pt idx="253">
                  <c:v>24.946920000000002</c:v>
                </c:pt>
                <c:pt idx="254">
                  <c:v>24.482879999999998</c:v>
                </c:pt>
                <c:pt idx="255">
                  <c:v>25.017120000000002</c:v>
                </c:pt>
                <c:pt idx="256">
                  <c:v>24.911639999999998</c:v>
                </c:pt>
                <c:pt idx="257">
                  <c:v>24.553079999999998</c:v>
                </c:pt>
                <c:pt idx="258">
                  <c:v>24.553079999999998</c:v>
                </c:pt>
                <c:pt idx="259">
                  <c:v>24.693840000000002</c:v>
                </c:pt>
                <c:pt idx="260">
                  <c:v>24.806159999999998</c:v>
                </c:pt>
                <c:pt idx="261">
                  <c:v>24.479280000000003</c:v>
                </c:pt>
                <c:pt idx="262">
                  <c:v>24.155999999999999</c:v>
                </c:pt>
                <c:pt idx="263">
                  <c:v>23.867639999999998</c:v>
                </c:pt>
                <c:pt idx="264">
                  <c:v>22.609080000000002</c:v>
                </c:pt>
                <c:pt idx="265">
                  <c:v>23.364719999999998</c:v>
                </c:pt>
                <c:pt idx="266">
                  <c:v>23.867639999999998</c:v>
                </c:pt>
                <c:pt idx="267">
                  <c:v>24.73236</c:v>
                </c:pt>
                <c:pt idx="268">
                  <c:v>25.59384</c:v>
                </c:pt>
                <c:pt idx="269">
                  <c:v>26.388360000000002</c:v>
                </c:pt>
                <c:pt idx="270">
                  <c:v>27.2178</c:v>
                </c:pt>
                <c:pt idx="271">
                  <c:v>27.717120000000001</c:v>
                </c:pt>
                <c:pt idx="272">
                  <c:v>27.864719999999998</c:v>
                </c:pt>
                <c:pt idx="273">
                  <c:v>28.8</c:v>
                </c:pt>
                <c:pt idx="274">
                  <c:v>28.550519999999999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3F-49C5-99E9-BA4912C10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215232"/>
        <c:axId val="894995264"/>
      </c:areaChart>
      <c:catAx>
        <c:axId val="869215232"/>
        <c:scaling>
          <c:orientation val="minMax"/>
        </c:scaling>
        <c:delete val="0"/>
        <c:axPos val="b"/>
        <c:majorTickMark val="out"/>
        <c:minorTickMark val="none"/>
        <c:tickLblPos val="nextTo"/>
        <c:crossAx val="894995264"/>
        <c:crosses val="autoZero"/>
        <c:auto val="1"/>
        <c:lblAlgn val="ctr"/>
        <c:lblOffset val="100"/>
        <c:noMultiLvlLbl val="0"/>
      </c:catAx>
      <c:valAx>
        <c:axId val="894995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9215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 (km/h)</a:t>
            </a:r>
          </a:p>
        </c:rich>
      </c:tx>
      <c:layout>
        <c:manualLayout>
          <c:xMode val="edge"/>
          <c:yMode val="edge"/>
          <c:x val="0.31123600174978128"/>
          <c:y val="0.18981481481481483"/>
        </c:manualLayout>
      </c:layout>
      <c:overlay val="1"/>
    </c:title>
    <c:autoTitleDeleted val="0"/>
    <c:plotArea>
      <c:layout/>
      <c:areaChart>
        <c:grouping val="standard"/>
        <c:varyColors val="0"/>
        <c:ser>
          <c:idx val="4"/>
          <c:order val="0"/>
          <c:tx>
            <c:strRef>
              <c:f>[1]Intervals!$AT$1</c:f>
              <c:strCache>
                <c:ptCount val="1"/>
                <c:pt idx="0">
                  <c:v>SpeedKmh-Y</c:v>
                </c:pt>
              </c:strCache>
            </c:strRef>
          </c:tx>
          <c:spPr>
            <a:noFill/>
            <a:ln w="25400">
              <a:noFill/>
            </a:ln>
          </c:spPr>
          <c:val>
            <c:numRef>
              <c:f>[1]Intervals!$AT$2:$AT$187</c:f>
              <c:numCache>
                <c:formatCode>General</c:formatCode>
                <c:ptCount val="186"/>
                <c:pt idx="0">
                  <c:v>35.128801345825188</c:v>
                </c:pt>
                <c:pt idx="1">
                  <c:v>35.128801345825188</c:v>
                </c:pt>
                <c:pt idx="2">
                  <c:v>35.128801345825188</c:v>
                </c:pt>
                <c:pt idx="3">
                  <c:v>35.128801345825188</c:v>
                </c:pt>
                <c:pt idx="4">
                  <c:v>35.128801345825188</c:v>
                </c:pt>
                <c:pt idx="5">
                  <c:v>35.128801345825188</c:v>
                </c:pt>
                <c:pt idx="6">
                  <c:v>35.128801345825188</c:v>
                </c:pt>
                <c:pt idx="7">
                  <c:v>35.128801345825188</c:v>
                </c:pt>
                <c:pt idx="8">
                  <c:v>35.128801345825188</c:v>
                </c:pt>
                <c:pt idx="9">
                  <c:v>35.128801345825188</c:v>
                </c:pt>
                <c:pt idx="10">
                  <c:v>35.128801345825188</c:v>
                </c:pt>
                <c:pt idx="11">
                  <c:v>35.128801345825188</c:v>
                </c:pt>
                <c:pt idx="12">
                  <c:v>35.128801345825188</c:v>
                </c:pt>
                <c:pt idx="13">
                  <c:v>35.128801345825188</c:v>
                </c:pt>
                <c:pt idx="14">
                  <c:v>35.128801345825188</c:v>
                </c:pt>
                <c:pt idx="15">
                  <c:v>35.128801345825188</c:v>
                </c:pt>
                <c:pt idx="16">
                  <c:v>35.128801345825188</c:v>
                </c:pt>
                <c:pt idx="17">
                  <c:v>35.128801345825188</c:v>
                </c:pt>
                <c:pt idx="18">
                  <c:v>35.128801345825188</c:v>
                </c:pt>
                <c:pt idx="19">
                  <c:v>35.128801345825188</c:v>
                </c:pt>
                <c:pt idx="20">
                  <c:v>35.128801345825188</c:v>
                </c:pt>
                <c:pt idx="21">
                  <c:v>35.128801345825188</c:v>
                </c:pt>
                <c:pt idx="22">
                  <c:v>35.128801345825188</c:v>
                </c:pt>
                <c:pt idx="23">
                  <c:v>35.128801345825188</c:v>
                </c:pt>
                <c:pt idx="24">
                  <c:v>35.128801345825188</c:v>
                </c:pt>
                <c:pt idx="25">
                  <c:v>35.128801345825188</c:v>
                </c:pt>
                <c:pt idx="26">
                  <c:v>35.128801345825188</c:v>
                </c:pt>
                <c:pt idx="27">
                  <c:v>35.128801345825188</c:v>
                </c:pt>
                <c:pt idx="28">
                  <c:v>35.128801345825188</c:v>
                </c:pt>
                <c:pt idx="29">
                  <c:v>35.128801345825188</c:v>
                </c:pt>
                <c:pt idx="30">
                  <c:v>35.128801345825188</c:v>
                </c:pt>
                <c:pt idx="31">
                  <c:v>35.128801345825188</c:v>
                </c:pt>
                <c:pt idx="32">
                  <c:v>35.128801345825188</c:v>
                </c:pt>
                <c:pt idx="33">
                  <c:v>35.128801345825188</c:v>
                </c:pt>
                <c:pt idx="34">
                  <c:v>35.128801345825188</c:v>
                </c:pt>
                <c:pt idx="35">
                  <c:v>35.128801345825188</c:v>
                </c:pt>
                <c:pt idx="36">
                  <c:v>35.128801345825188</c:v>
                </c:pt>
                <c:pt idx="37">
                  <c:v>35.128801345825188</c:v>
                </c:pt>
                <c:pt idx="38">
                  <c:v>35.128801345825188</c:v>
                </c:pt>
                <c:pt idx="39">
                  <c:v>35.128801345825188</c:v>
                </c:pt>
                <c:pt idx="40">
                  <c:v>35.128801345825188</c:v>
                </c:pt>
                <c:pt idx="41">
                  <c:v>35.128801345825188</c:v>
                </c:pt>
                <c:pt idx="42">
                  <c:v>35.128801345825188</c:v>
                </c:pt>
                <c:pt idx="43">
                  <c:v>35.128801345825188</c:v>
                </c:pt>
                <c:pt idx="44">
                  <c:v>35.128801345825188</c:v>
                </c:pt>
                <c:pt idx="45">
                  <c:v>35.128801345825188</c:v>
                </c:pt>
                <c:pt idx="46">
                  <c:v>35.128801345825188</c:v>
                </c:pt>
                <c:pt idx="47">
                  <c:v>35.128801345825188</c:v>
                </c:pt>
                <c:pt idx="48">
                  <c:v>35.128801345825188</c:v>
                </c:pt>
                <c:pt idx="49">
                  <c:v>35.128801345825188</c:v>
                </c:pt>
                <c:pt idx="50">
                  <c:v>35.128801345825188</c:v>
                </c:pt>
                <c:pt idx="51">
                  <c:v>35.128801345825188</c:v>
                </c:pt>
                <c:pt idx="52">
                  <c:v>35.128801345825188</c:v>
                </c:pt>
                <c:pt idx="53">
                  <c:v>35.128801345825188</c:v>
                </c:pt>
                <c:pt idx="54">
                  <c:v>35.128801345825188</c:v>
                </c:pt>
                <c:pt idx="55">
                  <c:v>35.128801345825188</c:v>
                </c:pt>
                <c:pt idx="56">
                  <c:v>35.128801345825188</c:v>
                </c:pt>
                <c:pt idx="57">
                  <c:v>35.128801345825188</c:v>
                </c:pt>
                <c:pt idx="58">
                  <c:v>35.128801345825188</c:v>
                </c:pt>
                <c:pt idx="59">
                  <c:v>35.128801345825188</c:v>
                </c:pt>
                <c:pt idx="60">
                  <c:v>35.128801345825188</c:v>
                </c:pt>
                <c:pt idx="61">
                  <c:v>35.128801345825188</c:v>
                </c:pt>
                <c:pt idx="62">
                  <c:v>35.128801345825188</c:v>
                </c:pt>
                <c:pt idx="63">
                  <c:v>35.128801345825188</c:v>
                </c:pt>
                <c:pt idx="64">
                  <c:v>35.128801345825188</c:v>
                </c:pt>
                <c:pt idx="65">
                  <c:v>35.128801345825188</c:v>
                </c:pt>
                <c:pt idx="66">
                  <c:v>35.128801345825188</c:v>
                </c:pt>
                <c:pt idx="67">
                  <c:v>35.128801345825188</c:v>
                </c:pt>
                <c:pt idx="68">
                  <c:v>35.128801345825188</c:v>
                </c:pt>
                <c:pt idx="69">
                  <c:v>35.128801345825188</c:v>
                </c:pt>
                <c:pt idx="70">
                  <c:v>35.128801345825188</c:v>
                </c:pt>
                <c:pt idx="71">
                  <c:v>35.128801345825188</c:v>
                </c:pt>
                <c:pt idx="72">
                  <c:v>35.128801345825188</c:v>
                </c:pt>
                <c:pt idx="73">
                  <c:v>35.128801345825188</c:v>
                </c:pt>
                <c:pt idx="74">
                  <c:v>35.128801345825188</c:v>
                </c:pt>
                <c:pt idx="75">
                  <c:v>35.128801345825188</c:v>
                </c:pt>
                <c:pt idx="76">
                  <c:v>35.128801345825188</c:v>
                </c:pt>
                <c:pt idx="77">
                  <c:v>35.128801345825188</c:v>
                </c:pt>
                <c:pt idx="78">
                  <c:v>35.128801345825188</c:v>
                </c:pt>
                <c:pt idx="79">
                  <c:v>35.128801345825188</c:v>
                </c:pt>
                <c:pt idx="80">
                  <c:v>35.128801345825188</c:v>
                </c:pt>
                <c:pt idx="81">
                  <c:v>35.128801345825188</c:v>
                </c:pt>
                <c:pt idx="82">
                  <c:v>35.128801345825188</c:v>
                </c:pt>
                <c:pt idx="83">
                  <c:v>35.128801345825188</c:v>
                </c:pt>
                <c:pt idx="84">
                  <c:v>35.128801345825188</c:v>
                </c:pt>
                <c:pt idx="85">
                  <c:v>35.128801345825188</c:v>
                </c:pt>
                <c:pt idx="86">
                  <c:v>35.128801345825188</c:v>
                </c:pt>
                <c:pt idx="87">
                  <c:v>35.128801345825188</c:v>
                </c:pt>
                <c:pt idx="88">
                  <c:v>35.128801345825188</c:v>
                </c:pt>
                <c:pt idx="89">
                  <c:v>35.128801345825188</c:v>
                </c:pt>
                <c:pt idx="90">
                  <c:v>35.128801345825188</c:v>
                </c:pt>
                <c:pt idx="91">
                  <c:v>35.128801345825188</c:v>
                </c:pt>
                <c:pt idx="92">
                  <c:v>35.128801345825188</c:v>
                </c:pt>
                <c:pt idx="93">
                  <c:v>35.128801345825188</c:v>
                </c:pt>
                <c:pt idx="94">
                  <c:v>35.128801345825188</c:v>
                </c:pt>
                <c:pt idx="95">
                  <c:v>35.128801345825188</c:v>
                </c:pt>
                <c:pt idx="96">
                  <c:v>35.128801345825188</c:v>
                </c:pt>
                <c:pt idx="97">
                  <c:v>35.128801345825188</c:v>
                </c:pt>
                <c:pt idx="98">
                  <c:v>35.128801345825188</c:v>
                </c:pt>
                <c:pt idx="99">
                  <c:v>35.128801345825188</c:v>
                </c:pt>
                <c:pt idx="100">
                  <c:v>35.128801345825188</c:v>
                </c:pt>
                <c:pt idx="101">
                  <c:v>35.128801345825188</c:v>
                </c:pt>
                <c:pt idx="102">
                  <c:v>35.128801345825188</c:v>
                </c:pt>
                <c:pt idx="103">
                  <c:v>35.128801345825188</c:v>
                </c:pt>
                <c:pt idx="104">
                  <c:v>35.128801345825188</c:v>
                </c:pt>
                <c:pt idx="105">
                  <c:v>35.128801345825188</c:v>
                </c:pt>
                <c:pt idx="106">
                  <c:v>35.128801345825188</c:v>
                </c:pt>
                <c:pt idx="107">
                  <c:v>35.128801345825188</c:v>
                </c:pt>
                <c:pt idx="108">
                  <c:v>35.128801345825188</c:v>
                </c:pt>
                <c:pt idx="109">
                  <c:v>35.128801345825188</c:v>
                </c:pt>
                <c:pt idx="110">
                  <c:v>35.128801345825188</c:v>
                </c:pt>
                <c:pt idx="111">
                  <c:v>35.128801345825188</c:v>
                </c:pt>
                <c:pt idx="112">
                  <c:v>35.128801345825188</c:v>
                </c:pt>
                <c:pt idx="113">
                  <c:v>35.128801345825188</c:v>
                </c:pt>
                <c:pt idx="114">
                  <c:v>35.128801345825188</c:v>
                </c:pt>
                <c:pt idx="115">
                  <c:v>35.128801345825188</c:v>
                </c:pt>
                <c:pt idx="116">
                  <c:v>35.128801345825188</c:v>
                </c:pt>
                <c:pt idx="117">
                  <c:v>35.128801345825188</c:v>
                </c:pt>
                <c:pt idx="118">
                  <c:v>35.128801345825188</c:v>
                </c:pt>
                <c:pt idx="119">
                  <c:v>35.128801345825188</c:v>
                </c:pt>
                <c:pt idx="120">
                  <c:v>35.128801345825188</c:v>
                </c:pt>
                <c:pt idx="121">
                  <c:v>35.128801345825188</c:v>
                </c:pt>
                <c:pt idx="122">
                  <c:v>35.128801345825188</c:v>
                </c:pt>
                <c:pt idx="123">
                  <c:v>35.128801345825188</c:v>
                </c:pt>
                <c:pt idx="124">
                  <c:v>35.128801345825188</c:v>
                </c:pt>
                <c:pt idx="125">
                  <c:v>35.128801345825188</c:v>
                </c:pt>
                <c:pt idx="126">
                  <c:v>35.128801345825188</c:v>
                </c:pt>
                <c:pt idx="127">
                  <c:v>35.128801345825188</c:v>
                </c:pt>
                <c:pt idx="128">
                  <c:v>35.128801345825188</c:v>
                </c:pt>
                <c:pt idx="129">
                  <c:v>35.128801345825188</c:v>
                </c:pt>
                <c:pt idx="130">
                  <c:v>35.128801345825188</c:v>
                </c:pt>
                <c:pt idx="131">
                  <c:v>35.128801345825188</c:v>
                </c:pt>
                <c:pt idx="132">
                  <c:v>35.128801345825188</c:v>
                </c:pt>
                <c:pt idx="133">
                  <c:v>35.128801345825188</c:v>
                </c:pt>
                <c:pt idx="134">
                  <c:v>35.128801345825188</c:v>
                </c:pt>
                <c:pt idx="135">
                  <c:v>35.128801345825188</c:v>
                </c:pt>
                <c:pt idx="136">
                  <c:v>35.128801345825188</c:v>
                </c:pt>
                <c:pt idx="137">
                  <c:v>35.128801345825188</c:v>
                </c:pt>
                <c:pt idx="138">
                  <c:v>35.128801345825188</c:v>
                </c:pt>
                <c:pt idx="139">
                  <c:v>35.128801345825188</c:v>
                </c:pt>
                <c:pt idx="140">
                  <c:v>35.128801345825188</c:v>
                </c:pt>
                <c:pt idx="141">
                  <c:v>35.128801345825188</c:v>
                </c:pt>
                <c:pt idx="142">
                  <c:v>35.128801345825188</c:v>
                </c:pt>
                <c:pt idx="143">
                  <c:v>35.128801345825188</c:v>
                </c:pt>
                <c:pt idx="144">
                  <c:v>35.128801345825188</c:v>
                </c:pt>
                <c:pt idx="145">
                  <c:v>35.128801345825188</c:v>
                </c:pt>
                <c:pt idx="146">
                  <c:v>35.128801345825188</c:v>
                </c:pt>
                <c:pt idx="147">
                  <c:v>35.128801345825188</c:v>
                </c:pt>
                <c:pt idx="148">
                  <c:v>35.128801345825188</c:v>
                </c:pt>
                <c:pt idx="149">
                  <c:v>35.128801345825188</c:v>
                </c:pt>
                <c:pt idx="150">
                  <c:v>35.128801345825188</c:v>
                </c:pt>
                <c:pt idx="151">
                  <c:v>35.128801345825188</c:v>
                </c:pt>
                <c:pt idx="152">
                  <c:v>35.128801345825188</c:v>
                </c:pt>
                <c:pt idx="153">
                  <c:v>35.128801345825188</c:v>
                </c:pt>
                <c:pt idx="154">
                  <c:v>35.128801345825188</c:v>
                </c:pt>
                <c:pt idx="155">
                  <c:v>35.128801345825188</c:v>
                </c:pt>
                <c:pt idx="156">
                  <c:v>35.128801345825188</c:v>
                </c:pt>
                <c:pt idx="157">
                  <c:v>35.128801345825188</c:v>
                </c:pt>
                <c:pt idx="158">
                  <c:v>35.128801345825188</c:v>
                </c:pt>
                <c:pt idx="159">
                  <c:v>35.128801345825188</c:v>
                </c:pt>
                <c:pt idx="160">
                  <c:v>35.128801345825188</c:v>
                </c:pt>
                <c:pt idx="161">
                  <c:v>35.128801345825188</c:v>
                </c:pt>
                <c:pt idx="162">
                  <c:v>35.128801345825188</c:v>
                </c:pt>
                <c:pt idx="163">
                  <c:v>35.128801345825188</c:v>
                </c:pt>
                <c:pt idx="164">
                  <c:v>35.128801345825188</c:v>
                </c:pt>
                <c:pt idx="165">
                  <c:v>35.128801345825188</c:v>
                </c:pt>
                <c:pt idx="166">
                  <c:v>35.128801345825188</c:v>
                </c:pt>
                <c:pt idx="167">
                  <c:v>35.128801345825188</c:v>
                </c:pt>
                <c:pt idx="168">
                  <c:v>35.128801345825188</c:v>
                </c:pt>
                <c:pt idx="169">
                  <c:v>35.128801345825188</c:v>
                </c:pt>
                <c:pt idx="170">
                  <c:v>35.128801345825188</c:v>
                </c:pt>
                <c:pt idx="171">
                  <c:v>35.128801345825188</c:v>
                </c:pt>
                <c:pt idx="172">
                  <c:v>35.128801345825188</c:v>
                </c:pt>
                <c:pt idx="173">
                  <c:v>35.128801345825188</c:v>
                </c:pt>
                <c:pt idx="174">
                  <c:v>35.128801345825188</c:v>
                </c:pt>
                <c:pt idx="175">
                  <c:v>35.128801345825188</c:v>
                </c:pt>
                <c:pt idx="176">
                  <c:v>35.128801345825188</c:v>
                </c:pt>
                <c:pt idx="177">
                  <c:v>35.128801345825188</c:v>
                </c:pt>
                <c:pt idx="178">
                  <c:v>35.128801345825188</c:v>
                </c:pt>
                <c:pt idx="179">
                  <c:v>35.128801345825188</c:v>
                </c:pt>
                <c:pt idx="180">
                  <c:v>35.128801345825188</c:v>
                </c:pt>
                <c:pt idx="181">
                  <c:v>35.128801345825188</c:v>
                </c:pt>
                <c:pt idx="182">
                  <c:v>35.128801345825188</c:v>
                </c:pt>
                <c:pt idx="183">
                  <c:v>35.128801345825188</c:v>
                </c:pt>
                <c:pt idx="184">
                  <c:v>35.128801345825188</c:v>
                </c:pt>
                <c:pt idx="185">
                  <c:v>35.128801345825188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FF-4D90-97A3-138BA30A8D31}"/>
            </c:ext>
          </c:extLst>
        </c:ser>
        <c:ser>
          <c:idx val="2"/>
          <c:order val="1"/>
          <c:tx>
            <c:v>Int3</c:v>
          </c:tx>
          <c:val>
            <c:numRef>
              <c:f>intervals!$AD$2:$AD$280</c:f>
              <c:numCache>
                <c:formatCode>General</c:formatCode>
                <c:ptCount val="279"/>
                <c:pt idx="0">
                  <c:v>0</c:v>
                </c:pt>
                <c:pt idx="1">
                  <c:v>12.06216</c:v>
                </c:pt>
                <c:pt idx="2">
                  <c:v>13.211640000000001</c:v>
                </c:pt>
                <c:pt idx="3">
                  <c:v>15.444000000000001</c:v>
                </c:pt>
                <c:pt idx="4">
                  <c:v>18.10548</c:v>
                </c:pt>
                <c:pt idx="5">
                  <c:v>18.2178</c:v>
                </c:pt>
                <c:pt idx="6">
                  <c:v>19.5822</c:v>
                </c:pt>
                <c:pt idx="7">
                  <c:v>20.16216</c:v>
                </c:pt>
                <c:pt idx="8">
                  <c:v>20.844000000000001</c:v>
                </c:pt>
                <c:pt idx="9">
                  <c:v>21.132360000000002</c:v>
                </c:pt>
                <c:pt idx="10">
                  <c:v>21.993839999999999</c:v>
                </c:pt>
                <c:pt idx="11">
                  <c:v>22.106159999999999</c:v>
                </c:pt>
                <c:pt idx="12">
                  <c:v>22.5702</c:v>
                </c:pt>
                <c:pt idx="13">
                  <c:v>22.320719999999998</c:v>
                </c:pt>
                <c:pt idx="14">
                  <c:v>21.923280000000002</c:v>
                </c:pt>
                <c:pt idx="15">
                  <c:v>21.853079999999999</c:v>
                </c:pt>
                <c:pt idx="16">
                  <c:v>21.993839999999999</c:v>
                </c:pt>
                <c:pt idx="17">
                  <c:v>22.5</c:v>
                </c:pt>
                <c:pt idx="18">
                  <c:v>21.744</c:v>
                </c:pt>
                <c:pt idx="19">
                  <c:v>21.997440000000001</c:v>
                </c:pt>
                <c:pt idx="20">
                  <c:v>23.182200000000002</c:v>
                </c:pt>
                <c:pt idx="21">
                  <c:v>22.320719999999998</c:v>
                </c:pt>
                <c:pt idx="22">
                  <c:v>21.494520000000001</c:v>
                </c:pt>
                <c:pt idx="23">
                  <c:v>21.058559999999996</c:v>
                </c:pt>
                <c:pt idx="24">
                  <c:v>20.879280000000001</c:v>
                </c:pt>
                <c:pt idx="25">
                  <c:v>20.341440000000002</c:v>
                </c:pt>
                <c:pt idx="26">
                  <c:v>19.8</c:v>
                </c:pt>
                <c:pt idx="27">
                  <c:v>19.761479999999999</c:v>
                </c:pt>
                <c:pt idx="28">
                  <c:v>19.314719999999998</c:v>
                </c:pt>
                <c:pt idx="29">
                  <c:v>19.314719999999998</c:v>
                </c:pt>
                <c:pt idx="30">
                  <c:v>18.79092</c:v>
                </c:pt>
                <c:pt idx="31">
                  <c:v>18.794520000000002</c:v>
                </c:pt>
                <c:pt idx="32">
                  <c:v>18.935280000000002</c:v>
                </c:pt>
                <c:pt idx="33">
                  <c:v>18.682200000000002</c:v>
                </c:pt>
                <c:pt idx="34">
                  <c:v>18.65052</c:v>
                </c:pt>
                <c:pt idx="35">
                  <c:v>18.502559999999999</c:v>
                </c:pt>
                <c:pt idx="36">
                  <c:v>18.467639999999999</c:v>
                </c:pt>
                <c:pt idx="37">
                  <c:v>19.044</c:v>
                </c:pt>
                <c:pt idx="38">
                  <c:v>19.079280000000004</c:v>
                </c:pt>
                <c:pt idx="39">
                  <c:v>18.864719999999998</c:v>
                </c:pt>
                <c:pt idx="40">
                  <c:v>18.432359999999999</c:v>
                </c:pt>
                <c:pt idx="41">
                  <c:v>18.646920000000001</c:v>
                </c:pt>
                <c:pt idx="42">
                  <c:v>18.397440000000003</c:v>
                </c:pt>
                <c:pt idx="43">
                  <c:v>18.143999999999998</c:v>
                </c:pt>
                <c:pt idx="44">
                  <c:v>17.856000000000002</c:v>
                </c:pt>
                <c:pt idx="45">
                  <c:v>17.746920000000003</c:v>
                </c:pt>
                <c:pt idx="46">
                  <c:v>17.750520000000002</c:v>
                </c:pt>
                <c:pt idx="47">
                  <c:v>18</c:v>
                </c:pt>
                <c:pt idx="48">
                  <c:v>18.611639999999998</c:v>
                </c:pt>
                <c:pt idx="49">
                  <c:v>18.8262</c:v>
                </c:pt>
                <c:pt idx="50">
                  <c:v>19.044</c:v>
                </c:pt>
                <c:pt idx="51">
                  <c:v>19.585440000000002</c:v>
                </c:pt>
                <c:pt idx="52">
                  <c:v>19.835280000000001</c:v>
                </c:pt>
                <c:pt idx="53">
                  <c:v>19.764719999999997</c:v>
                </c:pt>
                <c:pt idx="54">
                  <c:v>20.26764</c:v>
                </c:pt>
                <c:pt idx="55">
                  <c:v>20.33784</c:v>
                </c:pt>
                <c:pt idx="56">
                  <c:v>20.23236</c:v>
                </c:pt>
                <c:pt idx="57">
                  <c:v>19.585440000000002</c:v>
                </c:pt>
                <c:pt idx="58">
                  <c:v>19.620719999999999</c:v>
                </c:pt>
                <c:pt idx="59">
                  <c:v>19.835280000000001</c:v>
                </c:pt>
                <c:pt idx="60">
                  <c:v>19.5822</c:v>
                </c:pt>
                <c:pt idx="61">
                  <c:v>19.226879999999998</c:v>
                </c:pt>
                <c:pt idx="62">
                  <c:v>18.573120000000003</c:v>
                </c:pt>
                <c:pt idx="63">
                  <c:v>18.506160000000001</c:v>
                </c:pt>
                <c:pt idx="64">
                  <c:v>18</c:v>
                </c:pt>
                <c:pt idx="65">
                  <c:v>17.746920000000003</c:v>
                </c:pt>
                <c:pt idx="66">
                  <c:v>17.497440000000001</c:v>
                </c:pt>
                <c:pt idx="67">
                  <c:v>16.737839999999998</c:v>
                </c:pt>
                <c:pt idx="68">
                  <c:v>16.2</c:v>
                </c:pt>
                <c:pt idx="69">
                  <c:v>16.056000000000001</c:v>
                </c:pt>
                <c:pt idx="70">
                  <c:v>16.129799999999999</c:v>
                </c:pt>
                <c:pt idx="71">
                  <c:v>16.164719999999999</c:v>
                </c:pt>
                <c:pt idx="72">
                  <c:v>16.161480000000001</c:v>
                </c:pt>
                <c:pt idx="73">
                  <c:v>15.950519999999999</c:v>
                </c:pt>
                <c:pt idx="74">
                  <c:v>15.732359999999998</c:v>
                </c:pt>
                <c:pt idx="75">
                  <c:v>15.549480000000001</c:v>
                </c:pt>
                <c:pt idx="76">
                  <c:v>15.373800000000001</c:v>
                </c:pt>
                <c:pt idx="77">
                  <c:v>14.867640000000002</c:v>
                </c:pt>
                <c:pt idx="78">
                  <c:v>14.758559999999999</c:v>
                </c:pt>
                <c:pt idx="79">
                  <c:v>14.79744</c:v>
                </c:pt>
                <c:pt idx="80">
                  <c:v>15.08544</c:v>
                </c:pt>
                <c:pt idx="81">
                  <c:v>15.011640000000002</c:v>
                </c:pt>
                <c:pt idx="82">
                  <c:v>14.973120000000002</c:v>
                </c:pt>
                <c:pt idx="83">
                  <c:v>14.90616</c:v>
                </c:pt>
                <c:pt idx="84">
                  <c:v>15.156000000000001</c:v>
                </c:pt>
                <c:pt idx="85">
                  <c:v>15.226199999999999</c:v>
                </c:pt>
                <c:pt idx="86">
                  <c:v>15.409080000000001</c:v>
                </c:pt>
                <c:pt idx="87">
                  <c:v>15.84144</c:v>
                </c:pt>
                <c:pt idx="88">
                  <c:v>15.444000000000001</c:v>
                </c:pt>
                <c:pt idx="89">
                  <c:v>15.156000000000001</c:v>
                </c:pt>
                <c:pt idx="90">
                  <c:v>15.046920000000002</c:v>
                </c:pt>
                <c:pt idx="91">
                  <c:v>14.4</c:v>
                </c:pt>
                <c:pt idx="92">
                  <c:v>14.329800000000001</c:v>
                </c:pt>
                <c:pt idx="93">
                  <c:v>14.256</c:v>
                </c:pt>
                <c:pt idx="94">
                  <c:v>15.3</c:v>
                </c:pt>
                <c:pt idx="95">
                  <c:v>15.584760000000003</c:v>
                </c:pt>
                <c:pt idx="96">
                  <c:v>16.309080000000002</c:v>
                </c:pt>
                <c:pt idx="97">
                  <c:v>17.532360000000001</c:v>
                </c:pt>
                <c:pt idx="98">
                  <c:v>16.309080000000002</c:v>
                </c:pt>
                <c:pt idx="99">
                  <c:v>15.409080000000001</c:v>
                </c:pt>
                <c:pt idx="100">
                  <c:v>15.011640000000002</c:v>
                </c:pt>
                <c:pt idx="101">
                  <c:v>14.828760000000003</c:v>
                </c:pt>
                <c:pt idx="102">
                  <c:v>14.653079999999997</c:v>
                </c:pt>
                <c:pt idx="103">
                  <c:v>14.723280000000001</c:v>
                </c:pt>
                <c:pt idx="104">
                  <c:v>14.256</c:v>
                </c:pt>
                <c:pt idx="105">
                  <c:v>14.329800000000001</c:v>
                </c:pt>
                <c:pt idx="106">
                  <c:v>14.579280000000001</c:v>
                </c:pt>
                <c:pt idx="107">
                  <c:v>14.723280000000001</c:v>
                </c:pt>
                <c:pt idx="108">
                  <c:v>14.617800000000001</c:v>
                </c:pt>
                <c:pt idx="109">
                  <c:v>14.50548</c:v>
                </c:pt>
                <c:pt idx="110">
                  <c:v>14.509080000000001</c:v>
                </c:pt>
                <c:pt idx="111">
                  <c:v>14.867640000000002</c:v>
                </c:pt>
                <c:pt idx="112">
                  <c:v>14.579280000000001</c:v>
                </c:pt>
                <c:pt idx="113">
                  <c:v>14.256</c:v>
                </c:pt>
                <c:pt idx="114">
                  <c:v>14.364720000000002</c:v>
                </c:pt>
                <c:pt idx="115">
                  <c:v>14.220720000000002</c:v>
                </c:pt>
                <c:pt idx="116">
                  <c:v>14.29092</c:v>
                </c:pt>
                <c:pt idx="117">
                  <c:v>14.18544</c:v>
                </c:pt>
                <c:pt idx="118">
                  <c:v>13.967640000000001</c:v>
                </c:pt>
                <c:pt idx="119">
                  <c:v>13.609080000000001</c:v>
                </c:pt>
                <c:pt idx="120">
                  <c:v>13.679279999999999</c:v>
                </c:pt>
                <c:pt idx="121">
                  <c:v>13.858560000000001</c:v>
                </c:pt>
                <c:pt idx="122">
                  <c:v>13.7178</c:v>
                </c:pt>
                <c:pt idx="123">
                  <c:v>13.570199999999998</c:v>
                </c:pt>
                <c:pt idx="124">
                  <c:v>14.364720000000002</c:v>
                </c:pt>
                <c:pt idx="125">
                  <c:v>14.470199999999998</c:v>
                </c:pt>
                <c:pt idx="126">
                  <c:v>14.220720000000002</c:v>
                </c:pt>
                <c:pt idx="127">
                  <c:v>13.7178</c:v>
                </c:pt>
                <c:pt idx="128">
                  <c:v>13.46148</c:v>
                </c:pt>
                <c:pt idx="129">
                  <c:v>13.53852</c:v>
                </c:pt>
                <c:pt idx="130">
                  <c:v>13.570199999999998</c:v>
                </c:pt>
                <c:pt idx="131">
                  <c:v>13.464720000000002</c:v>
                </c:pt>
                <c:pt idx="132">
                  <c:v>13.535279999999998</c:v>
                </c:pt>
                <c:pt idx="133">
                  <c:v>13.5738</c:v>
                </c:pt>
                <c:pt idx="134">
                  <c:v>13.46148</c:v>
                </c:pt>
                <c:pt idx="135">
                  <c:v>13.320720000000001</c:v>
                </c:pt>
                <c:pt idx="136">
                  <c:v>13.211640000000001</c:v>
                </c:pt>
                <c:pt idx="137">
                  <c:v>13.429800000000002</c:v>
                </c:pt>
                <c:pt idx="138">
                  <c:v>13.858560000000001</c:v>
                </c:pt>
                <c:pt idx="139">
                  <c:v>14.076720000000002</c:v>
                </c:pt>
                <c:pt idx="140">
                  <c:v>14.29092</c:v>
                </c:pt>
                <c:pt idx="141">
                  <c:v>14.653079999999997</c:v>
                </c:pt>
                <c:pt idx="142">
                  <c:v>14.579280000000001</c:v>
                </c:pt>
                <c:pt idx="143">
                  <c:v>14.544</c:v>
                </c:pt>
                <c:pt idx="144">
                  <c:v>14.83236</c:v>
                </c:pt>
                <c:pt idx="145">
                  <c:v>14.902559999999999</c:v>
                </c:pt>
                <c:pt idx="146">
                  <c:v>14.90616</c:v>
                </c:pt>
                <c:pt idx="147">
                  <c:v>14.614559999999999</c:v>
                </c:pt>
                <c:pt idx="148">
                  <c:v>14.4</c:v>
                </c:pt>
                <c:pt idx="149">
                  <c:v>14.041439999999998</c:v>
                </c:pt>
                <c:pt idx="150">
                  <c:v>13.823279999999999</c:v>
                </c:pt>
                <c:pt idx="151">
                  <c:v>14.111640000000001</c:v>
                </c:pt>
                <c:pt idx="152">
                  <c:v>14.076720000000002</c:v>
                </c:pt>
                <c:pt idx="153">
                  <c:v>14.182199999999998</c:v>
                </c:pt>
                <c:pt idx="154">
                  <c:v>14.006159999999999</c:v>
                </c:pt>
                <c:pt idx="155">
                  <c:v>14.29092</c:v>
                </c:pt>
                <c:pt idx="156">
                  <c:v>14.256</c:v>
                </c:pt>
                <c:pt idx="157">
                  <c:v>13.967640000000001</c:v>
                </c:pt>
                <c:pt idx="158">
                  <c:v>13.679279999999999</c:v>
                </c:pt>
                <c:pt idx="159">
                  <c:v>13.788359999999999</c:v>
                </c:pt>
                <c:pt idx="160">
                  <c:v>13.644</c:v>
                </c:pt>
                <c:pt idx="161">
                  <c:v>13.932359999999999</c:v>
                </c:pt>
                <c:pt idx="162">
                  <c:v>13.967640000000001</c:v>
                </c:pt>
                <c:pt idx="163">
                  <c:v>14.006159999999999</c:v>
                </c:pt>
                <c:pt idx="164">
                  <c:v>13.356</c:v>
                </c:pt>
                <c:pt idx="165">
                  <c:v>13.211640000000001</c:v>
                </c:pt>
                <c:pt idx="166">
                  <c:v>13.2822</c:v>
                </c:pt>
                <c:pt idx="167">
                  <c:v>13.250519999999998</c:v>
                </c:pt>
                <c:pt idx="168">
                  <c:v>13.176720000000001</c:v>
                </c:pt>
                <c:pt idx="169">
                  <c:v>13.246919999999999</c:v>
                </c:pt>
                <c:pt idx="170">
                  <c:v>13.4262</c:v>
                </c:pt>
                <c:pt idx="171">
                  <c:v>13.5738</c:v>
                </c:pt>
                <c:pt idx="172">
                  <c:v>13.2822</c:v>
                </c:pt>
                <c:pt idx="173">
                  <c:v>13.826880000000001</c:v>
                </c:pt>
                <c:pt idx="174">
                  <c:v>14.21712</c:v>
                </c:pt>
                <c:pt idx="175">
                  <c:v>14.72688</c:v>
                </c:pt>
                <c:pt idx="176">
                  <c:v>15.190919999999998</c:v>
                </c:pt>
                <c:pt idx="177">
                  <c:v>14.758559999999999</c:v>
                </c:pt>
                <c:pt idx="178">
                  <c:v>14.150519999999998</c:v>
                </c:pt>
                <c:pt idx="179">
                  <c:v>13.823279999999999</c:v>
                </c:pt>
                <c:pt idx="180">
                  <c:v>13.644</c:v>
                </c:pt>
                <c:pt idx="181">
                  <c:v>13.967640000000001</c:v>
                </c:pt>
                <c:pt idx="182">
                  <c:v>14.002560000000001</c:v>
                </c:pt>
                <c:pt idx="183">
                  <c:v>13.753080000000001</c:v>
                </c:pt>
                <c:pt idx="184">
                  <c:v>13.320720000000001</c:v>
                </c:pt>
                <c:pt idx="185">
                  <c:v>13.5</c:v>
                </c:pt>
                <c:pt idx="186">
                  <c:v>13.317119999999999</c:v>
                </c:pt>
                <c:pt idx="187">
                  <c:v>13.5738</c:v>
                </c:pt>
                <c:pt idx="188">
                  <c:v>13.2822</c:v>
                </c:pt>
                <c:pt idx="189">
                  <c:v>13.826880000000001</c:v>
                </c:pt>
                <c:pt idx="190">
                  <c:v>14.14692</c:v>
                </c:pt>
                <c:pt idx="191">
                  <c:v>14.14692</c:v>
                </c:pt>
                <c:pt idx="192">
                  <c:v>13.967640000000001</c:v>
                </c:pt>
                <c:pt idx="193">
                  <c:v>13.862159999999999</c:v>
                </c:pt>
                <c:pt idx="194">
                  <c:v>13.679279999999999</c:v>
                </c:pt>
                <c:pt idx="195">
                  <c:v>13.788359999999999</c:v>
                </c:pt>
                <c:pt idx="196">
                  <c:v>13.967640000000001</c:v>
                </c:pt>
                <c:pt idx="197">
                  <c:v>13.788359999999999</c:v>
                </c:pt>
                <c:pt idx="198">
                  <c:v>14.076720000000002</c:v>
                </c:pt>
                <c:pt idx="199">
                  <c:v>13.893840000000001</c:v>
                </c:pt>
                <c:pt idx="200">
                  <c:v>14.18544</c:v>
                </c:pt>
                <c:pt idx="201">
                  <c:v>14.364720000000002</c:v>
                </c:pt>
                <c:pt idx="202">
                  <c:v>14.435280000000001</c:v>
                </c:pt>
                <c:pt idx="203">
                  <c:v>14.614559999999999</c:v>
                </c:pt>
                <c:pt idx="204">
                  <c:v>14.72688</c:v>
                </c:pt>
                <c:pt idx="205">
                  <c:v>14.867640000000002</c:v>
                </c:pt>
                <c:pt idx="206">
                  <c:v>15.120719999999999</c:v>
                </c:pt>
                <c:pt idx="207">
                  <c:v>15.190919999999998</c:v>
                </c:pt>
                <c:pt idx="208">
                  <c:v>15.514559999999999</c:v>
                </c:pt>
                <c:pt idx="209">
                  <c:v>15.588359999999998</c:v>
                </c:pt>
                <c:pt idx="210">
                  <c:v>15.911640000000002</c:v>
                </c:pt>
                <c:pt idx="211">
                  <c:v>15.911640000000002</c:v>
                </c:pt>
                <c:pt idx="212">
                  <c:v>15.911640000000002</c:v>
                </c:pt>
                <c:pt idx="213">
                  <c:v>16.056000000000001</c:v>
                </c:pt>
                <c:pt idx="214">
                  <c:v>15.915239999999997</c:v>
                </c:pt>
                <c:pt idx="215">
                  <c:v>16.090919999999997</c:v>
                </c:pt>
                <c:pt idx="216">
                  <c:v>16.090919999999997</c:v>
                </c:pt>
                <c:pt idx="217">
                  <c:v>15.623280000000001</c:v>
                </c:pt>
                <c:pt idx="218">
                  <c:v>15.517800000000001</c:v>
                </c:pt>
                <c:pt idx="219">
                  <c:v>15.514559999999999</c:v>
                </c:pt>
                <c:pt idx="220">
                  <c:v>15.66216</c:v>
                </c:pt>
                <c:pt idx="221">
                  <c:v>15.440760000000003</c:v>
                </c:pt>
                <c:pt idx="222">
                  <c:v>15.66216</c:v>
                </c:pt>
                <c:pt idx="223">
                  <c:v>15.732359999999998</c:v>
                </c:pt>
                <c:pt idx="224">
                  <c:v>15.370199999999999</c:v>
                </c:pt>
                <c:pt idx="225">
                  <c:v>15.264719999999999</c:v>
                </c:pt>
                <c:pt idx="226">
                  <c:v>15.011640000000002</c:v>
                </c:pt>
                <c:pt idx="227">
                  <c:v>14.902559999999999</c:v>
                </c:pt>
                <c:pt idx="228">
                  <c:v>14.653079999999997</c:v>
                </c:pt>
                <c:pt idx="229">
                  <c:v>14.79744</c:v>
                </c:pt>
                <c:pt idx="230">
                  <c:v>15.046920000000002</c:v>
                </c:pt>
                <c:pt idx="231">
                  <c:v>14.976719999999998</c:v>
                </c:pt>
                <c:pt idx="232">
                  <c:v>15.156000000000001</c:v>
                </c:pt>
                <c:pt idx="233">
                  <c:v>15.553079999999998</c:v>
                </c:pt>
                <c:pt idx="234">
                  <c:v>15.69384</c:v>
                </c:pt>
                <c:pt idx="235">
                  <c:v>15.767640000000002</c:v>
                </c:pt>
                <c:pt idx="236">
                  <c:v>16.2</c:v>
                </c:pt>
                <c:pt idx="237">
                  <c:v>16.4178</c:v>
                </c:pt>
                <c:pt idx="238">
                  <c:v>16.453079999999996</c:v>
                </c:pt>
                <c:pt idx="239">
                  <c:v>16.340760000000003</c:v>
                </c:pt>
                <c:pt idx="240">
                  <c:v>16.38288</c:v>
                </c:pt>
                <c:pt idx="241">
                  <c:v>8.3689199999999992</c:v>
                </c:pt>
                <c:pt idx="242">
                  <c:v>29.738520000000001</c:v>
                </c:pt>
                <c:pt idx="243">
                  <c:v>16.882200000000001</c:v>
                </c:pt>
                <c:pt idx="244">
                  <c:v>17.20908</c:v>
                </c:pt>
                <c:pt idx="245">
                  <c:v>17.244</c:v>
                </c:pt>
                <c:pt idx="246">
                  <c:v>16.956</c:v>
                </c:pt>
                <c:pt idx="247">
                  <c:v>17.100000000000001</c:v>
                </c:pt>
                <c:pt idx="248">
                  <c:v>17.100000000000001</c:v>
                </c:pt>
                <c:pt idx="249">
                  <c:v>17.100000000000001</c:v>
                </c:pt>
                <c:pt idx="250">
                  <c:v>17.423280000000002</c:v>
                </c:pt>
                <c:pt idx="251">
                  <c:v>17.641440000000003</c:v>
                </c:pt>
                <c:pt idx="252">
                  <c:v>18.0702</c:v>
                </c:pt>
                <c:pt idx="253">
                  <c:v>18.576719999999998</c:v>
                </c:pt>
                <c:pt idx="254">
                  <c:v>19.297440000000002</c:v>
                </c:pt>
                <c:pt idx="255">
                  <c:v>19.040760000000002</c:v>
                </c:pt>
                <c:pt idx="256">
                  <c:v>19.476719999999997</c:v>
                </c:pt>
                <c:pt idx="257">
                  <c:v>19.838519999999999</c:v>
                </c:pt>
                <c:pt idx="258">
                  <c:v>20.049479999999999</c:v>
                </c:pt>
                <c:pt idx="259">
                  <c:v>20.664719999999999</c:v>
                </c:pt>
                <c:pt idx="260">
                  <c:v>21.023280000000003</c:v>
                </c:pt>
                <c:pt idx="261">
                  <c:v>21.529799999999998</c:v>
                </c:pt>
                <c:pt idx="262">
                  <c:v>21.888360000000002</c:v>
                </c:pt>
                <c:pt idx="263">
                  <c:v>21.814559999999997</c:v>
                </c:pt>
                <c:pt idx="264">
                  <c:v>22.356000000000002</c:v>
                </c:pt>
                <c:pt idx="265">
                  <c:v>21.997440000000001</c:v>
                </c:pt>
                <c:pt idx="266">
                  <c:v>22.211639999999999</c:v>
                </c:pt>
                <c:pt idx="267">
                  <c:v>22.714559999999999</c:v>
                </c:pt>
                <c:pt idx="268">
                  <c:v>22.141440000000003</c:v>
                </c:pt>
                <c:pt idx="269">
                  <c:v>22.535280000000004</c:v>
                </c:pt>
                <c:pt idx="270">
                  <c:v>21.853079999999999</c:v>
                </c:pt>
                <c:pt idx="271">
                  <c:v>22.137840000000001</c:v>
                </c:pt>
                <c:pt idx="272">
                  <c:v>22.39452</c:v>
                </c:pt>
                <c:pt idx="273">
                  <c:v>22.461479999999998</c:v>
                </c:pt>
                <c:pt idx="274">
                  <c:v>22.609080000000002</c:v>
                </c:pt>
                <c:pt idx="275">
                  <c:v>22.967639999999999</c:v>
                </c:pt>
                <c:pt idx="276">
                  <c:v>23.006160000000001</c:v>
                </c:pt>
                <c:pt idx="277">
                  <c:v>23.182200000000002</c:v>
                </c:pt>
                <c:pt idx="278">
                  <c:v>23.329799999999999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FF-4D90-97A3-138BA30A8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059136"/>
        <c:axId val="894996992"/>
      </c:areaChart>
      <c:catAx>
        <c:axId val="900059136"/>
        <c:scaling>
          <c:orientation val="minMax"/>
        </c:scaling>
        <c:delete val="0"/>
        <c:axPos val="b"/>
        <c:majorTickMark val="out"/>
        <c:minorTickMark val="none"/>
        <c:tickLblPos val="nextTo"/>
        <c:crossAx val="894996992"/>
        <c:crosses val="autoZero"/>
        <c:auto val="1"/>
        <c:lblAlgn val="ctr"/>
        <c:lblOffset val="100"/>
        <c:noMultiLvlLbl val="0"/>
      </c:catAx>
      <c:valAx>
        <c:axId val="89499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0059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 (km/h)</a:t>
            </a:r>
          </a:p>
        </c:rich>
      </c:tx>
      <c:layout>
        <c:manualLayout>
          <c:xMode val="edge"/>
          <c:yMode val="edge"/>
          <c:x val="0.31123600174978128"/>
          <c:y val="0.18981481481481483"/>
        </c:manualLayout>
      </c:layout>
      <c:overlay val="1"/>
    </c:title>
    <c:autoTitleDeleted val="0"/>
    <c:plotArea>
      <c:layout/>
      <c:areaChart>
        <c:grouping val="standard"/>
        <c:varyColors val="0"/>
        <c:ser>
          <c:idx val="4"/>
          <c:order val="0"/>
          <c:tx>
            <c:strRef>
              <c:f>[1]Intervals!$AT$1</c:f>
              <c:strCache>
                <c:ptCount val="1"/>
                <c:pt idx="0">
                  <c:v>SpeedKmh-Y</c:v>
                </c:pt>
              </c:strCache>
            </c:strRef>
          </c:tx>
          <c:spPr>
            <a:noFill/>
            <a:ln w="25400">
              <a:noFill/>
            </a:ln>
          </c:spPr>
          <c:val>
            <c:numRef>
              <c:f>[1]Intervals!$AT$2:$AT$187</c:f>
              <c:numCache>
                <c:formatCode>General</c:formatCode>
                <c:ptCount val="186"/>
                <c:pt idx="0">
                  <c:v>35.128801345825188</c:v>
                </c:pt>
                <c:pt idx="1">
                  <c:v>35.128801345825188</c:v>
                </c:pt>
                <c:pt idx="2">
                  <c:v>35.128801345825188</c:v>
                </c:pt>
                <c:pt idx="3">
                  <c:v>35.128801345825188</c:v>
                </c:pt>
                <c:pt idx="4">
                  <c:v>35.128801345825188</c:v>
                </c:pt>
                <c:pt idx="5">
                  <c:v>35.128801345825188</c:v>
                </c:pt>
                <c:pt idx="6">
                  <c:v>35.128801345825188</c:v>
                </c:pt>
                <c:pt idx="7">
                  <c:v>35.128801345825188</c:v>
                </c:pt>
                <c:pt idx="8">
                  <c:v>35.128801345825188</c:v>
                </c:pt>
                <c:pt idx="9">
                  <c:v>35.128801345825188</c:v>
                </c:pt>
                <c:pt idx="10">
                  <c:v>35.128801345825188</c:v>
                </c:pt>
                <c:pt idx="11">
                  <c:v>35.128801345825188</c:v>
                </c:pt>
                <c:pt idx="12">
                  <c:v>35.128801345825188</c:v>
                </c:pt>
                <c:pt idx="13">
                  <c:v>35.128801345825188</c:v>
                </c:pt>
                <c:pt idx="14">
                  <c:v>35.128801345825188</c:v>
                </c:pt>
                <c:pt idx="15">
                  <c:v>35.128801345825188</c:v>
                </c:pt>
                <c:pt idx="16">
                  <c:v>35.128801345825188</c:v>
                </c:pt>
                <c:pt idx="17">
                  <c:v>35.128801345825188</c:v>
                </c:pt>
                <c:pt idx="18">
                  <c:v>35.128801345825188</c:v>
                </c:pt>
                <c:pt idx="19">
                  <c:v>35.128801345825188</c:v>
                </c:pt>
                <c:pt idx="20">
                  <c:v>35.128801345825188</c:v>
                </c:pt>
                <c:pt idx="21">
                  <c:v>35.128801345825188</c:v>
                </c:pt>
                <c:pt idx="22">
                  <c:v>35.128801345825188</c:v>
                </c:pt>
                <c:pt idx="23">
                  <c:v>35.128801345825188</c:v>
                </c:pt>
                <c:pt idx="24">
                  <c:v>35.128801345825188</c:v>
                </c:pt>
                <c:pt idx="25">
                  <c:v>35.128801345825188</c:v>
                </c:pt>
                <c:pt idx="26">
                  <c:v>35.128801345825188</c:v>
                </c:pt>
                <c:pt idx="27">
                  <c:v>35.128801345825188</c:v>
                </c:pt>
                <c:pt idx="28">
                  <c:v>35.128801345825188</c:v>
                </c:pt>
                <c:pt idx="29">
                  <c:v>35.128801345825188</c:v>
                </c:pt>
                <c:pt idx="30">
                  <c:v>35.128801345825188</c:v>
                </c:pt>
                <c:pt idx="31">
                  <c:v>35.128801345825188</c:v>
                </c:pt>
                <c:pt idx="32">
                  <c:v>35.128801345825188</c:v>
                </c:pt>
                <c:pt idx="33">
                  <c:v>35.128801345825188</c:v>
                </c:pt>
                <c:pt idx="34">
                  <c:v>35.128801345825188</c:v>
                </c:pt>
                <c:pt idx="35">
                  <c:v>35.128801345825188</c:v>
                </c:pt>
                <c:pt idx="36">
                  <c:v>35.128801345825188</c:v>
                </c:pt>
                <c:pt idx="37">
                  <c:v>35.128801345825188</c:v>
                </c:pt>
                <c:pt idx="38">
                  <c:v>35.128801345825188</c:v>
                </c:pt>
                <c:pt idx="39">
                  <c:v>35.128801345825188</c:v>
                </c:pt>
                <c:pt idx="40">
                  <c:v>35.128801345825188</c:v>
                </c:pt>
                <c:pt idx="41">
                  <c:v>35.128801345825188</c:v>
                </c:pt>
                <c:pt idx="42">
                  <c:v>35.128801345825188</c:v>
                </c:pt>
                <c:pt idx="43">
                  <c:v>35.128801345825188</c:v>
                </c:pt>
                <c:pt idx="44">
                  <c:v>35.128801345825188</c:v>
                </c:pt>
                <c:pt idx="45">
                  <c:v>35.128801345825188</c:v>
                </c:pt>
                <c:pt idx="46">
                  <c:v>35.128801345825188</c:v>
                </c:pt>
                <c:pt idx="47">
                  <c:v>35.128801345825188</c:v>
                </c:pt>
                <c:pt idx="48">
                  <c:v>35.128801345825188</c:v>
                </c:pt>
                <c:pt idx="49">
                  <c:v>35.128801345825188</c:v>
                </c:pt>
                <c:pt idx="50">
                  <c:v>35.128801345825188</c:v>
                </c:pt>
                <c:pt idx="51">
                  <c:v>35.128801345825188</c:v>
                </c:pt>
                <c:pt idx="52">
                  <c:v>35.128801345825188</c:v>
                </c:pt>
                <c:pt idx="53">
                  <c:v>35.128801345825188</c:v>
                </c:pt>
                <c:pt idx="54">
                  <c:v>35.128801345825188</c:v>
                </c:pt>
                <c:pt idx="55">
                  <c:v>35.128801345825188</c:v>
                </c:pt>
                <c:pt idx="56">
                  <c:v>35.128801345825188</c:v>
                </c:pt>
                <c:pt idx="57">
                  <c:v>35.128801345825188</c:v>
                </c:pt>
                <c:pt idx="58">
                  <c:v>35.128801345825188</c:v>
                </c:pt>
                <c:pt idx="59">
                  <c:v>35.128801345825188</c:v>
                </c:pt>
                <c:pt idx="60">
                  <c:v>35.128801345825188</c:v>
                </c:pt>
                <c:pt idx="61">
                  <c:v>35.128801345825188</c:v>
                </c:pt>
                <c:pt idx="62">
                  <c:v>35.128801345825188</c:v>
                </c:pt>
                <c:pt idx="63">
                  <c:v>35.128801345825188</c:v>
                </c:pt>
                <c:pt idx="64">
                  <c:v>35.128801345825188</c:v>
                </c:pt>
                <c:pt idx="65">
                  <c:v>35.128801345825188</c:v>
                </c:pt>
                <c:pt idx="66">
                  <c:v>35.128801345825188</c:v>
                </c:pt>
                <c:pt idx="67">
                  <c:v>35.128801345825188</c:v>
                </c:pt>
                <c:pt idx="68">
                  <c:v>35.128801345825188</c:v>
                </c:pt>
                <c:pt idx="69">
                  <c:v>35.128801345825188</c:v>
                </c:pt>
                <c:pt idx="70">
                  <c:v>35.128801345825188</c:v>
                </c:pt>
                <c:pt idx="71">
                  <c:v>35.128801345825188</c:v>
                </c:pt>
                <c:pt idx="72">
                  <c:v>35.128801345825188</c:v>
                </c:pt>
                <c:pt idx="73">
                  <c:v>35.128801345825188</c:v>
                </c:pt>
                <c:pt idx="74">
                  <c:v>35.128801345825188</c:v>
                </c:pt>
                <c:pt idx="75">
                  <c:v>35.128801345825188</c:v>
                </c:pt>
                <c:pt idx="76">
                  <c:v>35.128801345825188</c:v>
                </c:pt>
                <c:pt idx="77">
                  <c:v>35.128801345825188</c:v>
                </c:pt>
                <c:pt idx="78">
                  <c:v>35.128801345825188</c:v>
                </c:pt>
                <c:pt idx="79">
                  <c:v>35.128801345825188</c:v>
                </c:pt>
                <c:pt idx="80">
                  <c:v>35.128801345825188</c:v>
                </c:pt>
                <c:pt idx="81">
                  <c:v>35.128801345825188</c:v>
                </c:pt>
                <c:pt idx="82">
                  <c:v>35.128801345825188</c:v>
                </c:pt>
                <c:pt idx="83">
                  <c:v>35.128801345825188</c:v>
                </c:pt>
                <c:pt idx="84">
                  <c:v>35.128801345825188</c:v>
                </c:pt>
                <c:pt idx="85">
                  <c:v>35.128801345825188</c:v>
                </c:pt>
                <c:pt idx="86">
                  <c:v>35.128801345825188</c:v>
                </c:pt>
                <c:pt idx="87">
                  <c:v>35.128801345825188</c:v>
                </c:pt>
                <c:pt idx="88">
                  <c:v>35.128801345825188</c:v>
                </c:pt>
                <c:pt idx="89">
                  <c:v>35.128801345825188</c:v>
                </c:pt>
                <c:pt idx="90">
                  <c:v>35.128801345825188</c:v>
                </c:pt>
                <c:pt idx="91">
                  <c:v>35.128801345825188</c:v>
                </c:pt>
                <c:pt idx="92">
                  <c:v>35.128801345825188</c:v>
                </c:pt>
                <c:pt idx="93">
                  <c:v>35.128801345825188</c:v>
                </c:pt>
                <c:pt idx="94">
                  <c:v>35.128801345825188</c:v>
                </c:pt>
                <c:pt idx="95">
                  <c:v>35.128801345825188</c:v>
                </c:pt>
                <c:pt idx="96">
                  <c:v>35.128801345825188</c:v>
                </c:pt>
                <c:pt idx="97">
                  <c:v>35.128801345825188</c:v>
                </c:pt>
                <c:pt idx="98">
                  <c:v>35.128801345825188</c:v>
                </c:pt>
                <c:pt idx="99">
                  <c:v>35.128801345825188</c:v>
                </c:pt>
                <c:pt idx="100">
                  <c:v>35.128801345825188</c:v>
                </c:pt>
                <c:pt idx="101">
                  <c:v>35.128801345825188</c:v>
                </c:pt>
                <c:pt idx="102">
                  <c:v>35.128801345825188</c:v>
                </c:pt>
                <c:pt idx="103">
                  <c:v>35.128801345825188</c:v>
                </c:pt>
                <c:pt idx="104">
                  <c:v>35.128801345825188</c:v>
                </c:pt>
                <c:pt idx="105">
                  <c:v>35.128801345825188</c:v>
                </c:pt>
                <c:pt idx="106">
                  <c:v>35.128801345825188</c:v>
                </c:pt>
                <c:pt idx="107">
                  <c:v>35.128801345825188</c:v>
                </c:pt>
                <c:pt idx="108">
                  <c:v>35.128801345825188</c:v>
                </c:pt>
                <c:pt idx="109">
                  <c:v>35.128801345825188</c:v>
                </c:pt>
                <c:pt idx="110">
                  <c:v>35.128801345825188</c:v>
                </c:pt>
                <c:pt idx="111">
                  <c:v>35.128801345825188</c:v>
                </c:pt>
                <c:pt idx="112">
                  <c:v>35.128801345825188</c:v>
                </c:pt>
                <c:pt idx="113">
                  <c:v>35.128801345825188</c:v>
                </c:pt>
                <c:pt idx="114">
                  <c:v>35.128801345825188</c:v>
                </c:pt>
                <c:pt idx="115">
                  <c:v>35.128801345825188</c:v>
                </c:pt>
                <c:pt idx="116">
                  <c:v>35.128801345825188</c:v>
                </c:pt>
                <c:pt idx="117">
                  <c:v>35.128801345825188</c:v>
                </c:pt>
                <c:pt idx="118">
                  <c:v>35.128801345825188</c:v>
                </c:pt>
                <c:pt idx="119">
                  <c:v>35.128801345825188</c:v>
                </c:pt>
                <c:pt idx="120">
                  <c:v>35.128801345825188</c:v>
                </c:pt>
                <c:pt idx="121">
                  <c:v>35.128801345825188</c:v>
                </c:pt>
                <c:pt idx="122">
                  <c:v>35.128801345825188</c:v>
                </c:pt>
                <c:pt idx="123">
                  <c:v>35.128801345825188</c:v>
                </c:pt>
                <c:pt idx="124">
                  <c:v>35.128801345825188</c:v>
                </c:pt>
                <c:pt idx="125">
                  <c:v>35.128801345825188</c:v>
                </c:pt>
                <c:pt idx="126">
                  <c:v>35.128801345825188</c:v>
                </c:pt>
                <c:pt idx="127">
                  <c:v>35.128801345825188</c:v>
                </c:pt>
                <c:pt idx="128">
                  <c:v>35.128801345825188</c:v>
                </c:pt>
                <c:pt idx="129">
                  <c:v>35.128801345825188</c:v>
                </c:pt>
                <c:pt idx="130">
                  <c:v>35.128801345825188</c:v>
                </c:pt>
                <c:pt idx="131">
                  <c:v>35.128801345825188</c:v>
                </c:pt>
                <c:pt idx="132">
                  <c:v>35.128801345825188</c:v>
                </c:pt>
                <c:pt idx="133">
                  <c:v>35.128801345825188</c:v>
                </c:pt>
                <c:pt idx="134">
                  <c:v>35.128801345825188</c:v>
                </c:pt>
                <c:pt idx="135">
                  <c:v>35.128801345825188</c:v>
                </c:pt>
                <c:pt idx="136">
                  <c:v>35.128801345825188</c:v>
                </c:pt>
                <c:pt idx="137">
                  <c:v>35.128801345825188</c:v>
                </c:pt>
                <c:pt idx="138">
                  <c:v>35.128801345825188</c:v>
                </c:pt>
                <c:pt idx="139">
                  <c:v>35.128801345825188</c:v>
                </c:pt>
                <c:pt idx="140">
                  <c:v>35.128801345825188</c:v>
                </c:pt>
                <c:pt idx="141">
                  <c:v>35.128801345825188</c:v>
                </c:pt>
                <c:pt idx="142">
                  <c:v>35.128801345825188</c:v>
                </c:pt>
                <c:pt idx="143">
                  <c:v>35.128801345825188</c:v>
                </c:pt>
                <c:pt idx="144">
                  <c:v>35.128801345825188</c:v>
                </c:pt>
                <c:pt idx="145">
                  <c:v>35.128801345825188</c:v>
                </c:pt>
                <c:pt idx="146">
                  <c:v>35.128801345825188</c:v>
                </c:pt>
                <c:pt idx="147">
                  <c:v>35.128801345825188</c:v>
                </c:pt>
                <c:pt idx="148">
                  <c:v>35.128801345825188</c:v>
                </c:pt>
                <c:pt idx="149">
                  <c:v>35.128801345825188</c:v>
                </c:pt>
                <c:pt idx="150">
                  <c:v>35.128801345825188</c:v>
                </c:pt>
                <c:pt idx="151">
                  <c:v>35.128801345825188</c:v>
                </c:pt>
                <c:pt idx="152">
                  <c:v>35.128801345825188</c:v>
                </c:pt>
                <c:pt idx="153">
                  <c:v>35.128801345825188</c:v>
                </c:pt>
                <c:pt idx="154">
                  <c:v>35.128801345825188</c:v>
                </c:pt>
                <c:pt idx="155">
                  <c:v>35.128801345825188</c:v>
                </c:pt>
                <c:pt idx="156">
                  <c:v>35.128801345825188</c:v>
                </c:pt>
                <c:pt idx="157">
                  <c:v>35.128801345825188</c:v>
                </c:pt>
                <c:pt idx="158">
                  <c:v>35.128801345825188</c:v>
                </c:pt>
                <c:pt idx="159">
                  <c:v>35.128801345825188</c:v>
                </c:pt>
                <c:pt idx="160">
                  <c:v>35.128801345825188</c:v>
                </c:pt>
                <c:pt idx="161">
                  <c:v>35.128801345825188</c:v>
                </c:pt>
                <c:pt idx="162">
                  <c:v>35.128801345825188</c:v>
                </c:pt>
                <c:pt idx="163">
                  <c:v>35.128801345825188</c:v>
                </c:pt>
                <c:pt idx="164">
                  <c:v>35.128801345825188</c:v>
                </c:pt>
                <c:pt idx="165">
                  <c:v>35.128801345825188</c:v>
                </c:pt>
                <c:pt idx="166">
                  <c:v>35.128801345825188</c:v>
                </c:pt>
                <c:pt idx="167">
                  <c:v>35.128801345825188</c:v>
                </c:pt>
                <c:pt idx="168">
                  <c:v>35.128801345825188</c:v>
                </c:pt>
                <c:pt idx="169">
                  <c:v>35.128801345825188</c:v>
                </c:pt>
                <c:pt idx="170">
                  <c:v>35.128801345825188</c:v>
                </c:pt>
                <c:pt idx="171">
                  <c:v>35.128801345825188</c:v>
                </c:pt>
                <c:pt idx="172">
                  <c:v>35.128801345825188</c:v>
                </c:pt>
                <c:pt idx="173">
                  <c:v>35.128801345825188</c:v>
                </c:pt>
                <c:pt idx="174">
                  <c:v>35.128801345825188</c:v>
                </c:pt>
                <c:pt idx="175">
                  <c:v>35.128801345825188</c:v>
                </c:pt>
                <c:pt idx="176">
                  <c:v>35.128801345825188</c:v>
                </c:pt>
                <c:pt idx="177">
                  <c:v>35.128801345825188</c:v>
                </c:pt>
                <c:pt idx="178">
                  <c:v>35.128801345825188</c:v>
                </c:pt>
                <c:pt idx="179">
                  <c:v>35.128801345825188</c:v>
                </c:pt>
                <c:pt idx="180">
                  <c:v>35.128801345825188</c:v>
                </c:pt>
                <c:pt idx="181">
                  <c:v>35.128801345825188</c:v>
                </c:pt>
                <c:pt idx="182">
                  <c:v>35.128801345825188</c:v>
                </c:pt>
                <c:pt idx="183">
                  <c:v>35.128801345825188</c:v>
                </c:pt>
                <c:pt idx="184">
                  <c:v>35.128801345825188</c:v>
                </c:pt>
                <c:pt idx="185">
                  <c:v>35.128801345825188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3C-449F-93D2-CD15F7110E27}"/>
            </c:ext>
          </c:extLst>
        </c:ser>
        <c:ser>
          <c:idx val="3"/>
          <c:order val="1"/>
          <c:tx>
            <c:v>Int4</c:v>
          </c:tx>
          <c:val>
            <c:numRef>
              <c:f>intervals!$AN$2:$AN$293</c:f>
              <c:numCache>
                <c:formatCode>General</c:formatCode>
                <c:ptCount val="292"/>
                <c:pt idx="0">
                  <c:v>0</c:v>
                </c:pt>
                <c:pt idx="1">
                  <c:v>10.33236</c:v>
                </c:pt>
                <c:pt idx="2">
                  <c:v>12.023279999999998</c:v>
                </c:pt>
                <c:pt idx="3">
                  <c:v>14.976719999999998</c:v>
                </c:pt>
                <c:pt idx="4">
                  <c:v>17.20908</c:v>
                </c:pt>
                <c:pt idx="5">
                  <c:v>18.432359999999999</c:v>
                </c:pt>
                <c:pt idx="6">
                  <c:v>18.611639999999998</c:v>
                </c:pt>
                <c:pt idx="7">
                  <c:v>19.114559999999997</c:v>
                </c:pt>
                <c:pt idx="8">
                  <c:v>19.402559999999998</c:v>
                </c:pt>
                <c:pt idx="9">
                  <c:v>20.16216</c:v>
                </c:pt>
                <c:pt idx="10">
                  <c:v>19.870200000000001</c:v>
                </c:pt>
                <c:pt idx="11">
                  <c:v>20.26764</c:v>
                </c:pt>
                <c:pt idx="12">
                  <c:v>20.556000000000001</c:v>
                </c:pt>
                <c:pt idx="13">
                  <c:v>20.16216</c:v>
                </c:pt>
                <c:pt idx="14">
                  <c:v>20.302559999999996</c:v>
                </c:pt>
                <c:pt idx="15">
                  <c:v>20.017799999999998</c:v>
                </c:pt>
                <c:pt idx="16">
                  <c:v>19.943999999999999</c:v>
                </c:pt>
                <c:pt idx="17">
                  <c:v>19.690919999999998</c:v>
                </c:pt>
                <c:pt idx="18">
                  <c:v>20.26764</c:v>
                </c:pt>
                <c:pt idx="19">
                  <c:v>20.088360000000002</c:v>
                </c:pt>
                <c:pt idx="20">
                  <c:v>20.556000000000001</c:v>
                </c:pt>
                <c:pt idx="21">
                  <c:v>20.590919999999997</c:v>
                </c:pt>
                <c:pt idx="22">
                  <c:v>20.844000000000001</c:v>
                </c:pt>
                <c:pt idx="23">
                  <c:v>20.7</c:v>
                </c:pt>
                <c:pt idx="24">
                  <c:v>20.735280000000003</c:v>
                </c:pt>
                <c:pt idx="25">
                  <c:v>20.559239999999999</c:v>
                </c:pt>
                <c:pt idx="26">
                  <c:v>20.517120000000002</c:v>
                </c:pt>
                <c:pt idx="27">
                  <c:v>19.838519999999999</c:v>
                </c:pt>
                <c:pt idx="28">
                  <c:v>20.084760000000003</c:v>
                </c:pt>
                <c:pt idx="29">
                  <c:v>18.794520000000002</c:v>
                </c:pt>
                <c:pt idx="30">
                  <c:v>18.467639999999999</c:v>
                </c:pt>
                <c:pt idx="31">
                  <c:v>17.602559999999997</c:v>
                </c:pt>
                <c:pt idx="32">
                  <c:v>17.135280000000002</c:v>
                </c:pt>
                <c:pt idx="33">
                  <c:v>17.462160000000001</c:v>
                </c:pt>
                <c:pt idx="34">
                  <c:v>17.532360000000001</c:v>
                </c:pt>
                <c:pt idx="35">
                  <c:v>17.244</c:v>
                </c:pt>
                <c:pt idx="36">
                  <c:v>16.59384</c:v>
                </c:pt>
                <c:pt idx="37">
                  <c:v>16.4178</c:v>
                </c:pt>
                <c:pt idx="38">
                  <c:v>16.449480000000001</c:v>
                </c:pt>
                <c:pt idx="39">
                  <c:v>16.129799999999999</c:v>
                </c:pt>
                <c:pt idx="40">
                  <c:v>15.80256</c:v>
                </c:pt>
                <c:pt idx="41">
                  <c:v>15.911640000000002</c:v>
                </c:pt>
                <c:pt idx="42">
                  <c:v>15.62688</c:v>
                </c:pt>
                <c:pt idx="43">
                  <c:v>15.370199999999999</c:v>
                </c:pt>
                <c:pt idx="44">
                  <c:v>15.80256</c:v>
                </c:pt>
                <c:pt idx="45">
                  <c:v>16.453079999999996</c:v>
                </c:pt>
                <c:pt idx="46">
                  <c:v>16.523280000000003</c:v>
                </c:pt>
                <c:pt idx="47">
                  <c:v>16.850519999999999</c:v>
                </c:pt>
                <c:pt idx="48">
                  <c:v>17.026199999999999</c:v>
                </c:pt>
                <c:pt idx="49">
                  <c:v>17.279280000000004</c:v>
                </c:pt>
                <c:pt idx="50">
                  <c:v>17.785440000000001</c:v>
                </c:pt>
                <c:pt idx="51">
                  <c:v>18.502559999999999</c:v>
                </c:pt>
                <c:pt idx="52">
                  <c:v>19.223280000000003</c:v>
                </c:pt>
                <c:pt idx="53">
                  <c:v>19.476719999999997</c:v>
                </c:pt>
                <c:pt idx="54">
                  <c:v>19.729800000000001</c:v>
                </c:pt>
                <c:pt idx="55">
                  <c:v>19.905480000000001</c:v>
                </c:pt>
                <c:pt idx="56">
                  <c:v>19.729800000000001</c:v>
                </c:pt>
                <c:pt idx="57">
                  <c:v>19.870200000000001</c:v>
                </c:pt>
                <c:pt idx="58">
                  <c:v>19.943999999999999</c:v>
                </c:pt>
                <c:pt idx="59">
                  <c:v>19.585440000000002</c:v>
                </c:pt>
                <c:pt idx="60">
                  <c:v>19.114559999999997</c:v>
                </c:pt>
                <c:pt idx="61">
                  <c:v>19.009080000000001</c:v>
                </c:pt>
                <c:pt idx="62">
                  <c:v>19.009080000000001</c:v>
                </c:pt>
                <c:pt idx="63">
                  <c:v>18.756</c:v>
                </c:pt>
                <c:pt idx="64">
                  <c:v>18.397440000000003</c:v>
                </c:pt>
                <c:pt idx="65">
                  <c:v>17.890919999999998</c:v>
                </c:pt>
                <c:pt idx="66">
                  <c:v>17.676719999999996</c:v>
                </c:pt>
                <c:pt idx="67">
                  <c:v>17.602559999999997</c:v>
                </c:pt>
                <c:pt idx="68">
                  <c:v>17.135280000000002</c:v>
                </c:pt>
                <c:pt idx="69">
                  <c:v>16.238520000000001</c:v>
                </c:pt>
                <c:pt idx="70">
                  <c:v>15.479280000000001</c:v>
                </c:pt>
                <c:pt idx="71">
                  <c:v>15.335280000000001</c:v>
                </c:pt>
                <c:pt idx="72">
                  <c:v>15.156000000000001</c:v>
                </c:pt>
                <c:pt idx="73">
                  <c:v>15.120719999999999</c:v>
                </c:pt>
                <c:pt idx="74">
                  <c:v>15.120719999999999</c:v>
                </c:pt>
                <c:pt idx="75">
                  <c:v>15.226199999999999</c:v>
                </c:pt>
                <c:pt idx="76">
                  <c:v>14.688359999999999</c:v>
                </c:pt>
                <c:pt idx="77">
                  <c:v>14.14692</c:v>
                </c:pt>
                <c:pt idx="78">
                  <c:v>14.150519999999998</c:v>
                </c:pt>
                <c:pt idx="79">
                  <c:v>13.788359999999999</c:v>
                </c:pt>
                <c:pt idx="80">
                  <c:v>13.570199999999998</c:v>
                </c:pt>
                <c:pt idx="81">
                  <c:v>13.609080000000001</c:v>
                </c:pt>
                <c:pt idx="82">
                  <c:v>13.390919999999999</c:v>
                </c:pt>
                <c:pt idx="83">
                  <c:v>13.644</c:v>
                </c:pt>
                <c:pt idx="84">
                  <c:v>13.5738</c:v>
                </c:pt>
                <c:pt idx="85">
                  <c:v>13.5</c:v>
                </c:pt>
                <c:pt idx="86">
                  <c:v>13.46148</c:v>
                </c:pt>
                <c:pt idx="87">
                  <c:v>13.788359999999999</c:v>
                </c:pt>
                <c:pt idx="88">
                  <c:v>13.89744</c:v>
                </c:pt>
                <c:pt idx="89">
                  <c:v>13.679279999999999</c:v>
                </c:pt>
                <c:pt idx="90">
                  <c:v>13.823279999999999</c:v>
                </c:pt>
                <c:pt idx="91">
                  <c:v>13.823279999999999</c:v>
                </c:pt>
                <c:pt idx="92">
                  <c:v>13.932359999999999</c:v>
                </c:pt>
                <c:pt idx="93">
                  <c:v>13.862159999999999</c:v>
                </c:pt>
                <c:pt idx="94">
                  <c:v>13.535279999999998</c:v>
                </c:pt>
                <c:pt idx="95">
                  <c:v>13.932359999999999</c:v>
                </c:pt>
                <c:pt idx="96">
                  <c:v>13.932359999999999</c:v>
                </c:pt>
                <c:pt idx="97">
                  <c:v>13.679279999999999</c:v>
                </c:pt>
                <c:pt idx="98">
                  <c:v>13.893840000000001</c:v>
                </c:pt>
                <c:pt idx="99">
                  <c:v>13.682880000000001</c:v>
                </c:pt>
                <c:pt idx="100">
                  <c:v>13.788359999999999</c:v>
                </c:pt>
                <c:pt idx="101">
                  <c:v>14.037840000000001</c:v>
                </c:pt>
                <c:pt idx="102">
                  <c:v>14.220720000000002</c:v>
                </c:pt>
                <c:pt idx="103">
                  <c:v>14.435280000000001</c:v>
                </c:pt>
                <c:pt idx="104">
                  <c:v>14.83236</c:v>
                </c:pt>
                <c:pt idx="105">
                  <c:v>15.08544</c:v>
                </c:pt>
                <c:pt idx="106">
                  <c:v>14.976719999999998</c:v>
                </c:pt>
                <c:pt idx="107">
                  <c:v>15.011640000000002</c:v>
                </c:pt>
                <c:pt idx="108">
                  <c:v>14.867640000000002</c:v>
                </c:pt>
                <c:pt idx="109">
                  <c:v>13.932359999999999</c:v>
                </c:pt>
                <c:pt idx="110">
                  <c:v>13.788359999999999</c:v>
                </c:pt>
                <c:pt idx="111">
                  <c:v>14.867640000000002</c:v>
                </c:pt>
                <c:pt idx="112">
                  <c:v>15.011640000000002</c:v>
                </c:pt>
                <c:pt idx="113">
                  <c:v>15.588359999999998</c:v>
                </c:pt>
                <c:pt idx="114">
                  <c:v>16.270199999999999</c:v>
                </c:pt>
                <c:pt idx="115">
                  <c:v>17.641440000000003</c:v>
                </c:pt>
                <c:pt idx="116">
                  <c:v>16.056000000000001</c:v>
                </c:pt>
                <c:pt idx="117">
                  <c:v>15.370199999999999</c:v>
                </c:pt>
                <c:pt idx="118">
                  <c:v>14.83236</c:v>
                </c:pt>
                <c:pt idx="119">
                  <c:v>15.011640000000002</c:v>
                </c:pt>
                <c:pt idx="120">
                  <c:v>14.653079999999997</c:v>
                </c:pt>
                <c:pt idx="121">
                  <c:v>14.470199999999998</c:v>
                </c:pt>
                <c:pt idx="122">
                  <c:v>14.43852</c:v>
                </c:pt>
                <c:pt idx="123">
                  <c:v>14.326199999999998</c:v>
                </c:pt>
                <c:pt idx="124">
                  <c:v>14.18544</c:v>
                </c:pt>
                <c:pt idx="125">
                  <c:v>14.256</c:v>
                </c:pt>
                <c:pt idx="126">
                  <c:v>14.182199999999998</c:v>
                </c:pt>
                <c:pt idx="127">
                  <c:v>14.150519999999998</c:v>
                </c:pt>
                <c:pt idx="128">
                  <c:v>14.4</c:v>
                </c:pt>
                <c:pt idx="129">
                  <c:v>14.435280000000001</c:v>
                </c:pt>
                <c:pt idx="130">
                  <c:v>14.509080000000001</c:v>
                </c:pt>
                <c:pt idx="131">
                  <c:v>14.36148</c:v>
                </c:pt>
                <c:pt idx="132">
                  <c:v>14.364720000000002</c:v>
                </c:pt>
                <c:pt idx="133">
                  <c:v>13.967640000000001</c:v>
                </c:pt>
                <c:pt idx="134">
                  <c:v>13.967640000000001</c:v>
                </c:pt>
                <c:pt idx="135">
                  <c:v>13.932359999999999</c:v>
                </c:pt>
                <c:pt idx="136">
                  <c:v>14.256</c:v>
                </c:pt>
                <c:pt idx="137">
                  <c:v>13.862159999999999</c:v>
                </c:pt>
                <c:pt idx="138">
                  <c:v>14.002560000000001</c:v>
                </c:pt>
                <c:pt idx="139">
                  <c:v>14.14692</c:v>
                </c:pt>
                <c:pt idx="140">
                  <c:v>13.932359999999999</c:v>
                </c:pt>
                <c:pt idx="141">
                  <c:v>17.602559999999997</c:v>
                </c:pt>
                <c:pt idx="142">
                  <c:v>13.826880000000001</c:v>
                </c:pt>
                <c:pt idx="143">
                  <c:v>13.967640000000001</c:v>
                </c:pt>
                <c:pt idx="144">
                  <c:v>14.50548</c:v>
                </c:pt>
                <c:pt idx="145">
                  <c:v>14.79744</c:v>
                </c:pt>
                <c:pt idx="146">
                  <c:v>14.867640000000002</c:v>
                </c:pt>
                <c:pt idx="147">
                  <c:v>14.79744</c:v>
                </c:pt>
                <c:pt idx="148">
                  <c:v>14.723280000000001</c:v>
                </c:pt>
                <c:pt idx="149">
                  <c:v>14.723280000000001</c:v>
                </c:pt>
                <c:pt idx="150">
                  <c:v>14.579280000000001</c:v>
                </c:pt>
                <c:pt idx="151">
                  <c:v>14.256</c:v>
                </c:pt>
                <c:pt idx="152">
                  <c:v>14.006159999999999</c:v>
                </c:pt>
                <c:pt idx="153">
                  <c:v>14.544</c:v>
                </c:pt>
                <c:pt idx="154">
                  <c:v>14.544</c:v>
                </c:pt>
                <c:pt idx="155">
                  <c:v>14.544</c:v>
                </c:pt>
                <c:pt idx="156">
                  <c:v>14.4</c:v>
                </c:pt>
                <c:pt idx="157">
                  <c:v>14.111640000000001</c:v>
                </c:pt>
                <c:pt idx="158">
                  <c:v>13.967640000000001</c:v>
                </c:pt>
                <c:pt idx="159">
                  <c:v>14.076720000000002</c:v>
                </c:pt>
                <c:pt idx="160">
                  <c:v>14.544</c:v>
                </c:pt>
                <c:pt idx="161">
                  <c:v>14.902559999999999</c:v>
                </c:pt>
                <c:pt idx="162">
                  <c:v>15.011640000000002</c:v>
                </c:pt>
                <c:pt idx="163">
                  <c:v>15.08544</c:v>
                </c:pt>
                <c:pt idx="164">
                  <c:v>14.649480000000001</c:v>
                </c:pt>
                <c:pt idx="165">
                  <c:v>14.688359999999999</c:v>
                </c:pt>
                <c:pt idx="166">
                  <c:v>14.653079999999997</c:v>
                </c:pt>
                <c:pt idx="167">
                  <c:v>14.653079999999997</c:v>
                </c:pt>
                <c:pt idx="168">
                  <c:v>14.614559999999999</c:v>
                </c:pt>
                <c:pt idx="169">
                  <c:v>14.18544</c:v>
                </c:pt>
                <c:pt idx="170">
                  <c:v>14.182199999999998</c:v>
                </c:pt>
                <c:pt idx="171">
                  <c:v>13.788359999999999</c:v>
                </c:pt>
                <c:pt idx="172">
                  <c:v>13.753080000000001</c:v>
                </c:pt>
                <c:pt idx="173">
                  <c:v>13.788359999999999</c:v>
                </c:pt>
                <c:pt idx="174">
                  <c:v>13.932359999999999</c:v>
                </c:pt>
                <c:pt idx="175">
                  <c:v>12.923279999999998</c:v>
                </c:pt>
                <c:pt idx="176">
                  <c:v>14.14692</c:v>
                </c:pt>
                <c:pt idx="177">
                  <c:v>14.544</c:v>
                </c:pt>
                <c:pt idx="178">
                  <c:v>14.653079999999997</c:v>
                </c:pt>
                <c:pt idx="179">
                  <c:v>14.83236</c:v>
                </c:pt>
                <c:pt idx="180">
                  <c:v>15.046920000000002</c:v>
                </c:pt>
                <c:pt idx="181">
                  <c:v>15.046920000000002</c:v>
                </c:pt>
                <c:pt idx="182">
                  <c:v>16.056000000000001</c:v>
                </c:pt>
                <c:pt idx="183">
                  <c:v>14.364720000000002</c:v>
                </c:pt>
                <c:pt idx="184">
                  <c:v>13.823279999999999</c:v>
                </c:pt>
                <c:pt idx="185">
                  <c:v>13.464720000000002</c:v>
                </c:pt>
                <c:pt idx="186">
                  <c:v>13.5</c:v>
                </c:pt>
                <c:pt idx="187">
                  <c:v>13.032359999999999</c:v>
                </c:pt>
                <c:pt idx="188">
                  <c:v>12.958560000000002</c:v>
                </c:pt>
                <c:pt idx="189">
                  <c:v>12.85308</c:v>
                </c:pt>
                <c:pt idx="190">
                  <c:v>12.85308</c:v>
                </c:pt>
                <c:pt idx="191">
                  <c:v>13.067640000000001</c:v>
                </c:pt>
                <c:pt idx="192">
                  <c:v>12.923279999999998</c:v>
                </c:pt>
                <c:pt idx="193">
                  <c:v>13.032359999999999</c:v>
                </c:pt>
                <c:pt idx="194">
                  <c:v>13.246919999999999</c:v>
                </c:pt>
                <c:pt idx="195">
                  <c:v>13.285440000000001</c:v>
                </c:pt>
                <c:pt idx="196">
                  <c:v>13.173119999999999</c:v>
                </c:pt>
                <c:pt idx="197">
                  <c:v>12.926880000000001</c:v>
                </c:pt>
                <c:pt idx="198">
                  <c:v>12.670199999999999</c:v>
                </c:pt>
                <c:pt idx="199">
                  <c:v>12.744</c:v>
                </c:pt>
                <c:pt idx="200">
                  <c:v>12.635279999999998</c:v>
                </c:pt>
                <c:pt idx="201">
                  <c:v>13.320720000000001</c:v>
                </c:pt>
                <c:pt idx="202">
                  <c:v>13.5738</c:v>
                </c:pt>
                <c:pt idx="203">
                  <c:v>13.644</c:v>
                </c:pt>
                <c:pt idx="204">
                  <c:v>13.893840000000001</c:v>
                </c:pt>
                <c:pt idx="205">
                  <c:v>13.89744</c:v>
                </c:pt>
                <c:pt idx="206">
                  <c:v>13.893840000000001</c:v>
                </c:pt>
                <c:pt idx="207">
                  <c:v>14.364720000000002</c:v>
                </c:pt>
                <c:pt idx="208">
                  <c:v>14.473800000000001</c:v>
                </c:pt>
                <c:pt idx="209">
                  <c:v>14.435280000000001</c:v>
                </c:pt>
                <c:pt idx="210">
                  <c:v>14.4</c:v>
                </c:pt>
                <c:pt idx="211">
                  <c:v>14.688359999999999</c:v>
                </c:pt>
                <c:pt idx="212">
                  <c:v>14.653079999999997</c:v>
                </c:pt>
                <c:pt idx="213">
                  <c:v>14.93784</c:v>
                </c:pt>
                <c:pt idx="214">
                  <c:v>15.553079999999998</c:v>
                </c:pt>
                <c:pt idx="215">
                  <c:v>15.623280000000001</c:v>
                </c:pt>
                <c:pt idx="216">
                  <c:v>15.985440000000001</c:v>
                </c:pt>
                <c:pt idx="217">
                  <c:v>16.090919999999997</c:v>
                </c:pt>
                <c:pt idx="218">
                  <c:v>16.59384</c:v>
                </c:pt>
                <c:pt idx="219">
                  <c:v>16.453079999999996</c:v>
                </c:pt>
                <c:pt idx="220">
                  <c:v>16.597440000000002</c:v>
                </c:pt>
                <c:pt idx="221">
                  <c:v>16.776719999999997</c:v>
                </c:pt>
                <c:pt idx="222">
                  <c:v>16.628760000000003</c:v>
                </c:pt>
                <c:pt idx="223">
                  <c:v>16.238520000000001</c:v>
                </c:pt>
                <c:pt idx="224">
                  <c:v>16.414559999999998</c:v>
                </c:pt>
                <c:pt idx="225">
                  <c:v>16.164719999999999</c:v>
                </c:pt>
                <c:pt idx="226">
                  <c:v>16.379280000000001</c:v>
                </c:pt>
                <c:pt idx="227">
                  <c:v>16.4178</c:v>
                </c:pt>
                <c:pt idx="228">
                  <c:v>16.379280000000001</c:v>
                </c:pt>
                <c:pt idx="229">
                  <c:v>15.982199999999999</c:v>
                </c:pt>
                <c:pt idx="230">
                  <c:v>15.876719999999999</c:v>
                </c:pt>
                <c:pt idx="231">
                  <c:v>15.517800000000001</c:v>
                </c:pt>
                <c:pt idx="232">
                  <c:v>15.80256</c:v>
                </c:pt>
                <c:pt idx="233">
                  <c:v>16.056000000000001</c:v>
                </c:pt>
                <c:pt idx="234">
                  <c:v>16.379280000000001</c:v>
                </c:pt>
                <c:pt idx="235">
                  <c:v>16.453079999999996</c:v>
                </c:pt>
                <c:pt idx="236">
                  <c:v>16.453079999999996</c:v>
                </c:pt>
                <c:pt idx="237">
                  <c:v>16.235279999999999</c:v>
                </c:pt>
                <c:pt idx="238">
                  <c:v>16.344000000000001</c:v>
                </c:pt>
                <c:pt idx="239">
                  <c:v>16.2</c:v>
                </c:pt>
                <c:pt idx="240">
                  <c:v>16.667639999999999</c:v>
                </c:pt>
                <c:pt idx="241">
                  <c:v>16.667639999999999</c:v>
                </c:pt>
                <c:pt idx="242">
                  <c:v>16.632360000000002</c:v>
                </c:pt>
                <c:pt idx="243">
                  <c:v>16.737839999999998</c:v>
                </c:pt>
                <c:pt idx="244">
                  <c:v>16.815239999999999</c:v>
                </c:pt>
                <c:pt idx="245">
                  <c:v>16.917120000000004</c:v>
                </c:pt>
                <c:pt idx="246">
                  <c:v>17.064719999999998</c:v>
                </c:pt>
                <c:pt idx="247">
                  <c:v>17.423280000000002</c:v>
                </c:pt>
                <c:pt idx="248">
                  <c:v>17.567640000000001</c:v>
                </c:pt>
                <c:pt idx="249">
                  <c:v>17.711639999999999</c:v>
                </c:pt>
                <c:pt idx="250">
                  <c:v>17.785440000000001</c:v>
                </c:pt>
                <c:pt idx="251">
                  <c:v>17.746920000000003</c:v>
                </c:pt>
                <c:pt idx="252">
                  <c:v>18.038520000000002</c:v>
                </c:pt>
                <c:pt idx="253">
                  <c:v>18.035280000000004</c:v>
                </c:pt>
                <c:pt idx="254">
                  <c:v>17.890919999999998</c:v>
                </c:pt>
                <c:pt idx="255">
                  <c:v>18.253079999999997</c:v>
                </c:pt>
                <c:pt idx="256">
                  <c:v>18.358559999999997</c:v>
                </c:pt>
                <c:pt idx="257">
                  <c:v>18.864719999999998</c:v>
                </c:pt>
                <c:pt idx="258">
                  <c:v>19.402559999999998</c:v>
                </c:pt>
                <c:pt idx="259">
                  <c:v>19.585440000000002</c:v>
                </c:pt>
                <c:pt idx="260">
                  <c:v>19.943999999999999</c:v>
                </c:pt>
                <c:pt idx="261">
                  <c:v>20.302559999999996</c:v>
                </c:pt>
                <c:pt idx="262">
                  <c:v>20.9178</c:v>
                </c:pt>
                <c:pt idx="263">
                  <c:v>21.273120000000002</c:v>
                </c:pt>
                <c:pt idx="264">
                  <c:v>21.888360000000002</c:v>
                </c:pt>
                <c:pt idx="265">
                  <c:v>22.538520000000002</c:v>
                </c:pt>
                <c:pt idx="266">
                  <c:v>22.749479999999998</c:v>
                </c:pt>
                <c:pt idx="267">
                  <c:v>22.788360000000001</c:v>
                </c:pt>
                <c:pt idx="268">
                  <c:v>23.15052</c:v>
                </c:pt>
                <c:pt idx="269">
                  <c:v>23.614559999999997</c:v>
                </c:pt>
                <c:pt idx="270">
                  <c:v>23.364719999999998</c:v>
                </c:pt>
                <c:pt idx="271">
                  <c:v>23.3262</c:v>
                </c:pt>
                <c:pt idx="272">
                  <c:v>23.364719999999998</c:v>
                </c:pt>
                <c:pt idx="273">
                  <c:v>23.688359999999999</c:v>
                </c:pt>
                <c:pt idx="274">
                  <c:v>24.3</c:v>
                </c:pt>
                <c:pt idx="275">
                  <c:v>25.523280000000003</c:v>
                </c:pt>
                <c:pt idx="276">
                  <c:v>26.20908</c:v>
                </c:pt>
                <c:pt idx="277">
                  <c:v>26.746920000000003</c:v>
                </c:pt>
                <c:pt idx="278">
                  <c:v>27.253079999999997</c:v>
                </c:pt>
                <c:pt idx="279">
                  <c:v>27.502559999999999</c:v>
                </c:pt>
                <c:pt idx="280">
                  <c:v>28.153079999999999</c:v>
                </c:pt>
                <c:pt idx="281">
                  <c:v>28.258559999999999</c:v>
                </c:pt>
                <c:pt idx="282">
                  <c:v>28.079280000000004</c:v>
                </c:pt>
                <c:pt idx="283">
                  <c:v>28.694520000000001</c:v>
                </c:pt>
                <c:pt idx="284">
                  <c:v>28.690919999999998</c:v>
                </c:pt>
                <c:pt idx="285">
                  <c:v>28.690919999999998</c:v>
                </c:pt>
                <c:pt idx="286">
                  <c:v>28.873799999999999</c:v>
                </c:pt>
                <c:pt idx="287">
                  <c:v>28.909080000000003</c:v>
                </c:pt>
                <c:pt idx="288">
                  <c:v>28.8</c:v>
                </c:pt>
                <c:pt idx="289">
                  <c:v>28.979279999999999</c:v>
                </c:pt>
                <c:pt idx="290">
                  <c:v>28.943999999999996</c:v>
                </c:pt>
                <c:pt idx="291">
                  <c:v>28.367639999999998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3C-449F-93D2-CD15F7110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060672"/>
        <c:axId val="894997568"/>
      </c:areaChart>
      <c:catAx>
        <c:axId val="900060672"/>
        <c:scaling>
          <c:orientation val="minMax"/>
        </c:scaling>
        <c:delete val="0"/>
        <c:axPos val="b"/>
        <c:majorTickMark val="out"/>
        <c:minorTickMark val="none"/>
        <c:tickLblPos val="nextTo"/>
        <c:crossAx val="894997568"/>
        <c:crosses val="autoZero"/>
        <c:auto val="1"/>
        <c:lblAlgn val="ctr"/>
        <c:lblOffset val="100"/>
        <c:noMultiLvlLbl val="0"/>
      </c:catAx>
      <c:valAx>
        <c:axId val="894997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0060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 1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pieHR!$C$2</c:f>
              <c:strCache>
                <c:ptCount val="1"/>
                <c:pt idx="0">
                  <c:v>Int 1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pieHR!$A$3:$A$7</c:f>
              <c:strCache>
                <c:ptCount val="5"/>
                <c:pt idx="0">
                  <c:v>Zone 1 (117-128)</c:v>
                </c:pt>
                <c:pt idx="1">
                  <c:v>Zone 2 (129-139)</c:v>
                </c:pt>
                <c:pt idx="2">
                  <c:v>Zone 3 (140-151)</c:v>
                </c:pt>
                <c:pt idx="3">
                  <c:v>Zone 4 (152-162)</c:v>
                </c:pt>
                <c:pt idx="4">
                  <c:v>Zone 5 (163-175)</c:v>
                </c:pt>
              </c:strCache>
            </c:strRef>
          </c:cat>
          <c:val>
            <c:numRef>
              <c:f>pieHR!$C$3:$C$7</c:f>
              <c:numCache>
                <c:formatCode>0%</c:formatCode>
                <c:ptCount val="5"/>
                <c:pt idx="0">
                  <c:v>1.532567049808429E-2</c:v>
                </c:pt>
                <c:pt idx="1">
                  <c:v>3.8314176245210725E-2</c:v>
                </c:pt>
                <c:pt idx="2">
                  <c:v>0.10344827586206896</c:v>
                </c:pt>
                <c:pt idx="3">
                  <c:v>0.84291187739463602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51-45F9-B844-491B25259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 2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1"/>
          <c:tx>
            <c:strRef>
              <c:f>pieHR!$E$2</c:f>
              <c:strCache>
                <c:ptCount val="1"/>
                <c:pt idx="0">
                  <c:v>Int 2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pieHR!$A$3:$A$7</c:f>
              <c:strCache>
                <c:ptCount val="5"/>
                <c:pt idx="0">
                  <c:v>Zone 1 (117-128)</c:v>
                </c:pt>
                <c:pt idx="1">
                  <c:v>Zone 2 (129-139)</c:v>
                </c:pt>
                <c:pt idx="2">
                  <c:v>Zone 3 (140-151)</c:v>
                </c:pt>
                <c:pt idx="3">
                  <c:v>Zone 4 (152-162)</c:v>
                </c:pt>
                <c:pt idx="4">
                  <c:v>Zone 5 (163-175)</c:v>
                </c:pt>
              </c:strCache>
            </c:strRef>
          </c:cat>
          <c:val>
            <c:numRef>
              <c:f>pieHR!$E$3:$E$7</c:f>
              <c:numCache>
                <c:formatCode>0%</c:formatCode>
                <c:ptCount val="5"/>
                <c:pt idx="0">
                  <c:v>3.5842293906810034E-2</c:v>
                </c:pt>
                <c:pt idx="1">
                  <c:v>4.3010752688172046E-2</c:v>
                </c:pt>
                <c:pt idx="2">
                  <c:v>0.26881720430107525</c:v>
                </c:pt>
                <c:pt idx="3">
                  <c:v>0.6523297491039427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97-45B8-8E65-9B78CC095206}"/>
            </c:ext>
          </c:extLst>
        </c:ser>
        <c:ser>
          <c:idx val="1"/>
          <c:order val="0"/>
          <c:tx>
            <c:strRef>
              <c:f>pieHR!$E$2</c:f>
              <c:strCache>
                <c:ptCount val="1"/>
                <c:pt idx="0">
                  <c:v>Int 2</c:v>
                </c:pt>
              </c:strCache>
            </c:strRef>
          </c:tx>
          <c:cat>
            <c:strRef>
              <c:f>pieHR!$A$3:$A$7</c:f>
              <c:strCache>
                <c:ptCount val="5"/>
                <c:pt idx="0">
                  <c:v>Zone 1 (117-128)</c:v>
                </c:pt>
                <c:pt idx="1">
                  <c:v>Zone 2 (129-139)</c:v>
                </c:pt>
                <c:pt idx="2">
                  <c:v>Zone 3 (140-151)</c:v>
                </c:pt>
                <c:pt idx="3">
                  <c:v>Zone 4 (152-162)</c:v>
                </c:pt>
                <c:pt idx="4">
                  <c:v>Zone 5 (163-175)</c:v>
                </c:pt>
              </c:strCache>
            </c:strRef>
          </c:cat>
          <c:val>
            <c:numRef>
              <c:f>pieHR!$E$3:$E$7</c:f>
              <c:numCache>
                <c:formatCode>0%</c:formatCode>
                <c:ptCount val="5"/>
                <c:pt idx="0">
                  <c:v>3.5842293906810034E-2</c:v>
                </c:pt>
                <c:pt idx="1">
                  <c:v>4.3010752688172046E-2</c:v>
                </c:pt>
                <c:pt idx="2">
                  <c:v>0.26881720430107525</c:v>
                </c:pt>
                <c:pt idx="3">
                  <c:v>0.6523297491039427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97-45B8-8E65-9B78CC095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 (km/h)</a:t>
            </a:r>
          </a:p>
        </c:rich>
      </c:tx>
      <c:layout>
        <c:manualLayout>
          <c:xMode val="edge"/>
          <c:yMode val="edge"/>
          <c:x val="0.36029665849444448"/>
          <c:y val="0.529709203016289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Int1</c:v>
          </c:tx>
          <c:marker>
            <c:symbol val="none"/>
          </c:marker>
          <c:val>
            <c:numRef>
              <c:f>intervals!$J$2:$J$187</c:f>
              <c:numCache>
                <c:formatCode>General</c:formatCode>
                <c:ptCount val="186"/>
                <c:pt idx="0">
                  <c:v>0</c:v>
                </c:pt>
                <c:pt idx="1">
                  <c:v>13.139640000000002</c:v>
                </c:pt>
                <c:pt idx="2">
                  <c:v>18.576719999999998</c:v>
                </c:pt>
                <c:pt idx="3">
                  <c:v>19.692720000000001</c:v>
                </c:pt>
                <c:pt idx="4">
                  <c:v>21.09564</c:v>
                </c:pt>
                <c:pt idx="5">
                  <c:v>22.643999999999998</c:v>
                </c:pt>
                <c:pt idx="6">
                  <c:v>22.89564</c:v>
                </c:pt>
                <c:pt idx="7">
                  <c:v>22.967639999999999</c:v>
                </c:pt>
                <c:pt idx="8">
                  <c:v>23.61636</c:v>
                </c:pt>
                <c:pt idx="9">
                  <c:v>24.048719999999999</c:v>
                </c:pt>
                <c:pt idx="10">
                  <c:v>24.228000000000002</c:v>
                </c:pt>
                <c:pt idx="11">
                  <c:v>23.61636</c:v>
                </c:pt>
                <c:pt idx="12">
                  <c:v>23.327999999999999</c:v>
                </c:pt>
                <c:pt idx="13">
                  <c:v>22.967639999999999</c:v>
                </c:pt>
                <c:pt idx="14">
                  <c:v>22.428000000000001</c:v>
                </c:pt>
                <c:pt idx="15">
                  <c:v>22.356000000000002</c:v>
                </c:pt>
                <c:pt idx="16">
                  <c:v>22.032360000000001</c:v>
                </c:pt>
                <c:pt idx="17">
                  <c:v>21.562920000000002</c:v>
                </c:pt>
                <c:pt idx="18">
                  <c:v>21.744</c:v>
                </c:pt>
                <c:pt idx="19">
                  <c:v>21.276719999999997</c:v>
                </c:pt>
                <c:pt idx="20">
                  <c:v>21.492720000000002</c:v>
                </c:pt>
                <c:pt idx="21">
                  <c:v>21.41892</c:v>
                </c:pt>
                <c:pt idx="22">
                  <c:v>21.527999999999999</c:v>
                </c:pt>
                <c:pt idx="23">
                  <c:v>21.167639999999999</c:v>
                </c:pt>
                <c:pt idx="24">
                  <c:v>21.276719999999997</c:v>
                </c:pt>
                <c:pt idx="25">
                  <c:v>20.448720000000002</c:v>
                </c:pt>
                <c:pt idx="26">
                  <c:v>21.167639999999999</c:v>
                </c:pt>
                <c:pt idx="27">
                  <c:v>21.09564</c:v>
                </c:pt>
                <c:pt idx="28">
                  <c:v>21.456</c:v>
                </c:pt>
                <c:pt idx="29">
                  <c:v>21.781080000000003</c:v>
                </c:pt>
                <c:pt idx="30">
                  <c:v>21.81636</c:v>
                </c:pt>
                <c:pt idx="31">
                  <c:v>21.527999999999999</c:v>
                </c:pt>
                <c:pt idx="32">
                  <c:v>21.202559999999998</c:v>
                </c:pt>
                <c:pt idx="33">
                  <c:v>21.34872</c:v>
                </c:pt>
                <c:pt idx="34">
                  <c:v>21.888360000000002</c:v>
                </c:pt>
                <c:pt idx="35">
                  <c:v>21.888360000000002</c:v>
                </c:pt>
                <c:pt idx="36">
                  <c:v>21.707279999999997</c:v>
                </c:pt>
                <c:pt idx="37">
                  <c:v>21.564719999999998</c:v>
                </c:pt>
                <c:pt idx="38">
                  <c:v>21.81636</c:v>
                </c:pt>
                <c:pt idx="39">
                  <c:v>21.958559999999999</c:v>
                </c:pt>
                <c:pt idx="40">
                  <c:v>22.283639999999998</c:v>
                </c:pt>
                <c:pt idx="41">
                  <c:v>22.5</c:v>
                </c:pt>
                <c:pt idx="42">
                  <c:v>22.932359999999999</c:v>
                </c:pt>
                <c:pt idx="43">
                  <c:v>23.867639999999998</c:v>
                </c:pt>
                <c:pt idx="44">
                  <c:v>23.509080000000001</c:v>
                </c:pt>
                <c:pt idx="45">
                  <c:v>24.155999999999999</c:v>
                </c:pt>
                <c:pt idx="46">
                  <c:v>24.551279999999998</c:v>
                </c:pt>
                <c:pt idx="47">
                  <c:v>24.876719999999999</c:v>
                </c:pt>
                <c:pt idx="48" formatCode="_(* #,##0.00_);_(* \(#,##0.00\);_(* &quot;-&quot;??_);_(@_)">
                  <c:v>23.832540000000002</c:v>
                </c:pt>
                <c:pt idx="49">
                  <c:v>22.788360000000001</c:v>
                </c:pt>
                <c:pt idx="50">
                  <c:v>22.788360000000001</c:v>
                </c:pt>
                <c:pt idx="51">
                  <c:v>22.283639999999998</c:v>
                </c:pt>
                <c:pt idx="52">
                  <c:v>21.527999999999999</c:v>
                </c:pt>
                <c:pt idx="53">
                  <c:v>20.628</c:v>
                </c:pt>
                <c:pt idx="54">
                  <c:v>20.483640000000001</c:v>
                </c:pt>
                <c:pt idx="55">
                  <c:v>20.160360000000001</c:v>
                </c:pt>
                <c:pt idx="56">
                  <c:v>20.051279999999998</c:v>
                </c:pt>
                <c:pt idx="57">
                  <c:v>20.016359999999999</c:v>
                </c:pt>
                <c:pt idx="58">
                  <c:v>19.332360000000001</c:v>
                </c:pt>
                <c:pt idx="59">
                  <c:v>18.935280000000002</c:v>
                </c:pt>
                <c:pt idx="60">
                  <c:v>18.864719999999998</c:v>
                </c:pt>
                <c:pt idx="61">
                  <c:v>18.756</c:v>
                </c:pt>
                <c:pt idx="62">
                  <c:v>18.862920000000003</c:v>
                </c:pt>
                <c:pt idx="63">
                  <c:v>18.648720000000001</c:v>
                </c:pt>
                <c:pt idx="64">
                  <c:v>18.756</c:v>
                </c:pt>
                <c:pt idx="65">
                  <c:v>18.648720000000001</c:v>
                </c:pt>
                <c:pt idx="66">
                  <c:v>18.756</c:v>
                </c:pt>
                <c:pt idx="67">
                  <c:v>18.862920000000003</c:v>
                </c:pt>
                <c:pt idx="68">
                  <c:v>18.937079999999998</c:v>
                </c:pt>
                <c:pt idx="69">
                  <c:v>19.079280000000004</c:v>
                </c:pt>
                <c:pt idx="70">
                  <c:v>18.756</c:v>
                </c:pt>
                <c:pt idx="71">
                  <c:v>18.648720000000001</c:v>
                </c:pt>
                <c:pt idx="72">
                  <c:v>18.288360000000001</c:v>
                </c:pt>
                <c:pt idx="73">
                  <c:v>17.96292</c:v>
                </c:pt>
                <c:pt idx="74">
                  <c:v>18.03708</c:v>
                </c:pt>
                <c:pt idx="75">
                  <c:v>17.567640000000001</c:v>
                </c:pt>
                <c:pt idx="76">
                  <c:v>17.748720000000002</c:v>
                </c:pt>
                <c:pt idx="77">
                  <c:v>17.602559999999997</c:v>
                </c:pt>
                <c:pt idx="78">
                  <c:v>17.783639999999998</c:v>
                </c:pt>
                <c:pt idx="79">
                  <c:v>17.56944</c:v>
                </c:pt>
                <c:pt idx="80">
                  <c:v>17.495639999999998</c:v>
                </c:pt>
                <c:pt idx="81">
                  <c:v>17.676719999999996</c:v>
                </c:pt>
                <c:pt idx="82">
                  <c:v>17.783639999999998</c:v>
                </c:pt>
                <c:pt idx="83">
                  <c:v>17.856000000000002</c:v>
                </c:pt>
                <c:pt idx="84">
                  <c:v>17.928000000000001</c:v>
                </c:pt>
                <c:pt idx="85">
                  <c:v>17.856000000000002</c:v>
                </c:pt>
                <c:pt idx="86">
                  <c:v>18.216360000000002</c:v>
                </c:pt>
                <c:pt idx="87">
                  <c:v>18.467639999999999</c:v>
                </c:pt>
                <c:pt idx="88">
                  <c:v>18.216360000000002</c:v>
                </c:pt>
                <c:pt idx="89">
                  <c:v>18.251279999999998</c:v>
                </c:pt>
                <c:pt idx="90">
                  <c:v>18.325080000000003</c:v>
                </c:pt>
                <c:pt idx="91">
                  <c:v>18.035280000000004</c:v>
                </c:pt>
                <c:pt idx="92">
                  <c:v>18</c:v>
                </c:pt>
                <c:pt idx="93">
                  <c:v>17.820719999999998</c:v>
                </c:pt>
                <c:pt idx="94">
                  <c:v>17.746920000000003</c:v>
                </c:pt>
                <c:pt idx="95">
                  <c:v>17.820719999999998</c:v>
                </c:pt>
                <c:pt idx="96">
                  <c:v>17.928000000000001</c:v>
                </c:pt>
                <c:pt idx="97">
                  <c:v>17.748720000000002</c:v>
                </c:pt>
                <c:pt idx="98">
                  <c:v>18.071999999999999</c:v>
                </c:pt>
                <c:pt idx="99">
                  <c:v>18.107279999999999</c:v>
                </c:pt>
                <c:pt idx="100">
                  <c:v>18.071999999999999</c:v>
                </c:pt>
                <c:pt idx="101">
                  <c:v>18.071999999999999</c:v>
                </c:pt>
                <c:pt idx="102">
                  <c:v>18.251279999999998</c:v>
                </c:pt>
                <c:pt idx="103">
                  <c:v>17.964719999999996</c:v>
                </c:pt>
                <c:pt idx="104">
                  <c:v>17.856000000000002</c:v>
                </c:pt>
                <c:pt idx="105">
                  <c:v>17.820719999999998</c:v>
                </c:pt>
                <c:pt idx="106">
                  <c:v>17.856000000000002</c:v>
                </c:pt>
                <c:pt idx="107">
                  <c:v>18.251279999999998</c:v>
                </c:pt>
                <c:pt idx="108">
                  <c:v>17.892720000000001</c:v>
                </c:pt>
                <c:pt idx="109">
                  <c:v>18.107279999999999</c:v>
                </c:pt>
                <c:pt idx="110">
                  <c:v>18.216360000000002</c:v>
                </c:pt>
                <c:pt idx="111">
                  <c:v>18.36036</c:v>
                </c:pt>
                <c:pt idx="112">
                  <c:v>18.611639999999998</c:v>
                </c:pt>
                <c:pt idx="113">
                  <c:v>18.251279999999998</c:v>
                </c:pt>
                <c:pt idx="114">
                  <c:v>17.964719999999996</c:v>
                </c:pt>
                <c:pt idx="115">
                  <c:v>18</c:v>
                </c:pt>
                <c:pt idx="116">
                  <c:v>17.96292</c:v>
                </c:pt>
                <c:pt idx="117">
                  <c:v>17.856000000000002</c:v>
                </c:pt>
                <c:pt idx="118">
                  <c:v>17.748720000000002</c:v>
                </c:pt>
                <c:pt idx="119">
                  <c:v>17.820719999999998</c:v>
                </c:pt>
                <c:pt idx="120">
                  <c:v>18.107279999999999</c:v>
                </c:pt>
                <c:pt idx="121">
                  <c:v>18.504360000000002</c:v>
                </c:pt>
                <c:pt idx="122">
                  <c:v>18</c:v>
                </c:pt>
                <c:pt idx="123">
                  <c:v>18.68364</c:v>
                </c:pt>
                <c:pt idx="124">
                  <c:v>17.31636</c:v>
                </c:pt>
                <c:pt idx="125">
                  <c:v>17.711639999999999</c:v>
                </c:pt>
                <c:pt idx="126">
                  <c:v>17.676719999999996</c:v>
                </c:pt>
                <c:pt idx="127">
                  <c:v>17.567640000000001</c:v>
                </c:pt>
                <c:pt idx="128">
                  <c:v>17.460360000000001</c:v>
                </c:pt>
                <c:pt idx="129">
                  <c:v>17.314559999999997</c:v>
                </c:pt>
                <c:pt idx="130">
                  <c:v>17.027999999999999</c:v>
                </c:pt>
                <c:pt idx="131">
                  <c:v>17.100000000000001</c:v>
                </c:pt>
                <c:pt idx="132">
                  <c:v>16.920719999999996</c:v>
                </c:pt>
                <c:pt idx="133">
                  <c:v>17.100000000000001</c:v>
                </c:pt>
                <c:pt idx="134">
                  <c:v>16.776719999999997</c:v>
                </c:pt>
                <c:pt idx="135">
                  <c:v>16.88364</c:v>
                </c:pt>
                <c:pt idx="136">
                  <c:v>17.135280000000002</c:v>
                </c:pt>
                <c:pt idx="137">
                  <c:v>17.064719999999998</c:v>
                </c:pt>
                <c:pt idx="138">
                  <c:v>17.135280000000002</c:v>
                </c:pt>
                <c:pt idx="139">
                  <c:v>17.064719999999998</c:v>
                </c:pt>
                <c:pt idx="140">
                  <c:v>16.91892</c:v>
                </c:pt>
                <c:pt idx="141">
                  <c:v>16.237079999999999</c:v>
                </c:pt>
                <c:pt idx="142">
                  <c:v>16.307279999999999</c:v>
                </c:pt>
                <c:pt idx="143">
                  <c:v>16.056000000000001</c:v>
                </c:pt>
                <c:pt idx="144">
                  <c:v>16.237079999999999</c:v>
                </c:pt>
                <c:pt idx="145">
                  <c:v>16.128</c:v>
                </c:pt>
                <c:pt idx="146">
                  <c:v>16.164719999999999</c:v>
                </c:pt>
                <c:pt idx="147">
                  <c:v>15.946920000000002</c:v>
                </c:pt>
                <c:pt idx="148">
                  <c:v>16.2</c:v>
                </c:pt>
                <c:pt idx="149">
                  <c:v>16.09272</c:v>
                </c:pt>
                <c:pt idx="150">
                  <c:v>16.523280000000003</c:v>
                </c:pt>
                <c:pt idx="151">
                  <c:v>16.451280000000001</c:v>
                </c:pt>
                <c:pt idx="152">
                  <c:v>16.560359999999999</c:v>
                </c:pt>
                <c:pt idx="153">
                  <c:v>16.381080000000001</c:v>
                </c:pt>
                <c:pt idx="154">
                  <c:v>16.056000000000001</c:v>
                </c:pt>
                <c:pt idx="155">
                  <c:v>16.090919999999997</c:v>
                </c:pt>
                <c:pt idx="156">
                  <c:v>16.704360000000001</c:v>
                </c:pt>
                <c:pt idx="157">
                  <c:v>16.704360000000001</c:v>
                </c:pt>
                <c:pt idx="158">
                  <c:v>16.91892</c:v>
                </c:pt>
                <c:pt idx="159">
                  <c:v>16.88364</c:v>
                </c:pt>
                <c:pt idx="160">
                  <c:v>16.597440000000002</c:v>
                </c:pt>
                <c:pt idx="161">
                  <c:v>16.702559999999998</c:v>
                </c:pt>
                <c:pt idx="162">
                  <c:v>16.920719999999996</c:v>
                </c:pt>
                <c:pt idx="163">
                  <c:v>16.992720000000002</c:v>
                </c:pt>
                <c:pt idx="164">
                  <c:v>17.207279999999997</c:v>
                </c:pt>
                <c:pt idx="165">
                  <c:v>17.279280000000004</c:v>
                </c:pt>
                <c:pt idx="166">
                  <c:v>17.748720000000002</c:v>
                </c:pt>
                <c:pt idx="167">
                  <c:v>18</c:v>
                </c:pt>
                <c:pt idx="168">
                  <c:v>18.107279999999999</c:v>
                </c:pt>
                <c:pt idx="169">
                  <c:v>18.541440000000001</c:v>
                </c:pt>
                <c:pt idx="170">
                  <c:v>18.43056</c:v>
                </c:pt>
                <c:pt idx="171">
                  <c:v>18.972000000000001</c:v>
                </c:pt>
                <c:pt idx="172">
                  <c:v>19.08108</c:v>
                </c:pt>
                <c:pt idx="173">
                  <c:v>19.044</c:v>
                </c:pt>
                <c:pt idx="174">
                  <c:v>18.827999999999999</c:v>
                </c:pt>
                <c:pt idx="175">
                  <c:v>18.68364</c:v>
                </c:pt>
                <c:pt idx="176">
                  <c:v>18.36036</c:v>
                </c:pt>
                <c:pt idx="177">
                  <c:v>18.216360000000002</c:v>
                </c:pt>
                <c:pt idx="178">
                  <c:v>18.035280000000004</c:v>
                </c:pt>
                <c:pt idx="179">
                  <c:v>17.567640000000001</c:v>
                </c:pt>
                <c:pt idx="180">
                  <c:v>17.281080000000003</c:v>
                </c:pt>
                <c:pt idx="181">
                  <c:v>17.207279999999997</c:v>
                </c:pt>
                <c:pt idx="182">
                  <c:v>17.172000000000001</c:v>
                </c:pt>
                <c:pt idx="183">
                  <c:v>17.60436</c:v>
                </c:pt>
                <c:pt idx="184">
                  <c:v>17.135280000000002</c:v>
                </c:pt>
                <c:pt idx="185">
                  <c:v>17.281080000000003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24-49D6-B5BE-2EA2C274D041}"/>
            </c:ext>
          </c:extLst>
        </c:ser>
        <c:ser>
          <c:idx val="1"/>
          <c:order val="1"/>
          <c:tx>
            <c:v>Int2</c:v>
          </c:tx>
          <c:marker>
            <c:symbol val="none"/>
          </c:marker>
          <c:val>
            <c:numRef>
              <c:f>intervals!$T$2:$T$187</c:f>
              <c:numCache>
                <c:formatCode>General</c:formatCode>
                <c:ptCount val="186"/>
                <c:pt idx="0">
                  <c:v>0</c:v>
                </c:pt>
                <c:pt idx="1">
                  <c:v>12.06216</c:v>
                </c:pt>
                <c:pt idx="2">
                  <c:v>16.161480000000001</c:v>
                </c:pt>
                <c:pt idx="3">
                  <c:v>17.785440000000001</c:v>
                </c:pt>
                <c:pt idx="4">
                  <c:v>19.690919999999998</c:v>
                </c:pt>
                <c:pt idx="5">
                  <c:v>20.376719999999999</c:v>
                </c:pt>
                <c:pt idx="6">
                  <c:v>21.276719999999997</c:v>
                </c:pt>
                <c:pt idx="7">
                  <c:v>21.814559999999997</c:v>
                </c:pt>
                <c:pt idx="8">
                  <c:v>22.932359999999999</c:v>
                </c:pt>
                <c:pt idx="9">
                  <c:v>22.753079999999997</c:v>
                </c:pt>
                <c:pt idx="10">
                  <c:v>22.967639999999999</c:v>
                </c:pt>
                <c:pt idx="11">
                  <c:v>23.29092</c:v>
                </c:pt>
                <c:pt idx="12">
                  <c:v>23.185440000000003</c:v>
                </c:pt>
                <c:pt idx="13">
                  <c:v>23.509080000000001</c:v>
                </c:pt>
                <c:pt idx="14">
                  <c:v>23.470200000000002</c:v>
                </c:pt>
                <c:pt idx="15">
                  <c:v>23.653079999999999</c:v>
                </c:pt>
                <c:pt idx="16">
                  <c:v>23.470200000000002</c:v>
                </c:pt>
                <c:pt idx="17">
                  <c:v>23.473800000000001</c:v>
                </c:pt>
                <c:pt idx="18">
                  <c:v>23.364719999999998</c:v>
                </c:pt>
                <c:pt idx="19">
                  <c:v>22.858559999999997</c:v>
                </c:pt>
                <c:pt idx="20">
                  <c:v>22.5</c:v>
                </c:pt>
                <c:pt idx="21">
                  <c:v>22.932359999999999</c:v>
                </c:pt>
                <c:pt idx="22">
                  <c:v>22.643999999999998</c:v>
                </c:pt>
                <c:pt idx="23">
                  <c:v>22.426200000000001</c:v>
                </c:pt>
                <c:pt idx="24">
                  <c:v>21.779280000000004</c:v>
                </c:pt>
                <c:pt idx="25">
                  <c:v>20.844000000000001</c:v>
                </c:pt>
                <c:pt idx="26">
                  <c:v>20.556000000000001</c:v>
                </c:pt>
                <c:pt idx="27">
                  <c:v>20.017799999999998</c:v>
                </c:pt>
                <c:pt idx="28">
                  <c:v>20.053079999999998</c:v>
                </c:pt>
                <c:pt idx="29">
                  <c:v>20.373120000000004</c:v>
                </c:pt>
                <c:pt idx="30">
                  <c:v>20.088360000000002</c:v>
                </c:pt>
                <c:pt idx="31">
                  <c:v>19.550519999999999</c:v>
                </c:pt>
                <c:pt idx="32">
                  <c:v>19.293839999999999</c:v>
                </c:pt>
                <c:pt idx="33">
                  <c:v>18.794520000000002</c:v>
                </c:pt>
                <c:pt idx="34">
                  <c:v>18.682200000000002</c:v>
                </c:pt>
                <c:pt idx="35">
                  <c:v>18.685440000000003</c:v>
                </c:pt>
                <c:pt idx="36">
                  <c:v>18.502559999999999</c:v>
                </c:pt>
                <c:pt idx="37">
                  <c:v>18.253079999999997</c:v>
                </c:pt>
                <c:pt idx="38">
                  <c:v>18.467639999999999</c:v>
                </c:pt>
                <c:pt idx="39">
                  <c:v>18.576719999999998</c:v>
                </c:pt>
                <c:pt idx="40">
                  <c:v>18.720719999999996</c:v>
                </c:pt>
                <c:pt idx="41">
                  <c:v>18.86148</c:v>
                </c:pt>
                <c:pt idx="42">
                  <c:v>18.864719999999998</c:v>
                </c:pt>
                <c:pt idx="43">
                  <c:v>18.935280000000002</c:v>
                </c:pt>
                <c:pt idx="44">
                  <c:v>19.223280000000003</c:v>
                </c:pt>
                <c:pt idx="45">
                  <c:v>19.943999999999999</c:v>
                </c:pt>
                <c:pt idx="46">
                  <c:v>20.23236</c:v>
                </c:pt>
                <c:pt idx="47">
                  <c:v>20.376719999999999</c:v>
                </c:pt>
                <c:pt idx="48">
                  <c:v>20.664719999999999</c:v>
                </c:pt>
                <c:pt idx="49">
                  <c:v>21.058559999999996</c:v>
                </c:pt>
                <c:pt idx="50">
                  <c:v>20.98836</c:v>
                </c:pt>
                <c:pt idx="51">
                  <c:v>21.167639999999999</c:v>
                </c:pt>
                <c:pt idx="52">
                  <c:v>20.7</c:v>
                </c:pt>
                <c:pt idx="53">
                  <c:v>20.341440000000002</c:v>
                </c:pt>
                <c:pt idx="54">
                  <c:v>19.979280000000003</c:v>
                </c:pt>
                <c:pt idx="55">
                  <c:v>19.909080000000003</c:v>
                </c:pt>
                <c:pt idx="56">
                  <c:v>19.943999999999999</c:v>
                </c:pt>
                <c:pt idx="57">
                  <c:v>19.546920000000004</c:v>
                </c:pt>
                <c:pt idx="58">
                  <c:v>19.297440000000002</c:v>
                </c:pt>
                <c:pt idx="59">
                  <c:v>18.970200000000002</c:v>
                </c:pt>
                <c:pt idx="60">
                  <c:v>18.611639999999998</c:v>
                </c:pt>
                <c:pt idx="61">
                  <c:v>18.720719999999996</c:v>
                </c:pt>
                <c:pt idx="62">
                  <c:v>18.362159999999999</c:v>
                </c:pt>
                <c:pt idx="63">
                  <c:v>18.035280000000004</c:v>
                </c:pt>
                <c:pt idx="64">
                  <c:v>18.035280000000004</c:v>
                </c:pt>
                <c:pt idx="65">
                  <c:v>17.641440000000003</c:v>
                </c:pt>
                <c:pt idx="66">
                  <c:v>17.314559999999997</c:v>
                </c:pt>
                <c:pt idx="67">
                  <c:v>16.920719999999996</c:v>
                </c:pt>
                <c:pt idx="68">
                  <c:v>16.558559999999996</c:v>
                </c:pt>
                <c:pt idx="69">
                  <c:v>16.344000000000001</c:v>
                </c:pt>
                <c:pt idx="70">
                  <c:v>16.48836</c:v>
                </c:pt>
                <c:pt idx="71">
                  <c:v>16.702559999999998</c:v>
                </c:pt>
                <c:pt idx="72">
                  <c:v>16.38288</c:v>
                </c:pt>
                <c:pt idx="73">
                  <c:v>16.056000000000001</c:v>
                </c:pt>
                <c:pt idx="74">
                  <c:v>16.056000000000001</c:v>
                </c:pt>
                <c:pt idx="75">
                  <c:v>16.090919999999997</c:v>
                </c:pt>
                <c:pt idx="76">
                  <c:v>16.273800000000001</c:v>
                </c:pt>
                <c:pt idx="77">
                  <c:v>16.017120000000002</c:v>
                </c:pt>
                <c:pt idx="78">
                  <c:v>16.238520000000001</c:v>
                </c:pt>
                <c:pt idx="79">
                  <c:v>16.056000000000001</c:v>
                </c:pt>
                <c:pt idx="80">
                  <c:v>16.235279999999999</c:v>
                </c:pt>
                <c:pt idx="81">
                  <c:v>15.767640000000002</c:v>
                </c:pt>
                <c:pt idx="82">
                  <c:v>15.444000000000001</c:v>
                </c:pt>
                <c:pt idx="83">
                  <c:v>15.264719999999999</c:v>
                </c:pt>
                <c:pt idx="84">
                  <c:v>15.549480000000001</c:v>
                </c:pt>
                <c:pt idx="85">
                  <c:v>15.62688</c:v>
                </c:pt>
                <c:pt idx="86">
                  <c:v>15.65856</c:v>
                </c:pt>
                <c:pt idx="87">
                  <c:v>15.588359999999998</c:v>
                </c:pt>
                <c:pt idx="88">
                  <c:v>15.082199999999998</c:v>
                </c:pt>
                <c:pt idx="89">
                  <c:v>15.229800000000001</c:v>
                </c:pt>
                <c:pt idx="90">
                  <c:v>15.335280000000001</c:v>
                </c:pt>
                <c:pt idx="91">
                  <c:v>15.517800000000001</c:v>
                </c:pt>
                <c:pt idx="92">
                  <c:v>15.479280000000001</c:v>
                </c:pt>
                <c:pt idx="93">
                  <c:v>15.409080000000001</c:v>
                </c:pt>
                <c:pt idx="94">
                  <c:v>15.3</c:v>
                </c:pt>
                <c:pt idx="95">
                  <c:v>15.190919999999998</c:v>
                </c:pt>
                <c:pt idx="96">
                  <c:v>15.120719999999999</c:v>
                </c:pt>
                <c:pt idx="97">
                  <c:v>15.117120000000002</c:v>
                </c:pt>
                <c:pt idx="98">
                  <c:v>15.229800000000001</c:v>
                </c:pt>
                <c:pt idx="99">
                  <c:v>15.409080000000001</c:v>
                </c:pt>
                <c:pt idx="100">
                  <c:v>15.117120000000002</c:v>
                </c:pt>
                <c:pt idx="101">
                  <c:v>15.194520000000001</c:v>
                </c:pt>
                <c:pt idx="102">
                  <c:v>15.479280000000001</c:v>
                </c:pt>
                <c:pt idx="103">
                  <c:v>15.444000000000001</c:v>
                </c:pt>
                <c:pt idx="104">
                  <c:v>15.190919999999998</c:v>
                </c:pt>
                <c:pt idx="105">
                  <c:v>15.373800000000001</c:v>
                </c:pt>
                <c:pt idx="106">
                  <c:v>15.011640000000002</c:v>
                </c:pt>
                <c:pt idx="107">
                  <c:v>15.011640000000002</c:v>
                </c:pt>
                <c:pt idx="108">
                  <c:v>15.046920000000002</c:v>
                </c:pt>
                <c:pt idx="109">
                  <c:v>15.190919999999998</c:v>
                </c:pt>
                <c:pt idx="110">
                  <c:v>15.3</c:v>
                </c:pt>
                <c:pt idx="111">
                  <c:v>15.3</c:v>
                </c:pt>
                <c:pt idx="112">
                  <c:v>15.588359999999998</c:v>
                </c:pt>
                <c:pt idx="113">
                  <c:v>15.553079999999998</c:v>
                </c:pt>
                <c:pt idx="114">
                  <c:v>15.946920000000002</c:v>
                </c:pt>
                <c:pt idx="115">
                  <c:v>16.38288</c:v>
                </c:pt>
                <c:pt idx="116">
                  <c:v>16.414559999999998</c:v>
                </c:pt>
                <c:pt idx="117">
                  <c:v>17.170200000000001</c:v>
                </c:pt>
                <c:pt idx="118">
                  <c:v>17.497440000000001</c:v>
                </c:pt>
                <c:pt idx="119">
                  <c:v>17.353079999999999</c:v>
                </c:pt>
                <c:pt idx="120">
                  <c:v>17.244</c:v>
                </c:pt>
                <c:pt idx="121">
                  <c:v>17.423280000000002</c:v>
                </c:pt>
                <c:pt idx="122">
                  <c:v>17.100000000000001</c:v>
                </c:pt>
                <c:pt idx="123">
                  <c:v>16.737839999999998</c:v>
                </c:pt>
                <c:pt idx="124">
                  <c:v>16.632360000000002</c:v>
                </c:pt>
                <c:pt idx="125">
                  <c:v>16.526879999999998</c:v>
                </c:pt>
                <c:pt idx="126">
                  <c:v>16.737839999999998</c:v>
                </c:pt>
                <c:pt idx="127">
                  <c:v>16.667639999999999</c:v>
                </c:pt>
                <c:pt idx="128">
                  <c:v>16.667639999999999</c:v>
                </c:pt>
                <c:pt idx="129">
                  <c:v>16.741440000000001</c:v>
                </c:pt>
                <c:pt idx="130">
                  <c:v>16.414559999999998</c:v>
                </c:pt>
                <c:pt idx="131">
                  <c:v>15.950519999999999</c:v>
                </c:pt>
                <c:pt idx="132">
                  <c:v>16.020720000000001</c:v>
                </c:pt>
                <c:pt idx="133">
                  <c:v>16.270199999999999</c:v>
                </c:pt>
                <c:pt idx="134">
                  <c:v>16.2</c:v>
                </c:pt>
                <c:pt idx="135">
                  <c:v>16.090919999999997</c:v>
                </c:pt>
                <c:pt idx="136">
                  <c:v>16.48836</c:v>
                </c:pt>
                <c:pt idx="137">
                  <c:v>16.562159999999999</c:v>
                </c:pt>
                <c:pt idx="138">
                  <c:v>16.379280000000001</c:v>
                </c:pt>
                <c:pt idx="139">
                  <c:v>16.126199999999997</c:v>
                </c:pt>
                <c:pt idx="140">
                  <c:v>15.950519999999999</c:v>
                </c:pt>
                <c:pt idx="141">
                  <c:v>15.87312</c:v>
                </c:pt>
                <c:pt idx="142">
                  <c:v>15.69744</c:v>
                </c:pt>
                <c:pt idx="143">
                  <c:v>15.69744</c:v>
                </c:pt>
                <c:pt idx="144">
                  <c:v>15.69384</c:v>
                </c:pt>
                <c:pt idx="145">
                  <c:v>15.588359999999998</c:v>
                </c:pt>
                <c:pt idx="146">
                  <c:v>15.517800000000001</c:v>
                </c:pt>
                <c:pt idx="147">
                  <c:v>15.335280000000001</c:v>
                </c:pt>
                <c:pt idx="148">
                  <c:v>15.444000000000001</c:v>
                </c:pt>
                <c:pt idx="149">
                  <c:v>15.444000000000001</c:v>
                </c:pt>
                <c:pt idx="150">
                  <c:v>15.409080000000001</c:v>
                </c:pt>
                <c:pt idx="151">
                  <c:v>15.623280000000001</c:v>
                </c:pt>
                <c:pt idx="152">
                  <c:v>15.65856</c:v>
                </c:pt>
                <c:pt idx="153">
                  <c:v>15.444000000000001</c:v>
                </c:pt>
                <c:pt idx="154">
                  <c:v>15.264719999999999</c:v>
                </c:pt>
                <c:pt idx="155">
                  <c:v>15.082199999999998</c:v>
                </c:pt>
                <c:pt idx="156">
                  <c:v>15.159239999999999</c:v>
                </c:pt>
                <c:pt idx="157">
                  <c:v>15.3</c:v>
                </c:pt>
                <c:pt idx="158">
                  <c:v>15.3</c:v>
                </c:pt>
                <c:pt idx="159">
                  <c:v>15.3</c:v>
                </c:pt>
                <c:pt idx="160">
                  <c:v>15.370199999999999</c:v>
                </c:pt>
                <c:pt idx="161">
                  <c:v>15.120719999999999</c:v>
                </c:pt>
                <c:pt idx="162">
                  <c:v>15.011640000000002</c:v>
                </c:pt>
                <c:pt idx="163">
                  <c:v>14.758559999999999</c:v>
                </c:pt>
                <c:pt idx="164">
                  <c:v>14.976719999999998</c:v>
                </c:pt>
                <c:pt idx="165">
                  <c:v>15.3</c:v>
                </c:pt>
                <c:pt idx="166">
                  <c:v>15.623280000000001</c:v>
                </c:pt>
                <c:pt idx="167">
                  <c:v>16.094519999999999</c:v>
                </c:pt>
                <c:pt idx="168">
                  <c:v>16.484760000000001</c:v>
                </c:pt>
                <c:pt idx="169">
                  <c:v>16.776719999999997</c:v>
                </c:pt>
                <c:pt idx="170">
                  <c:v>16.523280000000003</c:v>
                </c:pt>
                <c:pt idx="171">
                  <c:v>16.48836</c:v>
                </c:pt>
                <c:pt idx="172">
                  <c:v>16.344000000000001</c:v>
                </c:pt>
                <c:pt idx="173">
                  <c:v>15.950519999999999</c:v>
                </c:pt>
                <c:pt idx="174">
                  <c:v>15.623280000000001</c:v>
                </c:pt>
                <c:pt idx="175">
                  <c:v>15.409080000000001</c:v>
                </c:pt>
                <c:pt idx="176">
                  <c:v>15.190919999999998</c:v>
                </c:pt>
                <c:pt idx="177">
                  <c:v>15.370199999999999</c:v>
                </c:pt>
                <c:pt idx="178">
                  <c:v>15.050519999999999</c:v>
                </c:pt>
                <c:pt idx="179">
                  <c:v>15.082199999999998</c:v>
                </c:pt>
                <c:pt idx="180">
                  <c:v>14.94144</c:v>
                </c:pt>
                <c:pt idx="181">
                  <c:v>16.020720000000001</c:v>
                </c:pt>
                <c:pt idx="182">
                  <c:v>15.982199999999999</c:v>
                </c:pt>
                <c:pt idx="183">
                  <c:v>15.946920000000002</c:v>
                </c:pt>
                <c:pt idx="184">
                  <c:v>15.80616</c:v>
                </c:pt>
                <c:pt idx="185">
                  <c:v>15.876719999999999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24-49D6-B5BE-2EA2C274D041}"/>
            </c:ext>
          </c:extLst>
        </c:ser>
        <c:ser>
          <c:idx val="2"/>
          <c:order val="2"/>
          <c:tx>
            <c:v>Int3</c:v>
          </c:tx>
          <c:marker>
            <c:symbol val="none"/>
          </c:marker>
          <c:val>
            <c:numRef>
              <c:f>intervals!$AD$2:$AD$187</c:f>
              <c:numCache>
                <c:formatCode>General</c:formatCode>
                <c:ptCount val="186"/>
                <c:pt idx="0">
                  <c:v>0</c:v>
                </c:pt>
                <c:pt idx="1">
                  <c:v>12.06216</c:v>
                </c:pt>
                <c:pt idx="2">
                  <c:v>13.211640000000001</c:v>
                </c:pt>
                <c:pt idx="3">
                  <c:v>15.444000000000001</c:v>
                </c:pt>
                <c:pt idx="4">
                  <c:v>18.10548</c:v>
                </c:pt>
                <c:pt idx="5">
                  <c:v>18.2178</c:v>
                </c:pt>
                <c:pt idx="6">
                  <c:v>19.5822</c:v>
                </c:pt>
                <c:pt idx="7">
                  <c:v>20.16216</c:v>
                </c:pt>
                <c:pt idx="8">
                  <c:v>20.844000000000001</c:v>
                </c:pt>
                <c:pt idx="9">
                  <c:v>21.132360000000002</c:v>
                </c:pt>
                <c:pt idx="10">
                  <c:v>21.993839999999999</c:v>
                </c:pt>
                <c:pt idx="11">
                  <c:v>22.106159999999999</c:v>
                </c:pt>
                <c:pt idx="12">
                  <c:v>22.5702</c:v>
                </c:pt>
                <c:pt idx="13">
                  <c:v>22.320719999999998</c:v>
                </c:pt>
                <c:pt idx="14">
                  <c:v>21.923280000000002</c:v>
                </c:pt>
                <c:pt idx="15">
                  <c:v>21.853079999999999</c:v>
                </c:pt>
                <c:pt idx="16">
                  <c:v>21.993839999999999</c:v>
                </c:pt>
                <c:pt idx="17">
                  <c:v>22.5</c:v>
                </c:pt>
                <c:pt idx="18">
                  <c:v>21.744</c:v>
                </c:pt>
                <c:pt idx="19">
                  <c:v>21.997440000000001</c:v>
                </c:pt>
                <c:pt idx="20">
                  <c:v>23.182200000000002</c:v>
                </c:pt>
                <c:pt idx="21">
                  <c:v>22.320719999999998</c:v>
                </c:pt>
                <c:pt idx="22">
                  <c:v>21.494520000000001</c:v>
                </c:pt>
                <c:pt idx="23">
                  <c:v>21.058559999999996</c:v>
                </c:pt>
                <c:pt idx="24">
                  <c:v>20.879280000000001</c:v>
                </c:pt>
                <c:pt idx="25">
                  <c:v>20.341440000000002</c:v>
                </c:pt>
                <c:pt idx="26">
                  <c:v>19.8</c:v>
                </c:pt>
                <c:pt idx="27">
                  <c:v>19.761479999999999</c:v>
                </c:pt>
                <c:pt idx="28">
                  <c:v>19.314719999999998</c:v>
                </c:pt>
                <c:pt idx="29">
                  <c:v>19.314719999999998</c:v>
                </c:pt>
                <c:pt idx="30">
                  <c:v>18.79092</c:v>
                </c:pt>
                <c:pt idx="31">
                  <c:v>18.794520000000002</c:v>
                </c:pt>
                <c:pt idx="32">
                  <c:v>18.935280000000002</c:v>
                </c:pt>
                <c:pt idx="33">
                  <c:v>18.682200000000002</c:v>
                </c:pt>
                <c:pt idx="34">
                  <c:v>18.65052</c:v>
                </c:pt>
                <c:pt idx="35">
                  <c:v>18.502559999999999</c:v>
                </c:pt>
                <c:pt idx="36">
                  <c:v>18.467639999999999</c:v>
                </c:pt>
                <c:pt idx="37">
                  <c:v>19.044</c:v>
                </c:pt>
                <c:pt idx="38">
                  <c:v>19.079280000000004</c:v>
                </c:pt>
                <c:pt idx="39">
                  <c:v>18.864719999999998</c:v>
                </c:pt>
                <c:pt idx="40">
                  <c:v>18.432359999999999</c:v>
                </c:pt>
                <c:pt idx="41">
                  <c:v>18.646920000000001</c:v>
                </c:pt>
                <c:pt idx="42">
                  <c:v>18.397440000000003</c:v>
                </c:pt>
                <c:pt idx="43">
                  <c:v>18.143999999999998</c:v>
                </c:pt>
                <c:pt idx="44">
                  <c:v>17.856000000000002</c:v>
                </c:pt>
                <c:pt idx="45">
                  <c:v>17.746920000000003</c:v>
                </c:pt>
                <c:pt idx="46">
                  <c:v>17.750520000000002</c:v>
                </c:pt>
                <c:pt idx="47">
                  <c:v>18</c:v>
                </c:pt>
                <c:pt idx="48">
                  <c:v>18.611639999999998</c:v>
                </c:pt>
                <c:pt idx="49">
                  <c:v>18.8262</c:v>
                </c:pt>
                <c:pt idx="50">
                  <c:v>19.044</c:v>
                </c:pt>
                <c:pt idx="51">
                  <c:v>19.585440000000002</c:v>
                </c:pt>
                <c:pt idx="52">
                  <c:v>19.835280000000001</c:v>
                </c:pt>
                <c:pt idx="53">
                  <c:v>19.764719999999997</c:v>
                </c:pt>
                <c:pt idx="54">
                  <c:v>20.26764</c:v>
                </c:pt>
                <c:pt idx="55">
                  <c:v>20.33784</c:v>
                </c:pt>
                <c:pt idx="56">
                  <c:v>20.23236</c:v>
                </c:pt>
                <c:pt idx="57">
                  <c:v>19.585440000000002</c:v>
                </c:pt>
                <c:pt idx="58">
                  <c:v>19.620719999999999</c:v>
                </c:pt>
                <c:pt idx="59">
                  <c:v>19.835280000000001</c:v>
                </c:pt>
                <c:pt idx="60">
                  <c:v>19.5822</c:v>
                </c:pt>
                <c:pt idx="61">
                  <c:v>19.226879999999998</c:v>
                </c:pt>
                <c:pt idx="62">
                  <c:v>18.573120000000003</c:v>
                </c:pt>
                <c:pt idx="63">
                  <c:v>18.506160000000001</c:v>
                </c:pt>
                <c:pt idx="64">
                  <c:v>18</c:v>
                </c:pt>
                <c:pt idx="65">
                  <c:v>17.746920000000003</c:v>
                </c:pt>
                <c:pt idx="66">
                  <c:v>17.497440000000001</c:v>
                </c:pt>
                <c:pt idx="67">
                  <c:v>16.737839999999998</c:v>
                </c:pt>
                <c:pt idx="68">
                  <c:v>16.2</c:v>
                </c:pt>
                <c:pt idx="69">
                  <c:v>16.056000000000001</c:v>
                </c:pt>
                <c:pt idx="70">
                  <c:v>16.129799999999999</c:v>
                </c:pt>
                <c:pt idx="71">
                  <c:v>16.164719999999999</c:v>
                </c:pt>
                <c:pt idx="72">
                  <c:v>16.161480000000001</c:v>
                </c:pt>
                <c:pt idx="73">
                  <c:v>15.950519999999999</c:v>
                </c:pt>
                <c:pt idx="74">
                  <c:v>15.732359999999998</c:v>
                </c:pt>
                <c:pt idx="75">
                  <c:v>15.549480000000001</c:v>
                </c:pt>
                <c:pt idx="76">
                  <c:v>15.373800000000001</c:v>
                </c:pt>
                <c:pt idx="77">
                  <c:v>14.867640000000002</c:v>
                </c:pt>
                <c:pt idx="78">
                  <c:v>14.758559999999999</c:v>
                </c:pt>
                <c:pt idx="79">
                  <c:v>14.79744</c:v>
                </c:pt>
                <c:pt idx="80">
                  <c:v>15.08544</c:v>
                </c:pt>
                <c:pt idx="81">
                  <c:v>15.011640000000002</c:v>
                </c:pt>
                <c:pt idx="82">
                  <c:v>14.973120000000002</c:v>
                </c:pt>
                <c:pt idx="83">
                  <c:v>14.90616</c:v>
                </c:pt>
                <c:pt idx="84">
                  <c:v>15.156000000000001</c:v>
                </c:pt>
                <c:pt idx="85">
                  <c:v>15.226199999999999</c:v>
                </c:pt>
                <c:pt idx="86">
                  <c:v>15.409080000000001</c:v>
                </c:pt>
                <c:pt idx="87">
                  <c:v>15.84144</c:v>
                </c:pt>
                <c:pt idx="88">
                  <c:v>15.444000000000001</c:v>
                </c:pt>
                <c:pt idx="89">
                  <c:v>15.156000000000001</c:v>
                </c:pt>
                <c:pt idx="90">
                  <c:v>15.046920000000002</c:v>
                </c:pt>
                <c:pt idx="91">
                  <c:v>14.4</c:v>
                </c:pt>
                <c:pt idx="92">
                  <c:v>14.329800000000001</c:v>
                </c:pt>
                <c:pt idx="93">
                  <c:v>14.256</c:v>
                </c:pt>
                <c:pt idx="94">
                  <c:v>15.3</c:v>
                </c:pt>
                <c:pt idx="95">
                  <c:v>15.584760000000003</c:v>
                </c:pt>
                <c:pt idx="96">
                  <c:v>16.309080000000002</c:v>
                </c:pt>
                <c:pt idx="97">
                  <c:v>17.532360000000001</c:v>
                </c:pt>
                <c:pt idx="98">
                  <c:v>16.309080000000002</c:v>
                </c:pt>
                <c:pt idx="99">
                  <c:v>15.409080000000001</c:v>
                </c:pt>
                <c:pt idx="100">
                  <c:v>15.011640000000002</c:v>
                </c:pt>
                <c:pt idx="101">
                  <c:v>14.828760000000003</c:v>
                </c:pt>
                <c:pt idx="102">
                  <c:v>14.653079999999997</c:v>
                </c:pt>
                <c:pt idx="103">
                  <c:v>14.723280000000001</c:v>
                </c:pt>
                <c:pt idx="104">
                  <c:v>14.256</c:v>
                </c:pt>
                <c:pt idx="105">
                  <c:v>14.329800000000001</c:v>
                </c:pt>
                <c:pt idx="106">
                  <c:v>14.579280000000001</c:v>
                </c:pt>
                <c:pt idx="107">
                  <c:v>14.723280000000001</c:v>
                </c:pt>
                <c:pt idx="108">
                  <c:v>14.617800000000001</c:v>
                </c:pt>
                <c:pt idx="109">
                  <c:v>14.50548</c:v>
                </c:pt>
                <c:pt idx="110">
                  <c:v>14.509080000000001</c:v>
                </c:pt>
                <c:pt idx="111">
                  <c:v>14.867640000000002</c:v>
                </c:pt>
                <c:pt idx="112">
                  <c:v>14.579280000000001</c:v>
                </c:pt>
                <c:pt idx="113">
                  <c:v>14.256</c:v>
                </c:pt>
                <c:pt idx="114">
                  <c:v>14.364720000000002</c:v>
                </c:pt>
                <c:pt idx="115">
                  <c:v>14.220720000000002</c:v>
                </c:pt>
                <c:pt idx="116">
                  <c:v>14.29092</c:v>
                </c:pt>
                <c:pt idx="117">
                  <c:v>14.18544</c:v>
                </c:pt>
                <c:pt idx="118">
                  <c:v>13.967640000000001</c:v>
                </c:pt>
                <c:pt idx="119">
                  <c:v>13.609080000000001</c:v>
                </c:pt>
                <c:pt idx="120">
                  <c:v>13.679279999999999</c:v>
                </c:pt>
                <c:pt idx="121">
                  <c:v>13.858560000000001</c:v>
                </c:pt>
                <c:pt idx="122">
                  <c:v>13.7178</c:v>
                </c:pt>
                <c:pt idx="123">
                  <c:v>13.570199999999998</c:v>
                </c:pt>
                <c:pt idx="124">
                  <c:v>14.364720000000002</c:v>
                </c:pt>
                <c:pt idx="125">
                  <c:v>14.470199999999998</c:v>
                </c:pt>
                <c:pt idx="126">
                  <c:v>14.220720000000002</c:v>
                </c:pt>
                <c:pt idx="127">
                  <c:v>13.7178</c:v>
                </c:pt>
                <c:pt idx="128">
                  <c:v>13.46148</c:v>
                </c:pt>
                <c:pt idx="129">
                  <c:v>13.53852</c:v>
                </c:pt>
                <c:pt idx="130">
                  <c:v>13.570199999999998</c:v>
                </c:pt>
                <c:pt idx="131">
                  <c:v>13.464720000000002</c:v>
                </c:pt>
                <c:pt idx="132">
                  <c:v>13.535279999999998</c:v>
                </c:pt>
                <c:pt idx="133">
                  <c:v>13.5738</c:v>
                </c:pt>
                <c:pt idx="134">
                  <c:v>13.46148</c:v>
                </c:pt>
                <c:pt idx="135">
                  <c:v>13.320720000000001</c:v>
                </c:pt>
                <c:pt idx="136">
                  <c:v>13.211640000000001</c:v>
                </c:pt>
                <c:pt idx="137">
                  <c:v>13.429800000000002</c:v>
                </c:pt>
                <c:pt idx="138">
                  <c:v>13.858560000000001</c:v>
                </c:pt>
                <c:pt idx="139">
                  <c:v>14.076720000000002</c:v>
                </c:pt>
                <c:pt idx="140">
                  <c:v>14.29092</c:v>
                </c:pt>
                <c:pt idx="141">
                  <c:v>14.653079999999997</c:v>
                </c:pt>
                <c:pt idx="142">
                  <c:v>14.579280000000001</c:v>
                </c:pt>
                <c:pt idx="143">
                  <c:v>14.544</c:v>
                </c:pt>
                <c:pt idx="144">
                  <c:v>14.83236</c:v>
                </c:pt>
                <c:pt idx="145">
                  <c:v>14.902559999999999</c:v>
                </c:pt>
                <c:pt idx="146">
                  <c:v>14.90616</c:v>
                </c:pt>
                <c:pt idx="147">
                  <c:v>14.614559999999999</c:v>
                </c:pt>
                <c:pt idx="148">
                  <c:v>14.4</c:v>
                </c:pt>
                <c:pt idx="149">
                  <c:v>14.041439999999998</c:v>
                </c:pt>
                <c:pt idx="150">
                  <c:v>13.823279999999999</c:v>
                </c:pt>
                <c:pt idx="151">
                  <c:v>14.111640000000001</c:v>
                </c:pt>
                <c:pt idx="152">
                  <c:v>14.076720000000002</c:v>
                </c:pt>
                <c:pt idx="153">
                  <c:v>14.182199999999998</c:v>
                </c:pt>
                <c:pt idx="154">
                  <c:v>14.006159999999999</c:v>
                </c:pt>
                <c:pt idx="155">
                  <c:v>14.29092</c:v>
                </c:pt>
                <c:pt idx="156">
                  <c:v>14.256</c:v>
                </c:pt>
                <c:pt idx="157">
                  <c:v>13.967640000000001</c:v>
                </c:pt>
                <c:pt idx="158">
                  <c:v>13.679279999999999</c:v>
                </c:pt>
                <c:pt idx="159">
                  <c:v>13.788359999999999</c:v>
                </c:pt>
                <c:pt idx="160">
                  <c:v>13.644</c:v>
                </c:pt>
                <c:pt idx="161">
                  <c:v>13.932359999999999</c:v>
                </c:pt>
                <c:pt idx="162">
                  <c:v>13.967640000000001</c:v>
                </c:pt>
                <c:pt idx="163">
                  <c:v>14.006159999999999</c:v>
                </c:pt>
                <c:pt idx="164">
                  <c:v>13.356</c:v>
                </c:pt>
                <c:pt idx="165">
                  <c:v>13.211640000000001</c:v>
                </c:pt>
                <c:pt idx="166">
                  <c:v>13.2822</c:v>
                </c:pt>
                <c:pt idx="167">
                  <c:v>13.250519999999998</c:v>
                </c:pt>
                <c:pt idx="168">
                  <c:v>13.176720000000001</c:v>
                </c:pt>
                <c:pt idx="169">
                  <c:v>13.246919999999999</c:v>
                </c:pt>
                <c:pt idx="170">
                  <c:v>13.4262</c:v>
                </c:pt>
                <c:pt idx="171">
                  <c:v>13.5738</c:v>
                </c:pt>
                <c:pt idx="172">
                  <c:v>13.2822</c:v>
                </c:pt>
                <c:pt idx="173">
                  <c:v>13.826880000000001</c:v>
                </c:pt>
                <c:pt idx="174">
                  <c:v>14.21712</c:v>
                </c:pt>
                <c:pt idx="175">
                  <c:v>14.72688</c:v>
                </c:pt>
                <c:pt idx="176">
                  <c:v>15.190919999999998</c:v>
                </c:pt>
                <c:pt idx="177">
                  <c:v>14.758559999999999</c:v>
                </c:pt>
                <c:pt idx="178">
                  <c:v>14.150519999999998</c:v>
                </c:pt>
                <c:pt idx="179">
                  <c:v>13.823279999999999</c:v>
                </c:pt>
                <c:pt idx="180">
                  <c:v>13.644</c:v>
                </c:pt>
                <c:pt idx="181">
                  <c:v>13.967640000000001</c:v>
                </c:pt>
                <c:pt idx="182">
                  <c:v>14.002560000000001</c:v>
                </c:pt>
                <c:pt idx="183">
                  <c:v>13.753080000000001</c:v>
                </c:pt>
                <c:pt idx="184">
                  <c:v>13.320720000000001</c:v>
                </c:pt>
                <c:pt idx="185">
                  <c:v>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24-49D6-B5BE-2EA2C274D041}"/>
            </c:ext>
          </c:extLst>
        </c:ser>
        <c:ser>
          <c:idx val="3"/>
          <c:order val="3"/>
          <c:tx>
            <c:v>Int4</c:v>
          </c:tx>
          <c:marker>
            <c:symbol val="none"/>
          </c:marker>
          <c:val>
            <c:numRef>
              <c:f>intervals!$AN$2:$AN$187</c:f>
              <c:numCache>
                <c:formatCode>General</c:formatCode>
                <c:ptCount val="186"/>
                <c:pt idx="0">
                  <c:v>0</c:v>
                </c:pt>
                <c:pt idx="1">
                  <c:v>10.33236</c:v>
                </c:pt>
                <c:pt idx="2">
                  <c:v>12.023279999999998</c:v>
                </c:pt>
                <c:pt idx="3">
                  <c:v>14.976719999999998</c:v>
                </c:pt>
                <c:pt idx="4">
                  <c:v>17.20908</c:v>
                </c:pt>
                <c:pt idx="5">
                  <c:v>18.432359999999999</c:v>
                </c:pt>
                <c:pt idx="6">
                  <c:v>18.611639999999998</c:v>
                </c:pt>
                <c:pt idx="7">
                  <c:v>19.114559999999997</c:v>
                </c:pt>
                <c:pt idx="8">
                  <c:v>19.402559999999998</c:v>
                </c:pt>
                <c:pt idx="9">
                  <c:v>20.16216</c:v>
                </c:pt>
                <c:pt idx="10">
                  <c:v>19.870200000000001</c:v>
                </c:pt>
                <c:pt idx="11">
                  <c:v>20.26764</c:v>
                </c:pt>
                <c:pt idx="12">
                  <c:v>20.556000000000001</c:v>
                </c:pt>
                <c:pt idx="13">
                  <c:v>20.16216</c:v>
                </c:pt>
                <c:pt idx="14">
                  <c:v>20.302559999999996</c:v>
                </c:pt>
                <c:pt idx="15">
                  <c:v>20.017799999999998</c:v>
                </c:pt>
                <c:pt idx="16">
                  <c:v>19.943999999999999</c:v>
                </c:pt>
                <c:pt idx="17">
                  <c:v>19.690919999999998</c:v>
                </c:pt>
                <c:pt idx="18">
                  <c:v>20.26764</c:v>
                </c:pt>
                <c:pt idx="19">
                  <c:v>20.088360000000002</c:v>
                </c:pt>
                <c:pt idx="20">
                  <c:v>20.556000000000001</c:v>
                </c:pt>
                <c:pt idx="21">
                  <c:v>20.590919999999997</c:v>
                </c:pt>
                <c:pt idx="22">
                  <c:v>20.844000000000001</c:v>
                </c:pt>
                <c:pt idx="23">
                  <c:v>20.7</c:v>
                </c:pt>
                <c:pt idx="24">
                  <c:v>20.735280000000003</c:v>
                </c:pt>
                <c:pt idx="25">
                  <c:v>20.559239999999999</c:v>
                </c:pt>
                <c:pt idx="26">
                  <c:v>20.517120000000002</c:v>
                </c:pt>
                <c:pt idx="27">
                  <c:v>19.838519999999999</c:v>
                </c:pt>
                <c:pt idx="28">
                  <c:v>20.084760000000003</c:v>
                </c:pt>
                <c:pt idx="29">
                  <c:v>18.794520000000002</c:v>
                </c:pt>
                <c:pt idx="30">
                  <c:v>18.467639999999999</c:v>
                </c:pt>
                <c:pt idx="31">
                  <c:v>17.602559999999997</c:v>
                </c:pt>
                <c:pt idx="32">
                  <c:v>17.135280000000002</c:v>
                </c:pt>
                <c:pt idx="33">
                  <c:v>17.462160000000001</c:v>
                </c:pt>
                <c:pt idx="34">
                  <c:v>17.532360000000001</c:v>
                </c:pt>
                <c:pt idx="35">
                  <c:v>17.244</c:v>
                </c:pt>
                <c:pt idx="36">
                  <c:v>16.59384</c:v>
                </c:pt>
                <c:pt idx="37">
                  <c:v>16.4178</c:v>
                </c:pt>
                <c:pt idx="38">
                  <c:v>16.449480000000001</c:v>
                </c:pt>
                <c:pt idx="39">
                  <c:v>16.129799999999999</c:v>
                </c:pt>
                <c:pt idx="40">
                  <c:v>15.80256</c:v>
                </c:pt>
                <c:pt idx="41">
                  <c:v>15.911640000000002</c:v>
                </c:pt>
                <c:pt idx="42">
                  <c:v>15.62688</c:v>
                </c:pt>
                <c:pt idx="43">
                  <c:v>15.370199999999999</c:v>
                </c:pt>
                <c:pt idx="44">
                  <c:v>15.80256</c:v>
                </c:pt>
                <c:pt idx="45">
                  <c:v>16.453079999999996</c:v>
                </c:pt>
                <c:pt idx="46">
                  <c:v>16.523280000000003</c:v>
                </c:pt>
                <c:pt idx="47">
                  <c:v>16.850519999999999</c:v>
                </c:pt>
                <c:pt idx="48">
                  <c:v>17.026199999999999</c:v>
                </c:pt>
                <c:pt idx="49">
                  <c:v>17.279280000000004</c:v>
                </c:pt>
                <c:pt idx="50">
                  <c:v>17.785440000000001</c:v>
                </c:pt>
                <c:pt idx="51">
                  <c:v>18.502559999999999</c:v>
                </c:pt>
                <c:pt idx="52">
                  <c:v>19.223280000000003</c:v>
                </c:pt>
                <c:pt idx="53">
                  <c:v>19.476719999999997</c:v>
                </c:pt>
                <c:pt idx="54">
                  <c:v>19.729800000000001</c:v>
                </c:pt>
                <c:pt idx="55">
                  <c:v>19.905480000000001</c:v>
                </c:pt>
                <c:pt idx="56">
                  <c:v>19.729800000000001</c:v>
                </c:pt>
                <c:pt idx="57">
                  <c:v>19.870200000000001</c:v>
                </c:pt>
                <c:pt idx="58">
                  <c:v>19.943999999999999</c:v>
                </c:pt>
                <c:pt idx="59">
                  <c:v>19.585440000000002</c:v>
                </c:pt>
                <c:pt idx="60">
                  <c:v>19.114559999999997</c:v>
                </c:pt>
                <c:pt idx="61">
                  <c:v>19.009080000000001</c:v>
                </c:pt>
                <c:pt idx="62">
                  <c:v>19.009080000000001</c:v>
                </c:pt>
                <c:pt idx="63">
                  <c:v>18.756</c:v>
                </c:pt>
                <c:pt idx="64">
                  <c:v>18.397440000000003</c:v>
                </c:pt>
                <c:pt idx="65">
                  <c:v>17.890919999999998</c:v>
                </c:pt>
                <c:pt idx="66">
                  <c:v>17.676719999999996</c:v>
                </c:pt>
                <c:pt idx="67">
                  <c:v>17.602559999999997</c:v>
                </c:pt>
                <c:pt idx="68">
                  <c:v>17.135280000000002</c:v>
                </c:pt>
                <c:pt idx="69">
                  <c:v>16.238520000000001</c:v>
                </c:pt>
                <c:pt idx="70">
                  <c:v>15.479280000000001</c:v>
                </c:pt>
                <c:pt idx="71">
                  <c:v>15.335280000000001</c:v>
                </c:pt>
                <c:pt idx="72">
                  <c:v>15.156000000000001</c:v>
                </c:pt>
                <c:pt idx="73">
                  <c:v>15.120719999999999</c:v>
                </c:pt>
                <c:pt idx="74">
                  <c:v>15.120719999999999</c:v>
                </c:pt>
                <c:pt idx="75">
                  <c:v>15.226199999999999</c:v>
                </c:pt>
                <c:pt idx="76">
                  <c:v>14.688359999999999</c:v>
                </c:pt>
                <c:pt idx="77">
                  <c:v>14.14692</c:v>
                </c:pt>
                <c:pt idx="78">
                  <c:v>14.150519999999998</c:v>
                </c:pt>
                <c:pt idx="79">
                  <c:v>13.788359999999999</c:v>
                </c:pt>
                <c:pt idx="80">
                  <c:v>13.570199999999998</c:v>
                </c:pt>
                <c:pt idx="81">
                  <c:v>13.609080000000001</c:v>
                </c:pt>
                <c:pt idx="82">
                  <c:v>13.390919999999999</c:v>
                </c:pt>
                <c:pt idx="83">
                  <c:v>13.644</c:v>
                </c:pt>
                <c:pt idx="84">
                  <c:v>13.5738</c:v>
                </c:pt>
                <c:pt idx="85">
                  <c:v>13.5</c:v>
                </c:pt>
                <c:pt idx="86">
                  <c:v>13.46148</c:v>
                </c:pt>
                <c:pt idx="87">
                  <c:v>13.788359999999999</c:v>
                </c:pt>
                <c:pt idx="88">
                  <c:v>13.89744</c:v>
                </c:pt>
                <c:pt idx="89">
                  <c:v>13.679279999999999</c:v>
                </c:pt>
                <c:pt idx="90">
                  <c:v>13.823279999999999</c:v>
                </c:pt>
                <c:pt idx="91">
                  <c:v>13.823279999999999</c:v>
                </c:pt>
                <c:pt idx="92">
                  <c:v>13.932359999999999</c:v>
                </c:pt>
                <c:pt idx="93">
                  <c:v>13.862159999999999</c:v>
                </c:pt>
                <c:pt idx="94">
                  <c:v>13.535279999999998</c:v>
                </c:pt>
                <c:pt idx="95">
                  <c:v>13.932359999999999</c:v>
                </c:pt>
                <c:pt idx="96">
                  <c:v>13.932359999999999</c:v>
                </c:pt>
                <c:pt idx="97">
                  <c:v>13.679279999999999</c:v>
                </c:pt>
                <c:pt idx="98">
                  <c:v>13.893840000000001</c:v>
                </c:pt>
                <c:pt idx="99">
                  <c:v>13.682880000000001</c:v>
                </c:pt>
                <c:pt idx="100">
                  <c:v>13.788359999999999</c:v>
                </c:pt>
                <c:pt idx="101">
                  <c:v>14.037840000000001</c:v>
                </c:pt>
                <c:pt idx="102">
                  <c:v>14.220720000000002</c:v>
                </c:pt>
                <c:pt idx="103">
                  <c:v>14.435280000000001</c:v>
                </c:pt>
                <c:pt idx="104">
                  <c:v>14.83236</c:v>
                </c:pt>
                <c:pt idx="105">
                  <c:v>15.08544</c:v>
                </c:pt>
                <c:pt idx="106">
                  <c:v>14.976719999999998</c:v>
                </c:pt>
                <c:pt idx="107">
                  <c:v>15.011640000000002</c:v>
                </c:pt>
                <c:pt idx="108">
                  <c:v>14.867640000000002</c:v>
                </c:pt>
                <c:pt idx="109">
                  <c:v>13.932359999999999</c:v>
                </c:pt>
                <c:pt idx="110">
                  <c:v>13.788359999999999</c:v>
                </c:pt>
                <c:pt idx="111">
                  <c:v>14.867640000000002</c:v>
                </c:pt>
                <c:pt idx="112">
                  <c:v>15.011640000000002</c:v>
                </c:pt>
                <c:pt idx="113">
                  <c:v>15.588359999999998</c:v>
                </c:pt>
                <c:pt idx="114">
                  <c:v>16.270199999999999</c:v>
                </c:pt>
                <c:pt idx="115">
                  <c:v>17.641440000000003</c:v>
                </c:pt>
                <c:pt idx="116">
                  <c:v>16.056000000000001</c:v>
                </c:pt>
                <c:pt idx="117">
                  <c:v>15.370199999999999</c:v>
                </c:pt>
                <c:pt idx="118">
                  <c:v>14.83236</c:v>
                </c:pt>
                <c:pt idx="119">
                  <c:v>15.011640000000002</c:v>
                </c:pt>
                <c:pt idx="120">
                  <c:v>14.653079999999997</c:v>
                </c:pt>
                <c:pt idx="121">
                  <c:v>14.470199999999998</c:v>
                </c:pt>
                <c:pt idx="122">
                  <c:v>14.43852</c:v>
                </c:pt>
                <c:pt idx="123">
                  <c:v>14.326199999999998</c:v>
                </c:pt>
                <c:pt idx="124">
                  <c:v>14.18544</c:v>
                </c:pt>
                <c:pt idx="125">
                  <c:v>14.256</c:v>
                </c:pt>
                <c:pt idx="126">
                  <c:v>14.182199999999998</c:v>
                </c:pt>
                <c:pt idx="127">
                  <c:v>14.150519999999998</c:v>
                </c:pt>
                <c:pt idx="128">
                  <c:v>14.4</c:v>
                </c:pt>
                <c:pt idx="129">
                  <c:v>14.435280000000001</c:v>
                </c:pt>
                <c:pt idx="130">
                  <c:v>14.509080000000001</c:v>
                </c:pt>
                <c:pt idx="131">
                  <c:v>14.36148</c:v>
                </c:pt>
                <c:pt idx="132">
                  <c:v>14.364720000000002</c:v>
                </c:pt>
                <c:pt idx="133">
                  <c:v>13.967640000000001</c:v>
                </c:pt>
                <c:pt idx="134">
                  <c:v>13.967640000000001</c:v>
                </c:pt>
                <c:pt idx="135">
                  <c:v>13.932359999999999</c:v>
                </c:pt>
                <c:pt idx="136">
                  <c:v>14.256</c:v>
                </c:pt>
                <c:pt idx="137">
                  <c:v>13.862159999999999</c:v>
                </c:pt>
                <c:pt idx="138">
                  <c:v>14.002560000000001</c:v>
                </c:pt>
                <c:pt idx="139">
                  <c:v>14.14692</c:v>
                </c:pt>
                <c:pt idx="140">
                  <c:v>13.932359999999999</c:v>
                </c:pt>
                <c:pt idx="141">
                  <c:v>17.602559999999997</c:v>
                </c:pt>
                <c:pt idx="142">
                  <c:v>13.826880000000001</c:v>
                </c:pt>
                <c:pt idx="143">
                  <c:v>13.967640000000001</c:v>
                </c:pt>
                <c:pt idx="144">
                  <c:v>14.50548</c:v>
                </c:pt>
                <c:pt idx="145">
                  <c:v>14.79744</c:v>
                </c:pt>
                <c:pt idx="146">
                  <c:v>14.867640000000002</c:v>
                </c:pt>
                <c:pt idx="147">
                  <c:v>14.79744</c:v>
                </c:pt>
                <c:pt idx="148">
                  <c:v>14.723280000000001</c:v>
                </c:pt>
                <c:pt idx="149">
                  <c:v>14.723280000000001</c:v>
                </c:pt>
                <c:pt idx="150">
                  <c:v>14.579280000000001</c:v>
                </c:pt>
                <c:pt idx="151">
                  <c:v>14.256</c:v>
                </c:pt>
                <c:pt idx="152">
                  <c:v>14.006159999999999</c:v>
                </c:pt>
                <c:pt idx="153">
                  <c:v>14.544</c:v>
                </c:pt>
                <c:pt idx="154">
                  <c:v>14.544</c:v>
                </c:pt>
                <c:pt idx="155">
                  <c:v>14.544</c:v>
                </c:pt>
                <c:pt idx="156">
                  <c:v>14.4</c:v>
                </c:pt>
                <c:pt idx="157">
                  <c:v>14.111640000000001</c:v>
                </c:pt>
                <c:pt idx="158">
                  <c:v>13.967640000000001</c:v>
                </c:pt>
                <c:pt idx="159">
                  <c:v>14.076720000000002</c:v>
                </c:pt>
                <c:pt idx="160">
                  <c:v>14.544</c:v>
                </c:pt>
                <c:pt idx="161">
                  <c:v>14.902559999999999</c:v>
                </c:pt>
                <c:pt idx="162">
                  <c:v>15.011640000000002</c:v>
                </c:pt>
                <c:pt idx="163">
                  <c:v>15.08544</c:v>
                </c:pt>
                <c:pt idx="164">
                  <c:v>14.649480000000001</c:v>
                </c:pt>
                <c:pt idx="165">
                  <c:v>14.688359999999999</c:v>
                </c:pt>
                <c:pt idx="166">
                  <c:v>14.653079999999997</c:v>
                </c:pt>
                <c:pt idx="167">
                  <c:v>14.653079999999997</c:v>
                </c:pt>
                <c:pt idx="168">
                  <c:v>14.614559999999999</c:v>
                </c:pt>
                <c:pt idx="169">
                  <c:v>14.18544</c:v>
                </c:pt>
                <c:pt idx="170">
                  <c:v>14.182199999999998</c:v>
                </c:pt>
                <c:pt idx="171">
                  <c:v>13.788359999999999</c:v>
                </c:pt>
                <c:pt idx="172">
                  <c:v>13.753080000000001</c:v>
                </c:pt>
                <c:pt idx="173">
                  <c:v>13.788359999999999</c:v>
                </c:pt>
                <c:pt idx="174">
                  <c:v>13.932359999999999</c:v>
                </c:pt>
                <c:pt idx="175">
                  <c:v>12.923279999999998</c:v>
                </c:pt>
                <c:pt idx="176">
                  <c:v>14.14692</c:v>
                </c:pt>
                <c:pt idx="177">
                  <c:v>14.544</c:v>
                </c:pt>
                <c:pt idx="178">
                  <c:v>14.653079999999997</c:v>
                </c:pt>
                <c:pt idx="179">
                  <c:v>14.83236</c:v>
                </c:pt>
                <c:pt idx="180">
                  <c:v>15.046920000000002</c:v>
                </c:pt>
                <c:pt idx="181">
                  <c:v>15.046920000000002</c:v>
                </c:pt>
                <c:pt idx="182">
                  <c:v>16.056000000000001</c:v>
                </c:pt>
                <c:pt idx="183">
                  <c:v>14.364720000000002</c:v>
                </c:pt>
                <c:pt idx="184">
                  <c:v>13.823279999999999</c:v>
                </c:pt>
                <c:pt idx="185">
                  <c:v>13.464720000000002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24-49D6-B5BE-2EA2C274D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656960"/>
        <c:axId val="133518400"/>
      </c:lineChart>
      <c:catAx>
        <c:axId val="703656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33518400"/>
        <c:crosses val="autoZero"/>
        <c:auto val="1"/>
        <c:lblAlgn val="ctr"/>
        <c:lblOffset val="100"/>
        <c:noMultiLvlLbl val="0"/>
      </c:catAx>
      <c:valAx>
        <c:axId val="13351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36569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 3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pieHR!$G$2</c:f>
              <c:strCache>
                <c:ptCount val="1"/>
                <c:pt idx="0">
                  <c:v>Int 3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pieHR!$A$3:$A$7</c:f>
              <c:strCache>
                <c:ptCount val="5"/>
                <c:pt idx="0">
                  <c:v>Zone 1 (117-128)</c:v>
                </c:pt>
                <c:pt idx="1">
                  <c:v>Zone 2 (129-139)</c:v>
                </c:pt>
                <c:pt idx="2">
                  <c:v>Zone 3 (140-151)</c:v>
                </c:pt>
                <c:pt idx="3">
                  <c:v>Zone 4 (152-162)</c:v>
                </c:pt>
                <c:pt idx="4">
                  <c:v>Zone 5 (163-175)</c:v>
                </c:pt>
              </c:strCache>
            </c:strRef>
          </c:cat>
          <c:val>
            <c:numRef>
              <c:f>pieHR!$G$3:$G$7</c:f>
              <c:numCache>
                <c:formatCode>0%</c:formatCode>
                <c:ptCount val="5"/>
                <c:pt idx="0">
                  <c:v>2.9411764705882353E-2</c:v>
                </c:pt>
                <c:pt idx="1">
                  <c:v>4.9019607843137254E-2</c:v>
                </c:pt>
                <c:pt idx="2">
                  <c:v>0.53921568627450978</c:v>
                </c:pt>
                <c:pt idx="3">
                  <c:v>0.38235294117647056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F-4031-BB75-694A524C2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 4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pieHR!$I$2</c:f>
              <c:strCache>
                <c:ptCount val="1"/>
                <c:pt idx="0">
                  <c:v>Int 4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pieHR!$A$3:$A$7</c:f>
              <c:strCache>
                <c:ptCount val="5"/>
                <c:pt idx="0">
                  <c:v>Zone 1 (117-128)</c:v>
                </c:pt>
                <c:pt idx="1">
                  <c:v>Zone 2 (129-139)</c:v>
                </c:pt>
                <c:pt idx="2">
                  <c:v>Zone 3 (140-151)</c:v>
                </c:pt>
                <c:pt idx="3">
                  <c:v>Zone 4 (152-162)</c:v>
                </c:pt>
                <c:pt idx="4">
                  <c:v>Zone 5 (163-175)</c:v>
                </c:pt>
              </c:strCache>
            </c:strRef>
          </c:cat>
          <c:val>
            <c:numRef>
              <c:f>pieHR!$I$3:$I$7</c:f>
              <c:numCache>
                <c:formatCode>0%</c:formatCode>
                <c:ptCount val="5"/>
                <c:pt idx="0">
                  <c:v>3.2573289902280131E-2</c:v>
                </c:pt>
                <c:pt idx="1">
                  <c:v>4.2345276872964167E-2</c:v>
                </c:pt>
                <c:pt idx="2">
                  <c:v>0.50162866449511401</c:v>
                </c:pt>
                <c:pt idx="3">
                  <c:v>0.41042345276872966</c:v>
                </c:pt>
                <c:pt idx="4">
                  <c:v>1.3029315960912053E-2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67-4A73-B27E-D9CDD8EE1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pieCd!$C$2</c:f>
              <c:strCache>
                <c:ptCount val="1"/>
                <c:pt idx="0">
                  <c:v>Int 1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pieCd!$A$3:$A$8</c:f>
              <c:strCache>
                <c:ptCount val="6"/>
                <c:pt idx="0">
                  <c:v>50's</c:v>
                </c:pt>
                <c:pt idx="1">
                  <c:v>60's</c:v>
                </c:pt>
                <c:pt idx="2">
                  <c:v>70's</c:v>
                </c:pt>
                <c:pt idx="3">
                  <c:v>80's</c:v>
                </c:pt>
                <c:pt idx="4">
                  <c:v>90's</c:v>
                </c:pt>
                <c:pt idx="5">
                  <c:v>100+</c:v>
                </c:pt>
              </c:strCache>
            </c:strRef>
          </c:cat>
          <c:val>
            <c:numRef>
              <c:f>pieCd!$C$3:$C$8</c:f>
              <c:numCache>
                <c:formatCode>0%</c:formatCode>
                <c:ptCount val="6"/>
                <c:pt idx="0">
                  <c:v>3.8314176245210726E-3</c:v>
                </c:pt>
                <c:pt idx="1">
                  <c:v>5.7471264367816091E-2</c:v>
                </c:pt>
                <c:pt idx="2">
                  <c:v>0.47126436781609193</c:v>
                </c:pt>
                <c:pt idx="3">
                  <c:v>0.27969348659003829</c:v>
                </c:pt>
                <c:pt idx="4">
                  <c:v>0.17241379310344829</c:v>
                </c:pt>
                <c:pt idx="5">
                  <c:v>1.532567049808429E-2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A-4140-BA27-1D3017F65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 2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pieCd!$E$2</c:f>
              <c:strCache>
                <c:ptCount val="1"/>
                <c:pt idx="0">
                  <c:v>Int 2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pieCd!$A$3:$A$8</c:f>
              <c:strCache>
                <c:ptCount val="6"/>
                <c:pt idx="0">
                  <c:v>50's</c:v>
                </c:pt>
                <c:pt idx="1">
                  <c:v>60's</c:v>
                </c:pt>
                <c:pt idx="2">
                  <c:v>70's</c:v>
                </c:pt>
                <c:pt idx="3">
                  <c:v>80's</c:v>
                </c:pt>
                <c:pt idx="4">
                  <c:v>90's</c:v>
                </c:pt>
                <c:pt idx="5">
                  <c:v>100+</c:v>
                </c:pt>
              </c:strCache>
            </c:strRef>
          </c:cat>
          <c:val>
            <c:numRef>
              <c:f>pieCd!$E$3:$E$8</c:f>
              <c:numCache>
                <c:formatCode>0%</c:formatCode>
                <c:ptCount val="6"/>
                <c:pt idx="0">
                  <c:v>7.0921985815602835E-3</c:v>
                </c:pt>
                <c:pt idx="1">
                  <c:v>0.37943262411347517</c:v>
                </c:pt>
                <c:pt idx="2">
                  <c:v>0.34042553191489361</c:v>
                </c:pt>
                <c:pt idx="3">
                  <c:v>0.24113475177304963</c:v>
                </c:pt>
                <c:pt idx="4">
                  <c:v>3.1914893617021274E-2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6-4AC4-B814-F25EF23E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 3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pieCd!$G$2</c:f>
              <c:strCache>
                <c:ptCount val="1"/>
                <c:pt idx="0">
                  <c:v>Int 3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pieCd!$A$3:$A$8</c:f>
              <c:strCache>
                <c:ptCount val="6"/>
                <c:pt idx="0">
                  <c:v>50's</c:v>
                </c:pt>
                <c:pt idx="1">
                  <c:v>60's</c:v>
                </c:pt>
                <c:pt idx="2">
                  <c:v>70's</c:v>
                </c:pt>
                <c:pt idx="3">
                  <c:v>80's</c:v>
                </c:pt>
                <c:pt idx="4">
                  <c:v>90's</c:v>
                </c:pt>
                <c:pt idx="5">
                  <c:v>100+</c:v>
                </c:pt>
              </c:strCache>
            </c:strRef>
          </c:cat>
          <c:val>
            <c:numRef>
              <c:f>pieCd!$G$3:$G$8</c:f>
              <c:numCache>
                <c:formatCode>0%</c:formatCode>
                <c:ptCount val="6"/>
                <c:pt idx="0">
                  <c:v>9.7719869706840382E-3</c:v>
                </c:pt>
                <c:pt idx="1">
                  <c:v>0.29967426710097722</c:v>
                </c:pt>
                <c:pt idx="2">
                  <c:v>0.46254071661237783</c:v>
                </c:pt>
                <c:pt idx="3">
                  <c:v>0.18892508143322476</c:v>
                </c:pt>
                <c:pt idx="4">
                  <c:v>9.7719869706840382E-3</c:v>
                </c:pt>
                <c:pt idx="5">
                  <c:v>2.9315960912052116E-2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F-43A9-9CF3-FB88A0B4F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 4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pieCd!$I$2</c:f>
              <c:strCache>
                <c:ptCount val="1"/>
                <c:pt idx="0">
                  <c:v>Int 4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pieCd!$A$3:$A$8</c:f>
              <c:strCache>
                <c:ptCount val="6"/>
                <c:pt idx="0">
                  <c:v>50's</c:v>
                </c:pt>
                <c:pt idx="1">
                  <c:v>60's</c:v>
                </c:pt>
                <c:pt idx="2">
                  <c:v>70's</c:v>
                </c:pt>
                <c:pt idx="3">
                  <c:v>80's</c:v>
                </c:pt>
                <c:pt idx="4">
                  <c:v>90's</c:v>
                </c:pt>
                <c:pt idx="5">
                  <c:v>100+</c:v>
                </c:pt>
              </c:strCache>
            </c:strRef>
          </c:cat>
          <c:val>
            <c:numRef>
              <c:f>pieCd!$I$3:$I$8</c:f>
              <c:numCache>
                <c:formatCode>0%</c:formatCode>
                <c:ptCount val="6"/>
                <c:pt idx="0">
                  <c:v>4.6052631578947366E-2</c:v>
                </c:pt>
                <c:pt idx="1">
                  <c:v>0.59868421052631582</c:v>
                </c:pt>
                <c:pt idx="2">
                  <c:v>0.18092105263157895</c:v>
                </c:pt>
                <c:pt idx="3">
                  <c:v>0.13486842105263158</c:v>
                </c:pt>
                <c:pt idx="4">
                  <c:v>3.6184210526315791E-2</c:v>
                </c:pt>
                <c:pt idx="5">
                  <c:v>3.2894736842105261E-3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A-4596-B3C3-89D957212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 1</a:t>
            </a:r>
          </a:p>
        </c:rich>
      </c:tx>
      <c:layout>
        <c:manualLayout>
          <c:xMode val="edge"/>
          <c:yMode val="edge"/>
          <c:x val="0.71690266841644801"/>
          <c:y val="4.1666666666666664E-2"/>
        </c:manualLayout>
      </c:layout>
      <c:overlay val="1"/>
    </c:title>
    <c:autoTitleDeleted val="0"/>
    <c:plotArea>
      <c:layout/>
      <c:pieChart>
        <c:varyColors val="1"/>
        <c:ser>
          <c:idx val="0"/>
          <c:order val="0"/>
          <c:tx>
            <c:strRef>
              <c:f>pieSpeed!$B$1</c:f>
              <c:strCache>
                <c:ptCount val="1"/>
                <c:pt idx="0">
                  <c:v>Int 1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pieSpeed!$A$5:$A$8</c:f>
              <c:strCache>
                <c:ptCount val="4"/>
                <c:pt idx="0">
                  <c:v>11 - 15 kph</c:v>
                </c:pt>
                <c:pt idx="1">
                  <c:v>16 - 20 kph</c:v>
                </c:pt>
                <c:pt idx="2">
                  <c:v>21 - 25 kph</c:v>
                </c:pt>
                <c:pt idx="3">
                  <c:v>26 - 30 kph</c:v>
                </c:pt>
              </c:strCache>
            </c:strRef>
          </c:cat>
          <c:val>
            <c:numRef>
              <c:f>pieSpeed!$C$5:$C$8</c:f>
              <c:numCache>
                <c:formatCode>0%</c:formatCode>
                <c:ptCount val="4"/>
                <c:pt idx="0">
                  <c:v>7.6923076923076927E-3</c:v>
                </c:pt>
                <c:pt idx="1">
                  <c:v>0.59615384615384615</c:v>
                </c:pt>
                <c:pt idx="2">
                  <c:v>0.37692307692307692</c:v>
                </c:pt>
                <c:pt idx="3">
                  <c:v>1.9230769230769232E-2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5F-4687-91A6-0C8C16AF1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 2</a:t>
            </a:r>
          </a:p>
        </c:rich>
      </c:tx>
      <c:layout>
        <c:manualLayout>
          <c:xMode val="edge"/>
          <c:yMode val="edge"/>
          <c:x val="0.71690266841644801"/>
          <c:y val="4.1666666666666664E-2"/>
        </c:manualLayout>
      </c:layout>
      <c:overlay val="1"/>
    </c:title>
    <c:autoTitleDeleted val="0"/>
    <c:plotArea>
      <c:layout/>
      <c:pieChart>
        <c:varyColors val="1"/>
        <c:ser>
          <c:idx val="0"/>
          <c:order val="0"/>
          <c:tx>
            <c:strRef>
              <c:f>pieSpeed!$D$1</c:f>
              <c:strCache>
                <c:ptCount val="1"/>
                <c:pt idx="0">
                  <c:v>Int 2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pieSpeed!$A$5:$A$8</c:f>
              <c:strCache>
                <c:ptCount val="4"/>
                <c:pt idx="0">
                  <c:v>11 - 15 kph</c:v>
                </c:pt>
                <c:pt idx="1">
                  <c:v>16 - 20 kph</c:v>
                </c:pt>
                <c:pt idx="2">
                  <c:v>21 - 25 kph</c:v>
                </c:pt>
                <c:pt idx="3">
                  <c:v>26 - 30 kph</c:v>
                </c:pt>
              </c:strCache>
            </c:strRef>
          </c:cat>
          <c:val>
            <c:numRef>
              <c:f>pieSpeed!$E$5:$E$8</c:f>
              <c:numCache>
                <c:formatCode>0%</c:formatCode>
                <c:ptCount val="4"/>
                <c:pt idx="0">
                  <c:v>0.2640845070422535</c:v>
                </c:pt>
                <c:pt idx="1">
                  <c:v>0.47887323943661969</c:v>
                </c:pt>
                <c:pt idx="2">
                  <c:v>0.22183098591549297</c:v>
                </c:pt>
                <c:pt idx="3">
                  <c:v>3.5211267605633804E-2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71-4B62-AABB-A708DEE0E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 3</a:t>
            </a:r>
          </a:p>
        </c:rich>
      </c:tx>
      <c:layout>
        <c:manualLayout>
          <c:xMode val="edge"/>
          <c:yMode val="edge"/>
          <c:x val="0.71690266841644801"/>
          <c:y val="4.1666666666666664E-2"/>
        </c:manualLayout>
      </c:layout>
      <c:overlay val="1"/>
    </c:title>
    <c:autoTitleDeleted val="0"/>
    <c:plotArea>
      <c:layout/>
      <c:pieChart>
        <c:varyColors val="1"/>
        <c:ser>
          <c:idx val="0"/>
          <c:order val="0"/>
          <c:tx>
            <c:strRef>
              <c:f>pieSpeed!$F$1</c:f>
              <c:strCache>
                <c:ptCount val="1"/>
                <c:pt idx="0">
                  <c:v>Int 3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pieSpeed!$A$5:$A$8</c:f>
              <c:strCache>
                <c:ptCount val="4"/>
                <c:pt idx="0">
                  <c:v>11 - 15 kph</c:v>
                </c:pt>
                <c:pt idx="1">
                  <c:v>16 - 20 kph</c:v>
                </c:pt>
                <c:pt idx="2">
                  <c:v>21 - 25 kph</c:v>
                </c:pt>
                <c:pt idx="3">
                  <c:v>26 - 30 kph</c:v>
                </c:pt>
              </c:strCache>
            </c:strRef>
          </c:cat>
          <c:val>
            <c:numRef>
              <c:f>pieSpeed!$G$5:$G$8</c:f>
              <c:numCache>
                <c:formatCode>0%</c:formatCode>
                <c:ptCount val="4"/>
                <c:pt idx="0">
                  <c:v>0.5161290322580645</c:v>
                </c:pt>
                <c:pt idx="1">
                  <c:v>0.2709677419354839</c:v>
                </c:pt>
                <c:pt idx="2">
                  <c:v>0.16774193548387098</c:v>
                </c:pt>
                <c:pt idx="3">
                  <c:v>1.935483870967742E-2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53-4AEB-B493-4C94675C6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 4</a:t>
            </a:r>
          </a:p>
        </c:rich>
      </c:tx>
      <c:layout>
        <c:manualLayout>
          <c:xMode val="edge"/>
          <c:yMode val="edge"/>
          <c:x val="0.71690266841644801"/>
          <c:y val="4.1666666666666664E-2"/>
        </c:manualLayout>
      </c:layout>
      <c:overlay val="1"/>
    </c:title>
    <c:autoTitleDeleted val="0"/>
    <c:plotArea>
      <c:layout/>
      <c:pieChart>
        <c:varyColors val="1"/>
        <c:ser>
          <c:idx val="0"/>
          <c:order val="0"/>
          <c:tx>
            <c:strRef>
              <c:f>pieSpeed!$H$1</c:f>
              <c:strCache>
                <c:ptCount val="1"/>
                <c:pt idx="0">
                  <c:v>Int 4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pieSpeed!$A$5:$A$8</c:f>
              <c:strCache>
                <c:ptCount val="4"/>
                <c:pt idx="0">
                  <c:v>11 - 15 kph</c:v>
                </c:pt>
                <c:pt idx="1">
                  <c:v>16 - 20 kph</c:v>
                </c:pt>
                <c:pt idx="2">
                  <c:v>21 - 25 kph</c:v>
                </c:pt>
                <c:pt idx="3">
                  <c:v>26 - 30 kph</c:v>
                </c:pt>
              </c:strCache>
            </c:strRef>
          </c:cat>
          <c:val>
            <c:numRef>
              <c:f>pieSpeed!$I$5:$I$8</c:f>
              <c:numCache>
                <c:formatCode>0%</c:formatCode>
                <c:ptCount val="4"/>
                <c:pt idx="0">
                  <c:v>0.47962382445141066</c:v>
                </c:pt>
                <c:pt idx="1">
                  <c:v>0.34482758620689657</c:v>
                </c:pt>
                <c:pt idx="2">
                  <c:v>4.3887147335423198E-2</c:v>
                </c:pt>
                <c:pt idx="3">
                  <c:v>6.2695924764890276E-2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CE-4ACE-9DA4-43B2D4615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 1 - Speed (km/h) - Freq</a:t>
            </a:r>
          </a:p>
        </c:rich>
      </c:tx>
      <c:overlay val="1"/>
    </c:title>
    <c:autoTitleDeleted val="0"/>
    <c:plotArea>
      <c:layout/>
      <c:areaChart>
        <c:grouping val="standard"/>
        <c:varyColors val="0"/>
        <c:ser>
          <c:idx val="4"/>
          <c:order val="0"/>
          <c:tx>
            <c:strRef>
              <c:f>[1]FreqRaw!$F$2</c:f>
              <c:strCache>
                <c:ptCount val="1"/>
                <c:pt idx="0">
                  <c:v>ForceYAxis</c:v>
                </c:pt>
              </c:strCache>
            </c:strRef>
          </c:tx>
          <c:spPr>
            <a:noFill/>
          </c:spPr>
          <c:cat>
            <c:numRef>
              <c:f>FreqRaw!$A$12:$A$36</c:f>
              <c:numCache>
                <c:formatCode>_(* #,##0_);_(* \(#,##0\);_(* "-"??_);_(@_)</c:formatCode>
                <c:ptCount val="2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</c:numCache>
            </c:numRef>
          </c:cat>
          <c:val>
            <c:numRef>
              <c:f>[1]FreqRaw!$F$12:$F$32</c:f>
              <c:numCache>
                <c:formatCode>General</c:formatCode>
                <c:ptCount val="21"/>
                <c:pt idx="0">
                  <c:v>46</c:v>
                </c:pt>
                <c:pt idx="1">
                  <c:v>46</c:v>
                </c:pt>
                <c:pt idx="2">
                  <c:v>46</c:v>
                </c:pt>
                <c:pt idx="3">
                  <c:v>46</c:v>
                </c:pt>
                <c:pt idx="4">
                  <c:v>46</c:v>
                </c:pt>
                <c:pt idx="5">
                  <c:v>46</c:v>
                </c:pt>
                <c:pt idx="6">
                  <c:v>46</c:v>
                </c:pt>
                <c:pt idx="7">
                  <c:v>46</c:v>
                </c:pt>
                <c:pt idx="8">
                  <c:v>46</c:v>
                </c:pt>
                <c:pt idx="9">
                  <c:v>46</c:v>
                </c:pt>
                <c:pt idx="10">
                  <c:v>46</c:v>
                </c:pt>
                <c:pt idx="11">
                  <c:v>46</c:v>
                </c:pt>
                <c:pt idx="12">
                  <c:v>46</c:v>
                </c:pt>
                <c:pt idx="13">
                  <c:v>46</c:v>
                </c:pt>
                <c:pt idx="14">
                  <c:v>46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46</c:v>
                </c:pt>
                <c:pt idx="20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90-4698-92FD-C3CA15B4EE68}"/>
            </c:ext>
          </c:extLst>
        </c:ser>
        <c:ser>
          <c:idx val="0"/>
          <c:order val="1"/>
          <c:tx>
            <c:strRef>
              <c:f>FreqRaw!$B$2</c:f>
              <c:strCache>
                <c:ptCount val="1"/>
                <c:pt idx="0">
                  <c:v>Int1</c:v>
                </c:pt>
              </c:strCache>
            </c:strRef>
          </c:tx>
          <c:cat>
            <c:numRef>
              <c:f>FreqRaw!$A$12:$A$36</c:f>
              <c:numCache>
                <c:formatCode>_(* #,##0_);_(* \(#,##0\);_(* "-"??_);_(@_)</c:formatCode>
                <c:ptCount val="2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</c:numCache>
            </c:numRef>
          </c:cat>
          <c:val>
            <c:numRef>
              <c:f>FreqRaw!$B$12:$B$36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26</c:v>
                </c:pt>
                <c:pt idx="7">
                  <c:v>57</c:v>
                </c:pt>
                <c:pt idx="8">
                  <c:v>55</c:v>
                </c:pt>
                <c:pt idx="9">
                  <c:v>9</c:v>
                </c:pt>
                <c:pt idx="10">
                  <c:v>8</c:v>
                </c:pt>
                <c:pt idx="11">
                  <c:v>26</c:v>
                </c:pt>
                <c:pt idx="12">
                  <c:v>17</c:v>
                </c:pt>
                <c:pt idx="13">
                  <c:v>9</c:v>
                </c:pt>
                <c:pt idx="14">
                  <c:v>36</c:v>
                </c:pt>
                <c:pt idx="15">
                  <c:v>10</c:v>
                </c:pt>
                <c:pt idx="16">
                  <c:v>4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90-4698-92FD-C3CA15B4E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70528"/>
        <c:axId val="133520128"/>
      </c:areaChart>
      <c:catAx>
        <c:axId val="187670528"/>
        <c:scaling>
          <c:orientation val="minMax"/>
        </c:scaling>
        <c:delete val="0"/>
        <c:axPos val="b"/>
        <c:numFmt formatCode="_(* #,##0_);_(* \(#,##0\);_(* &quot;-&quot;??_);_(@_)" sourceLinked="1"/>
        <c:majorTickMark val="out"/>
        <c:minorTickMark val="none"/>
        <c:tickLblPos val="nextTo"/>
        <c:crossAx val="133520128"/>
        <c:crosses val="autoZero"/>
        <c:auto val="1"/>
        <c:lblAlgn val="ctr"/>
        <c:lblOffset val="100"/>
        <c:noMultiLvlLbl val="0"/>
      </c:catAx>
      <c:valAx>
        <c:axId val="133520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670528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 2 - Cadence (RPM) - Freq</a:t>
            </a:r>
          </a:p>
        </c:rich>
      </c:tx>
      <c:overlay val="1"/>
    </c:title>
    <c:autoTitleDeleted val="0"/>
    <c:plotArea>
      <c:layout/>
      <c:areaChart>
        <c:grouping val="standard"/>
        <c:varyColors val="0"/>
        <c:ser>
          <c:idx val="4"/>
          <c:order val="0"/>
          <c:tx>
            <c:strRef>
              <c:f>[1]FreqRaw!$M$2</c:f>
              <c:strCache>
                <c:ptCount val="1"/>
                <c:pt idx="0">
                  <c:v>ForceYAxis</c:v>
                </c:pt>
              </c:strCache>
            </c:strRef>
          </c:tx>
          <c:spPr>
            <a:noFill/>
          </c:spPr>
          <c:cat>
            <c:numRef>
              <c:f>FreqRaw!$H$3:$H$60</c:f>
              <c:numCache>
                <c:formatCode>General</c:formatCode>
                <c:ptCount val="58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  <c:pt idx="25">
                  <c:v>76</c:v>
                </c:pt>
                <c:pt idx="26">
                  <c:v>77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82</c:v>
                </c:pt>
                <c:pt idx="32">
                  <c:v>83</c:v>
                </c:pt>
                <c:pt idx="33">
                  <c:v>84</c:v>
                </c:pt>
                <c:pt idx="34">
                  <c:v>85</c:v>
                </c:pt>
                <c:pt idx="35">
                  <c:v>86</c:v>
                </c:pt>
                <c:pt idx="36">
                  <c:v>87</c:v>
                </c:pt>
                <c:pt idx="37">
                  <c:v>88</c:v>
                </c:pt>
                <c:pt idx="38">
                  <c:v>89</c:v>
                </c:pt>
                <c:pt idx="39">
                  <c:v>90</c:v>
                </c:pt>
                <c:pt idx="40">
                  <c:v>91</c:v>
                </c:pt>
                <c:pt idx="41">
                  <c:v>92</c:v>
                </c:pt>
                <c:pt idx="42">
                  <c:v>93</c:v>
                </c:pt>
                <c:pt idx="43">
                  <c:v>94</c:v>
                </c:pt>
                <c:pt idx="44">
                  <c:v>95</c:v>
                </c:pt>
                <c:pt idx="45">
                  <c:v>96</c:v>
                </c:pt>
                <c:pt idx="46">
                  <c:v>97</c:v>
                </c:pt>
                <c:pt idx="47">
                  <c:v>98</c:v>
                </c:pt>
                <c:pt idx="48">
                  <c:v>99</c:v>
                </c:pt>
                <c:pt idx="49">
                  <c:v>100</c:v>
                </c:pt>
                <c:pt idx="50">
                  <c:v>101</c:v>
                </c:pt>
                <c:pt idx="51">
                  <c:v>102</c:v>
                </c:pt>
                <c:pt idx="52">
                  <c:v>103</c:v>
                </c:pt>
                <c:pt idx="53">
                  <c:v>104</c:v>
                </c:pt>
                <c:pt idx="54">
                  <c:v>105</c:v>
                </c:pt>
                <c:pt idx="55">
                  <c:v>106</c:v>
                </c:pt>
                <c:pt idx="56">
                  <c:v>107</c:v>
                </c:pt>
                <c:pt idx="57">
                  <c:v>108</c:v>
                </c:pt>
              </c:numCache>
            </c:numRef>
          </c:cat>
          <c:val>
            <c:numRef>
              <c:f>[1]FreqRaw!$M$3:$M$35</c:f>
              <c:numCache>
                <c:formatCode>General</c:formatCode>
                <c:ptCount val="33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3-4BCB-B13E-1EF901FA5865}"/>
            </c:ext>
          </c:extLst>
        </c:ser>
        <c:ser>
          <c:idx val="1"/>
          <c:order val="1"/>
          <c:tx>
            <c:strRef>
              <c:f>FreqRaw!$J$2</c:f>
              <c:strCache>
                <c:ptCount val="1"/>
                <c:pt idx="0">
                  <c:v>Int2</c:v>
                </c:pt>
              </c:strCache>
            </c:strRef>
          </c:tx>
          <c:cat>
            <c:numRef>
              <c:f>FreqRaw!$H$3:$H$60</c:f>
              <c:numCache>
                <c:formatCode>General</c:formatCode>
                <c:ptCount val="58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  <c:pt idx="25">
                  <c:v>76</c:v>
                </c:pt>
                <c:pt idx="26">
                  <c:v>77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82</c:v>
                </c:pt>
                <c:pt idx="32">
                  <c:v>83</c:v>
                </c:pt>
                <c:pt idx="33">
                  <c:v>84</c:v>
                </c:pt>
                <c:pt idx="34">
                  <c:v>85</c:v>
                </c:pt>
                <c:pt idx="35">
                  <c:v>86</c:v>
                </c:pt>
                <c:pt idx="36">
                  <c:v>87</c:v>
                </c:pt>
                <c:pt idx="37">
                  <c:v>88</c:v>
                </c:pt>
                <c:pt idx="38">
                  <c:v>89</c:v>
                </c:pt>
                <c:pt idx="39">
                  <c:v>90</c:v>
                </c:pt>
                <c:pt idx="40">
                  <c:v>91</c:v>
                </c:pt>
                <c:pt idx="41">
                  <c:v>92</c:v>
                </c:pt>
                <c:pt idx="42">
                  <c:v>93</c:v>
                </c:pt>
                <c:pt idx="43">
                  <c:v>94</c:v>
                </c:pt>
                <c:pt idx="44">
                  <c:v>95</c:v>
                </c:pt>
                <c:pt idx="45">
                  <c:v>96</c:v>
                </c:pt>
                <c:pt idx="46">
                  <c:v>97</c:v>
                </c:pt>
                <c:pt idx="47">
                  <c:v>98</c:v>
                </c:pt>
                <c:pt idx="48">
                  <c:v>99</c:v>
                </c:pt>
                <c:pt idx="49">
                  <c:v>100</c:v>
                </c:pt>
                <c:pt idx="50">
                  <c:v>101</c:v>
                </c:pt>
                <c:pt idx="51">
                  <c:v>102</c:v>
                </c:pt>
                <c:pt idx="52">
                  <c:v>103</c:v>
                </c:pt>
                <c:pt idx="53">
                  <c:v>104</c:v>
                </c:pt>
                <c:pt idx="54">
                  <c:v>105</c:v>
                </c:pt>
                <c:pt idx="55">
                  <c:v>106</c:v>
                </c:pt>
                <c:pt idx="56">
                  <c:v>107</c:v>
                </c:pt>
                <c:pt idx="57">
                  <c:v>108</c:v>
                </c:pt>
              </c:numCache>
            </c:numRef>
          </c:cat>
          <c:val>
            <c:numRef>
              <c:f>FreqRaw!$J$3:$J$60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14</c:v>
                </c:pt>
                <c:pt idx="13">
                  <c:v>22</c:v>
                </c:pt>
                <c:pt idx="14">
                  <c:v>18</c:v>
                </c:pt>
                <c:pt idx="15">
                  <c:v>12</c:v>
                </c:pt>
                <c:pt idx="16">
                  <c:v>16</c:v>
                </c:pt>
                <c:pt idx="17">
                  <c:v>12</c:v>
                </c:pt>
                <c:pt idx="18">
                  <c:v>12</c:v>
                </c:pt>
                <c:pt idx="19">
                  <c:v>21</c:v>
                </c:pt>
                <c:pt idx="20">
                  <c:v>7</c:v>
                </c:pt>
                <c:pt idx="21">
                  <c:v>6</c:v>
                </c:pt>
                <c:pt idx="22">
                  <c:v>10</c:v>
                </c:pt>
                <c:pt idx="23">
                  <c:v>5</c:v>
                </c:pt>
                <c:pt idx="24">
                  <c:v>6</c:v>
                </c:pt>
                <c:pt idx="25">
                  <c:v>9</c:v>
                </c:pt>
                <c:pt idx="26">
                  <c:v>10</c:v>
                </c:pt>
                <c:pt idx="27">
                  <c:v>9</c:v>
                </c:pt>
                <c:pt idx="28">
                  <c:v>13</c:v>
                </c:pt>
                <c:pt idx="29">
                  <c:v>14</c:v>
                </c:pt>
                <c:pt idx="30">
                  <c:v>10</c:v>
                </c:pt>
                <c:pt idx="31">
                  <c:v>10</c:v>
                </c:pt>
                <c:pt idx="32">
                  <c:v>7</c:v>
                </c:pt>
                <c:pt idx="33">
                  <c:v>5</c:v>
                </c:pt>
                <c:pt idx="34">
                  <c:v>5</c:v>
                </c:pt>
                <c:pt idx="35">
                  <c:v>3</c:v>
                </c:pt>
                <c:pt idx="36">
                  <c:v>2</c:v>
                </c:pt>
                <c:pt idx="37">
                  <c:v>10</c:v>
                </c:pt>
                <c:pt idx="38">
                  <c:v>2</c:v>
                </c:pt>
                <c:pt idx="39">
                  <c:v>2</c:v>
                </c:pt>
                <c:pt idx="40">
                  <c:v>5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3-4BCB-B13E-1EF901FA5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656448"/>
        <c:axId val="152764416"/>
      </c:areaChart>
      <c:catAx>
        <c:axId val="70365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2764416"/>
        <c:crosses val="autoZero"/>
        <c:auto val="1"/>
        <c:lblAlgn val="ctr"/>
        <c:lblOffset val="100"/>
        <c:noMultiLvlLbl val="0"/>
      </c:catAx>
      <c:valAx>
        <c:axId val="15276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3656448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 3 - Cadence (RPM) - Freq</a:t>
            </a:r>
          </a:p>
        </c:rich>
      </c:tx>
      <c:overlay val="1"/>
    </c:title>
    <c:autoTitleDeleted val="0"/>
    <c:plotArea>
      <c:layout/>
      <c:areaChart>
        <c:grouping val="standard"/>
        <c:varyColors val="0"/>
        <c:ser>
          <c:idx val="4"/>
          <c:order val="0"/>
          <c:tx>
            <c:strRef>
              <c:f>[1]FreqRaw!$M$2</c:f>
              <c:strCache>
                <c:ptCount val="1"/>
                <c:pt idx="0">
                  <c:v>ForceYAxis</c:v>
                </c:pt>
              </c:strCache>
            </c:strRef>
          </c:tx>
          <c:spPr>
            <a:noFill/>
          </c:spPr>
          <c:cat>
            <c:numRef>
              <c:f>FreqRaw!$H$3:$H$60</c:f>
              <c:numCache>
                <c:formatCode>General</c:formatCode>
                <c:ptCount val="58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  <c:pt idx="25">
                  <c:v>76</c:v>
                </c:pt>
                <c:pt idx="26">
                  <c:v>77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82</c:v>
                </c:pt>
                <c:pt idx="32">
                  <c:v>83</c:v>
                </c:pt>
                <c:pt idx="33">
                  <c:v>84</c:v>
                </c:pt>
                <c:pt idx="34">
                  <c:v>85</c:v>
                </c:pt>
                <c:pt idx="35">
                  <c:v>86</c:v>
                </c:pt>
                <c:pt idx="36">
                  <c:v>87</c:v>
                </c:pt>
                <c:pt idx="37">
                  <c:v>88</c:v>
                </c:pt>
                <c:pt idx="38">
                  <c:v>89</c:v>
                </c:pt>
                <c:pt idx="39">
                  <c:v>90</c:v>
                </c:pt>
                <c:pt idx="40">
                  <c:v>91</c:v>
                </c:pt>
                <c:pt idx="41">
                  <c:v>92</c:v>
                </c:pt>
                <c:pt idx="42">
                  <c:v>93</c:v>
                </c:pt>
                <c:pt idx="43">
                  <c:v>94</c:v>
                </c:pt>
                <c:pt idx="44">
                  <c:v>95</c:v>
                </c:pt>
                <c:pt idx="45">
                  <c:v>96</c:v>
                </c:pt>
                <c:pt idx="46">
                  <c:v>97</c:v>
                </c:pt>
                <c:pt idx="47">
                  <c:v>98</c:v>
                </c:pt>
                <c:pt idx="48">
                  <c:v>99</c:v>
                </c:pt>
                <c:pt idx="49">
                  <c:v>100</c:v>
                </c:pt>
                <c:pt idx="50">
                  <c:v>101</c:v>
                </c:pt>
                <c:pt idx="51">
                  <c:v>102</c:v>
                </c:pt>
                <c:pt idx="52">
                  <c:v>103</c:v>
                </c:pt>
                <c:pt idx="53">
                  <c:v>104</c:v>
                </c:pt>
                <c:pt idx="54">
                  <c:v>105</c:v>
                </c:pt>
                <c:pt idx="55">
                  <c:v>106</c:v>
                </c:pt>
                <c:pt idx="56">
                  <c:v>107</c:v>
                </c:pt>
                <c:pt idx="57">
                  <c:v>108</c:v>
                </c:pt>
              </c:numCache>
            </c:numRef>
          </c:cat>
          <c:val>
            <c:numRef>
              <c:f>[1]FreqRaw!$M$3:$M$35</c:f>
              <c:numCache>
                <c:formatCode>General</c:formatCode>
                <c:ptCount val="33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6D-4408-BF15-CDC0ED4C0C3A}"/>
            </c:ext>
          </c:extLst>
        </c:ser>
        <c:ser>
          <c:idx val="2"/>
          <c:order val="1"/>
          <c:tx>
            <c:strRef>
              <c:f>FreqRaw!$K$2</c:f>
              <c:strCache>
                <c:ptCount val="1"/>
                <c:pt idx="0">
                  <c:v>Int3</c:v>
                </c:pt>
              </c:strCache>
            </c:strRef>
          </c:tx>
          <c:cat>
            <c:numRef>
              <c:f>FreqRaw!$H$3:$H$60</c:f>
              <c:numCache>
                <c:formatCode>General</c:formatCode>
                <c:ptCount val="58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  <c:pt idx="25">
                  <c:v>76</c:v>
                </c:pt>
                <c:pt idx="26">
                  <c:v>77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82</c:v>
                </c:pt>
                <c:pt idx="32">
                  <c:v>83</c:v>
                </c:pt>
                <c:pt idx="33">
                  <c:v>84</c:v>
                </c:pt>
                <c:pt idx="34">
                  <c:v>85</c:v>
                </c:pt>
                <c:pt idx="35">
                  <c:v>86</c:v>
                </c:pt>
                <c:pt idx="36">
                  <c:v>87</c:v>
                </c:pt>
                <c:pt idx="37">
                  <c:v>88</c:v>
                </c:pt>
                <c:pt idx="38">
                  <c:v>89</c:v>
                </c:pt>
                <c:pt idx="39">
                  <c:v>90</c:v>
                </c:pt>
                <c:pt idx="40">
                  <c:v>91</c:v>
                </c:pt>
                <c:pt idx="41">
                  <c:v>92</c:v>
                </c:pt>
                <c:pt idx="42">
                  <c:v>93</c:v>
                </c:pt>
                <c:pt idx="43">
                  <c:v>94</c:v>
                </c:pt>
                <c:pt idx="44">
                  <c:v>95</c:v>
                </c:pt>
                <c:pt idx="45">
                  <c:v>96</c:v>
                </c:pt>
                <c:pt idx="46">
                  <c:v>97</c:v>
                </c:pt>
                <c:pt idx="47">
                  <c:v>98</c:v>
                </c:pt>
                <c:pt idx="48">
                  <c:v>99</c:v>
                </c:pt>
                <c:pt idx="49">
                  <c:v>100</c:v>
                </c:pt>
                <c:pt idx="50">
                  <c:v>101</c:v>
                </c:pt>
                <c:pt idx="51">
                  <c:v>102</c:v>
                </c:pt>
                <c:pt idx="52">
                  <c:v>103</c:v>
                </c:pt>
                <c:pt idx="53">
                  <c:v>104</c:v>
                </c:pt>
                <c:pt idx="54">
                  <c:v>105</c:v>
                </c:pt>
                <c:pt idx="55">
                  <c:v>106</c:v>
                </c:pt>
                <c:pt idx="56">
                  <c:v>107</c:v>
                </c:pt>
                <c:pt idx="57">
                  <c:v>108</c:v>
                </c:pt>
              </c:numCache>
            </c:numRef>
          </c:cat>
          <c:val>
            <c:numRef>
              <c:f>FreqRaw!$K$3:$K$60</c:f>
              <c:numCache>
                <c:formatCode>General</c:formatCode>
                <c:ptCount val="58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5</c:v>
                </c:pt>
                <c:pt idx="14">
                  <c:v>6</c:v>
                </c:pt>
                <c:pt idx="15">
                  <c:v>10</c:v>
                </c:pt>
                <c:pt idx="16">
                  <c:v>19</c:v>
                </c:pt>
                <c:pt idx="17">
                  <c:v>17</c:v>
                </c:pt>
                <c:pt idx="18">
                  <c:v>31</c:v>
                </c:pt>
                <c:pt idx="19">
                  <c:v>25</c:v>
                </c:pt>
                <c:pt idx="20">
                  <c:v>16</c:v>
                </c:pt>
                <c:pt idx="21">
                  <c:v>9</c:v>
                </c:pt>
                <c:pt idx="22">
                  <c:v>21</c:v>
                </c:pt>
                <c:pt idx="23">
                  <c:v>14</c:v>
                </c:pt>
                <c:pt idx="24">
                  <c:v>7</c:v>
                </c:pt>
                <c:pt idx="25">
                  <c:v>12</c:v>
                </c:pt>
                <c:pt idx="26">
                  <c:v>11</c:v>
                </c:pt>
                <c:pt idx="27">
                  <c:v>14</c:v>
                </c:pt>
                <c:pt idx="28">
                  <c:v>13</c:v>
                </c:pt>
                <c:pt idx="29">
                  <c:v>12</c:v>
                </c:pt>
                <c:pt idx="30">
                  <c:v>8</c:v>
                </c:pt>
                <c:pt idx="31">
                  <c:v>8</c:v>
                </c:pt>
                <c:pt idx="32">
                  <c:v>10</c:v>
                </c:pt>
                <c:pt idx="33">
                  <c:v>6</c:v>
                </c:pt>
                <c:pt idx="34">
                  <c:v>7</c:v>
                </c:pt>
                <c:pt idx="35">
                  <c:v>4</c:v>
                </c:pt>
                <c:pt idx="36">
                  <c:v>0</c:v>
                </c:pt>
                <c:pt idx="37">
                  <c:v>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6D-4408-BF15-CDC0ED4C0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897920"/>
        <c:axId val="152766144"/>
      </c:areaChart>
      <c:catAx>
        <c:axId val="754897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2766144"/>
        <c:crosses val="autoZero"/>
        <c:auto val="1"/>
        <c:lblAlgn val="ctr"/>
        <c:lblOffset val="100"/>
        <c:noMultiLvlLbl val="0"/>
      </c:catAx>
      <c:valAx>
        <c:axId val="15276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4897920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 4 - Cadence (RPM) - Freq</a:t>
            </a:r>
          </a:p>
        </c:rich>
      </c:tx>
      <c:overlay val="1"/>
    </c:title>
    <c:autoTitleDeleted val="0"/>
    <c:plotArea>
      <c:layout/>
      <c:areaChart>
        <c:grouping val="standard"/>
        <c:varyColors val="0"/>
        <c:ser>
          <c:idx val="4"/>
          <c:order val="0"/>
          <c:tx>
            <c:strRef>
              <c:f>[1]FreqRaw!$M$2</c:f>
              <c:strCache>
                <c:ptCount val="1"/>
                <c:pt idx="0">
                  <c:v>ForceYAxis</c:v>
                </c:pt>
              </c:strCache>
            </c:strRef>
          </c:tx>
          <c:spPr>
            <a:noFill/>
          </c:spPr>
          <c:cat>
            <c:numRef>
              <c:f>FreqRaw!$H$3:$H$60</c:f>
              <c:numCache>
                <c:formatCode>General</c:formatCode>
                <c:ptCount val="58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  <c:pt idx="25">
                  <c:v>76</c:v>
                </c:pt>
                <c:pt idx="26">
                  <c:v>77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82</c:v>
                </c:pt>
                <c:pt idx="32">
                  <c:v>83</c:v>
                </c:pt>
                <c:pt idx="33">
                  <c:v>84</c:v>
                </c:pt>
                <c:pt idx="34">
                  <c:v>85</c:v>
                </c:pt>
                <c:pt idx="35">
                  <c:v>86</c:v>
                </c:pt>
                <c:pt idx="36">
                  <c:v>87</c:v>
                </c:pt>
                <c:pt idx="37">
                  <c:v>88</c:v>
                </c:pt>
                <c:pt idx="38">
                  <c:v>89</c:v>
                </c:pt>
                <c:pt idx="39">
                  <c:v>90</c:v>
                </c:pt>
                <c:pt idx="40">
                  <c:v>91</c:v>
                </c:pt>
                <c:pt idx="41">
                  <c:v>92</c:v>
                </c:pt>
                <c:pt idx="42">
                  <c:v>93</c:v>
                </c:pt>
                <c:pt idx="43">
                  <c:v>94</c:v>
                </c:pt>
                <c:pt idx="44">
                  <c:v>95</c:v>
                </c:pt>
                <c:pt idx="45">
                  <c:v>96</c:v>
                </c:pt>
                <c:pt idx="46">
                  <c:v>97</c:v>
                </c:pt>
                <c:pt idx="47">
                  <c:v>98</c:v>
                </c:pt>
                <c:pt idx="48">
                  <c:v>99</c:v>
                </c:pt>
                <c:pt idx="49">
                  <c:v>100</c:v>
                </c:pt>
                <c:pt idx="50">
                  <c:v>101</c:v>
                </c:pt>
                <c:pt idx="51">
                  <c:v>102</c:v>
                </c:pt>
                <c:pt idx="52">
                  <c:v>103</c:v>
                </c:pt>
                <c:pt idx="53">
                  <c:v>104</c:v>
                </c:pt>
                <c:pt idx="54">
                  <c:v>105</c:v>
                </c:pt>
                <c:pt idx="55">
                  <c:v>106</c:v>
                </c:pt>
                <c:pt idx="56">
                  <c:v>107</c:v>
                </c:pt>
                <c:pt idx="57">
                  <c:v>108</c:v>
                </c:pt>
              </c:numCache>
            </c:numRef>
          </c:cat>
          <c:val>
            <c:numRef>
              <c:f>[1]FreqRaw!$M$3:$M$35</c:f>
              <c:numCache>
                <c:formatCode>General</c:formatCode>
                <c:ptCount val="33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7B-4891-A88D-0E3FFF302133}"/>
            </c:ext>
          </c:extLst>
        </c:ser>
        <c:ser>
          <c:idx val="3"/>
          <c:order val="1"/>
          <c:tx>
            <c:strRef>
              <c:f>FreqRaw!$L$2</c:f>
              <c:strCache>
                <c:ptCount val="1"/>
                <c:pt idx="0">
                  <c:v>Int4</c:v>
                </c:pt>
              </c:strCache>
            </c:strRef>
          </c:tx>
          <c:cat>
            <c:numRef>
              <c:f>FreqRaw!$H$3:$H$60</c:f>
              <c:numCache>
                <c:formatCode>General</c:formatCode>
                <c:ptCount val="58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  <c:pt idx="25">
                  <c:v>76</c:v>
                </c:pt>
                <c:pt idx="26">
                  <c:v>77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82</c:v>
                </c:pt>
                <c:pt idx="32">
                  <c:v>83</c:v>
                </c:pt>
                <c:pt idx="33">
                  <c:v>84</c:v>
                </c:pt>
                <c:pt idx="34">
                  <c:v>85</c:v>
                </c:pt>
                <c:pt idx="35">
                  <c:v>86</c:v>
                </c:pt>
                <c:pt idx="36">
                  <c:v>87</c:v>
                </c:pt>
                <c:pt idx="37">
                  <c:v>88</c:v>
                </c:pt>
                <c:pt idx="38">
                  <c:v>89</c:v>
                </c:pt>
                <c:pt idx="39">
                  <c:v>90</c:v>
                </c:pt>
                <c:pt idx="40">
                  <c:v>91</c:v>
                </c:pt>
                <c:pt idx="41">
                  <c:v>92</c:v>
                </c:pt>
                <c:pt idx="42">
                  <c:v>93</c:v>
                </c:pt>
                <c:pt idx="43">
                  <c:v>94</c:v>
                </c:pt>
                <c:pt idx="44">
                  <c:v>95</c:v>
                </c:pt>
                <c:pt idx="45">
                  <c:v>96</c:v>
                </c:pt>
                <c:pt idx="46">
                  <c:v>97</c:v>
                </c:pt>
                <c:pt idx="47">
                  <c:v>98</c:v>
                </c:pt>
                <c:pt idx="48">
                  <c:v>99</c:v>
                </c:pt>
                <c:pt idx="49">
                  <c:v>100</c:v>
                </c:pt>
                <c:pt idx="50">
                  <c:v>101</c:v>
                </c:pt>
                <c:pt idx="51">
                  <c:v>102</c:v>
                </c:pt>
                <c:pt idx="52">
                  <c:v>103</c:v>
                </c:pt>
                <c:pt idx="53">
                  <c:v>104</c:v>
                </c:pt>
                <c:pt idx="54">
                  <c:v>105</c:v>
                </c:pt>
                <c:pt idx="55">
                  <c:v>106</c:v>
                </c:pt>
                <c:pt idx="56">
                  <c:v>107</c:v>
                </c:pt>
                <c:pt idx="57">
                  <c:v>108</c:v>
                </c:pt>
              </c:numCache>
            </c:numRef>
          </c:cat>
          <c:val>
            <c:numRef>
              <c:f>FreqRaw!$L$3:$L$60</c:f>
              <c:numCache>
                <c:formatCode>General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4</c:v>
                </c:pt>
                <c:pt idx="8">
                  <c:v>7</c:v>
                </c:pt>
                <c:pt idx="9">
                  <c:v>7</c:v>
                </c:pt>
                <c:pt idx="10">
                  <c:v>12</c:v>
                </c:pt>
                <c:pt idx="11">
                  <c:v>14</c:v>
                </c:pt>
                <c:pt idx="12">
                  <c:v>23</c:v>
                </c:pt>
                <c:pt idx="13">
                  <c:v>33</c:v>
                </c:pt>
                <c:pt idx="14">
                  <c:v>16</c:v>
                </c:pt>
                <c:pt idx="15">
                  <c:v>19</c:v>
                </c:pt>
                <c:pt idx="16">
                  <c:v>20</c:v>
                </c:pt>
                <c:pt idx="17">
                  <c:v>23</c:v>
                </c:pt>
                <c:pt idx="18">
                  <c:v>15</c:v>
                </c:pt>
                <c:pt idx="19">
                  <c:v>11</c:v>
                </c:pt>
                <c:pt idx="20">
                  <c:v>5</c:v>
                </c:pt>
                <c:pt idx="21">
                  <c:v>3</c:v>
                </c:pt>
                <c:pt idx="22">
                  <c:v>8</c:v>
                </c:pt>
                <c:pt idx="23">
                  <c:v>5</c:v>
                </c:pt>
                <c:pt idx="24">
                  <c:v>4</c:v>
                </c:pt>
                <c:pt idx="25">
                  <c:v>9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2</c:v>
                </c:pt>
                <c:pt idx="30">
                  <c:v>3</c:v>
                </c:pt>
                <c:pt idx="31">
                  <c:v>10</c:v>
                </c:pt>
                <c:pt idx="32">
                  <c:v>4</c:v>
                </c:pt>
                <c:pt idx="33">
                  <c:v>1</c:v>
                </c:pt>
                <c:pt idx="34">
                  <c:v>3</c:v>
                </c:pt>
                <c:pt idx="35">
                  <c:v>0</c:v>
                </c:pt>
                <c:pt idx="36">
                  <c:v>6</c:v>
                </c:pt>
                <c:pt idx="37">
                  <c:v>7</c:v>
                </c:pt>
                <c:pt idx="38">
                  <c:v>5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5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7B-4891-A88D-0E3FFF302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900480"/>
        <c:axId val="152768448"/>
      </c:areaChart>
      <c:catAx>
        <c:axId val="75490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2768448"/>
        <c:crosses val="autoZero"/>
        <c:auto val="1"/>
        <c:lblAlgn val="ctr"/>
        <c:lblOffset val="100"/>
        <c:noMultiLvlLbl val="0"/>
      </c:catAx>
      <c:valAx>
        <c:axId val="152768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4900480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 1 - Cadence (RPM) - Freq</a:t>
            </a:r>
          </a:p>
        </c:rich>
      </c:tx>
      <c:overlay val="1"/>
    </c:title>
    <c:autoTitleDeleted val="0"/>
    <c:plotArea>
      <c:layout/>
      <c:areaChart>
        <c:grouping val="standard"/>
        <c:varyColors val="0"/>
        <c:ser>
          <c:idx val="4"/>
          <c:order val="0"/>
          <c:tx>
            <c:strRef>
              <c:f>[1]FreqRaw!$M$2</c:f>
              <c:strCache>
                <c:ptCount val="1"/>
                <c:pt idx="0">
                  <c:v>ForceYAxis</c:v>
                </c:pt>
              </c:strCache>
            </c:strRef>
          </c:tx>
          <c:spPr>
            <a:noFill/>
          </c:spPr>
          <c:cat>
            <c:numRef>
              <c:f>FreqRaw!$H$3:$H$60</c:f>
              <c:numCache>
                <c:formatCode>General</c:formatCode>
                <c:ptCount val="58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  <c:pt idx="25">
                  <c:v>76</c:v>
                </c:pt>
                <c:pt idx="26">
                  <c:v>77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82</c:v>
                </c:pt>
                <c:pt idx="32">
                  <c:v>83</c:v>
                </c:pt>
                <c:pt idx="33">
                  <c:v>84</c:v>
                </c:pt>
                <c:pt idx="34">
                  <c:v>85</c:v>
                </c:pt>
                <c:pt idx="35">
                  <c:v>86</c:v>
                </c:pt>
                <c:pt idx="36">
                  <c:v>87</c:v>
                </c:pt>
                <c:pt idx="37">
                  <c:v>88</c:v>
                </c:pt>
                <c:pt idx="38">
                  <c:v>89</c:v>
                </c:pt>
                <c:pt idx="39">
                  <c:v>90</c:v>
                </c:pt>
                <c:pt idx="40">
                  <c:v>91</c:v>
                </c:pt>
                <c:pt idx="41">
                  <c:v>92</c:v>
                </c:pt>
                <c:pt idx="42">
                  <c:v>93</c:v>
                </c:pt>
                <c:pt idx="43">
                  <c:v>94</c:v>
                </c:pt>
                <c:pt idx="44">
                  <c:v>95</c:v>
                </c:pt>
                <c:pt idx="45">
                  <c:v>96</c:v>
                </c:pt>
                <c:pt idx="46">
                  <c:v>97</c:v>
                </c:pt>
                <c:pt idx="47">
                  <c:v>98</c:v>
                </c:pt>
                <c:pt idx="48">
                  <c:v>99</c:v>
                </c:pt>
                <c:pt idx="49">
                  <c:v>100</c:v>
                </c:pt>
                <c:pt idx="50">
                  <c:v>101</c:v>
                </c:pt>
                <c:pt idx="51">
                  <c:v>102</c:v>
                </c:pt>
                <c:pt idx="52">
                  <c:v>103</c:v>
                </c:pt>
                <c:pt idx="53">
                  <c:v>104</c:v>
                </c:pt>
                <c:pt idx="54">
                  <c:v>105</c:v>
                </c:pt>
                <c:pt idx="55">
                  <c:v>106</c:v>
                </c:pt>
                <c:pt idx="56">
                  <c:v>107</c:v>
                </c:pt>
                <c:pt idx="57">
                  <c:v>108</c:v>
                </c:pt>
              </c:numCache>
            </c:numRef>
          </c:cat>
          <c:val>
            <c:numRef>
              <c:f>[1]FreqRaw!$M$3:$M$35</c:f>
              <c:numCache>
                <c:formatCode>General</c:formatCode>
                <c:ptCount val="33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67-4881-AD22-AF480EC82C7D}"/>
            </c:ext>
          </c:extLst>
        </c:ser>
        <c:ser>
          <c:idx val="0"/>
          <c:order val="1"/>
          <c:tx>
            <c:strRef>
              <c:f>FreqRaw!$I$2</c:f>
              <c:strCache>
                <c:ptCount val="1"/>
                <c:pt idx="0">
                  <c:v>Int1</c:v>
                </c:pt>
              </c:strCache>
            </c:strRef>
          </c:tx>
          <c:cat>
            <c:numRef>
              <c:f>FreqRaw!$H$3:$H$60</c:f>
              <c:numCache>
                <c:formatCode>General</c:formatCode>
                <c:ptCount val="58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  <c:pt idx="25">
                  <c:v>76</c:v>
                </c:pt>
                <c:pt idx="26">
                  <c:v>77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82</c:v>
                </c:pt>
                <c:pt idx="32">
                  <c:v>83</c:v>
                </c:pt>
                <c:pt idx="33">
                  <c:v>84</c:v>
                </c:pt>
                <c:pt idx="34">
                  <c:v>85</c:v>
                </c:pt>
                <c:pt idx="35">
                  <c:v>86</c:v>
                </c:pt>
                <c:pt idx="36">
                  <c:v>87</c:v>
                </c:pt>
                <c:pt idx="37">
                  <c:v>88</c:v>
                </c:pt>
                <c:pt idx="38">
                  <c:v>89</c:v>
                </c:pt>
                <c:pt idx="39">
                  <c:v>90</c:v>
                </c:pt>
                <c:pt idx="40">
                  <c:v>91</c:v>
                </c:pt>
                <c:pt idx="41">
                  <c:v>92</c:v>
                </c:pt>
                <c:pt idx="42">
                  <c:v>93</c:v>
                </c:pt>
                <c:pt idx="43">
                  <c:v>94</c:v>
                </c:pt>
                <c:pt idx="44">
                  <c:v>95</c:v>
                </c:pt>
                <c:pt idx="45">
                  <c:v>96</c:v>
                </c:pt>
                <c:pt idx="46">
                  <c:v>97</c:v>
                </c:pt>
                <c:pt idx="47">
                  <c:v>98</c:v>
                </c:pt>
                <c:pt idx="48">
                  <c:v>99</c:v>
                </c:pt>
                <c:pt idx="49">
                  <c:v>100</c:v>
                </c:pt>
                <c:pt idx="50">
                  <c:v>101</c:v>
                </c:pt>
                <c:pt idx="51">
                  <c:v>102</c:v>
                </c:pt>
                <c:pt idx="52">
                  <c:v>103</c:v>
                </c:pt>
                <c:pt idx="53">
                  <c:v>104</c:v>
                </c:pt>
                <c:pt idx="54">
                  <c:v>105</c:v>
                </c:pt>
                <c:pt idx="55">
                  <c:v>106</c:v>
                </c:pt>
                <c:pt idx="56">
                  <c:v>107</c:v>
                </c:pt>
                <c:pt idx="57">
                  <c:v>108</c:v>
                </c:pt>
              </c:numCache>
            </c:numRef>
          </c:cat>
          <c:val>
            <c:numRef>
              <c:f>FreqRaw!$I$3:$I$60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10</c:v>
                </c:pt>
                <c:pt idx="21">
                  <c:v>10</c:v>
                </c:pt>
                <c:pt idx="22">
                  <c:v>7</c:v>
                </c:pt>
                <c:pt idx="23">
                  <c:v>14</c:v>
                </c:pt>
                <c:pt idx="24">
                  <c:v>22</c:v>
                </c:pt>
                <c:pt idx="25">
                  <c:v>24</c:v>
                </c:pt>
                <c:pt idx="26">
                  <c:v>10</c:v>
                </c:pt>
                <c:pt idx="27">
                  <c:v>8</c:v>
                </c:pt>
                <c:pt idx="28">
                  <c:v>11</c:v>
                </c:pt>
                <c:pt idx="29">
                  <c:v>17</c:v>
                </c:pt>
                <c:pt idx="30">
                  <c:v>13</c:v>
                </c:pt>
                <c:pt idx="31">
                  <c:v>7</c:v>
                </c:pt>
                <c:pt idx="32">
                  <c:v>2</c:v>
                </c:pt>
                <c:pt idx="33">
                  <c:v>7</c:v>
                </c:pt>
                <c:pt idx="34">
                  <c:v>5</c:v>
                </c:pt>
                <c:pt idx="35">
                  <c:v>11</c:v>
                </c:pt>
                <c:pt idx="36">
                  <c:v>2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9</c:v>
                </c:pt>
                <c:pt idx="41">
                  <c:v>12</c:v>
                </c:pt>
                <c:pt idx="42">
                  <c:v>7</c:v>
                </c:pt>
                <c:pt idx="43">
                  <c:v>1</c:v>
                </c:pt>
                <c:pt idx="44">
                  <c:v>4</c:v>
                </c:pt>
                <c:pt idx="45">
                  <c:v>3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67-4881-AD22-AF480EC82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463680"/>
        <c:axId val="152770752"/>
      </c:areaChart>
      <c:catAx>
        <c:axId val="76346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2770752"/>
        <c:crosses val="autoZero"/>
        <c:auto val="1"/>
        <c:lblAlgn val="ctr"/>
        <c:lblOffset val="100"/>
        <c:noMultiLvlLbl val="0"/>
      </c:catAx>
      <c:valAx>
        <c:axId val="15277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3463680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 2 - Speed (km/h) - Freq</a:t>
            </a:r>
          </a:p>
        </c:rich>
      </c:tx>
      <c:overlay val="1"/>
    </c:title>
    <c:autoTitleDeleted val="0"/>
    <c:plotArea>
      <c:layout/>
      <c:areaChart>
        <c:grouping val="standard"/>
        <c:varyColors val="0"/>
        <c:ser>
          <c:idx val="4"/>
          <c:order val="0"/>
          <c:tx>
            <c:strRef>
              <c:f>[1]FreqRaw!$F$2</c:f>
              <c:strCache>
                <c:ptCount val="1"/>
                <c:pt idx="0">
                  <c:v>ForceYAxis</c:v>
                </c:pt>
              </c:strCache>
            </c:strRef>
          </c:tx>
          <c:spPr>
            <a:noFill/>
          </c:spPr>
          <c:cat>
            <c:numRef>
              <c:f>FreqRaw!$A$12:$A$36</c:f>
              <c:numCache>
                <c:formatCode>_(* #,##0_);_(* \(#,##0\);_(* "-"??_);_(@_)</c:formatCode>
                <c:ptCount val="2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</c:numCache>
            </c:numRef>
          </c:cat>
          <c:val>
            <c:numRef>
              <c:f>[1]FreqRaw!$F$12:$F$32</c:f>
              <c:numCache>
                <c:formatCode>General</c:formatCode>
                <c:ptCount val="21"/>
                <c:pt idx="0">
                  <c:v>46</c:v>
                </c:pt>
                <c:pt idx="1">
                  <c:v>46</c:v>
                </c:pt>
                <c:pt idx="2">
                  <c:v>46</c:v>
                </c:pt>
                <c:pt idx="3">
                  <c:v>46</c:v>
                </c:pt>
                <c:pt idx="4">
                  <c:v>46</c:v>
                </c:pt>
                <c:pt idx="5">
                  <c:v>46</c:v>
                </c:pt>
                <c:pt idx="6">
                  <c:v>46</c:v>
                </c:pt>
                <c:pt idx="7">
                  <c:v>46</c:v>
                </c:pt>
                <c:pt idx="8">
                  <c:v>46</c:v>
                </c:pt>
                <c:pt idx="9">
                  <c:v>46</c:v>
                </c:pt>
                <c:pt idx="10">
                  <c:v>46</c:v>
                </c:pt>
                <c:pt idx="11">
                  <c:v>46</c:v>
                </c:pt>
                <c:pt idx="12">
                  <c:v>46</c:v>
                </c:pt>
                <c:pt idx="13">
                  <c:v>46</c:v>
                </c:pt>
                <c:pt idx="14">
                  <c:v>46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46</c:v>
                </c:pt>
                <c:pt idx="20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75-4914-9DD6-FDC4CA6A0B3A}"/>
            </c:ext>
          </c:extLst>
        </c:ser>
        <c:ser>
          <c:idx val="1"/>
          <c:order val="1"/>
          <c:tx>
            <c:strRef>
              <c:f>FreqRaw!$C$2</c:f>
              <c:strCache>
                <c:ptCount val="1"/>
                <c:pt idx="0">
                  <c:v>Int2</c:v>
                </c:pt>
              </c:strCache>
            </c:strRef>
          </c:tx>
          <c:cat>
            <c:numRef>
              <c:f>FreqRaw!$A$12:$A$36</c:f>
              <c:numCache>
                <c:formatCode>_(* #,##0_);_(* \(#,##0\);_(* "-"??_);_(@_)</c:formatCode>
                <c:ptCount val="2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</c:numCache>
            </c:numRef>
          </c:cat>
          <c:val>
            <c:numRef>
              <c:f>FreqRaw!$C$12:$C$36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71</c:v>
                </c:pt>
                <c:pt idx="6">
                  <c:v>56</c:v>
                </c:pt>
                <c:pt idx="7">
                  <c:v>18</c:v>
                </c:pt>
                <c:pt idx="8">
                  <c:v>23</c:v>
                </c:pt>
                <c:pt idx="9">
                  <c:v>24</c:v>
                </c:pt>
                <c:pt idx="10">
                  <c:v>15</c:v>
                </c:pt>
                <c:pt idx="11">
                  <c:v>9</c:v>
                </c:pt>
                <c:pt idx="12">
                  <c:v>12</c:v>
                </c:pt>
                <c:pt idx="13">
                  <c:v>14</c:v>
                </c:pt>
                <c:pt idx="14">
                  <c:v>23</c:v>
                </c:pt>
                <c:pt idx="15">
                  <c:v>5</c:v>
                </c:pt>
                <c:pt idx="16">
                  <c:v>1</c:v>
                </c:pt>
                <c:pt idx="17">
                  <c:v>4</c:v>
                </c:pt>
                <c:pt idx="18">
                  <c:v>4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75-4914-9DD6-FDC4CA6A0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464192"/>
        <c:axId val="155111936"/>
      </c:areaChart>
      <c:catAx>
        <c:axId val="763464192"/>
        <c:scaling>
          <c:orientation val="minMax"/>
        </c:scaling>
        <c:delete val="0"/>
        <c:axPos val="b"/>
        <c:numFmt formatCode="_(* #,##0_);_(* \(#,##0\);_(* &quot;-&quot;??_);_(@_)" sourceLinked="1"/>
        <c:majorTickMark val="out"/>
        <c:minorTickMark val="none"/>
        <c:tickLblPos val="nextTo"/>
        <c:crossAx val="155111936"/>
        <c:crosses val="autoZero"/>
        <c:auto val="1"/>
        <c:lblAlgn val="ctr"/>
        <c:lblOffset val="100"/>
        <c:noMultiLvlLbl val="0"/>
      </c:catAx>
      <c:valAx>
        <c:axId val="155111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3464192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12" Type="http://schemas.openxmlformats.org/officeDocument/2006/relationships/chart" Target="../charts/chart27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11" Type="http://schemas.openxmlformats.org/officeDocument/2006/relationships/chart" Target="../charts/chart26.xml"/><Relationship Id="rId5" Type="http://schemas.openxmlformats.org/officeDocument/2006/relationships/chart" Target="../charts/chart2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4" Type="http://schemas.openxmlformats.org/officeDocument/2006/relationships/chart" Target="../charts/chart3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4" Type="http://schemas.openxmlformats.org/officeDocument/2006/relationships/chart" Target="../charts/chart3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4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1</xdr:row>
      <xdr:rowOff>0</xdr:rowOff>
    </xdr:from>
    <xdr:to>
      <xdr:col>11</xdr:col>
      <xdr:colOff>180975</xdr:colOff>
      <xdr:row>10</xdr:row>
      <xdr:rowOff>234950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209550</xdr:colOff>
      <xdr:row>1</xdr:row>
      <xdr:rowOff>9524</xdr:rowOff>
    </xdr:from>
    <xdr:to>
      <xdr:col>16</xdr:col>
      <xdr:colOff>361950</xdr:colOff>
      <xdr:row>10</xdr:row>
      <xdr:rowOff>241299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1</xdr:row>
      <xdr:rowOff>6350</xdr:rowOff>
    </xdr:from>
    <xdr:to>
      <xdr:col>5</xdr:col>
      <xdr:colOff>600075</xdr:colOff>
      <xdr:row>10</xdr:row>
      <xdr:rowOff>234950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224790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17</xdr:col>
      <xdr:colOff>224790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17</xdr:row>
      <xdr:rowOff>0</xdr:rowOff>
    </xdr:from>
    <xdr:to>
      <xdr:col>26</xdr:col>
      <xdr:colOff>224790</xdr:colOff>
      <xdr:row>31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17</xdr:row>
      <xdr:rowOff>0</xdr:rowOff>
    </xdr:from>
    <xdr:to>
      <xdr:col>35</xdr:col>
      <xdr:colOff>224790</xdr:colOff>
      <xdr:row>31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8</xdr:col>
      <xdr:colOff>224790</xdr:colOff>
      <xdr:row>31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17</xdr:col>
      <xdr:colOff>224790</xdr:colOff>
      <xdr:row>16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2</xdr:row>
      <xdr:rowOff>0</xdr:rowOff>
    </xdr:from>
    <xdr:to>
      <xdr:col>26</xdr:col>
      <xdr:colOff>224790</xdr:colOff>
      <xdr:row>16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35</xdr:col>
      <xdr:colOff>224790</xdr:colOff>
      <xdr:row>16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8</xdr:col>
      <xdr:colOff>224790</xdr:colOff>
      <xdr:row>46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17</xdr:col>
      <xdr:colOff>224790</xdr:colOff>
      <xdr:row>46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0</xdr:colOff>
      <xdr:row>32</xdr:row>
      <xdr:rowOff>0</xdr:rowOff>
    </xdr:from>
    <xdr:to>
      <xdr:col>26</xdr:col>
      <xdr:colOff>224790</xdr:colOff>
      <xdr:row>46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0</xdr:colOff>
      <xdr:row>32</xdr:row>
      <xdr:rowOff>0</xdr:rowOff>
    </xdr:from>
    <xdr:to>
      <xdr:col>35</xdr:col>
      <xdr:colOff>224790</xdr:colOff>
      <xdr:row>46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129540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</xdr:colOff>
      <xdr:row>16</xdr:row>
      <xdr:rowOff>180975</xdr:rowOff>
    </xdr:from>
    <xdr:to>
      <xdr:col>8</xdr:col>
      <xdr:colOff>139064</xdr:colOff>
      <xdr:row>31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8</xdr:col>
      <xdr:colOff>129540</xdr:colOff>
      <xdr:row>46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17</xdr:col>
      <xdr:colOff>148590</xdr:colOff>
      <xdr:row>16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2</xdr:row>
      <xdr:rowOff>0</xdr:rowOff>
    </xdr:from>
    <xdr:to>
      <xdr:col>26</xdr:col>
      <xdr:colOff>129540</xdr:colOff>
      <xdr:row>16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35</xdr:col>
      <xdr:colOff>148590</xdr:colOff>
      <xdr:row>16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17</xdr:col>
      <xdr:colOff>148590</xdr:colOff>
      <xdr:row>31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17</xdr:row>
      <xdr:rowOff>0</xdr:rowOff>
    </xdr:from>
    <xdr:to>
      <xdr:col>26</xdr:col>
      <xdr:colOff>129540</xdr:colOff>
      <xdr:row>31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0</xdr:colOff>
      <xdr:row>17</xdr:row>
      <xdr:rowOff>0</xdr:rowOff>
    </xdr:from>
    <xdr:to>
      <xdr:col>35</xdr:col>
      <xdr:colOff>148590</xdr:colOff>
      <xdr:row>31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17</xdr:col>
      <xdr:colOff>148590</xdr:colOff>
      <xdr:row>46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0</xdr:colOff>
      <xdr:row>32</xdr:row>
      <xdr:rowOff>0</xdr:rowOff>
    </xdr:from>
    <xdr:to>
      <xdr:col>26</xdr:col>
      <xdr:colOff>129540</xdr:colOff>
      <xdr:row>46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0</xdr:colOff>
      <xdr:row>32</xdr:row>
      <xdr:rowOff>0</xdr:rowOff>
    </xdr:from>
    <xdr:to>
      <xdr:col>35</xdr:col>
      <xdr:colOff>148590</xdr:colOff>
      <xdr:row>46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9525</xdr:rowOff>
    </xdr:from>
    <xdr:to>
      <xdr:col>17</xdr:col>
      <xdr:colOff>314325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16</xdr:row>
      <xdr:rowOff>9525</xdr:rowOff>
    </xdr:from>
    <xdr:to>
      <xdr:col>17</xdr:col>
      <xdr:colOff>304800</xdr:colOff>
      <xdr:row>30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</xdr:colOff>
      <xdr:row>31</xdr:row>
      <xdr:rowOff>9525</xdr:rowOff>
    </xdr:from>
    <xdr:to>
      <xdr:col>17</xdr:col>
      <xdr:colOff>314325</xdr:colOff>
      <xdr:row>45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46</xdr:row>
      <xdr:rowOff>0</xdr:rowOff>
    </xdr:from>
    <xdr:to>
      <xdr:col>17</xdr:col>
      <xdr:colOff>314325</xdr:colOff>
      <xdr:row>60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9525</xdr:rowOff>
    </xdr:from>
    <xdr:to>
      <xdr:col>17</xdr:col>
      <xdr:colOff>314325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</xdr:row>
      <xdr:rowOff>0</xdr:rowOff>
    </xdr:from>
    <xdr:to>
      <xdr:col>25</xdr:col>
      <xdr:colOff>304800</xdr:colOff>
      <xdr:row>17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19</xdr:row>
      <xdr:rowOff>9525</xdr:rowOff>
    </xdr:from>
    <xdr:to>
      <xdr:col>17</xdr:col>
      <xdr:colOff>304800</xdr:colOff>
      <xdr:row>33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600075</xdr:colOff>
      <xdr:row>19</xdr:row>
      <xdr:rowOff>0</xdr:rowOff>
    </xdr:from>
    <xdr:to>
      <xdr:col>25</xdr:col>
      <xdr:colOff>295275</xdr:colOff>
      <xdr:row>33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0</xdr:rowOff>
    </xdr:from>
    <xdr:to>
      <xdr:col>8</xdr:col>
      <xdr:colOff>314325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11</xdr:row>
      <xdr:rowOff>0</xdr:rowOff>
    </xdr:from>
    <xdr:to>
      <xdr:col>16</xdr:col>
      <xdr:colOff>323850</xdr:colOff>
      <xdr:row>25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27</xdr:row>
      <xdr:rowOff>0</xdr:rowOff>
    </xdr:from>
    <xdr:to>
      <xdr:col>8</xdr:col>
      <xdr:colOff>314325</xdr:colOff>
      <xdr:row>41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19050</xdr:colOff>
      <xdr:row>27</xdr:row>
      <xdr:rowOff>0</xdr:rowOff>
    </xdr:from>
    <xdr:to>
      <xdr:col>16</xdr:col>
      <xdr:colOff>323850</xdr:colOff>
      <xdr:row>41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\ck\cycling\Training\ubc_interval_20131202_activity_400017787.tc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Frequencies"/>
      <sheetName val="Charts"/>
      <sheetName val="pieHR"/>
      <sheetName val="pieCd"/>
      <sheetName val="pieSpeed"/>
      <sheetName val="Intervals"/>
      <sheetName val="FreqRaw"/>
      <sheetName val="activity_411608588.tcx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R1" t="str">
            <v>Cadence-Y</v>
          </cell>
          <cell r="AS1" t="str">
            <v>Hrate-Y</v>
          </cell>
          <cell r="AT1" t="str">
            <v>SpeedKmh-Y</v>
          </cell>
        </row>
        <row r="2">
          <cell r="AR2">
            <v>117</v>
          </cell>
          <cell r="AS2">
            <v>170</v>
          </cell>
          <cell r="AT2">
            <v>35.128801345825188</v>
          </cell>
        </row>
        <row r="3">
          <cell r="AR3">
            <v>117</v>
          </cell>
          <cell r="AS3">
            <v>170</v>
          </cell>
          <cell r="AT3">
            <v>35.128801345825188</v>
          </cell>
        </row>
        <row r="4">
          <cell r="AR4">
            <v>117</v>
          </cell>
          <cell r="AS4">
            <v>170</v>
          </cell>
          <cell r="AT4">
            <v>35.128801345825188</v>
          </cell>
        </row>
        <row r="5">
          <cell r="AR5">
            <v>117</v>
          </cell>
          <cell r="AS5">
            <v>170</v>
          </cell>
          <cell r="AT5">
            <v>35.128801345825188</v>
          </cell>
        </row>
        <row r="6">
          <cell r="AR6">
            <v>117</v>
          </cell>
          <cell r="AS6">
            <v>170</v>
          </cell>
          <cell r="AT6">
            <v>35.128801345825188</v>
          </cell>
        </row>
        <row r="7">
          <cell r="AR7">
            <v>117</v>
          </cell>
          <cell r="AS7">
            <v>170</v>
          </cell>
          <cell r="AT7">
            <v>35.128801345825188</v>
          </cell>
        </row>
        <row r="8">
          <cell r="AR8">
            <v>117</v>
          </cell>
          <cell r="AS8">
            <v>170</v>
          </cell>
          <cell r="AT8">
            <v>35.128801345825188</v>
          </cell>
        </row>
        <row r="9">
          <cell r="AR9">
            <v>117</v>
          </cell>
          <cell r="AS9">
            <v>170</v>
          </cell>
          <cell r="AT9">
            <v>35.128801345825188</v>
          </cell>
        </row>
        <row r="10">
          <cell r="AR10">
            <v>117</v>
          </cell>
          <cell r="AS10">
            <v>170</v>
          </cell>
          <cell r="AT10">
            <v>35.128801345825188</v>
          </cell>
        </row>
        <row r="11">
          <cell r="AR11">
            <v>117</v>
          </cell>
          <cell r="AS11">
            <v>170</v>
          </cell>
          <cell r="AT11">
            <v>35.128801345825188</v>
          </cell>
        </row>
        <row r="12">
          <cell r="AR12">
            <v>117</v>
          </cell>
          <cell r="AS12">
            <v>170</v>
          </cell>
          <cell r="AT12">
            <v>35.128801345825188</v>
          </cell>
        </row>
        <row r="13">
          <cell r="AR13">
            <v>117</v>
          </cell>
          <cell r="AS13">
            <v>170</v>
          </cell>
          <cell r="AT13">
            <v>35.128801345825188</v>
          </cell>
        </row>
        <row r="14">
          <cell r="AR14">
            <v>117</v>
          </cell>
          <cell r="AS14">
            <v>170</v>
          </cell>
          <cell r="AT14">
            <v>35.128801345825188</v>
          </cell>
        </row>
        <row r="15">
          <cell r="AR15">
            <v>117</v>
          </cell>
          <cell r="AS15">
            <v>170</v>
          </cell>
          <cell r="AT15">
            <v>35.128801345825188</v>
          </cell>
        </row>
        <row r="16">
          <cell r="AR16">
            <v>117</v>
          </cell>
          <cell r="AS16">
            <v>170</v>
          </cell>
          <cell r="AT16">
            <v>35.128801345825188</v>
          </cell>
        </row>
        <row r="17">
          <cell r="AR17">
            <v>117</v>
          </cell>
          <cell r="AS17">
            <v>170</v>
          </cell>
          <cell r="AT17">
            <v>35.128801345825188</v>
          </cell>
        </row>
        <row r="18">
          <cell r="AR18">
            <v>117</v>
          </cell>
          <cell r="AS18">
            <v>170</v>
          </cell>
          <cell r="AT18">
            <v>35.128801345825188</v>
          </cell>
        </row>
        <row r="19">
          <cell r="AR19">
            <v>117</v>
          </cell>
          <cell r="AS19">
            <v>170</v>
          </cell>
          <cell r="AT19">
            <v>35.128801345825188</v>
          </cell>
        </row>
        <row r="20">
          <cell r="AR20">
            <v>117</v>
          </cell>
          <cell r="AS20">
            <v>170</v>
          </cell>
          <cell r="AT20">
            <v>35.128801345825188</v>
          </cell>
        </row>
        <row r="21">
          <cell r="AR21">
            <v>117</v>
          </cell>
          <cell r="AS21">
            <v>170</v>
          </cell>
          <cell r="AT21">
            <v>35.128801345825188</v>
          </cell>
        </row>
        <row r="22">
          <cell r="AR22">
            <v>117</v>
          </cell>
          <cell r="AS22">
            <v>170</v>
          </cell>
          <cell r="AT22">
            <v>35.128801345825188</v>
          </cell>
        </row>
        <row r="23">
          <cell r="AR23">
            <v>117</v>
          </cell>
          <cell r="AS23">
            <v>170</v>
          </cell>
          <cell r="AT23">
            <v>35.128801345825188</v>
          </cell>
        </row>
        <row r="24">
          <cell r="AR24">
            <v>117</v>
          </cell>
          <cell r="AS24">
            <v>170</v>
          </cell>
          <cell r="AT24">
            <v>35.128801345825188</v>
          </cell>
        </row>
        <row r="25">
          <cell r="AR25">
            <v>117</v>
          </cell>
          <cell r="AS25">
            <v>170</v>
          </cell>
          <cell r="AT25">
            <v>35.128801345825188</v>
          </cell>
        </row>
        <row r="26">
          <cell r="AR26">
            <v>117</v>
          </cell>
          <cell r="AS26">
            <v>170</v>
          </cell>
          <cell r="AT26">
            <v>35.128801345825188</v>
          </cell>
        </row>
        <row r="27">
          <cell r="AR27">
            <v>117</v>
          </cell>
          <cell r="AS27">
            <v>170</v>
          </cell>
          <cell r="AT27">
            <v>35.128801345825188</v>
          </cell>
        </row>
        <row r="28">
          <cell r="AR28">
            <v>117</v>
          </cell>
          <cell r="AS28">
            <v>170</v>
          </cell>
          <cell r="AT28">
            <v>35.128801345825188</v>
          </cell>
        </row>
        <row r="29">
          <cell r="AR29">
            <v>117</v>
          </cell>
          <cell r="AS29">
            <v>170</v>
          </cell>
          <cell r="AT29">
            <v>35.128801345825188</v>
          </cell>
        </row>
        <row r="30">
          <cell r="AR30">
            <v>117</v>
          </cell>
          <cell r="AS30">
            <v>170</v>
          </cell>
          <cell r="AT30">
            <v>35.128801345825188</v>
          </cell>
        </row>
        <row r="31">
          <cell r="AR31">
            <v>117</v>
          </cell>
          <cell r="AS31">
            <v>170</v>
          </cell>
          <cell r="AT31">
            <v>35.128801345825188</v>
          </cell>
        </row>
        <row r="32">
          <cell r="AR32">
            <v>117</v>
          </cell>
          <cell r="AS32">
            <v>170</v>
          </cell>
          <cell r="AT32">
            <v>35.128801345825188</v>
          </cell>
        </row>
        <row r="33">
          <cell r="AR33">
            <v>117</v>
          </cell>
          <cell r="AS33">
            <v>170</v>
          </cell>
          <cell r="AT33">
            <v>35.128801345825188</v>
          </cell>
        </row>
        <row r="34">
          <cell r="AR34">
            <v>117</v>
          </cell>
          <cell r="AS34">
            <v>170</v>
          </cell>
          <cell r="AT34">
            <v>35.128801345825188</v>
          </cell>
        </row>
        <row r="35">
          <cell r="AR35">
            <v>117</v>
          </cell>
          <cell r="AS35">
            <v>170</v>
          </cell>
          <cell r="AT35">
            <v>35.128801345825188</v>
          </cell>
        </row>
        <row r="36">
          <cell r="AR36">
            <v>117</v>
          </cell>
          <cell r="AS36">
            <v>170</v>
          </cell>
          <cell r="AT36">
            <v>35.128801345825188</v>
          </cell>
        </row>
        <row r="37">
          <cell r="AR37">
            <v>117</v>
          </cell>
          <cell r="AS37">
            <v>170</v>
          </cell>
          <cell r="AT37">
            <v>35.128801345825188</v>
          </cell>
        </row>
        <row r="38">
          <cell r="AR38">
            <v>117</v>
          </cell>
          <cell r="AS38">
            <v>170</v>
          </cell>
          <cell r="AT38">
            <v>35.128801345825188</v>
          </cell>
        </row>
        <row r="39">
          <cell r="AR39">
            <v>117</v>
          </cell>
          <cell r="AS39">
            <v>170</v>
          </cell>
          <cell r="AT39">
            <v>35.128801345825188</v>
          </cell>
        </row>
        <row r="40">
          <cell r="AR40">
            <v>117</v>
          </cell>
          <cell r="AS40">
            <v>170</v>
          </cell>
          <cell r="AT40">
            <v>35.128801345825188</v>
          </cell>
        </row>
        <row r="41">
          <cell r="AR41">
            <v>117</v>
          </cell>
          <cell r="AS41">
            <v>170</v>
          </cell>
          <cell r="AT41">
            <v>35.128801345825188</v>
          </cell>
        </row>
        <row r="42">
          <cell r="AR42">
            <v>117</v>
          </cell>
          <cell r="AS42">
            <v>170</v>
          </cell>
          <cell r="AT42">
            <v>35.128801345825188</v>
          </cell>
        </row>
        <row r="43">
          <cell r="AR43">
            <v>117</v>
          </cell>
          <cell r="AS43">
            <v>170</v>
          </cell>
          <cell r="AT43">
            <v>35.128801345825188</v>
          </cell>
        </row>
        <row r="44">
          <cell r="AR44">
            <v>117</v>
          </cell>
          <cell r="AS44">
            <v>170</v>
          </cell>
          <cell r="AT44">
            <v>35.128801345825188</v>
          </cell>
        </row>
        <row r="45">
          <cell r="AR45">
            <v>117</v>
          </cell>
          <cell r="AS45">
            <v>170</v>
          </cell>
          <cell r="AT45">
            <v>35.128801345825188</v>
          </cell>
        </row>
        <row r="46">
          <cell r="AR46">
            <v>117</v>
          </cell>
          <cell r="AS46">
            <v>170</v>
          </cell>
          <cell r="AT46">
            <v>35.128801345825188</v>
          </cell>
        </row>
        <row r="47">
          <cell r="AR47">
            <v>117</v>
          </cell>
          <cell r="AS47">
            <v>170</v>
          </cell>
          <cell r="AT47">
            <v>35.128801345825188</v>
          </cell>
        </row>
        <row r="48">
          <cell r="AR48">
            <v>117</v>
          </cell>
          <cell r="AS48">
            <v>170</v>
          </cell>
          <cell r="AT48">
            <v>35.128801345825188</v>
          </cell>
        </row>
        <row r="49">
          <cell r="AR49">
            <v>117</v>
          </cell>
          <cell r="AS49">
            <v>170</v>
          </cell>
          <cell r="AT49">
            <v>35.128801345825188</v>
          </cell>
        </row>
        <row r="50">
          <cell r="AR50">
            <v>117</v>
          </cell>
          <cell r="AS50">
            <v>170</v>
          </cell>
          <cell r="AT50">
            <v>35.128801345825188</v>
          </cell>
        </row>
        <row r="51">
          <cell r="AR51">
            <v>117</v>
          </cell>
          <cell r="AS51">
            <v>170</v>
          </cell>
          <cell r="AT51">
            <v>35.128801345825188</v>
          </cell>
        </row>
        <row r="52">
          <cell r="AR52">
            <v>117</v>
          </cell>
          <cell r="AS52">
            <v>170</v>
          </cell>
          <cell r="AT52">
            <v>35.128801345825188</v>
          </cell>
        </row>
        <row r="53">
          <cell r="AR53">
            <v>117</v>
          </cell>
          <cell r="AS53">
            <v>170</v>
          </cell>
          <cell r="AT53">
            <v>35.128801345825188</v>
          </cell>
        </row>
        <row r="54">
          <cell r="AR54">
            <v>117</v>
          </cell>
          <cell r="AS54">
            <v>170</v>
          </cell>
          <cell r="AT54">
            <v>35.128801345825188</v>
          </cell>
        </row>
        <row r="55">
          <cell r="AR55">
            <v>117</v>
          </cell>
          <cell r="AS55">
            <v>170</v>
          </cell>
          <cell r="AT55">
            <v>35.128801345825188</v>
          </cell>
        </row>
        <row r="56">
          <cell r="AR56">
            <v>117</v>
          </cell>
          <cell r="AS56">
            <v>170</v>
          </cell>
          <cell r="AT56">
            <v>35.128801345825188</v>
          </cell>
        </row>
        <row r="57">
          <cell r="AR57">
            <v>117</v>
          </cell>
          <cell r="AS57">
            <v>170</v>
          </cell>
          <cell r="AT57">
            <v>35.128801345825188</v>
          </cell>
        </row>
        <row r="58">
          <cell r="AR58">
            <v>117</v>
          </cell>
          <cell r="AS58">
            <v>170</v>
          </cell>
          <cell r="AT58">
            <v>35.128801345825188</v>
          </cell>
        </row>
        <row r="59">
          <cell r="AR59">
            <v>117</v>
          </cell>
          <cell r="AS59">
            <v>170</v>
          </cell>
          <cell r="AT59">
            <v>35.128801345825188</v>
          </cell>
        </row>
        <row r="60">
          <cell r="AR60">
            <v>117</v>
          </cell>
          <cell r="AS60">
            <v>170</v>
          </cell>
          <cell r="AT60">
            <v>35.128801345825188</v>
          </cell>
        </row>
        <row r="61">
          <cell r="AR61">
            <v>117</v>
          </cell>
          <cell r="AS61">
            <v>170</v>
          </cell>
          <cell r="AT61">
            <v>35.128801345825188</v>
          </cell>
        </row>
        <row r="62">
          <cell r="AR62">
            <v>117</v>
          </cell>
          <cell r="AS62">
            <v>170</v>
          </cell>
          <cell r="AT62">
            <v>35.128801345825188</v>
          </cell>
        </row>
        <row r="63">
          <cell r="AR63">
            <v>117</v>
          </cell>
          <cell r="AS63">
            <v>170</v>
          </cell>
          <cell r="AT63">
            <v>35.128801345825188</v>
          </cell>
        </row>
        <row r="64">
          <cell r="AR64">
            <v>117</v>
          </cell>
          <cell r="AS64">
            <v>170</v>
          </cell>
          <cell r="AT64">
            <v>35.128801345825188</v>
          </cell>
        </row>
        <row r="65">
          <cell r="AR65">
            <v>117</v>
          </cell>
          <cell r="AS65">
            <v>170</v>
          </cell>
          <cell r="AT65">
            <v>35.128801345825188</v>
          </cell>
        </row>
        <row r="66">
          <cell r="AR66">
            <v>117</v>
          </cell>
          <cell r="AS66">
            <v>170</v>
          </cell>
          <cell r="AT66">
            <v>35.128801345825188</v>
          </cell>
        </row>
        <row r="67">
          <cell r="AR67">
            <v>117</v>
          </cell>
          <cell r="AS67">
            <v>170</v>
          </cell>
          <cell r="AT67">
            <v>35.128801345825188</v>
          </cell>
        </row>
        <row r="68">
          <cell r="AR68">
            <v>117</v>
          </cell>
          <cell r="AS68">
            <v>170</v>
          </cell>
          <cell r="AT68">
            <v>35.128801345825188</v>
          </cell>
        </row>
        <row r="69">
          <cell r="AR69">
            <v>117</v>
          </cell>
          <cell r="AS69">
            <v>170</v>
          </cell>
          <cell r="AT69">
            <v>35.128801345825188</v>
          </cell>
        </row>
        <row r="70">
          <cell r="AR70">
            <v>117</v>
          </cell>
          <cell r="AS70">
            <v>170</v>
          </cell>
          <cell r="AT70">
            <v>35.128801345825188</v>
          </cell>
        </row>
        <row r="71">
          <cell r="AR71">
            <v>117</v>
          </cell>
          <cell r="AS71">
            <v>170</v>
          </cell>
          <cell r="AT71">
            <v>35.128801345825188</v>
          </cell>
        </row>
        <row r="72">
          <cell r="AR72">
            <v>117</v>
          </cell>
          <cell r="AS72">
            <v>170</v>
          </cell>
          <cell r="AT72">
            <v>35.128801345825188</v>
          </cell>
        </row>
        <row r="73">
          <cell r="AR73">
            <v>117</v>
          </cell>
          <cell r="AS73">
            <v>170</v>
          </cell>
          <cell r="AT73">
            <v>35.128801345825188</v>
          </cell>
        </row>
        <row r="74">
          <cell r="AR74">
            <v>117</v>
          </cell>
          <cell r="AS74">
            <v>170</v>
          </cell>
          <cell r="AT74">
            <v>35.128801345825188</v>
          </cell>
        </row>
        <row r="75">
          <cell r="AR75">
            <v>117</v>
          </cell>
          <cell r="AS75">
            <v>170</v>
          </cell>
          <cell r="AT75">
            <v>35.128801345825188</v>
          </cell>
        </row>
        <row r="76">
          <cell r="AR76">
            <v>117</v>
          </cell>
          <cell r="AS76">
            <v>170</v>
          </cell>
          <cell r="AT76">
            <v>35.128801345825188</v>
          </cell>
        </row>
        <row r="77">
          <cell r="AR77">
            <v>117</v>
          </cell>
          <cell r="AS77">
            <v>170</v>
          </cell>
          <cell r="AT77">
            <v>35.128801345825188</v>
          </cell>
        </row>
        <row r="78">
          <cell r="AR78">
            <v>117</v>
          </cell>
          <cell r="AS78">
            <v>170</v>
          </cell>
          <cell r="AT78">
            <v>35.128801345825188</v>
          </cell>
        </row>
        <row r="79">
          <cell r="AR79">
            <v>117</v>
          </cell>
          <cell r="AS79">
            <v>170</v>
          </cell>
          <cell r="AT79">
            <v>35.128801345825188</v>
          </cell>
        </row>
        <row r="80">
          <cell r="AR80">
            <v>117</v>
          </cell>
          <cell r="AS80">
            <v>170</v>
          </cell>
          <cell r="AT80">
            <v>35.128801345825188</v>
          </cell>
        </row>
        <row r="81">
          <cell r="AR81">
            <v>117</v>
          </cell>
          <cell r="AS81">
            <v>170</v>
          </cell>
          <cell r="AT81">
            <v>35.128801345825188</v>
          </cell>
        </row>
        <row r="82">
          <cell r="AR82">
            <v>117</v>
          </cell>
          <cell r="AS82">
            <v>170</v>
          </cell>
          <cell r="AT82">
            <v>35.128801345825188</v>
          </cell>
        </row>
        <row r="83">
          <cell r="AR83">
            <v>117</v>
          </cell>
          <cell r="AS83">
            <v>170</v>
          </cell>
          <cell r="AT83">
            <v>35.128801345825188</v>
          </cell>
        </row>
        <row r="84">
          <cell r="AR84">
            <v>117</v>
          </cell>
          <cell r="AS84">
            <v>170</v>
          </cell>
          <cell r="AT84">
            <v>35.128801345825188</v>
          </cell>
        </row>
        <row r="85">
          <cell r="AR85">
            <v>117</v>
          </cell>
          <cell r="AS85">
            <v>170</v>
          </cell>
          <cell r="AT85">
            <v>35.128801345825188</v>
          </cell>
        </row>
        <row r="86">
          <cell r="AR86">
            <v>117</v>
          </cell>
          <cell r="AS86">
            <v>170</v>
          </cell>
          <cell r="AT86">
            <v>35.128801345825188</v>
          </cell>
        </row>
        <row r="87">
          <cell r="AR87">
            <v>117</v>
          </cell>
          <cell r="AS87">
            <v>170</v>
          </cell>
          <cell r="AT87">
            <v>35.128801345825188</v>
          </cell>
        </row>
        <row r="88">
          <cell r="AR88">
            <v>117</v>
          </cell>
          <cell r="AS88">
            <v>170</v>
          </cell>
          <cell r="AT88">
            <v>35.128801345825188</v>
          </cell>
        </row>
        <row r="89">
          <cell r="AR89">
            <v>117</v>
          </cell>
          <cell r="AS89">
            <v>170</v>
          </cell>
          <cell r="AT89">
            <v>35.128801345825188</v>
          </cell>
        </row>
        <row r="90">
          <cell r="AR90">
            <v>117</v>
          </cell>
          <cell r="AS90">
            <v>170</v>
          </cell>
          <cell r="AT90">
            <v>35.128801345825188</v>
          </cell>
        </row>
        <row r="91">
          <cell r="AR91">
            <v>117</v>
          </cell>
          <cell r="AS91">
            <v>170</v>
          </cell>
          <cell r="AT91">
            <v>35.128801345825188</v>
          </cell>
        </row>
        <row r="92">
          <cell r="AR92">
            <v>117</v>
          </cell>
          <cell r="AS92">
            <v>170</v>
          </cell>
          <cell r="AT92">
            <v>35.128801345825188</v>
          </cell>
        </row>
        <row r="93">
          <cell r="AR93">
            <v>117</v>
          </cell>
          <cell r="AS93">
            <v>170</v>
          </cell>
          <cell r="AT93">
            <v>35.128801345825188</v>
          </cell>
        </row>
        <row r="94">
          <cell r="AR94">
            <v>117</v>
          </cell>
          <cell r="AS94">
            <v>170</v>
          </cell>
          <cell r="AT94">
            <v>35.128801345825188</v>
          </cell>
        </row>
        <row r="95">
          <cell r="AR95">
            <v>117</v>
          </cell>
          <cell r="AS95">
            <v>170</v>
          </cell>
          <cell r="AT95">
            <v>35.128801345825188</v>
          </cell>
        </row>
        <row r="96">
          <cell r="AR96">
            <v>117</v>
          </cell>
          <cell r="AS96">
            <v>170</v>
          </cell>
          <cell r="AT96">
            <v>35.128801345825188</v>
          </cell>
        </row>
        <row r="97">
          <cell r="AR97">
            <v>117</v>
          </cell>
          <cell r="AS97">
            <v>170</v>
          </cell>
          <cell r="AT97">
            <v>35.128801345825188</v>
          </cell>
        </row>
        <row r="98">
          <cell r="AR98">
            <v>117</v>
          </cell>
          <cell r="AS98">
            <v>170</v>
          </cell>
          <cell r="AT98">
            <v>35.128801345825188</v>
          </cell>
        </row>
        <row r="99">
          <cell r="AR99">
            <v>117</v>
          </cell>
          <cell r="AS99">
            <v>170</v>
          </cell>
          <cell r="AT99">
            <v>35.128801345825188</v>
          </cell>
        </row>
        <row r="100">
          <cell r="AR100">
            <v>117</v>
          </cell>
          <cell r="AS100">
            <v>170</v>
          </cell>
          <cell r="AT100">
            <v>35.128801345825188</v>
          </cell>
        </row>
        <row r="101">
          <cell r="AR101">
            <v>117</v>
          </cell>
          <cell r="AS101">
            <v>170</v>
          </cell>
          <cell r="AT101">
            <v>35.128801345825188</v>
          </cell>
        </row>
        <row r="102">
          <cell r="AR102">
            <v>117</v>
          </cell>
          <cell r="AS102">
            <v>170</v>
          </cell>
          <cell r="AT102">
            <v>35.128801345825188</v>
          </cell>
        </row>
        <row r="103">
          <cell r="AR103">
            <v>117</v>
          </cell>
          <cell r="AS103">
            <v>170</v>
          </cell>
          <cell r="AT103">
            <v>35.128801345825188</v>
          </cell>
        </row>
        <row r="104">
          <cell r="AR104">
            <v>117</v>
          </cell>
          <cell r="AS104">
            <v>170</v>
          </cell>
          <cell r="AT104">
            <v>35.128801345825188</v>
          </cell>
        </row>
        <row r="105">
          <cell r="AR105">
            <v>117</v>
          </cell>
          <cell r="AS105">
            <v>170</v>
          </cell>
          <cell r="AT105">
            <v>35.128801345825188</v>
          </cell>
        </row>
        <row r="106">
          <cell r="AR106">
            <v>117</v>
          </cell>
          <cell r="AS106">
            <v>170</v>
          </cell>
          <cell r="AT106">
            <v>35.128801345825188</v>
          </cell>
        </row>
        <row r="107">
          <cell r="AR107">
            <v>117</v>
          </cell>
          <cell r="AS107">
            <v>170</v>
          </cell>
          <cell r="AT107">
            <v>35.128801345825188</v>
          </cell>
        </row>
        <row r="108">
          <cell r="AR108">
            <v>117</v>
          </cell>
          <cell r="AS108">
            <v>170</v>
          </cell>
          <cell r="AT108">
            <v>35.128801345825188</v>
          </cell>
        </row>
        <row r="109">
          <cell r="AR109">
            <v>117</v>
          </cell>
          <cell r="AS109">
            <v>170</v>
          </cell>
          <cell r="AT109">
            <v>35.128801345825188</v>
          </cell>
        </row>
        <row r="110">
          <cell r="AR110">
            <v>117</v>
          </cell>
          <cell r="AS110">
            <v>170</v>
          </cell>
          <cell r="AT110">
            <v>35.128801345825188</v>
          </cell>
        </row>
        <row r="111">
          <cell r="AR111">
            <v>117</v>
          </cell>
          <cell r="AS111">
            <v>170</v>
          </cell>
          <cell r="AT111">
            <v>35.128801345825188</v>
          </cell>
        </row>
        <row r="112">
          <cell r="AR112">
            <v>117</v>
          </cell>
          <cell r="AS112">
            <v>170</v>
          </cell>
          <cell r="AT112">
            <v>35.128801345825188</v>
          </cell>
        </row>
        <row r="113">
          <cell r="AR113">
            <v>117</v>
          </cell>
          <cell r="AS113">
            <v>170</v>
          </cell>
          <cell r="AT113">
            <v>35.128801345825188</v>
          </cell>
        </row>
        <row r="114">
          <cell r="AR114">
            <v>117</v>
          </cell>
          <cell r="AS114">
            <v>170</v>
          </cell>
          <cell r="AT114">
            <v>35.128801345825188</v>
          </cell>
        </row>
        <row r="115">
          <cell r="AR115">
            <v>117</v>
          </cell>
          <cell r="AS115">
            <v>170</v>
          </cell>
          <cell r="AT115">
            <v>35.128801345825188</v>
          </cell>
        </row>
        <row r="116">
          <cell r="AR116">
            <v>117</v>
          </cell>
          <cell r="AS116">
            <v>170</v>
          </cell>
          <cell r="AT116">
            <v>35.128801345825188</v>
          </cell>
        </row>
        <row r="117">
          <cell r="AR117">
            <v>117</v>
          </cell>
          <cell r="AS117">
            <v>170</v>
          </cell>
          <cell r="AT117">
            <v>35.128801345825188</v>
          </cell>
        </row>
        <row r="118">
          <cell r="AR118">
            <v>117</v>
          </cell>
          <cell r="AS118">
            <v>170</v>
          </cell>
          <cell r="AT118">
            <v>35.128801345825188</v>
          </cell>
        </row>
        <row r="119">
          <cell r="AR119">
            <v>117</v>
          </cell>
          <cell r="AS119">
            <v>170</v>
          </cell>
          <cell r="AT119">
            <v>35.128801345825188</v>
          </cell>
        </row>
        <row r="120">
          <cell r="AR120">
            <v>117</v>
          </cell>
          <cell r="AS120">
            <v>170</v>
          </cell>
          <cell r="AT120">
            <v>35.128801345825188</v>
          </cell>
        </row>
        <row r="121">
          <cell r="AR121">
            <v>117</v>
          </cell>
          <cell r="AS121">
            <v>170</v>
          </cell>
          <cell r="AT121">
            <v>35.128801345825188</v>
          </cell>
        </row>
        <row r="122">
          <cell r="AR122">
            <v>117</v>
          </cell>
          <cell r="AS122">
            <v>170</v>
          </cell>
          <cell r="AT122">
            <v>35.128801345825188</v>
          </cell>
        </row>
        <row r="123">
          <cell r="AR123">
            <v>117</v>
          </cell>
          <cell r="AS123">
            <v>170</v>
          </cell>
          <cell r="AT123">
            <v>35.128801345825188</v>
          </cell>
        </row>
        <row r="124">
          <cell r="AR124">
            <v>117</v>
          </cell>
          <cell r="AS124">
            <v>170</v>
          </cell>
          <cell r="AT124">
            <v>35.128801345825188</v>
          </cell>
        </row>
        <row r="125">
          <cell r="AR125">
            <v>117</v>
          </cell>
          <cell r="AS125">
            <v>170</v>
          </cell>
          <cell r="AT125">
            <v>35.128801345825188</v>
          </cell>
        </row>
        <row r="126">
          <cell r="AR126">
            <v>117</v>
          </cell>
          <cell r="AS126">
            <v>170</v>
          </cell>
          <cell r="AT126">
            <v>35.128801345825188</v>
          </cell>
        </row>
        <row r="127">
          <cell r="AR127">
            <v>117</v>
          </cell>
          <cell r="AS127">
            <v>170</v>
          </cell>
          <cell r="AT127">
            <v>35.128801345825188</v>
          </cell>
        </row>
        <row r="128">
          <cell r="AR128">
            <v>117</v>
          </cell>
          <cell r="AS128">
            <v>170</v>
          </cell>
          <cell r="AT128">
            <v>35.128801345825188</v>
          </cell>
        </row>
        <row r="129">
          <cell r="AR129">
            <v>117</v>
          </cell>
          <cell r="AS129">
            <v>170</v>
          </cell>
          <cell r="AT129">
            <v>35.128801345825188</v>
          </cell>
        </row>
        <row r="130">
          <cell r="AR130">
            <v>117</v>
          </cell>
          <cell r="AS130">
            <v>170</v>
          </cell>
          <cell r="AT130">
            <v>35.128801345825188</v>
          </cell>
        </row>
        <row r="131">
          <cell r="AR131">
            <v>117</v>
          </cell>
          <cell r="AS131">
            <v>170</v>
          </cell>
          <cell r="AT131">
            <v>35.128801345825188</v>
          </cell>
        </row>
        <row r="132">
          <cell r="AR132">
            <v>117</v>
          </cell>
          <cell r="AS132">
            <v>170</v>
          </cell>
          <cell r="AT132">
            <v>35.128801345825188</v>
          </cell>
        </row>
        <row r="133">
          <cell r="AR133">
            <v>117</v>
          </cell>
          <cell r="AS133">
            <v>170</v>
          </cell>
          <cell r="AT133">
            <v>35.128801345825188</v>
          </cell>
        </row>
        <row r="134">
          <cell r="AR134">
            <v>117</v>
          </cell>
          <cell r="AS134">
            <v>170</v>
          </cell>
          <cell r="AT134">
            <v>35.128801345825188</v>
          </cell>
        </row>
        <row r="135">
          <cell r="AR135">
            <v>117</v>
          </cell>
          <cell r="AS135">
            <v>170</v>
          </cell>
          <cell r="AT135">
            <v>35.128801345825188</v>
          </cell>
        </row>
        <row r="136">
          <cell r="AR136">
            <v>117</v>
          </cell>
          <cell r="AS136">
            <v>170</v>
          </cell>
          <cell r="AT136">
            <v>35.128801345825188</v>
          </cell>
        </row>
        <row r="137">
          <cell r="AR137">
            <v>117</v>
          </cell>
          <cell r="AS137">
            <v>170</v>
          </cell>
          <cell r="AT137">
            <v>35.128801345825188</v>
          </cell>
        </row>
        <row r="138">
          <cell r="AR138">
            <v>117</v>
          </cell>
          <cell r="AS138">
            <v>170</v>
          </cell>
          <cell r="AT138">
            <v>35.128801345825188</v>
          </cell>
        </row>
        <row r="139">
          <cell r="AR139">
            <v>117</v>
          </cell>
          <cell r="AS139">
            <v>170</v>
          </cell>
          <cell r="AT139">
            <v>35.128801345825188</v>
          </cell>
        </row>
        <row r="140">
          <cell r="AR140">
            <v>117</v>
          </cell>
          <cell r="AS140">
            <v>170</v>
          </cell>
          <cell r="AT140">
            <v>35.128801345825188</v>
          </cell>
        </row>
        <row r="141">
          <cell r="AR141">
            <v>117</v>
          </cell>
          <cell r="AS141">
            <v>170</v>
          </cell>
          <cell r="AT141">
            <v>35.128801345825188</v>
          </cell>
        </row>
        <row r="142">
          <cell r="AR142">
            <v>117</v>
          </cell>
          <cell r="AS142">
            <v>170</v>
          </cell>
          <cell r="AT142">
            <v>35.128801345825188</v>
          </cell>
        </row>
        <row r="143">
          <cell r="AR143">
            <v>117</v>
          </cell>
          <cell r="AS143">
            <v>170</v>
          </cell>
          <cell r="AT143">
            <v>35.128801345825188</v>
          </cell>
        </row>
        <row r="144">
          <cell r="AR144">
            <v>117</v>
          </cell>
          <cell r="AS144">
            <v>170</v>
          </cell>
          <cell r="AT144">
            <v>35.128801345825188</v>
          </cell>
        </row>
        <row r="145">
          <cell r="AR145">
            <v>117</v>
          </cell>
          <cell r="AS145">
            <v>170</v>
          </cell>
          <cell r="AT145">
            <v>35.128801345825188</v>
          </cell>
        </row>
        <row r="146">
          <cell r="AR146">
            <v>117</v>
          </cell>
          <cell r="AS146">
            <v>170</v>
          </cell>
          <cell r="AT146">
            <v>35.128801345825188</v>
          </cell>
        </row>
        <row r="147">
          <cell r="AR147">
            <v>117</v>
          </cell>
          <cell r="AS147">
            <v>170</v>
          </cell>
          <cell r="AT147">
            <v>35.128801345825188</v>
          </cell>
        </row>
        <row r="148">
          <cell r="AR148">
            <v>117</v>
          </cell>
          <cell r="AS148">
            <v>170</v>
          </cell>
          <cell r="AT148">
            <v>35.128801345825188</v>
          </cell>
        </row>
        <row r="149">
          <cell r="AR149">
            <v>117</v>
          </cell>
          <cell r="AS149">
            <v>170</v>
          </cell>
          <cell r="AT149">
            <v>35.128801345825188</v>
          </cell>
        </row>
        <row r="150">
          <cell r="AR150">
            <v>117</v>
          </cell>
          <cell r="AS150">
            <v>170</v>
          </cell>
          <cell r="AT150">
            <v>35.128801345825188</v>
          </cell>
        </row>
        <row r="151">
          <cell r="AR151">
            <v>117</v>
          </cell>
          <cell r="AS151">
            <v>170</v>
          </cell>
          <cell r="AT151">
            <v>35.128801345825188</v>
          </cell>
        </row>
        <row r="152">
          <cell r="AR152">
            <v>117</v>
          </cell>
          <cell r="AS152">
            <v>170</v>
          </cell>
          <cell r="AT152">
            <v>35.128801345825188</v>
          </cell>
        </row>
        <row r="153">
          <cell r="AR153">
            <v>117</v>
          </cell>
          <cell r="AS153">
            <v>170</v>
          </cell>
          <cell r="AT153">
            <v>35.128801345825188</v>
          </cell>
        </row>
        <row r="154">
          <cell r="AR154">
            <v>117</v>
          </cell>
          <cell r="AS154">
            <v>170</v>
          </cell>
          <cell r="AT154">
            <v>35.128801345825188</v>
          </cell>
        </row>
        <row r="155">
          <cell r="AR155">
            <v>117</v>
          </cell>
          <cell r="AS155">
            <v>170</v>
          </cell>
          <cell r="AT155">
            <v>35.128801345825188</v>
          </cell>
        </row>
        <row r="156">
          <cell r="AR156">
            <v>117</v>
          </cell>
          <cell r="AS156">
            <v>170</v>
          </cell>
          <cell r="AT156">
            <v>35.128801345825188</v>
          </cell>
        </row>
        <row r="157">
          <cell r="AR157">
            <v>117</v>
          </cell>
          <cell r="AS157">
            <v>170</v>
          </cell>
          <cell r="AT157">
            <v>35.128801345825188</v>
          </cell>
        </row>
        <row r="158">
          <cell r="AR158">
            <v>117</v>
          </cell>
          <cell r="AS158">
            <v>170</v>
          </cell>
          <cell r="AT158">
            <v>35.128801345825188</v>
          </cell>
        </row>
        <row r="159">
          <cell r="AR159">
            <v>117</v>
          </cell>
          <cell r="AS159">
            <v>170</v>
          </cell>
          <cell r="AT159">
            <v>35.128801345825188</v>
          </cell>
        </row>
        <row r="160">
          <cell r="AR160">
            <v>117</v>
          </cell>
          <cell r="AS160">
            <v>170</v>
          </cell>
          <cell r="AT160">
            <v>35.128801345825188</v>
          </cell>
        </row>
        <row r="161">
          <cell r="AR161">
            <v>117</v>
          </cell>
          <cell r="AS161">
            <v>170</v>
          </cell>
          <cell r="AT161">
            <v>35.128801345825188</v>
          </cell>
        </row>
        <row r="162">
          <cell r="AR162">
            <v>117</v>
          </cell>
          <cell r="AS162">
            <v>170</v>
          </cell>
          <cell r="AT162">
            <v>35.128801345825188</v>
          </cell>
        </row>
        <row r="163">
          <cell r="AR163">
            <v>117</v>
          </cell>
          <cell r="AS163">
            <v>170</v>
          </cell>
          <cell r="AT163">
            <v>35.128801345825188</v>
          </cell>
        </row>
        <row r="164">
          <cell r="AR164">
            <v>117</v>
          </cell>
          <cell r="AS164">
            <v>170</v>
          </cell>
          <cell r="AT164">
            <v>35.128801345825188</v>
          </cell>
        </row>
        <row r="165">
          <cell r="AR165">
            <v>117</v>
          </cell>
          <cell r="AS165">
            <v>170</v>
          </cell>
          <cell r="AT165">
            <v>35.128801345825188</v>
          </cell>
        </row>
        <row r="166">
          <cell r="AR166">
            <v>117</v>
          </cell>
          <cell r="AS166">
            <v>170</v>
          </cell>
          <cell r="AT166">
            <v>35.128801345825188</v>
          </cell>
        </row>
        <row r="167">
          <cell r="AR167">
            <v>117</v>
          </cell>
          <cell r="AS167">
            <v>170</v>
          </cell>
          <cell r="AT167">
            <v>35.128801345825188</v>
          </cell>
        </row>
        <row r="168">
          <cell r="AR168">
            <v>117</v>
          </cell>
          <cell r="AS168">
            <v>170</v>
          </cell>
          <cell r="AT168">
            <v>35.128801345825188</v>
          </cell>
        </row>
        <row r="169">
          <cell r="AR169">
            <v>117</v>
          </cell>
          <cell r="AS169">
            <v>170</v>
          </cell>
          <cell r="AT169">
            <v>35.128801345825188</v>
          </cell>
        </row>
        <row r="170">
          <cell r="AR170">
            <v>117</v>
          </cell>
          <cell r="AS170">
            <v>170</v>
          </cell>
          <cell r="AT170">
            <v>35.128801345825188</v>
          </cell>
        </row>
        <row r="171">
          <cell r="AR171">
            <v>117</v>
          </cell>
          <cell r="AS171">
            <v>170</v>
          </cell>
          <cell r="AT171">
            <v>35.128801345825188</v>
          </cell>
        </row>
        <row r="172">
          <cell r="AR172">
            <v>117</v>
          </cell>
          <cell r="AS172">
            <v>170</v>
          </cell>
          <cell r="AT172">
            <v>35.128801345825188</v>
          </cell>
        </row>
        <row r="173">
          <cell r="AR173">
            <v>117</v>
          </cell>
          <cell r="AS173">
            <v>170</v>
          </cell>
          <cell r="AT173">
            <v>35.128801345825188</v>
          </cell>
        </row>
        <row r="174">
          <cell r="AR174">
            <v>117</v>
          </cell>
          <cell r="AS174">
            <v>170</v>
          </cell>
          <cell r="AT174">
            <v>35.128801345825188</v>
          </cell>
        </row>
        <row r="175">
          <cell r="AR175">
            <v>117</v>
          </cell>
          <cell r="AS175">
            <v>170</v>
          </cell>
          <cell r="AT175">
            <v>35.128801345825188</v>
          </cell>
        </row>
        <row r="176">
          <cell r="AR176">
            <v>117</v>
          </cell>
          <cell r="AS176">
            <v>170</v>
          </cell>
          <cell r="AT176">
            <v>35.128801345825188</v>
          </cell>
        </row>
        <row r="177">
          <cell r="AR177">
            <v>117</v>
          </cell>
          <cell r="AS177">
            <v>170</v>
          </cell>
          <cell r="AT177">
            <v>35.128801345825188</v>
          </cell>
        </row>
        <row r="178">
          <cell r="AR178">
            <v>117</v>
          </cell>
          <cell r="AS178">
            <v>170</v>
          </cell>
          <cell r="AT178">
            <v>35.128801345825188</v>
          </cell>
        </row>
        <row r="179">
          <cell r="AR179">
            <v>117</v>
          </cell>
          <cell r="AS179">
            <v>170</v>
          </cell>
          <cell r="AT179">
            <v>35.128801345825188</v>
          </cell>
        </row>
        <row r="180">
          <cell r="AR180">
            <v>117</v>
          </cell>
          <cell r="AS180">
            <v>170</v>
          </cell>
          <cell r="AT180">
            <v>35.128801345825188</v>
          </cell>
        </row>
        <row r="181">
          <cell r="AR181">
            <v>117</v>
          </cell>
          <cell r="AS181">
            <v>170</v>
          </cell>
          <cell r="AT181">
            <v>35.128801345825188</v>
          </cell>
        </row>
        <row r="182">
          <cell r="AR182">
            <v>117</v>
          </cell>
          <cell r="AS182">
            <v>170</v>
          </cell>
          <cell r="AT182">
            <v>35.128801345825188</v>
          </cell>
        </row>
        <row r="183">
          <cell r="AR183">
            <v>117</v>
          </cell>
          <cell r="AS183">
            <v>170</v>
          </cell>
          <cell r="AT183">
            <v>35.128801345825188</v>
          </cell>
        </row>
        <row r="184">
          <cell r="AR184">
            <v>117</v>
          </cell>
          <cell r="AS184">
            <v>170</v>
          </cell>
          <cell r="AT184">
            <v>35.128801345825188</v>
          </cell>
        </row>
        <row r="185">
          <cell r="AR185">
            <v>117</v>
          </cell>
          <cell r="AS185">
            <v>170</v>
          </cell>
          <cell r="AT185">
            <v>35.128801345825188</v>
          </cell>
        </row>
        <row r="186">
          <cell r="AR186">
            <v>117</v>
          </cell>
          <cell r="AS186">
            <v>170</v>
          </cell>
          <cell r="AT186">
            <v>35.128801345825188</v>
          </cell>
        </row>
        <row r="187">
          <cell r="AR187">
            <v>117</v>
          </cell>
          <cell r="AS187">
            <v>170</v>
          </cell>
          <cell r="AT187">
            <v>35.128801345825188</v>
          </cell>
        </row>
      </sheetData>
      <sheetData sheetId="7">
        <row r="2">
          <cell r="F2" t="str">
            <v>ForceYAxis</v>
          </cell>
          <cell r="M2" t="str">
            <v>ForceYAxis</v>
          </cell>
          <cell r="T2" t="str">
            <v>ForceYAxis</v>
          </cell>
        </row>
        <row r="3">
          <cell r="M3">
            <v>14</v>
          </cell>
          <cell r="T3">
            <v>32</v>
          </cell>
        </row>
        <row r="4">
          <cell r="M4">
            <v>14</v>
          </cell>
          <cell r="T4">
            <v>32</v>
          </cell>
        </row>
        <row r="5">
          <cell r="M5">
            <v>14</v>
          </cell>
          <cell r="T5">
            <v>32</v>
          </cell>
        </row>
        <row r="6">
          <cell r="M6">
            <v>14</v>
          </cell>
          <cell r="T6">
            <v>32</v>
          </cell>
        </row>
        <row r="7">
          <cell r="M7">
            <v>14</v>
          </cell>
          <cell r="T7">
            <v>32</v>
          </cell>
        </row>
        <row r="8">
          <cell r="M8">
            <v>14</v>
          </cell>
          <cell r="T8">
            <v>32</v>
          </cell>
        </row>
        <row r="9">
          <cell r="M9">
            <v>14</v>
          </cell>
          <cell r="T9">
            <v>32</v>
          </cell>
        </row>
        <row r="10">
          <cell r="M10">
            <v>14</v>
          </cell>
          <cell r="T10">
            <v>32</v>
          </cell>
        </row>
        <row r="11">
          <cell r="M11">
            <v>14</v>
          </cell>
          <cell r="T11">
            <v>32</v>
          </cell>
        </row>
        <row r="12">
          <cell r="F12">
            <v>46</v>
          </cell>
          <cell r="M12">
            <v>14</v>
          </cell>
          <cell r="T12">
            <v>32</v>
          </cell>
        </row>
        <row r="13">
          <cell r="F13">
            <v>46</v>
          </cell>
          <cell r="M13">
            <v>14</v>
          </cell>
          <cell r="T13">
            <v>32</v>
          </cell>
        </row>
        <row r="14">
          <cell r="F14">
            <v>46</v>
          </cell>
          <cell r="M14">
            <v>14</v>
          </cell>
          <cell r="T14">
            <v>32</v>
          </cell>
        </row>
        <row r="15">
          <cell r="F15">
            <v>46</v>
          </cell>
          <cell r="M15">
            <v>14</v>
          </cell>
          <cell r="T15">
            <v>32</v>
          </cell>
        </row>
        <row r="16">
          <cell r="F16">
            <v>46</v>
          </cell>
          <cell r="M16">
            <v>14</v>
          </cell>
          <cell r="T16">
            <v>32</v>
          </cell>
        </row>
        <row r="17">
          <cell r="F17">
            <v>46</v>
          </cell>
          <cell r="M17">
            <v>14</v>
          </cell>
          <cell r="T17">
            <v>32</v>
          </cell>
        </row>
        <row r="18">
          <cell r="F18">
            <v>46</v>
          </cell>
          <cell r="M18">
            <v>14</v>
          </cell>
          <cell r="T18">
            <v>32</v>
          </cell>
        </row>
        <row r="19">
          <cell r="F19">
            <v>46</v>
          </cell>
          <cell r="M19">
            <v>14</v>
          </cell>
          <cell r="T19">
            <v>32</v>
          </cell>
        </row>
        <row r="20">
          <cell r="F20">
            <v>46</v>
          </cell>
          <cell r="M20">
            <v>14</v>
          </cell>
          <cell r="T20">
            <v>32</v>
          </cell>
        </row>
        <row r="21">
          <cell r="F21">
            <v>46</v>
          </cell>
          <cell r="M21">
            <v>14</v>
          </cell>
          <cell r="T21">
            <v>32</v>
          </cell>
        </row>
        <row r="22">
          <cell r="F22">
            <v>46</v>
          </cell>
          <cell r="M22">
            <v>14</v>
          </cell>
          <cell r="T22">
            <v>32</v>
          </cell>
        </row>
        <row r="23">
          <cell r="F23">
            <v>46</v>
          </cell>
          <cell r="M23">
            <v>14</v>
          </cell>
          <cell r="T23">
            <v>32</v>
          </cell>
        </row>
        <row r="24">
          <cell r="F24">
            <v>46</v>
          </cell>
          <cell r="M24">
            <v>14</v>
          </cell>
          <cell r="T24">
            <v>32</v>
          </cell>
        </row>
        <row r="25">
          <cell r="F25">
            <v>46</v>
          </cell>
          <cell r="M25">
            <v>14</v>
          </cell>
          <cell r="T25">
            <v>32</v>
          </cell>
        </row>
        <row r="26">
          <cell r="F26">
            <v>46</v>
          </cell>
          <cell r="M26">
            <v>14</v>
          </cell>
          <cell r="T26">
            <v>32</v>
          </cell>
        </row>
        <row r="27">
          <cell r="F27">
            <v>46</v>
          </cell>
          <cell r="M27">
            <v>14</v>
          </cell>
          <cell r="T27">
            <v>32</v>
          </cell>
        </row>
        <row r="28">
          <cell r="F28">
            <v>46</v>
          </cell>
          <cell r="M28">
            <v>14</v>
          </cell>
          <cell r="T28">
            <v>32</v>
          </cell>
        </row>
        <row r="29">
          <cell r="F29">
            <v>46</v>
          </cell>
          <cell r="M29">
            <v>14</v>
          </cell>
          <cell r="T29">
            <v>32</v>
          </cell>
        </row>
        <row r="30">
          <cell r="F30">
            <v>46</v>
          </cell>
          <cell r="M30">
            <v>14</v>
          </cell>
          <cell r="T30">
            <v>32</v>
          </cell>
        </row>
        <row r="31">
          <cell r="F31">
            <v>46</v>
          </cell>
          <cell r="M31">
            <v>14</v>
          </cell>
          <cell r="T31">
            <v>32</v>
          </cell>
        </row>
        <row r="32">
          <cell r="F32">
            <v>46</v>
          </cell>
          <cell r="M32">
            <v>14</v>
          </cell>
          <cell r="T32">
            <v>32</v>
          </cell>
        </row>
        <row r="33">
          <cell r="M33">
            <v>14</v>
          </cell>
          <cell r="T33">
            <v>32</v>
          </cell>
        </row>
        <row r="34">
          <cell r="M34">
            <v>14</v>
          </cell>
          <cell r="T34">
            <v>32</v>
          </cell>
        </row>
        <row r="35">
          <cell r="M35">
            <v>14</v>
          </cell>
          <cell r="T35">
            <v>32</v>
          </cell>
        </row>
        <row r="36">
          <cell r="T36">
            <v>32</v>
          </cell>
        </row>
        <row r="37">
          <cell r="T37">
            <v>32</v>
          </cell>
        </row>
        <row r="38">
          <cell r="T38">
            <v>32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tabSelected="1" zoomScale="150" zoomScaleNormal="150" workbookViewId="0"/>
  </sheetViews>
  <sheetFormatPr defaultRowHeight="15" x14ac:dyDescent="0.25"/>
  <cols>
    <col min="4" max="4" width="10.5703125" bestFit="1" customWidth="1"/>
  </cols>
  <sheetData>
    <row r="1" spans="1:13" ht="18.75" x14ac:dyDescent="0.3">
      <c r="A1" s="7" t="s">
        <v>81</v>
      </c>
    </row>
    <row r="2" spans="1:13" ht="18.75" x14ac:dyDescent="0.3">
      <c r="A2" s="7"/>
    </row>
    <row r="3" spans="1:13" ht="18.75" x14ac:dyDescent="0.3">
      <c r="A3" s="7"/>
    </row>
    <row r="4" spans="1:13" ht="18.75" x14ac:dyDescent="0.3">
      <c r="A4" s="7"/>
    </row>
    <row r="5" spans="1:13" ht="18.75" x14ac:dyDescent="0.3">
      <c r="A5" s="7"/>
    </row>
    <row r="6" spans="1:13" ht="18.75" x14ac:dyDescent="0.3">
      <c r="A6" s="7"/>
    </row>
    <row r="7" spans="1:13" ht="18.75" x14ac:dyDescent="0.3">
      <c r="A7" s="7"/>
    </row>
    <row r="8" spans="1:13" ht="18.75" x14ac:dyDescent="0.3">
      <c r="A8" s="7"/>
    </row>
    <row r="9" spans="1:13" ht="18.75" x14ac:dyDescent="0.3">
      <c r="A9" s="7"/>
    </row>
    <row r="10" spans="1:13" ht="18.75" x14ac:dyDescent="0.3">
      <c r="A10" s="7"/>
    </row>
    <row r="11" spans="1:13" ht="18.75" x14ac:dyDescent="0.3">
      <c r="A11" s="7"/>
    </row>
    <row r="12" spans="1:13" x14ac:dyDescent="0.25">
      <c r="B12" t="s">
        <v>15</v>
      </c>
      <c r="C12" t="s">
        <v>15</v>
      </c>
      <c r="D12" t="s">
        <v>16</v>
      </c>
      <c r="E12" s="8" t="s">
        <v>17</v>
      </c>
      <c r="F12" s="8"/>
      <c r="G12" s="8"/>
      <c r="H12" s="9" t="s">
        <v>6</v>
      </c>
      <c r="I12" s="9"/>
      <c r="J12" s="9"/>
      <c r="K12" s="10" t="s">
        <v>18</v>
      </c>
      <c r="L12" s="10"/>
      <c r="M12" s="10"/>
    </row>
    <row r="13" spans="1:13" x14ac:dyDescent="0.25">
      <c r="A13" s="11" t="s">
        <v>19</v>
      </c>
      <c r="B13" s="12" t="s">
        <v>20</v>
      </c>
      <c r="C13" s="12" t="s">
        <v>21</v>
      </c>
      <c r="D13" s="12" t="s">
        <v>22</v>
      </c>
      <c r="E13" s="13" t="s">
        <v>23</v>
      </c>
      <c r="F13" s="13" t="s">
        <v>24</v>
      </c>
      <c r="G13" s="13" t="s">
        <v>25</v>
      </c>
      <c r="H13" s="14" t="s">
        <v>11</v>
      </c>
      <c r="I13" s="14" t="s">
        <v>26</v>
      </c>
      <c r="J13" s="14" t="s">
        <v>13</v>
      </c>
      <c r="K13" s="14" t="s">
        <v>11</v>
      </c>
      <c r="L13" s="14" t="s">
        <v>26</v>
      </c>
      <c r="M13" s="14" t="s">
        <v>13</v>
      </c>
    </row>
    <row r="14" spans="1:13" x14ac:dyDescent="0.25">
      <c r="A14" s="15" t="s">
        <v>27</v>
      </c>
      <c r="B14" s="16" t="str">
        <f>intervals!B321</f>
        <v>4:24</v>
      </c>
      <c r="C14" s="16">
        <f>(INT(LEFT(B14,1)) * 60 )+INT(RIGHT(B14, 2))</f>
        <v>264</v>
      </c>
      <c r="D14" s="17">
        <f>intervals!F321</f>
        <v>1483.2600000000002</v>
      </c>
      <c r="E14" s="8">
        <f>intervals!G322</f>
        <v>128</v>
      </c>
      <c r="F14" s="8">
        <f>intervals!G323</f>
        <v>154.4576923076923</v>
      </c>
      <c r="G14" s="8">
        <f>intervals!G324</f>
        <v>160</v>
      </c>
      <c r="H14" s="18">
        <f>intervals!H322</f>
        <v>57</v>
      </c>
      <c r="I14" s="9">
        <f>intervals!H323</f>
        <v>80.3</v>
      </c>
      <c r="J14" s="18">
        <f>intervals!H324</f>
        <v>105</v>
      </c>
      <c r="K14" s="19">
        <f>intervals!J322</f>
        <v>13.139640000000002</v>
      </c>
      <c r="L14" s="19">
        <f>intervals!J323</f>
        <v>20.129829923076937</v>
      </c>
      <c r="M14" s="19">
        <f>intervals!J324</f>
        <v>27.397440000000003</v>
      </c>
    </row>
    <row r="15" spans="1:13" x14ac:dyDescent="0.25">
      <c r="A15" s="20" t="s">
        <v>28</v>
      </c>
      <c r="B15" s="21" t="str">
        <f>intervals!L321</f>
        <v>4:44</v>
      </c>
      <c r="C15" s="21">
        <f>(INT(LEFT(B15,1)) * 60 )+INT(RIGHT(B15, 2))</f>
        <v>284</v>
      </c>
      <c r="D15" s="22">
        <f>intervals!P321</f>
        <v>1487.4500000000007</v>
      </c>
      <c r="E15" s="8">
        <f>intervals!Q322</f>
        <v>108</v>
      </c>
      <c r="F15" s="8">
        <f>intervals!Q323</f>
        <v>149.92605633802816</v>
      </c>
      <c r="G15" s="8">
        <f>intervals!Q324</f>
        <v>159</v>
      </c>
      <c r="H15" s="18">
        <f>intervals!R322</f>
        <v>0</v>
      </c>
      <c r="I15" s="9">
        <f>intervals!R323</f>
        <v>73.088028169014081</v>
      </c>
      <c r="J15" s="18">
        <f>intervals!R324</f>
        <v>93</v>
      </c>
      <c r="K15" s="19">
        <f>intervals!T322</f>
        <v>12.06216</v>
      </c>
      <c r="L15" s="19">
        <f>intervals!T323</f>
        <v>18.855008873239431</v>
      </c>
      <c r="M15" s="19">
        <f>intervals!T324</f>
        <v>29.232360000000003</v>
      </c>
    </row>
    <row r="16" spans="1:13" x14ac:dyDescent="0.25">
      <c r="A16" s="23" t="s">
        <v>29</v>
      </c>
      <c r="B16" s="24" t="str">
        <f>intervals!V321</f>
        <v>5:11</v>
      </c>
      <c r="C16" s="24">
        <f>(INT(LEFT(B16,1)) * 60 )+INT(RIGHT(B16, 2))</f>
        <v>311</v>
      </c>
      <c r="D16" s="25">
        <f>intervals!Z321</f>
        <v>1513.1500000000015</v>
      </c>
      <c r="E16" s="8">
        <f>intervals!AA322</f>
        <v>112</v>
      </c>
      <c r="F16" s="8">
        <f>intervals!AA323</f>
        <v>147.69306930693068</v>
      </c>
      <c r="G16" s="8">
        <f>intervals!AA324</f>
        <v>155</v>
      </c>
      <c r="H16" s="18">
        <f>intervals!AB322</f>
        <v>0</v>
      </c>
      <c r="I16" s="9">
        <f>intervals!AB323</f>
        <v>73.986798679867988</v>
      </c>
      <c r="J16" s="18">
        <f>intervals!AB324</f>
        <v>111</v>
      </c>
      <c r="K16" s="19">
        <f>intervals!AD322</f>
        <v>8.3689199999999992</v>
      </c>
      <c r="L16" s="19">
        <f>intervals!AD323</f>
        <v>17.308462574257419</v>
      </c>
      <c r="M16" s="19">
        <f>intervals!AD324</f>
        <v>34.055999999999997</v>
      </c>
    </row>
    <row r="17" spans="1:13" x14ac:dyDescent="0.25">
      <c r="A17" s="26" t="s">
        <v>30</v>
      </c>
      <c r="B17" s="27" t="str">
        <f>intervals!AF321</f>
        <v>5:08</v>
      </c>
      <c r="C17" s="27">
        <f>(INT(LEFT(B17,1)) * 60 )+INT(RIGHT(B17, 2))</f>
        <v>308</v>
      </c>
      <c r="D17" s="28">
        <f>intervals!AJ321</f>
        <v>1507.7099999999991</v>
      </c>
      <c r="E17" s="29">
        <f>intervals!AK322</f>
        <v>115</v>
      </c>
      <c r="F17" s="29">
        <f>intervals!AK323</f>
        <v>148.88673139158576</v>
      </c>
      <c r="G17" s="29">
        <f>intervals!AK324</f>
        <v>163</v>
      </c>
      <c r="H17" s="30">
        <f>intervals!AL322</f>
        <v>0</v>
      </c>
      <c r="I17" s="31">
        <f>intervals!AL323</f>
        <v>69.006472491909392</v>
      </c>
      <c r="J17" s="30">
        <f>intervals!AL324</f>
        <v>101</v>
      </c>
      <c r="K17" s="32">
        <f>intervals!AN322</f>
        <v>10.33236</v>
      </c>
      <c r="L17" s="32">
        <f>intervals!AN323</f>
        <v>17.610739805825251</v>
      </c>
      <c r="M17" s="32">
        <f>intervals!AN324</f>
        <v>33.950519999999997</v>
      </c>
    </row>
    <row r="18" spans="1:13" x14ac:dyDescent="0.25">
      <c r="A18" t="s">
        <v>31</v>
      </c>
      <c r="B18" s="33" t="str">
        <f>INT(C18/60) &amp; ":" &amp; RIGHT("0" &amp; (C18 - (INT(C18/60) * 60)), 2)</f>
        <v>4:51</v>
      </c>
      <c r="C18" s="33">
        <f>INT(AVERAGE(C14:C17))</f>
        <v>291</v>
      </c>
      <c r="F18" s="34">
        <f>AVERAGE(F14:F17)</f>
        <v>150.24088733605922</v>
      </c>
      <c r="I18" s="34">
        <f>AVERAGE(I14:I17)</f>
        <v>74.095324835197871</v>
      </c>
      <c r="L18" s="1">
        <f>AVERAGE(L14:L17)</f>
        <v>18.476010294099758</v>
      </c>
    </row>
    <row r="20" spans="1:13" x14ac:dyDescent="0.25">
      <c r="A20" s="35" t="s">
        <v>32</v>
      </c>
    </row>
    <row r="21" spans="1:13" x14ac:dyDescent="0.25">
      <c r="A21" t="s">
        <v>73</v>
      </c>
    </row>
    <row r="22" spans="1:13" x14ac:dyDescent="0.25">
      <c r="A22" t="s">
        <v>74</v>
      </c>
    </row>
    <row r="23" spans="1:13" x14ac:dyDescent="0.25">
      <c r="A23" t="s">
        <v>75</v>
      </c>
    </row>
    <row r="24" spans="1:13" x14ac:dyDescent="0.25">
      <c r="A24" t="s">
        <v>76</v>
      </c>
    </row>
    <row r="25" spans="1:13" x14ac:dyDescent="0.25">
      <c r="A25" t="s">
        <v>77</v>
      </c>
    </row>
    <row r="26" spans="1:13" x14ac:dyDescent="0.25">
      <c r="A26" t="s">
        <v>78</v>
      </c>
    </row>
    <row r="27" spans="1:13" x14ac:dyDescent="0.25">
      <c r="A27" t="s">
        <v>79</v>
      </c>
    </row>
    <row r="28" spans="1:13" x14ac:dyDescent="0.25">
      <c r="A28" t="s">
        <v>80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0FCC9-52CC-424E-9A2F-D83E75D47095}">
  <dimension ref="A1:J262"/>
  <sheetViews>
    <sheetView topLeftCell="A25" workbookViewId="0">
      <selection activeCell="A50" sqref="A50:J50"/>
    </sheetView>
  </sheetViews>
  <sheetFormatPr defaultRowHeight="15" x14ac:dyDescent="0.25"/>
  <cols>
    <col min="1" max="1" width="10.42578125" bestFit="1" customWidth="1"/>
    <col min="8" max="9" width="9.140625" style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82</v>
      </c>
      <c r="J1" t="s">
        <v>8</v>
      </c>
    </row>
    <row r="2" spans="1:10" x14ac:dyDescent="0.25">
      <c r="A2" s="59">
        <v>0.81097222222222232</v>
      </c>
      <c r="B2">
        <v>49.279175000000002</v>
      </c>
      <c r="C2">
        <v>-123.24057999999999</v>
      </c>
      <c r="D2">
        <v>-10.19999981</v>
      </c>
      <c r="E2">
        <v>5175.1899999999996</v>
      </c>
      <c r="F2">
        <v>127</v>
      </c>
      <c r="G2">
        <v>74</v>
      </c>
      <c r="H2" s="1">
        <v>0</v>
      </c>
      <c r="I2" s="1">
        <f>(H2*3600)/1000</f>
        <v>0</v>
      </c>
      <c r="J2">
        <f>INT(I2)</f>
        <v>0</v>
      </c>
    </row>
    <row r="3" spans="1:10" x14ac:dyDescent="0.25">
      <c r="A3" s="59">
        <v>0.81098379629629624</v>
      </c>
      <c r="B3">
        <v>49.279173</v>
      </c>
      <c r="C3">
        <v>-123.240639</v>
      </c>
      <c r="D3">
        <v>-10.19999981</v>
      </c>
      <c r="E3">
        <v>5178.84</v>
      </c>
      <c r="F3">
        <v>128</v>
      </c>
      <c r="G3">
        <v>76</v>
      </c>
      <c r="H3" s="1">
        <v>3.6499000000000001</v>
      </c>
      <c r="I3" s="1">
        <f>(H3*3600)/1000</f>
        <v>13.139640000000002</v>
      </c>
      <c r="J3">
        <f t="shared" ref="J3:J66" si="0">INT(I3)</f>
        <v>13</v>
      </c>
    </row>
    <row r="4" spans="1:10" x14ac:dyDescent="0.25">
      <c r="A4" s="59">
        <v>0.81099537037037039</v>
      </c>
      <c r="B4">
        <v>49.279187999999998</v>
      </c>
      <c r="C4">
        <v>-123.240711</v>
      </c>
      <c r="D4">
        <v>-10.19999981</v>
      </c>
      <c r="E4">
        <v>5184</v>
      </c>
      <c r="F4">
        <v>128</v>
      </c>
      <c r="G4">
        <v>88</v>
      </c>
      <c r="H4" s="1">
        <v>5.1601999999999997</v>
      </c>
      <c r="I4" s="1">
        <f t="shared" ref="I4:I67" si="1">(H4*3600)/1000</f>
        <v>18.576719999999998</v>
      </c>
      <c r="J4">
        <f t="shared" si="0"/>
        <v>18</v>
      </c>
    </row>
    <row r="5" spans="1:10" x14ac:dyDescent="0.25">
      <c r="A5" s="59">
        <v>0.81100694444444443</v>
      </c>
      <c r="B5">
        <v>49.279183000000003</v>
      </c>
      <c r="C5">
        <v>-123.240816</v>
      </c>
      <c r="D5">
        <v>-10.19999981</v>
      </c>
      <c r="E5">
        <v>5189.47</v>
      </c>
      <c r="F5">
        <v>128</v>
      </c>
      <c r="G5">
        <v>89</v>
      </c>
      <c r="H5" s="1">
        <v>5.4702000000000002</v>
      </c>
      <c r="I5" s="1">
        <f t="shared" si="1"/>
        <v>19.692720000000001</v>
      </c>
      <c r="J5">
        <f t="shared" si="0"/>
        <v>19</v>
      </c>
    </row>
    <row r="6" spans="1:10" x14ac:dyDescent="0.25">
      <c r="A6" s="59">
        <v>0.81101851851851858</v>
      </c>
      <c r="B6">
        <v>49.279186000000003</v>
      </c>
      <c r="C6">
        <v>-123.240909</v>
      </c>
      <c r="D6">
        <v>-10.19999981</v>
      </c>
      <c r="E6">
        <v>5195.33</v>
      </c>
      <c r="F6">
        <v>129</v>
      </c>
      <c r="G6">
        <v>93</v>
      </c>
      <c r="H6" s="1">
        <v>5.8598999999999997</v>
      </c>
      <c r="I6" s="1">
        <f t="shared" si="1"/>
        <v>21.09564</v>
      </c>
      <c r="J6">
        <f t="shared" si="0"/>
        <v>21</v>
      </c>
    </row>
    <row r="7" spans="1:10" x14ac:dyDescent="0.25">
      <c r="A7" s="59">
        <v>0.81103009259259251</v>
      </c>
      <c r="B7">
        <v>49.279198999999998</v>
      </c>
      <c r="C7">
        <v>-123.241004</v>
      </c>
      <c r="D7">
        <v>-10.19999981</v>
      </c>
      <c r="E7">
        <v>5201.62</v>
      </c>
      <c r="F7">
        <v>130</v>
      </c>
      <c r="G7">
        <v>96</v>
      </c>
      <c r="H7" s="1">
        <v>6.29</v>
      </c>
      <c r="I7" s="1">
        <f t="shared" si="1"/>
        <v>22.643999999999998</v>
      </c>
      <c r="J7">
        <f t="shared" si="0"/>
        <v>22</v>
      </c>
    </row>
    <row r="8" spans="1:10" x14ac:dyDescent="0.25">
      <c r="A8" s="59">
        <v>0.81104166666666666</v>
      </c>
      <c r="B8">
        <v>49.279207</v>
      </c>
      <c r="C8">
        <v>-123.241091</v>
      </c>
      <c r="D8">
        <v>-10.19999981</v>
      </c>
      <c r="E8">
        <v>5207.9799999999996</v>
      </c>
      <c r="F8">
        <v>130</v>
      </c>
      <c r="G8">
        <v>96</v>
      </c>
      <c r="H8" s="1">
        <v>6.3598999999999997</v>
      </c>
      <c r="I8" s="1">
        <f t="shared" si="1"/>
        <v>22.89564</v>
      </c>
      <c r="J8">
        <f t="shared" si="0"/>
        <v>22</v>
      </c>
    </row>
    <row r="9" spans="1:10" x14ac:dyDescent="0.25">
      <c r="A9" s="59">
        <v>0.81105324074074081</v>
      </c>
      <c r="B9">
        <v>49.279204999999997</v>
      </c>
      <c r="C9">
        <v>-123.241174</v>
      </c>
      <c r="D9">
        <v>-9.8000001910000005</v>
      </c>
      <c r="E9">
        <v>5214.3599999999997</v>
      </c>
      <c r="F9">
        <v>132</v>
      </c>
      <c r="G9">
        <v>99</v>
      </c>
      <c r="H9" s="1">
        <v>6.3799000000000001</v>
      </c>
      <c r="I9" s="1">
        <f t="shared" si="1"/>
        <v>22.967639999999999</v>
      </c>
      <c r="J9">
        <f t="shared" si="0"/>
        <v>22</v>
      </c>
    </row>
    <row r="10" spans="1:10" x14ac:dyDescent="0.25">
      <c r="A10" s="59">
        <v>0.81106481481481485</v>
      </c>
      <c r="B10">
        <v>49.279212000000001</v>
      </c>
      <c r="C10">
        <v>-123.241263</v>
      </c>
      <c r="D10">
        <v>-9.3999996190000008</v>
      </c>
      <c r="E10">
        <v>5220.92</v>
      </c>
      <c r="F10">
        <v>132</v>
      </c>
      <c r="G10">
        <v>100</v>
      </c>
      <c r="H10" s="1">
        <v>6.5601000000000003</v>
      </c>
      <c r="I10" s="1">
        <f t="shared" si="1"/>
        <v>23.61636</v>
      </c>
      <c r="J10">
        <f t="shared" si="0"/>
        <v>23</v>
      </c>
    </row>
    <row r="11" spans="1:10" x14ac:dyDescent="0.25">
      <c r="A11" s="59">
        <v>0.81107638888888889</v>
      </c>
      <c r="B11">
        <v>49.279223000000002</v>
      </c>
      <c r="C11">
        <v>-123.24136900000001</v>
      </c>
      <c r="D11">
        <v>-9</v>
      </c>
      <c r="E11">
        <v>5227.6000000000004</v>
      </c>
      <c r="F11">
        <v>134</v>
      </c>
      <c r="G11">
        <v>105</v>
      </c>
      <c r="H11" s="1">
        <v>6.6802000000000001</v>
      </c>
      <c r="I11" s="1">
        <f t="shared" si="1"/>
        <v>24.048719999999999</v>
      </c>
      <c r="J11">
        <f t="shared" si="0"/>
        <v>24</v>
      </c>
    </row>
    <row r="12" spans="1:10" x14ac:dyDescent="0.25">
      <c r="A12" s="59">
        <v>0.81108796296296293</v>
      </c>
      <c r="B12">
        <v>49.279226000000001</v>
      </c>
      <c r="C12">
        <v>-123.24146500000001</v>
      </c>
      <c r="D12">
        <v>-8.3999996190000008</v>
      </c>
      <c r="E12">
        <v>5234.33</v>
      </c>
      <c r="F12">
        <v>135</v>
      </c>
      <c r="G12">
        <v>102</v>
      </c>
      <c r="H12" s="1">
        <v>6.73</v>
      </c>
      <c r="I12" s="1">
        <f t="shared" si="1"/>
        <v>24.228000000000002</v>
      </c>
      <c r="J12">
        <f t="shared" si="0"/>
        <v>24</v>
      </c>
    </row>
    <row r="13" spans="1:10" x14ac:dyDescent="0.25">
      <c r="A13" s="59">
        <v>0.81109953703703708</v>
      </c>
      <c r="B13">
        <v>49.279226999999999</v>
      </c>
      <c r="C13">
        <v>-123.241556</v>
      </c>
      <c r="D13">
        <v>-8</v>
      </c>
      <c r="E13">
        <v>5240.8900000000003</v>
      </c>
      <c r="F13">
        <v>136</v>
      </c>
      <c r="G13">
        <v>100</v>
      </c>
      <c r="H13" s="1">
        <v>6.5601000000000003</v>
      </c>
      <c r="I13" s="1">
        <f t="shared" si="1"/>
        <v>23.61636</v>
      </c>
      <c r="J13">
        <f t="shared" si="0"/>
        <v>23</v>
      </c>
    </row>
    <row r="14" spans="1:10" x14ac:dyDescent="0.25">
      <c r="A14" s="59">
        <v>0.81111111111111101</v>
      </c>
      <c r="B14">
        <v>49.279226000000001</v>
      </c>
      <c r="C14">
        <v>-123.241651</v>
      </c>
      <c r="D14">
        <v>-7.5999999049999998</v>
      </c>
      <c r="E14">
        <v>5247.37</v>
      </c>
      <c r="F14">
        <v>138</v>
      </c>
      <c r="G14">
        <v>98</v>
      </c>
      <c r="H14" s="1">
        <v>6.48</v>
      </c>
      <c r="I14" s="1">
        <f t="shared" si="1"/>
        <v>23.327999999999999</v>
      </c>
      <c r="J14">
        <f t="shared" si="0"/>
        <v>23</v>
      </c>
    </row>
    <row r="15" spans="1:10" x14ac:dyDescent="0.25">
      <c r="A15" s="59">
        <v>0.81112268518518515</v>
      </c>
      <c r="B15">
        <v>49.279223999999999</v>
      </c>
      <c r="C15">
        <v>-123.241737</v>
      </c>
      <c r="D15">
        <v>-7.1999998090000004</v>
      </c>
      <c r="E15">
        <v>5253.75</v>
      </c>
      <c r="F15">
        <v>139</v>
      </c>
      <c r="G15">
        <v>96</v>
      </c>
      <c r="H15" s="1">
        <v>6.3799000000000001</v>
      </c>
      <c r="I15" s="1">
        <f t="shared" si="1"/>
        <v>22.967639999999999</v>
      </c>
      <c r="J15">
        <f t="shared" si="0"/>
        <v>22</v>
      </c>
    </row>
    <row r="16" spans="1:10" x14ac:dyDescent="0.25">
      <c r="A16" s="59">
        <v>0.8111342592592593</v>
      </c>
      <c r="B16">
        <v>49.279223999999999</v>
      </c>
      <c r="C16">
        <v>-123.24182500000001</v>
      </c>
      <c r="D16">
        <v>-6.5999999049999998</v>
      </c>
      <c r="E16">
        <v>5259.98</v>
      </c>
      <c r="F16">
        <v>140</v>
      </c>
      <c r="G16">
        <v>95</v>
      </c>
      <c r="H16" s="1">
        <v>6.23</v>
      </c>
      <c r="I16" s="1">
        <f t="shared" si="1"/>
        <v>22.428000000000001</v>
      </c>
      <c r="J16">
        <f t="shared" si="0"/>
        <v>22</v>
      </c>
    </row>
    <row r="17" spans="1:10" x14ac:dyDescent="0.25">
      <c r="A17" s="59">
        <v>0.81114583333333334</v>
      </c>
      <c r="B17">
        <v>49.279232</v>
      </c>
      <c r="C17">
        <v>-123.24190900000001</v>
      </c>
      <c r="D17">
        <v>-6.1999998090000004</v>
      </c>
      <c r="E17">
        <v>5266.19</v>
      </c>
      <c r="F17">
        <v>141</v>
      </c>
      <c r="G17">
        <v>95</v>
      </c>
      <c r="H17" s="1">
        <v>6.21</v>
      </c>
      <c r="I17" s="1">
        <f t="shared" si="1"/>
        <v>22.356000000000002</v>
      </c>
      <c r="J17">
        <f t="shared" si="0"/>
        <v>22</v>
      </c>
    </row>
    <row r="18" spans="1:10" x14ac:dyDescent="0.25">
      <c r="A18" s="59">
        <v>0.81115740740740738</v>
      </c>
      <c r="B18">
        <v>49.279235999999997</v>
      </c>
      <c r="C18">
        <v>-123.24199299999999</v>
      </c>
      <c r="D18">
        <v>-5.8000001909999996</v>
      </c>
      <c r="E18">
        <v>5272.31</v>
      </c>
      <c r="F18">
        <v>142</v>
      </c>
      <c r="G18">
        <v>93</v>
      </c>
      <c r="H18" s="1">
        <v>6.1200999999999999</v>
      </c>
      <c r="I18" s="1">
        <f t="shared" si="1"/>
        <v>22.032360000000001</v>
      </c>
      <c r="J18">
        <f t="shared" si="0"/>
        <v>22</v>
      </c>
    </row>
    <row r="19" spans="1:10" x14ac:dyDescent="0.25">
      <c r="A19" s="59">
        <v>0.81116898148148142</v>
      </c>
      <c r="B19">
        <v>49.279234000000002</v>
      </c>
      <c r="C19">
        <v>-123.242088</v>
      </c>
      <c r="D19">
        <v>-5.8000001909999996</v>
      </c>
      <c r="E19">
        <v>5278.3</v>
      </c>
      <c r="F19">
        <v>143</v>
      </c>
      <c r="G19">
        <v>92</v>
      </c>
      <c r="H19" s="1">
        <v>5.9897</v>
      </c>
      <c r="I19" s="1">
        <f t="shared" si="1"/>
        <v>21.562920000000002</v>
      </c>
      <c r="J19">
        <f t="shared" si="0"/>
        <v>21</v>
      </c>
    </row>
    <row r="20" spans="1:10" x14ac:dyDescent="0.25">
      <c r="A20" s="59">
        <v>0.81118055555555557</v>
      </c>
      <c r="B20">
        <v>49.279237999999999</v>
      </c>
      <c r="C20">
        <v>-123.24217299999999</v>
      </c>
      <c r="D20">
        <v>-5.8000001909999996</v>
      </c>
      <c r="E20">
        <v>5284.34</v>
      </c>
      <c r="F20">
        <v>143</v>
      </c>
      <c r="G20">
        <v>91</v>
      </c>
      <c r="H20" s="1">
        <v>6.04</v>
      </c>
      <c r="I20" s="1">
        <f t="shared" si="1"/>
        <v>21.744</v>
      </c>
      <c r="J20">
        <f t="shared" si="0"/>
        <v>21</v>
      </c>
    </row>
    <row r="21" spans="1:10" x14ac:dyDescent="0.25">
      <c r="A21" s="59">
        <v>0.81119212962962972</v>
      </c>
      <c r="B21">
        <v>49.279235</v>
      </c>
      <c r="C21">
        <v>-123.24225800000001</v>
      </c>
      <c r="D21">
        <v>-5.8000001909999996</v>
      </c>
      <c r="E21">
        <v>5290.25</v>
      </c>
      <c r="F21">
        <v>144</v>
      </c>
      <c r="G21">
        <v>91</v>
      </c>
      <c r="H21" s="1">
        <v>5.9101999999999997</v>
      </c>
      <c r="I21" s="1">
        <f t="shared" si="1"/>
        <v>21.276719999999997</v>
      </c>
      <c r="J21">
        <f t="shared" si="0"/>
        <v>21</v>
      </c>
    </row>
    <row r="22" spans="1:10" x14ac:dyDescent="0.25">
      <c r="A22" s="59">
        <v>0.81120370370370365</v>
      </c>
      <c r="B22">
        <v>49.279235999999997</v>
      </c>
      <c r="C22">
        <v>-123.242335</v>
      </c>
      <c r="D22">
        <v>-5.8000001909999996</v>
      </c>
      <c r="E22">
        <v>5296.22</v>
      </c>
      <c r="F22">
        <v>144</v>
      </c>
      <c r="G22">
        <v>90</v>
      </c>
      <c r="H22" s="1">
        <v>5.9702000000000002</v>
      </c>
      <c r="I22" s="1">
        <f t="shared" si="1"/>
        <v>21.492720000000002</v>
      </c>
      <c r="J22">
        <f t="shared" si="0"/>
        <v>21</v>
      </c>
    </row>
    <row r="23" spans="1:10" x14ac:dyDescent="0.25">
      <c r="A23" s="59">
        <v>0.8112152777777778</v>
      </c>
      <c r="B23">
        <v>49.279237999999999</v>
      </c>
      <c r="C23">
        <v>-123.242412</v>
      </c>
      <c r="D23">
        <v>-5.8000001909999996</v>
      </c>
      <c r="E23">
        <v>5302.17</v>
      </c>
      <c r="F23">
        <v>145</v>
      </c>
      <c r="G23">
        <v>91</v>
      </c>
      <c r="H23" s="1">
        <v>5.9497</v>
      </c>
      <c r="I23" s="1">
        <f t="shared" si="1"/>
        <v>21.41892</v>
      </c>
      <c r="J23">
        <f t="shared" si="0"/>
        <v>21</v>
      </c>
    </row>
    <row r="24" spans="1:10" x14ac:dyDescent="0.25">
      <c r="A24" s="59">
        <v>0.81122685185185184</v>
      </c>
      <c r="B24">
        <v>49.279238999999997</v>
      </c>
      <c r="C24">
        <v>-123.242486</v>
      </c>
      <c r="D24">
        <v>-5.4000000950000002</v>
      </c>
      <c r="E24">
        <v>5308.15</v>
      </c>
      <c r="F24">
        <v>145</v>
      </c>
      <c r="G24">
        <v>90</v>
      </c>
      <c r="H24" s="1">
        <v>5.98</v>
      </c>
      <c r="I24" s="1">
        <f t="shared" si="1"/>
        <v>21.527999999999999</v>
      </c>
      <c r="J24">
        <f t="shared" si="0"/>
        <v>21</v>
      </c>
    </row>
    <row r="25" spans="1:10" x14ac:dyDescent="0.25">
      <c r="A25" s="59">
        <v>0.81123842592592599</v>
      </c>
      <c r="B25">
        <v>49.279238999999997</v>
      </c>
      <c r="C25">
        <v>-123.242555</v>
      </c>
      <c r="D25">
        <v>-4.8000001909999996</v>
      </c>
      <c r="E25">
        <v>5314.03</v>
      </c>
      <c r="F25">
        <v>145</v>
      </c>
      <c r="G25">
        <v>90</v>
      </c>
      <c r="H25" s="1">
        <v>5.8799000000000001</v>
      </c>
      <c r="I25" s="1">
        <f t="shared" si="1"/>
        <v>21.167639999999999</v>
      </c>
      <c r="J25">
        <f t="shared" si="0"/>
        <v>21</v>
      </c>
    </row>
    <row r="26" spans="1:10" x14ac:dyDescent="0.25">
      <c r="A26" s="59">
        <v>0.81124999999999992</v>
      </c>
      <c r="B26">
        <v>49.279237000000002</v>
      </c>
      <c r="C26">
        <v>-123.24262</v>
      </c>
      <c r="D26">
        <v>-4.4000000950000002</v>
      </c>
      <c r="E26">
        <v>5319.94</v>
      </c>
      <c r="F26">
        <v>146</v>
      </c>
      <c r="G26">
        <v>88</v>
      </c>
      <c r="H26" s="1">
        <v>5.9101999999999997</v>
      </c>
      <c r="I26" s="1">
        <f t="shared" si="1"/>
        <v>21.276719999999997</v>
      </c>
      <c r="J26">
        <f t="shared" si="0"/>
        <v>21</v>
      </c>
    </row>
    <row r="27" spans="1:10" x14ac:dyDescent="0.25">
      <c r="A27" s="59">
        <v>0.81126157407407407</v>
      </c>
      <c r="B27">
        <v>49.279240999999999</v>
      </c>
      <c r="C27">
        <v>-123.24268499999999</v>
      </c>
      <c r="D27">
        <v>-4</v>
      </c>
      <c r="E27">
        <v>5325.62</v>
      </c>
      <c r="F27">
        <v>146</v>
      </c>
      <c r="G27">
        <v>89</v>
      </c>
      <c r="H27" s="1">
        <v>5.6802000000000001</v>
      </c>
      <c r="I27" s="1">
        <f t="shared" si="1"/>
        <v>20.448720000000002</v>
      </c>
      <c r="J27">
        <f t="shared" si="0"/>
        <v>20</v>
      </c>
    </row>
    <row r="28" spans="1:10" x14ac:dyDescent="0.25">
      <c r="A28" s="59">
        <v>0.81127314814814822</v>
      </c>
      <c r="B28">
        <v>49.279242000000004</v>
      </c>
      <c r="C28">
        <v>-123.242755</v>
      </c>
      <c r="D28">
        <v>-4</v>
      </c>
      <c r="E28">
        <v>5331.5</v>
      </c>
      <c r="F28">
        <v>146</v>
      </c>
      <c r="G28">
        <v>88</v>
      </c>
      <c r="H28" s="1">
        <v>5.8799000000000001</v>
      </c>
      <c r="I28" s="1">
        <f t="shared" si="1"/>
        <v>21.167639999999999</v>
      </c>
      <c r="J28">
        <f t="shared" si="0"/>
        <v>21</v>
      </c>
    </row>
    <row r="29" spans="1:10" x14ac:dyDescent="0.25">
      <c r="A29" s="59">
        <v>0.81128472222222225</v>
      </c>
      <c r="B29">
        <v>49.279243000000001</v>
      </c>
      <c r="C29">
        <v>-123.242825</v>
      </c>
      <c r="D29">
        <v>-3.5999999049999998</v>
      </c>
      <c r="E29">
        <v>5337.36</v>
      </c>
      <c r="F29">
        <v>146</v>
      </c>
      <c r="G29">
        <v>90</v>
      </c>
      <c r="H29" s="1">
        <v>5.8598999999999997</v>
      </c>
      <c r="I29" s="1">
        <f t="shared" si="1"/>
        <v>21.09564</v>
      </c>
      <c r="J29">
        <f t="shared" si="0"/>
        <v>21</v>
      </c>
    </row>
    <row r="30" spans="1:10" x14ac:dyDescent="0.25">
      <c r="A30" s="59">
        <v>0.81129629629629629</v>
      </c>
      <c r="B30">
        <v>49.279240999999999</v>
      </c>
      <c r="C30">
        <v>-123.242898</v>
      </c>
      <c r="D30">
        <v>-3.2000000480000002</v>
      </c>
      <c r="E30">
        <v>5343.32</v>
      </c>
      <c r="F30">
        <v>147</v>
      </c>
      <c r="G30">
        <v>91</v>
      </c>
      <c r="H30" s="1">
        <v>5.96</v>
      </c>
      <c r="I30" s="1">
        <f t="shared" si="1"/>
        <v>21.456</v>
      </c>
      <c r="J30">
        <f t="shared" si="0"/>
        <v>21</v>
      </c>
    </row>
    <row r="31" spans="1:10" x14ac:dyDescent="0.25">
      <c r="A31" s="59">
        <v>0.81130787037037033</v>
      </c>
      <c r="B31">
        <v>49.279232999999998</v>
      </c>
      <c r="C31">
        <v>-123.242981</v>
      </c>
      <c r="D31">
        <v>-2.7999999519999998</v>
      </c>
      <c r="E31">
        <v>5349.37</v>
      </c>
      <c r="F31">
        <v>147</v>
      </c>
      <c r="G31">
        <v>93</v>
      </c>
      <c r="H31" s="1">
        <v>6.0503</v>
      </c>
      <c r="I31" s="1">
        <f t="shared" si="1"/>
        <v>21.781080000000003</v>
      </c>
      <c r="J31">
        <f t="shared" si="0"/>
        <v>21</v>
      </c>
    </row>
    <row r="32" spans="1:10" x14ac:dyDescent="0.25">
      <c r="A32" s="59">
        <v>0.81131944444444448</v>
      </c>
      <c r="B32">
        <v>49.279221</v>
      </c>
      <c r="C32">
        <v>-123.243053</v>
      </c>
      <c r="D32">
        <v>-2.4000000950000002</v>
      </c>
      <c r="E32">
        <v>5355.43</v>
      </c>
      <c r="F32">
        <v>147</v>
      </c>
      <c r="G32">
        <v>89</v>
      </c>
      <c r="H32" s="1">
        <v>6.0601000000000003</v>
      </c>
      <c r="I32" s="1">
        <f t="shared" si="1"/>
        <v>21.81636</v>
      </c>
      <c r="J32">
        <f t="shared" si="0"/>
        <v>21</v>
      </c>
    </row>
    <row r="33" spans="1:10" x14ac:dyDescent="0.25">
      <c r="A33" s="59">
        <v>0.81133101851851841</v>
      </c>
      <c r="B33">
        <v>49.279215999999998</v>
      </c>
      <c r="C33">
        <v>-123.243134</v>
      </c>
      <c r="D33">
        <v>-1.7999999520000001</v>
      </c>
      <c r="E33">
        <v>5361.41</v>
      </c>
      <c r="F33">
        <v>148</v>
      </c>
      <c r="G33">
        <v>91</v>
      </c>
      <c r="H33" s="1">
        <v>5.98</v>
      </c>
      <c r="I33" s="1">
        <f t="shared" si="1"/>
        <v>21.527999999999999</v>
      </c>
      <c r="J33">
        <f t="shared" si="0"/>
        <v>21</v>
      </c>
    </row>
    <row r="34" spans="1:10" x14ac:dyDescent="0.25">
      <c r="A34" s="59">
        <v>0.81134259259259256</v>
      </c>
      <c r="B34">
        <v>49.279212000000001</v>
      </c>
      <c r="C34">
        <v>-123.243216</v>
      </c>
      <c r="D34">
        <v>-1.3999999759999999</v>
      </c>
      <c r="E34">
        <v>5367.3</v>
      </c>
      <c r="F34">
        <v>148</v>
      </c>
      <c r="G34">
        <v>89</v>
      </c>
      <c r="H34" s="1">
        <v>5.8895999999999997</v>
      </c>
      <c r="I34" s="1">
        <f t="shared" si="1"/>
        <v>21.202559999999998</v>
      </c>
      <c r="J34">
        <f t="shared" si="0"/>
        <v>21</v>
      </c>
    </row>
    <row r="35" spans="1:10" x14ac:dyDescent="0.25">
      <c r="A35" s="59">
        <v>0.81135416666666671</v>
      </c>
      <c r="B35">
        <v>49.279201999999998</v>
      </c>
      <c r="C35">
        <v>-123.243307</v>
      </c>
      <c r="D35">
        <v>-1.3999999759999999</v>
      </c>
      <c r="E35">
        <v>5373.23</v>
      </c>
      <c r="F35">
        <v>149</v>
      </c>
      <c r="G35">
        <v>92</v>
      </c>
      <c r="H35" s="1">
        <v>5.9302000000000001</v>
      </c>
      <c r="I35" s="1">
        <f t="shared" si="1"/>
        <v>21.34872</v>
      </c>
      <c r="J35">
        <f t="shared" si="0"/>
        <v>21</v>
      </c>
    </row>
    <row r="36" spans="1:10" x14ac:dyDescent="0.25">
      <c r="A36" s="59">
        <v>0.81136574074074075</v>
      </c>
      <c r="B36">
        <v>49.279212999999999</v>
      </c>
      <c r="C36">
        <v>-123.243419</v>
      </c>
      <c r="D36">
        <v>-1.3999999759999999</v>
      </c>
      <c r="E36">
        <v>5379.31</v>
      </c>
      <c r="F36">
        <v>149</v>
      </c>
      <c r="G36">
        <v>93</v>
      </c>
      <c r="H36" s="1">
        <v>6.0800999999999998</v>
      </c>
      <c r="I36" s="1">
        <f t="shared" si="1"/>
        <v>21.888360000000002</v>
      </c>
      <c r="J36">
        <f t="shared" si="0"/>
        <v>21</v>
      </c>
    </row>
    <row r="37" spans="1:10" x14ac:dyDescent="0.25">
      <c r="A37" s="59">
        <v>0.81137731481481479</v>
      </c>
      <c r="B37">
        <v>49.279210999999997</v>
      </c>
      <c r="C37">
        <v>-123.24351799999999</v>
      </c>
      <c r="D37">
        <v>-1.3999999759999999</v>
      </c>
      <c r="E37">
        <v>5385.39</v>
      </c>
      <c r="F37">
        <v>149</v>
      </c>
      <c r="G37">
        <v>91</v>
      </c>
      <c r="H37" s="1">
        <v>6.0800999999999998</v>
      </c>
      <c r="I37" s="1">
        <f t="shared" si="1"/>
        <v>21.888360000000002</v>
      </c>
      <c r="J37">
        <f t="shared" si="0"/>
        <v>21</v>
      </c>
    </row>
    <row r="38" spans="1:10" x14ac:dyDescent="0.25">
      <c r="A38" s="59">
        <v>0.81138888888888883</v>
      </c>
      <c r="B38">
        <v>49.279200000000003</v>
      </c>
      <c r="C38">
        <v>-123.24360799999999</v>
      </c>
      <c r="D38">
        <v>-1.3999999759999999</v>
      </c>
      <c r="E38">
        <v>5391.42</v>
      </c>
      <c r="F38">
        <v>150</v>
      </c>
      <c r="G38">
        <v>91</v>
      </c>
      <c r="H38" s="1">
        <v>6.0297999999999998</v>
      </c>
      <c r="I38" s="1">
        <f t="shared" si="1"/>
        <v>21.707279999999997</v>
      </c>
      <c r="J38">
        <f t="shared" si="0"/>
        <v>21</v>
      </c>
    </row>
    <row r="39" spans="1:10" x14ac:dyDescent="0.25">
      <c r="A39" s="59">
        <v>0.81140046296296298</v>
      </c>
      <c r="B39">
        <v>49.279195999999999</v>
      </c>
      <c r="C39">
        <v>-123.2437</v>
      </c>
      <c r="D39">
        <v>-1</v>
      </c>
      <c r="E39">
        <v>5397.41</v>
      </c>
      <c r="F39">
        <v>150</v>
      </c>
      <c r="G39">
        <v>92</v>
      </c>
      <c r="H39" s="1">
        <v>5.9901999999999997</v>
      </c>
      <c r="I39" s="1">
        <f t="shared" si="1"/>
        <v>21.564719999999998</v>
      </c>
      <c r="J39">
        <f t="shared" si="0"/>
        <v>21</v>
      </c>
    </row>
    <row r="40" spans="1:10" x14ac:dyDescent="0.25">
      <c r="A40" s="59">
        <v>0.81141203703703713</v>
      </c>
      <c r="B40">
        <v>49.279167999999999</v>
      </c>
      <c r="C40">
        <v>-123.24376599999999</v>
      </c>
      <c r="D40">
        <v>-0.60000002399999997</v>
      </c>
      <c r="E40">
        <v>5403.47</v>
      </c>
      <c r="F40">
        <v>151</v>
      </c>
      <c r="G40">
        <v>92</v>
      </c>
      <c r="H40" s="1">
        <v>6.0601000000000003</v>
      </c>
      <c r="I40" s="1">
        <f t="shared" si="1"/>
        <v>21.81636</v>
      </c>
      <c r="J40">
        <f t="shared" si="0"/>
        <v>21</v>
      </c>
    </row>
    <row r="41" spans="1:10" x14ac:dyDescent="0.25">
      <c r="A41" s="59">
        <v>0.81142361111111105</v>
      </c>
      <c r="B41">
        <v>49.279139999999998</v>
      </c>
      <c r="C41">
        <v>-123.243835</v>
      </c>
      <c r="D41">
        <v>-0.20000000300000001</v>
      </c>
      <c r="E41">
        <v>5409.57</v>
      </c>
      <c r="F41">
        <v>151</v>
      </c>
      <c r="G41">
        <v>93</v>
      </c>
      <c r="H41" s="1">
        <v>6.0995999999999997</v>
      </c>
      <c r="I41" s="1">
        <f t="shared" si="1"/>
        <v>21.958559999999999</v>
      </c>
      <c r="J41">
        <f t="shared" si="0"/>
        <v>21</v>
      </c>
    </row>
    <row r="42" spans="1:10" x14ac:dyDescent="0.25">
      <c r="A42" s="59">
        <v>0.8114351851851852</v>
      </c>
      <c r="B42">
        <v>49.279108999999998</v>
      </c>
      <c r="C42">
        <v>-123.243908</v>
      </c>
      <c r="D42">
        <v>0.20000000300000001</v>
      </c>
      <c r="E42">
        <v>5415.76</v>
      </c>
      <c r="F42">
        <v>151</v>
      </c>
      <c r="G42">
        <v>95</v>
      </c>
      <c r="H42" s="1">
        <v>6.1898999999999997</v>
      </c>
      <c r="I42" s="1">
        <f t="shared" si="1"/>
        <v>22.283639999999998</v>
      </c>
      <c r="J42">
        <f t="shared" si="0"/>
        <v>22</v>
      </c>
    </row>
    <row r="43" spans="1:10" x14ac:dyDescent="0.25">
      <c r="A43" s="59">
        <v>0.81144675925925924</v>
      </c>
      <c r="B43">
        <v>49.279074999999999</v>
      </c>
      <c r="C43">
        <v>-123.24399</v>
      </c>
      <c r="D43">
        <v>0.60000002399999997</v>
      </c>
      <c r="E43">
        <v>5422.01</v>
      </c>
      <c r="F43">
        <v>152</v>
      </c>
      <c r="G43">
        <v>95</v>
      </c>
      <c r="H43" s="1">
        <v>6.25</v>
      </c>
      <c r="I43" s="1">
        <f t="shared" si="1"/>
        <v>22.5</v>
      </c>
      <c r="J43">
        <f t="shared" si="0"/>
        <v>22</v>
      </c>
    </row>
    <row r="44" spans="1:10" x14ac:dyDescent="0.25">
      <c r="A44" s="59">
        <v>0.81145833333333339</v>
      </c>
      <c r="B44">
        <v>49.279037000000002</v>
      </c>
      <c r="C44">
        <v>-123.244068</v>
      </c>
      <c r="D44">
        <v>0.60000002399999997</v>
      </c>
      <c r="E44">
        <v>5428.38</v>
      </c>
      <c r="F44">
        <v>152</v>
      </c>
      <c r="G44">
        <v>97</v>
      </c>
      <c r="H44" s="1">
        <v>6.3700999999999999</v>
      </c>
      <c r="I44" s="1">
        <f t="shared" si="1"/>
        <v>22.932359999999999</v>
      </c>
      <c r="J44">
        <f t="shared" si="0"/>
        <v>22</v>
      </c>
    </row>
    <row r="45" spans="1:10" x14ac:dyDescent="0.25">
      <c r="A45" s="59">
        <v>0.81146990740740732</v>
      </c>
      <c r="B45">
        <v>49.278996999999997</v>
      </c>
      <c r="C45">
        <v>-123.244141</v>
      </c>
      <c r="D45">
        <v>0.60000002399999997</v>
      </c>
      <c r="E45">
        <v>5435.01</v>
      </c>
      <c r="F45">
        <v>152</v>
      </c>
      <c r="G45">
        <v>99</v>
      </c>
      <c r="H45" s="1">
        <v>6.6299000000000001</v>
      </c>
      <c r="I45" s="1">
        <f t="shared" si="1"/>
        <v>23.867639999999998</v>
      </c>
      <c r="J45">
        <f t="shared" si="0"/>
        <v>23</v>
      </c>
    </row>
    <row r="46" spans="1:10" x14ac:dyDescent="0.25">
      <c r="A46" s="59">
        <v>0.81148148148148147</v>
      </c>
      <c r="B46">
        <v>49.278950999999999</v>
      </c>
      <c r="C46">
        <v>-123.24421700000001</v>
      </c>
      <c r="D46">
        <v>0.60000002399999997</v>
      </c>
      <c r="E46">
        <v>5441.54</v>
      </c>
      <c r="F46">
        <v>152</v>
      </c>
      <c r="G46">
        <v>94</v>
      </c>
      <c r="H46" s="1">
        <v>6.5303000000000004</v>
      </c>
      <c r="I46" s="1">
        <f t="shared" si="1"/>
        <v>23.509080000000001</v>
      </c>
      <c r="J46">
        <f t="shared" si="0"/>
        <v>23</v>
      </c>
    </row>
    <row r="47" spans="1:10" x14ac:dyDescent="0.25">
      <c r="A47" s="59">
        <v>0.81149305555555562</v>
      </c>
      <c r="B47">
        <v>49.278917</v>
      </c>
      <c r="C47">
        <v>-123.24430099999999</v>
      </c>
      <c r="D47">
        <v>0.60000002399999997</v>
      </c>
      <c r="E47">
        <v>5448.25</v>
      </c>
      <c r="F47">
        <v>152</v>
      </c>
      <c r="G47">
        <v>92</v>
      </c>
      <c r="H47" s="1">
        <v>6.71</v>
      </c>
      <c r="I47" s="1">
        <f t="shared" si="1"/>
        <v>24.155999999999999</v>
      </c>
      <c r="J47">
        <f t="shared" si="0"/>
        <v>24</v>
      </c>
    </row>
    <row r="48" spans="1:10" x14ac:dyDescent="0.25">
      <c r="A48" s="59">
        <v>0.81150462962962966</v>
      </c>
      <c r="B48">
        <v>49.278874999999999</v>
      </c>
      <c r="C48">
        <v>-123.24438000000001</v>
      </c>
      <c r="D48">
        <v>0.60000002399999997</v>
      </c>
      <c r="E48">
        <v>5455.07</v>
      </c>
      <c r="F48">
        <v>153</v>
      </c>
      <c r="G48">
        <v>93</v>
      </c>
      <c r="H48" s="1">
        <v>6.8197999999999999</v>
      </c>
      <c r="I48" s="1">
        <f t="shared" si="1"/>
        <v>24.551279999999998</v>
      </c>
      <c r="J48">
        <f t="shared" si="0"/>
        <v>24</v>
      </c>
    </row>
    <row r="49" spans="1:10" x14ac:dyDescent="0.25">
      <c r="A49" s="59">
        <v>0.8115162037037037</v>
      </c>
      <c r="B49">
        <v>49.278834000000003</v>
      </c>
      <c r="C49">
        <v>-123.244456</v>
      </c>
      <c r="D49">
        <v>0.60000002399999997</v>
      </c>
      <c r="E49">
        <v>5461.98</v>
      </c>
      <c r="F49">
        <v>153</v>
      </c>
      <c r="G49">
        <v>93</v>
      </c>
      <c r="H49" s="1">
        <v>6.9101999999999997</v>
      </c>
      <c r="I49" s="1">
        <f t="shared" si="1"/>
        <v>24.876719999999999</v>
      </c>
      <c r="J49">
        <f t="shared" si="0"/>
        <v>24</v>
      </c>
    </row>
    <row r="50" spans="1:10" x14ac:dyDescent="0.25">
      <c r="A50" s="59">
        <v>0.81157407407407411</v>
      </c>
      <c r="B50">
        <v>49.278795000000002</v>
      </c>
      <c r="C50">
        <v>-123.24452700000001</v>
      </c>
      <c r="D50">
        <v>0.60000002399999997</v>
      </c>
      <c r="E50">
        <v>5469.05</v>
      </c>
      <c r="F50">
        <v>154</v>
      </c>
      <c r="G50">
        <v>89</v>
      </c>
      <c r="H50" s="1">
        <f>(H49+H51)/2</f>
        <v>6.6201499999999998</v>
      </c>
      <c r="I50" s="1">
        <f t="shared" si="1"/>
        <v>23.832540000000002</v>
      </c>
      <c r="J50">
        <f t="shared" si="0"/>
        <v>23</v>
      </c>
    </row>
    <row r="51" spans="1:10" x14ac:dyDescent="0.25">
      <c r="A51" s="59">
        <v>0.81158564814814815</v>
      </c>
      <c r="B51">
        <v>49.278599</v>
      </c>
      <c r="C51">
        <v>-123.244882</v>
      </c>
      <c r="D51">
        <v>0.60000002399999997</v>
      </c>
      <c r="E51">
        <v>5504.37</v>
      </c>
      <c r="F51">
        <v>154</v>
      </c>
      <c r="G51">
        <v>86</v>
      </c>
      <c r="H51" s="1">
        <v>6.3300999999999998</v>
      </c>
      <c r="I51" s="1">
        <f t="shared" si="1"/>
        <v>22.788360000000001</v>
      </c>
      <c r="J51">
        <f t="shared" si="0"/>
        <v>22</v>
      </c>
    </row>
    <row r="52" spans="1:10" x14ac:dyDescent="0.25">
      <c r="A52" s="59">
        <v>0.81159722222222219</v>
      </c>
      <c r="B52">
        <v>49.278568999999997</v>
      </c>
      <c r="C52">
        <v>-123.24494900000001</v>
      </c>
      <c r="D52">
        <v>1.2000000479999999</v>
      </c>
      <c r="E52">
        <v>5510.7</v>
      </c>
      <c r="F52">
        <v>154</v>
      </c>
      <c r="G52">
        <v>83</v>
      </c>
      <c r="H52" s="1">
        <v>6.3300999999999998</v>
      </c>
      <c r="I52" s="1">
        <f t="shared" si="1"/>
        <v>22.788360000000001</v>
      </c>
      <c r="J52">
        <f t="shared" si="0"/>
        <v>22</v>
      </c>
    </row>
    <row r="53" spans="1:10" x14ac:dyDescent="0.25">
      <c r="A53" s="59">
        <v>0.81160879629629623</v>
      </c>
      <c r="B53">
        <v>49.278551</v>
      </c>
      <c r="C53">
        <v>-123.245028</v>
      </c>
      <c r="D53">
        <v>1.6000000240000001</v>
      </c>
      <c r="E53">
        <v>5516.89</v>
      </c>
      <c r="F53">
        <v>155</v>
      </c>
      <c r="G53">
        <v>91</v>
      </c>
      <c r="H53" s="1">
        <v>6.1898999999999997</v>
      </c>
      <c r="I53" s="1">
        <f t="shared" si="1"/>
        <v>22.283639999999998</v>
      </c>
      <c r="J53">
        <f t="shared" si="0"/>
        <v>22</v>
      </c>
    </row>
    <row r="54" spans="1:10" x14ac:dyDescent="0.25">
      <c r="A54" s="59">
        <v>0.81162037037037038</v>
      </c>
      <c r="B54">
        <v>49.278530000000003</v>
      </c>
      <c r="C54">
        <v>-123.24511099999999</v>
      </c>
      <c r="D54">
        <v>2.2000000480000002</v>
      </c>
      <c r="E54">
        <v>5522.87</v>
      </c>
      <c r="F54">
        <v>155</v>
      </c>
      <c r="G54">
        <v>87</v>
      </c>
      <c r="H54" s="1">
        <v>5.98</v>
      </c>
      <c r="I54" s="1">
        <f t="shared" si="1"/>
        <v>21.527999999999999</v>
      </c>
      <c r="J54">
        <f t="shared" si="0"/>
        <v>21</v>
      </c>
    </row>
    <row r="55" spans="1:10" x14ac:dyDescent="0.25">
      <c r="A55" s="59">
        <v>0.81163194444444453</v>
      </c>
      <c r="B55">
        <v>49.278503000000001</v>
      </c>
      <c r="C55">
        <v>-123.245181</v>
      </c>
      <c r="D55">
        <v>2.7999999519999998</v>
      </c>
      <c r="E55">
        <v>5528.6</v>
      </c>
      <c r="F55">
        <v>155</v>
      </c>
      <c r="G55">
        <v>86</v>
      </c>
      <c r="H55" s="1">
        <v>5.73</v>
      </c>
      <c r="I55" s="1">
        <f t="shared" si="1"/>
        <v>20.628</v>
      </c>
      <c r="J55">
        <f t="shared" si="0"/>
        <v>20</v>
      </c>
    </row>
    <row r="56" spans="1:10" x14ac:dyDescent="0.25">
      <c r="A56" s="59">
        <v>0.81164351851851846</v>
      </c>
      <c r="B56">
        <v>49.278475</v>
      </c>
      <c r="C56">
        <v>-123.24525199999999</v>
      </c>
      <c r="D56">
        <v>3.4000000950000002</v>
      </c>
      <c r="E56">
        <v>5534.29</v>
      </c>
      <c r="F56">
        <v>155</v>
      </c>
      <c r="G56">
        <v>85</v>
      </c>
      <c r="H56" s="1">
        <v>5.6898999999999997</v>
      </c>
      <c r="I56" s="1">
        <f t="shared" si="1"/>
        <v>20.483640000000001</v>
      </c>
      <c r="J56">
        <f t="shared" si="0"/>
        <v>20</v>
      </c>
    </row>
    <row r="57" spans="1:10" x14ac:dyDescent="0.25">
      <c r="A57" s="59">
        <v>0.81165509259259261</v>
      </c>
      <c r="B57">
        <v>49.278452000000001</v>
      </c>
      <c r="C57">
        <v>-123.245322</v>
      </c>
      <c r="D57">
        <v>4</v>
      </c>
      <c r="E57">
        <v>5539.89</v>
      </c>
      <c r="F57">
        <v>155</v>
      </c>
      <c r="G57">
        <v>85</v>
      </c>
      <c r="H57" s="1">
        <v>5.6001000000000003</v>
      </c>
      <c r="I57" s="1">
        <f t="shared" si="1"/>
        <v>20.160360000000001</v>
      </c>
      <c r="J57">
        <f t="shared" si="0"/>
        <v>20</v>
      </c>
    </row>
    <row r="58" spans="1:10" x14ac:dyDescent="0.25">
      <c r="A58" s="59">
        <v>0.81166666666666665</v>
      </c>
      <c r="B58">
        <v>49.27843</v>
      </c>
      <c r="C58">
        <v>-123.24539</v>
      </c>
      <c r="D58">
        <v>4.8000001909999996</v>
      </c>
      <c r="E58">
        <v>5545.46</v>
      </c>
      <c r="F58">
        <v>155</v>
      </c>
      <c r="G58">
        <v>84</v>
      </c>
      <c r="H58" s="1">
        <v>5.5697999999999999</v>
      </c>
      <c r="I58" s="1">
        <f t="shared" si="1"/>
        <v>20.051279999999998</v>
      </c>
      <c r="J58">
        <f t="shared" si="0"/>
        <v>20</v>
      </c>
    </row>
    <row r="59" spans="1:10" x14ac:dyDescent="0.25">
      <c r="A59" s="59">
        <v>0.8116782407407408</v>
      </c>
      <c r="B59">
        <v>49.278407999999999</v>
      </c>
      <c r="C59">
        <v>-123.245457</v>
      </c>
      <c r="D59">
        <v>5.4000000950000002</v>
      </c>
      <c r="E59">
        <v>5551.02</v>
      </c>
      <c r="F59">
        <v>156</v>
      </c>
      <c r="G59">
        <v>82</v>
      </c>
      <c r="H59" s="1">
        <v>5.5601000000000003</v>
      </c>
      <c r="I59" s="1">
        <f t="shared" si="1"/>
        <v>20.016359999999999</v>
      </c>
      <c r="J59">
        <f t="shared" si="0"/>
        <v>20</v>
      </c>
    </row>
    <row r="60" spans="1:10" x14ac:dyDescent="0.25">
      <c r="A60" s="59">
        <v>0.81168981481481473</v>
      </c>
      <c r="B60">
        <v>49.278384000000003</v>
      </c>
      <c r="C60">
        <v>-123.245519</v>
      </c>
      <c r="D60">
        <v>5.4000000950000002</v>
      </c>
      <c r="E60">
        <v>5556.39</v>
      </c>
      <c r="F60">
        <v>156</v>
      </c>
      <c r="G60">
        <v>80</v>
      </c>
      <c r="H60" s="1">
        <v>5.3700999999999999</v>
      </c>
      <c r="I60" s="1">
        <f t="shared" si="1"/>
        <v>19.332360000000001</v>
      </c>
      <c r="J60">
        <f t="shared" si="0"/>
        <v>19</v>
      </c>
    </row>
    <row r="61" spans="1:10" x14ac:dyDescent="0.25">
      <c r="A61" s="59">
        <v>0.81170138888888888</v>
      </c>
      <c r="B61">
        <v>49.278360999999997</v>
      </c>
      <c r="C61">
        <v>-123.245582</v>
      </c>
      <c r="D61">
        <v>5.4000000950000002</v>
      </c>
      <c r="E61">
        <v>5561.65</v>
      </c>
      <c r="F61">
        <v>156</v>
      </c>
      <c r="G61">
        <v>80</v>
      </c>
      <c r="H61" s="1">
        <v>5.2598000000000003</v>
      </c>
      <c r="I61" s="1">
        <f t="shared" si="1"/>
        <v>18.935280000000002</v>
      </c>
      <c r="J61">
        <f t="shared" si="0"/>
        <v>18</v>
      </c>
    </row>
    <row r="62" spans="1:10" x14ac:dyDescent="0.25">
      <c r="A62" s="59">
        <v>0.81171296296296302</v>
      </c>
      <c r="B62">
        <v>49.278343999999997</v>
      </c>
      <c r="C62">
        <v>-123.24566</v>
      </c>
      <c r="D62">
        <v>5.4000000950000002</v>
      </c>
      <c r="E62">
        <v>5566.89</v>
      </c>
      <c r="F62">
        <v>156</v>
      </c>
      <c r="G62">
        <v>79</v>
      </c>
      <c r="H62" s="1">
        <v>5.2401999999999997</v>
      </c>
      <c r="I62" s="1">
        <f t="shared" si="1"/>
        <v>18.864719999999998</v>
      </c>
      <c r="J62">
        <f t="shared" si="0"/>
        <v>18</v>
      </c>
    </row>
    <row r="63" spans="1:10" x14ac:dyDescent="0.25">
      <c r="A63" s="59">
        <v>0.81172453703703706</v>
      </c>
      <c r="B63">
        <v>49.278311000000002</v>
      </c>
      <c r="C63">
        <v>-123.245718</v>
      </c>
      <c r="D63">
        <v>5.8000001909999996</v>
      </c>
      <c r="E63">
        <v>5572.1</v>
      </c>
      <c r="F63">
        <v>156</v>
      </c>
      <c r="G63">
        <v>79</v>
      </c>
      <c r="H63" s="1">
        <v>5.21</v>
      </c>
      <c r="I63" s="1">
        <f t="shared" si="1"/>
        <v>18.756</v>
      </c>
      <c r="J63">
        <f t="shared" si="0"/>
        <v>18</v>
      </c>
    </row>
    <row r="64" spans="1:10" x14ac:dyDescent="0.25">
      <c r="A64" s="59">
        <v>0.8117361111111111</v>
      </c>
      <c r="B64">
        <v>49.278283999999999</v>
      </c>
      <c r="C64">
        <v>-123.24577499999999</v>
      </c>
      <c r="D64">
        <v>6.4000000950000002</v>
      </c>
      <c r="E64">
        <v>5577.34</v>
      </c>
      <c r="F64">
        <v>156</v>
      </c>
      <c r="G64">
        <v>79</v>
      </c>
      <c r="H64" s="1">
        <v>5.2397</v>
      </c>
      <c r="I64" s="1">
        <f t="shared" si="1"/>
        <v>18.862920000000003</v>
      </c>
      <c r="J64">
        <f t="shared" si="0"/>
        <v>18</v>
      </c>
    </row>
    <row r="65" spans="1:10" x14ac:dyDescent="0.25">
      <c r="A65" s="59">
        <v>0.81174768518518514</v>
      </c>
      <c r="B65">
        <v>49.278267</v>
      </c>
      <c r="C65">
        <v>-123.24584299999999</v>
      </c>
      <c r="D65">
        <v>7</v>
      </c>
      <c r="E65">
        <v>5582.52</v>
      </c>
      <c r="F65">
        <v>157</v>
      </c>
      <c r="G65">
        <v>79</v>
      </c>
      <c r="H65" s="1">
        <v>5.1802000000000001</v>
      </c>
      <c r="I65" s="1">
        <f t="shared" si="1"/>
        <v>18.648720000000001</v>
      </c>
      <c r="J65">
        <f t="shared" si="0"/>
        <v>18</v>
      </c>
    </row>
    <row r="66" spans="1:10" x14ac:dyDescent="0.25">
      <c r="A66" s="59">
        <v>0.81175925925925929</v>
      </c>
      <c r="B66">
        <v>49.278243000000003</v>
      </c>
      <c r="C66">
        <v>-123.245908</v>
      </c>
      <c r="D66">
        <v>7.4000000950000002</v>
      </c>
      <c r="E66">
        <v>5587.73</v>
      </c>
      <c r="F66">
        <v>157</v>
      </c>
      <c r="G66">
        <v>78</v>
      </c>
      <c r="H66" s="1">
        <v>5.21</v>
      </c>
      <c r="I66" s="1">
        <f t="shared" si="1"/>
        <v>18.756</v>
      </c>
      <c r="J66">
        <f t="shared" si="0"/>
        <v>18</v>
      </c>
    </row>
    <row r="67" spans="1:10" x14ac:dyDescent="0.25">
      <c r="A67" s="59">
        <v>0.81177083333333344</v>
      </c>
      <c r="B67">
        <v>49.278219</v>
      </c>
      <c r="C67">
        <v>-123.24597</v>
      </c>
      <c r="D67">
        <v>8</v>
      </c>
      <c r="E67">
        <v>5592.91</v>
      </c>
      <c r="F67">
        <v>157</v>
      </c>
      <c r="G67">
        <v>79</v>
      </c>
      <c r="H67" s="1">
        <v>5.1802000000000001</v>
      </c>
      <c r="I67" s="1">
        <f t="shared" si="1"/>
        <v>18.648720000000001</v>
      </c>
      <c r="J67">
        <f t="shared" ref="J67:J130" si="2">INT(I67)</f>
        <v>18</v>
      </c>
    </row>
    <row r="68" spans="1:10" x14ac:dyDescent="0.25">
      <c r="A68" s="59">
        <v>0.81178240740740737</v>
      </c>
      <c r="B68">
        <v>49.278193999999999</v>
      </c>
      <c r="C68">
        <v>-123.246036</v>
      </c>
      <c r="D68">
        <v>8</v>
      </c>
      <c r="E68">
        <v>5598.12</v>
      </c>
      <c r="F68">
        <v>157</v>
      </c>
      <c r="G68">
        <v>79</v>
      </c>
      <c r="H68" s="1">
        <v>5.21</v>
      </c>
      <c r="I68" s="1">
        <f t="shared" ref="I68:I131" si="3">(H68*3600)/1000</f>
        <v>18.756</v>
      </c>
      <c r="J68">
        <f t="shared" si="2"/>
        <v>18</v>
      </c>
    </row>
    <row r="69" spans="1:10" x14ac:dyDescent="0.25">
      <c r="A69" s="59">
        <v>0.81179398148148152</v>
      </c>
      <c r="B69">
        <v>49.278167000000003</v>
      </c>
      <c r="C69">
        <v>-123.246098</v>
      </c>
      <c r="D69">
        <v>8.3999996190000008</v>
      </c>
      <c r="E69">
        <v>5603.36</v>
      </c>
      <c r="F69">
        <v>157</v>
      </c>
      <c r="G69">
        <v>79</v>
      </c>
      <c r="H69" s="1">
        <v>5.2397</v>
      </c>
      <c r="I69" s="1">
        <f t="shared" si="3"/>
        <v>18.862920000000003</v>
      </c>
      <c r="J69">
        <f t="shared" si="2"/>
        <v>18</v>
      </c>
    </row>
    <row r="70" spans="1:10" x14ac:dyDescent="0.25">
      <c r="A70" s="59">
        <v>0.81180555555555556</v>
      </c>
      <c r="B70">
        <v>49.278143</v>
      </c>
      <c r="C70">
        <v>-123.24616</v>
      </c>
      <c r="D70">
        <v>8.8000001910000005</v>
      </c>
      <c r="E70">
        <v>5608.62</v>
      </c>
      <c r="F70">
        <v>157</v>
      </c>
      <c r="G70">
        <v>80</v>
      </c>
      <c r="H70" s="1">
        <v>5.2603</v>
      </c>
      <c r="I70" s="1">
        <f t="shared" si="3"/>
        <v>18.937079999999998</v>
      </c>
      <c r="J70">
        <f t="shared" si="2"/>
        <v>18</v>
      </c>
    </row>
    <row r="71" spans="1:10" x14ac:dyDescent="0.25">
      <c r="A71" s="59">
        <v>0.8118171296296296</v>
      </c>
      <c r="B71">
        <v>49.278117999999999</v>
      </c>
      <c r="C71">
        <v>-123.24621999999999</v>
      </c>
      <c r="D71">
        <v>9.1999998089999995</v>
      </c>
      <c r="E71">
        <v>5613.92</v>
      </c>
      <c r="F71">
        <v>157</v>
      </c>
      <c r="G71">
        <v>79</v>
      </c>
      <c r="H71" s="1">
        <v>5.2998000000000003</v>
      </c>
      <c r="I71" s="1">
        <f t="shared" si="3"/>
        <v>19.079280000000004</v>
      </c>
      <c r="J71">
        <f t="shared" si="2"/>
        <v>19</v>
      </c>
    </row>
    <row r="72" spans="1:10" x14ac:dyDescent="0.25">
      <c r="A72" s="59">
        <v>0.81182870370370364</v>
      </c>
      <c r="B72">
        <v>49.278095</v>
      </c>
      <c r="C72">
        <v>-123.24628199999999</v>
      </c>
      <c r="D72">
        <v>9.8000001910000005</v>
      </c>
      <c r="E72">
        <v>5619.13</v>
      </c>
      <c r="F72">
        <v>157</v>
      </c>
      <c r="G72">
        <v>78</v>
      </c>
      <c r="H72" s="1">
        <v>5.21</v>
      </c>
      <c r="I72" s="1">
        <f t="shared" si="3"/>
        <v>18.756</v>
      </c>
      <c r="J72">
        <f t="shared" si="2"/>
        <v>18</v>
      </c>
    </row>
    <row r="73" spans="1:10" x14ac:dyDescent="0.25">
      <c r="A73" s="59">
        <v>0.81184027777777779</v>
      </c>
      <c r="B73">
        <v>49.278072999999999</v>
      </c>
      <c r="C73">
        <v>-123.246343</v>
      </c>
      <c r="D73">
        <v>10.19999981</v>
      </c>
      <c r="E73">
        <v>5624.31</v>
      </c>
      <c r="F73">
        <v>157</v>
      </c>
      <c r="G73">
        <v>77</v>
      </c>
      <c r="H73" s="1">
        <v>5.1802000000000001</v>
      </c>
      <c r="I73" s="1">
        <f t="shared" si="3"/>
        <v>18.648720000000001</v>
      </c>
      <c r="J73">
        <f t="shared" si="2"/>
        <v>18</v>
      </c>
    </row>
    <row r="74" spans="1:10" x14ac:dyDescent="0.25">
      <c r="A74" s="59">
        <v>0.81185185185185194</v>
      </c>
      <c r="B74">
        <v>49.278052000000002</v>
      </c>
      <c r="C74">
        <v>-123.246399</v>
      </c>
      <c r="D74">
        <v>10.19999981</v>
      </c>
      <c r="E74">
        <v>5629.39</v>
      </c>
      <c r="F74">
        <v>157</v>
      </c>
      <c r="G74">
        <v>76</v>
      </c>
      <c r="H74" s="1">
        <v>5.0800999999999998</v>
      </c>
      <c r="I74" s="1">
        <f t="shared" si="3"/>
        <v>18.288360000000001</v>
      </c>
      <c r="J74">
        <f t="shared" si="2"/>
        <v>18</v>
      </c>
    </row>
    <row r="75" spans="1:10" x14ac:dyDescent="0.25">
      <c r="A75" s="59">
        <v>0.81186342592592586</v>
      </c>
      <c r="B75">
        <v>49.278027000000002</v>
      </c>
      <c r="C75">
        <v>-123.246454</v>
      </c>
      <c r="D75">
        <v>10.19999981</v>
      </c>
      <c r="E75">
        <v>5634.38</v>
      </c>
      <c r="F75">
        <v>158</v>
      </c>
      <c r="G75">
        <v>76</v>
      </c>
      <c r="H75" s="1">
        <v>4.9897</v>
      </c>
      <c r="I75" s="1">
        <f t="shared" si="3"/>
        <v>17.96292</v>
      </c>
      <c r="J75">
        <f t="shared" si="2"/>
        <v>17</v>
      </c>
    </row>
    <row r="76" spans="1:10" x14ac:dyDescent="0.25">
      <c r="A76" s="59">
        <v>0.81187500000000001</v>
      </c>
      <c r="B76">
        <v>49.278004000000003</v>
      </c>
      <c r="C76">
        <v>-123.246509</v>
      </c>
      <c r="D76">
        <v>10.600000380000001</v>
      </c>
      <c r="E76">
        <v>5639.39</v>
      </c>
      <c r="F76">
        <v>157</v>
      </c>
      <c r="G76">
        <v>74</v>
      </c>
      <c r="H76" s="1">
        <v>5.0103</v>
      </c>
      <c r="I76" s="1">
        <f t="shared" si="3"/>
        <v>18.03708</v>
      </c>
      <c r="J76">
        <f t="shared" si="2"/>
        <v>18</v>
      </c>
    </row>
    <row r="77" spans="1:10" x14ac:dyDescent="0.25">
      <c r="A77" s="59">
        <v>0.81188657407407405</v>
      </c>
      <c r="B77">
        <v>49.277980999999997</v>
      </c>
      <c r="C77">
        <v>-123.246562</v>
      </c>
      <c r="D77">
        <v>11</v>
      </c>
      <c r="E77">
        <v>5644.27</v>
      </c>
      <c r="F77">
        <v>157</v>
      </c>
      <c r="G77">
        <v>75</v>
      </c>
      <c r="H77" s="1">
        <v>4.8799000000000001</v>
      </c>
      <c r="I77" s="1">
        <f t="shared" si="3"/>
        <v>17.567640000000001</v>
      </c>
      <c r="J77">
        <f t="shared" si="2"/>
        <v>17</v>
      </c>
    </row>
    <row r="78" spans="1:10" x14ac:dyDescent="0.25">
      <c r="A78" s="59">
        <v>0.8118981481481482</v>
      </c>
      <c r="B78">
        <v>49.277954999999999</v>
      </c>
      <c r="C78">
        <v>-123.246619</v>
      </c>
      <c r="D78">
        <v>11.399999619999999</v>
      </c>
      <c r="E78">
        <v>5649.2</v>
      </c>
      <c r="F78">
        <v>157</v>
      </c>
      <c r="G78">
        <v>74</v>
      </c>
      <c r="H78" s="1">
        <v>4.9302000000000001</v>
      </c>
      <c r="I78" s="1">
        <f t="shared" si="3"/>
        <v>17.748720000000002</v>
      </c>
      <c r="J78">
        <f t="shared" si="2"/>
        <v>17</v>
      </c>
    </row>
    <row r="79" spans="1:10" x14ac:dyDescent="0.25">
      <c r="A79" s="59">
        <v>0.81190972222222213</v>
      </c>
      <c r="B79">
        <v>49.277931000000002</v>
      </c>
      <c r="C79">
        <v>-123.24667599999999</v>
      </c>
      <c r="D79">
        <v>11.80000019</v>
      </c>
      <c r="E79">
        <v>5654.09</v>
      </c>
      <c r="F79">
        <v>157</v>
      </c>
      <c r="G79">
        <v>75</v>
      </c>
      <c r="H79" s="1">
        <v>4.8895999999999997</v>
      </c>
      <c r="I79" s="1">
        <f t="shared" si="3"/>
        <v>17.602559999999997</v>
      </c>
      <c r="J79">
        <f t="shared" si="2"/>
        <v>17</v>
      </c>
    </row>
    <row r="80" spans="1:10" x14ac:dyDescent="0.25">
      <c r="A80" s="59">
        <v>0.81192129629629628</v>
      </c>
      <c r="B80">
        <v>49.277909000000001</v>
      </c>
      <c r="C80">
        <v>-123.246728</v>
      </c>
      <c r="D80">
        <v>12.19999981</v>
      </c>
      <c r="E80">
        <v>5659.03</v>
      </c>
      <c r="F80">
        <v>157</v>
      </c>
      <c r="G80">
        <v>74</v>
      </c>
      <c r="H80" s="1">
        <v>4.9398999999999997</v>
      </c>
      <c r="I80" s="1">
        <f t="shared" si="3"/>
        <v>17.783639999999998</v>
      </c>
      <c r="J80">
        <f t="shared" si="2"/>
        <v>17</v>
      </c>
    </row>
    <row r="81" spans="1:10" x14ac:dyDescent="0.25">
      <c r="A81" s="59">
        <v>0.81193287037037043</v>
      </c>
      <c r="B81">
        <v>49.277886000000002</v>
      </c>
      <c r="C81">
        <v>-123.24678400000001</v>
      </c>
      <c r="D81">
        <v>12.600000380000001</v>
      </c>
      <c r="E81">
        <v>5663.91</v>
      </c>
      <c r="F81">
        <v>157</v>
      </c>
      <c r="G81">
        <v>73</v>
      </c>
      <c r="H81" s="1">
        <v>4.8803999999999998</v>
      </c>
      <c r="I81" s="1">
        <f t="shared" si="3"/>
        <v>17.56944</v>
      </c>
      <c r="J81">
        <f t="shared" si="2"/>
        <v>17</v>
      </c>
    </row>
    <row r="82" spans="1:10" x14ac:dyDescent="0.25">
      <c r="A82" s="59">
        <v>0.81194444444444447</v>
      </c>
      <c r="B82">
        <v>49.277864000000001</v>
      </c>
      <c r="C82">
        <v>-123.246837</v>
      </c>
      <c r="D82">
        <v>13</v>
      </c>
      <c r="E82">
        <v>5668.77</v>
      </c>
      <c r="F82">
        <v>157</v>
      </c>
      <c r="G82">
        <v>74</v>
      </c>
      <c r="H82" s="1">
        <v>4.8598999999999997</v>
      </c>
      <c r="I82" s="1">
        <f t="shared" si="3"/>
        <v>17.495639999999998</v>
      </c>
      <c r="J82">
        <f t="shared" si="2"/>
        <v>17</v>
      </c>
    </row>
    <row r="83" spans="1:10" x14ac:dyDescent="0.25">
      <c r="A83" s="59">
        <v>0.81195601851851851</v>
      </c>
      <c r="B83">
        <v>49.277839999999998</v>
      </c>
      <c r="C83">
        <v>-123.246893</v>
      </c>
      <c r="D83">
        <v>13.399999619999999</v>
      </c>
      <c r="E83">
        <v>5673.68</v>
      </c>
      <c r="F83">
        <v>157</v>
      </c>
      <c r="G83">
        <v>75</v>
      </c>
      <c r="H83" s="1">
        <v>4.9101999999999997</v>
      </c>
      <c r="I83" s="1">
        <f t="shared" si="3"/>
        <v>17.676719999999996</v>
      </c>
      <c r="J83">
        <f t="shared" si="2"/>
        <v>17</v>
      </c>
    </row>
    <row r="84" spans="1:10" x14ac:dyDescent="0.25">
      <c r="A84" s="59">
        <v>0.81196759259259255</v>
      </c>
      <c r="B84">
        <v>49.277813000000002</v>
      </c>
      <c r="C84">
        <v>-123.24694700000001</v>
      </c>
      <c r="D84">
        <v>13.80000019</v>
      </c>
      <c r="E84">
        <v>5678.62</v>
      </c>
      <c r="F84">
        <v>156</v>
      </c>
      <c r="G84">
        <v>75</v>
      </c>
      <c r="H84" s="1">
        <v>4.9398999999999997</v>
      </c>
      <c r="I84" s="1">
        <f t="shared" si="3"/>
        <v>17.783639999999998</v>
      </c>
      <c r="J84">
        <f t="shared" si="2"/>
        <v>17</v>
      </c>
    </row>
    <row r="85" spans="1:10" x14ac:dyDescent="0.25">
      <c r="A85" s="59">
        <v>0.8119791666666667</v>
      </c>
      <c r="B85">
        <v>49.277785000000002</v>
      </c>
      <c r="C85">
        <v>-123.247006</v>
      </c>
      <c r="D85">
        <v>14.19999981</v>
      </c>
      <c r="E85">
        <v>5683.58</v>
      </c>
      <c r="F85">
        <v>156</v>
      </c>
      <c r="G85">
        <v>76</v>
      </c>
      <c r="H85" s="1">
        <v>4.96</v>
      </c>
      <c r="I85" s="1">
        <f t="shared" si="3"/>
        <v>17.856000000000002</v>
      </c>
      <c r="J85">
        <f t="shared" si="2"/>
        <v>17</v>
      </c>
    </row>
    <row r="86" spans="1:10" x14ac:dyDescent="0.25">
      <c r="A86" s="59">
        <v>0.81199074074074085</v>
      </c>
      <c r="B86">
        <v>49.277760000000001</v>
      </c>
      <c r="C86">
        <v>-123.247063</v>
      </c>
      <c r="D86">
        <v>14.19999981</v>
      </c>
      <c r="E86">
        <v>5688.56</v>
      </c>
      <c r="F86">
        <v>157</v>
      </c>
      <c r="G86">
        <v>76</v>
      </c>
      <c r="H86" s="1">
        <v>4.9800000000000004</v>
      </c>
      <c r="I86" s="1">
        <f t="shared" si="3"/>
        <v>17.928000000000001</v>
      </c>
      <c r="J86">
        <f t="shared" si="2"/>
        <v>17</v>
      </c>
    </row>
    <row r="87" spans="1:10" x14ac:dyDescent="0.25">
      <c r="A87" s="59">
        <v>0.81200231481481477</v>
      </c>
      <c r="B87">
        <v>49.277734000000002</v>
      </c>
      <c r="C87">
        <v>-123.247122</v>
      </c>
      <c r="D87">
        <v>14.19999981</v>
      </c>
      <c r="E87">
        <v>5693.52</v>
      </c>
      <c r="F87">
        <v>157</v>
      </c>
      <c r="G87">
        <v>77</v>
      </c>
      <c r="H87" s="1">
        <v>4.96</v>
      </c>
      <c r="I87" s="1">
        <f t="shared" si="3"/>
        <v>17.856000000000002</v>
      </c>
      <c r="J87">
        <f t="shared" si="2"/>
        <v>17</v>
      </c>
    </row>
    <row r="88" spans="1:10" x14ac:dyDescent="0.25">
      <c r="A88" s="59">
        <v>0.81201388888888892</v>
      </c>
      <c r="B88">
        <v>49.277709000000002</v>
      </c>
      <c r="C88">
        <v>-123.24718</v>
      </c>
      <c r="D88">
        <v>14.600000380000001</v>
      </c>
      <c r="E88">
        <v>5698.58</v>
      </c>
      <c r="F88">
        <v>157</v>
      </c>
      <c r="G88">
        <v>78</v>
      </c>
      <c r="H88" s="1">
        <v>5.0601000000000003</v>
      </c>
      <c r="I88" s="1">
        <f t="shared" si="3"/>
        <v>18.216360000000002</v>
      </c>
      <c r="J88">
        <f t="shared" si="2"/>
        <v>18</v>
      </c>
    </row>
    <row r="89" spans="1:10" x14ac:dyDescent="0.25">
      <c r="A89" s="59">
        <v>0.81202546296296296</v>
      </c>
      <c r="B89">
        <v>49.277684999999998</v>
      </c>
      <c r="C89">
        <v>-123.24724000000001</v>
      </c>
      <c r="D89">
        <v>15.19999981</v>
      </c>
      <c r="E89">
        <v>5703.71</v>
      </c>
      <c r="F89">
        <v>157</v>
      </c>
      <c r="G89">
        <v>76</v>
      </c>
      <c r="H89" s="1">
        <v>5.1299000000000001</v>
      </c>
      <c r="I89" s="1">
        <f t="shared" si="3"/>
        <v>18.467639999999999</v>
      </c>
      <c r="J89">
        <f t="shared" si="2"/>
        <v>18</v>
      </c>
    </row>
    <row r="90" spans="1:10" x14ac:dyDescent="0.25">
      <c r="A90" s="59">
        <v>0.812037037037037</v>
      </c>
      <c r="B90">
        <v>49.277661000000002</v>
      </c>
      <c r="C90">
        <v>-123.24730099999999</v>
      </c>
      <c r="D90">
        <v>15.600000380000001</v>
      </c>
      <c r="E90">
        <v>5708.77</v>
      </c>
      <c r="F90">
        <v>157</v>
      </c>
      <c r="G90">
        <v>77</v>
      </c>
      <c r="H90" s="1">
        <v>5.0601000000000003</v>
      </c>
      <c r="I90" s="1">
        <f t="shared" si="3"/>
        <v>18.216360000000002</v>
      </c>
      <c r="J90">
        <f t="shared" si="2"/>
        <v>18</v>
      </c>
    </row>
    <row r="91" spans="1:10" x14ac:dyDescent="0.25">
      <c r="A91" s="59">
        <v>0.81204861111111104</v>
      </c>
      <c r="B91">
        <v>49.277636000000001</v>
      </c>
      <c r="C91">
        <v>-123.24736300000001</v>
      </c>
      <c r="D91">
        <v>16</v>
      </c>
      <c r="E91">
        <v>5713.84</v>
      </c>
      <c r="F91">
        <v>158</v>
      </c>
      <c r="G91">
        <v>76</v>
      </c>
      <c r="H91" s="1">
        <v>5.0697999999999999</v>
      </c>
      <c r="I91" s="1">
        <f t="shared" si="3"/>
        <v>18.251279999999998</v>
      </c>
      <c r="J91">
        <f t="shared" si="2"/>
        <v>18</v>
      </c>
    </row>
    <row r="92" spans="1:10" x14ac:dyDescent="0.25">
      <c r="A92" s="59">
        <v>0.81206018518518519</v>
      </c>
      <c r="B92">
        <v>49.277614</v>
      </c>
      <c r="C92">
        <v>-123.247421</v>
      </c>
      <c r="D92">
        <v>16.399999619999999</v>
      </c>
      <c r="E92">
        <v>5718.93</v>
      </c>
      <c r="F92">
        <v>158</v>
      </c>
      <c r="G92">
        <v>76</v>
      </c>
      <c r="H92" s="1">
        <v>5.0903</v>
      </c>
      <c r="I92" s="1">
        <f t="shared" si="3"/>
        <v>18.325080000000003</v>
      </c>
      <c r="J92">
        <f t="shared" si="2"/>
        <v>18</v>
      </c>
    </row>
    <row r="93" spans="1:10" x14ac:dyDescent="0.25">
      <c r="A93" s="59">
        <v>0.81207175925925934</v>
      </c>
      <c r="B93">
        <v>49.277591999999999</v>
      </c>
      <c r="C93">
        <v>-123.247485</v>
      </c>
      <c r="D93">
        <v>16.399999619999999</v>
      </c>
      <c r="E93">
        <v>5723.94</v>
      </c>
      <c r="F93">
        <v>158</v>
      </c>
      <c r="G93">
        <v>76</v>
      </c>
      <c r="H93" s="1">
        <v>5.0098000000000003</v>
      </c>
      <c r="I93" s="1">
        <f t="shared" si="3"/>
        <v>18.035280000000004</v>
      </c>
      <c r="J93">
        <f t="shared" si="2"/>
        <v>18</v>
      </c>
    </row>
    <row r="94" spans="1:10" x14ac:dyDescent="0.25">
      <c r="A94" s="59">
        <v>0.81208333333333327</v>
      </c>
      <c r="B94">
        <v>49.277571999999999</v>
      </c>
      <c r="C94">
        <v>-123.24754299999999</v>
      </c>
      <c r="D94">
        <v>16.399999619999999</v>
      </c>
      <c r="E94">
        <v>5728.94</v>
      </c>
      <c r="F94">
        <v>158</v>
      </c>
      <c r="G94">
        <v>76</v>
      </c>
      <c r="H94" s="1">
        <v>5</v>
      </c>
      <c r="I94" s="1">
        <f t="shared" si="3"/>
        <v>18</v>
      </c>
      <c r="J94">
        <f t="shared" si="2"/>
        <v>18</v>
      </c>
    </row>
    <row r="95" spans="1:10" x14ac:dyDescent="0.25">
      <c r="A95" s="59">
        <v>0.81209490740740742</v>
      </c>
      <c r="B95">
        <v>49.277552999999997</v>
      </c>
      <c r="C95">
        <v>-123.247603</v>
      </c>
      <c r="D95">
        <v>16.399999619999999</v>
      </c>
      <c r="E95">
        <v>5733.89</v>
      </c>
      <c r="F95">
        <v>158</v>
      </c>
      <c r="G95">
        <v>74</v>
      </c>
      <c r="H95" s="1">
        <v>4.9501999999999997</v>
      </c>
      <c r="I95" s="1">
        <f t="shared" si="3"/>
        <v>17.820719999999998</v>
      </c>
      <c r="J95">
        <f t="shared" si="2"/>
        <v>17</v>
      </c>
    </row>
    <row r="96" spans="1:10" x14ac:dyDescent="0.25">
      <c r="A96" s="59">
        <v>0.81210648148148146</v>
      </c>
      <c r="B96">
        <v>49.277532999999998</v>
      </c>
      <c r="C96">
        <v>-123.247664</v>
      </c>
      <c r="D96">
        <v>16.799999239999998</v>
      </c>
      <c r="E96">
        <v>5738.82</v>
      </c>
      <c r="F96">
        <v>159</v>
      </c>
      <c r="G96">
        <v>75</v>
      </c>
      <c r="H96" s="1">
        <v>4.9297000000000004</v>
      </c>
      <c r="I96" s="1">
        <f t="shared" si="3"/>
        <v>17.746920000000003</v>
      </c>
      <c r="J96">
        <f t="shared" si="2"/>
        <v>17</v>
      </c>
    </row>
    <row r="97" spans="1:10" x14ac:dyDescent="0.25">
      <c r="A97" s="59">
        <v>0.81211805555555561</v>
      </c>
      <c r="B97">
        <v>49.277510999999997</v>
      </c>
      <c r="C97">
        <v>-123.24772400000001</v>
      </c>
      <c r="D97">
        <v>17.200000760000002</v>
      </c>
      <c r="E97">
        <v>5743.77</v>
      </c>
      <c r="F97">
        <v>159</v>
      </c>
      <c r="G97">
        <v>75</v>
      </c>
      <c r="H97" s="1">
        <v>4.9501999999999997</v>
      </c>
      <c r="I97" s="1">
        <f t="shared" si="3"/>
        <v>17.820719999999998</v>
      </c>
      <c r="J97">
        <f t="shared" si="2"/>
        <v>17</v>
      </c>
    </row>
    <row r="98" spans="1:10" x14ac:dyDescent="0.25">
      <c r="A98" s="59">
        <v>0.81212962962962953</v>
      </c>
      <c r="B98">
        <v>49.27749</v>
      </c>
      <c r="C98">
        <v>-123.247786</v>
      </c>
      <c r="D98">
        <v>17.600000380000001</v>
      </c>
      <c r="E98">
        <v>5748.75</v>
      </c>
      <c r="F98">
        <v>159</v>
      </c>
      <c r="G98">
        <v>75</v>
      </c>
      <c r="H98" s="1">
        <v>4.9800000000000004</v>
      </c>
      <c r="I98" s="1">
        <f t="shared" si="3"/>
        <v>17.928000000000001</v>
      </c>
      <c r="J98">
        <f t="shared" si="2"/>
        <v>17</v>
      </c>
    </row>
    <row r="99" spans="1:10" x14ac:dyDescent="0.25">
      <c r="A99" s="59">
        <v>0.81214120370370368</v>
      </c>
      <c r="B99">
        <v>49.277467000000001</v>
      </c>
      <c r="C99">
        <v>-123.247844</v>
      </c>
      <c r="D99">
        <v>18</v>
      </c>
      <c r="E99">
        <v>5753.68</v>
      </c>
      <c r="F99">
        <v>159</v>
      </c>
      <c r="G99">
        <v>76</v>
      </c>
      <c r="H99" s="1">
        <v>4.9302000000000001</v>
      </c>
      <c r="I99" s="1">
        <f t="shared" si="3"/>
        <v>17.748720000000002</v>
      </c>
      <c r="J99">
        <f t="shared" si="2"/>
        <v>17</v>
      </c>
    </row>
    <row r="100" spans="1:10" x14ac:dyDescent="0.25">
      <c r="A100" s="59">
        <v>0.81215277777777783</v>
      </c>
      <c r="B100">
        <v>49.277445999999998</v>
      </c>
      <c r="C100">
        <v>-123.247905</v>
      </c>
      <c r="D100">
        <v>18.399999619999999</v>
      </c>
      <c r="E100">
        <v>5758.7</v>
      </c>
      <c r="F100">
        <v>159</v>
      </c>
      <c r="G100">
        <v>76</v>
      </c>
      <c r="H100" s="1">
        <v>5.0199999999999996</v>
      </c>
      <c r="I100" s="1">
        <f t="shared" si="3"/>
        <v>18.071999999999999</v>
      </c>
      <c r="J100">
        <f t="shared" si="2"/>
        <v>18</v>
      </c>
    </row>
    <row r="101" spans="1:10" x14ac:dyDescent="0.25">
      <c r="A101" s="59">
        <v>0.81216435185185187</v>
      </c>
      <c r="B101">
        <v>49.277424000000003</v>
      </c>
      <c r="C101">
        <v>-123.24796499999999</v>
      </c>
      <c r="D101">
        <v>18.399999619999999</v>
      </c>
      <c r="E101">
        <v>5763.73</v>
      </c>
      <c r="F101">
        <v>159</v>
      </c>
      <c r="G101">
        <v>77</v>
      </c>
      <c r="H101" s="1">
        <v>5.0297999999999998</v>
      </c>
      <c r="I101" s="1">
        <f t="shared" si="3"/>
        <v>18.107279999999999</v>
      </c>
      <c r="J101">
        <f t="shared" si="2"/>
        <v>18</v>
      </c>
    </row>
    <row r="102" spans="1:10" x14ac:dyDescent="0.25">
      <c r="A102" s="59">
        <v>0.81217592592592591</v>
      </c>
      <c r="B102">
        <v>49.277402000000002</v>
      </c>
      <c r="C102">
        <v>-123.248026</v>
      </c>
      <c r="D102">
        <v>18.399999619999999</v>
      </c>
      <c r="E102">
        <v>5768.75</v>
      </c>
      <c r="F102">
        <v>159</v>
      </c>
      <c r="G102">
        <v>76</v>
      </c>
      <c r="H102" s="1">
        <v>5.0199999999999996</v>
      </c>
      <c r="I102" s="1">
        <f t="shared" si="3"/>
        <v>18.071999999999999</v>
      </c>
      <c r="J102">
        <f t="shared" si="2"/>
        <v>18</v>
      </c>
    </row>
    <row r="103" spans="1:10" x14ac:dyDescent="0.25">
      <c r="A103" s="59">
        <v>0.81218749999999995</v>
      </c>
      <c r="B103">
        <v>49.277379000000003</v>
      </c>
      <c r="C103">
        <v>-123.24808400000001</v>
      </c>
      <c r="D103">
        <v>18.399999619999999</v>
      </c>
      <c r="E103">
        <v>5773.77</v>
      </c>
      <c r="F103">
        <v>159</v>
      </c>
      <c r="G103">
        <v>75</v>
      </c>
      <c r="H103" s="1">
        <v>5.0199999999999996</v>
      </c>
      <c r="I103" s="1">
        <f t="shared" si="3"/>
        <v>18.071999999999999</v>
      </c>
      <c r="J103">
        <f t="shared" si="2"/>
        <v>18</v>
      </c>
    </row>
    <row r="104" spans="1:10" x14ac:dyDescent="0.25">
      <c r="A104" s="59">
        <v>0.8121990740740741</v>
      </c>
      <c r="B104">
        <v>49.277357000000002</v>
      </c>
      <c r="C104">
        <v>-123.248141</v>
      </c>
      <c r="D104">
        <v>19</v>
      </c>
      <c r="E104">
        <v>5778.84</v>
      </c>
      <c r="F104">
        <v>159</v>
      </c>
      <c r="G104">
        <v>76</v>
      </c>
      <c r="H104" s="1">
        <v>5.0697999999999999</v>
      </c>
      <c r="I104" s="1">
        <f t="shared" si="3"/>
        <v>18.251279999999998</v>
      </c>
      <c r="J104">
        <f t="shared" si="2"/>
        <v>18</v>
      </c>
    </row>
    <row r="105" spans="1:10" x14ac:dyDescent="0.25">
      <c r="A105" s="59">
        <v>0.81221064814814825</v>
      </c>
      <c r="B105">
        <v>49.277332000000001</v>
      </c>
      <c r="C105">
        <v>-123.248203</v>
      </c>
      <c r="D105">
        <v>19.399999619999999</v>
      </c>
      <c r="E105">
        <v>5783.83</v>
      </c>
      <c r="F105">
        <v>159</v>
      </c>
      <c r="G105">
        <v>75</v>
      </c>
      <c r="H105" s="1">
        <v>4.9901999999999997</v>
      </c>
      <c r="I105" s="1">
        <f t="shared" si="3"/>
        <v>17.964719999999996</v>
      </c>
      <c r="J105">
        <f t="shared" si="2"/>
        <v>17</v>
      </c>
    </row>
    <row r="106" spans="1:10" x14ac:dyDescent="0.25">
      <c r="A106" s="59">
        <v>0.81222222222222218</v>
      </c>
      <c r="B106">
        <v>49.277309000000002</v>
      </c>
      <c r="C106">
        <v>-123.24826400000001</v>
      </c>
      <c r="D106">
        <v>20</v>
      </c>
      <c r="E106">
        <v>5788.79</v>
      </c>
      <c r="F106">
        <v>159</v>
      </c>
      <c r="G106">
        <v>75</v>
      </c>
      <c r="H106" s="1">
        <v>4.96</v>
      </c>
      <c r="I106" s="1">
        <f t="shared" si="3"/>
        <v>17.856000000000002</v>
      </c>
      <c r="J106">
        <f t="shared" si="2"/>
        <v>17</v>
      </c>
    </row>
    <row r="107" spans="1:10" x14ac:dyDescent="0.25">
      <c r="A107" s="59">
        <v>0.81223379629629633</v>
      </c>
      <c r="B107">
        <v>49.277285999999997</v>
      </c>
      <c r="C107">
        <v>-123.248324</v>
      </c>
      <c r="D107">
        <v>20.399999619999999</v>
      </c>
      <c r="E107">
        <v>5793.74</v>
      </c>
      <c r="F107">
        <v>159</v>
      </c>
      <c r="G107">
        <v>75</v>
      </c>
      <c r="H107" s="1">
        <v>4.9501999999999997</v>
      </c>
      <c r="I107" s="1">
        <f t="shared" si="3"/>
        <v>17.820719999999998</v>
      </c>
      <c r="J107">
        <f t="shared" si="2"/>
        <v>17</v>
      </c>
    </row>
    <row r="108" spans="1:10" x14ac:dyDescent="0.25">
      <c r="A108" s="59">
        <v>0.81224537037037037</v>
      </c>
      <c r="B108">
        <v>49.277262999999998</v>
      </c>
      <c r="C108">
        <v>-123.248386</v>
      </c>
      <c r="D108">
        <v>21</v>
      </c>
      <c r="E108">
        <v>5798.7</v>
      </c>
      <c r="F108">
        <v>159</v>
      </c>
      <c r="G108">
        <v>75</v>
      </c>
      <c r="H108" s="1">
        <v>4.96</v>
      </c>
      <c r="I108" s="1">
        <f t="shared" si="3"/>
        <v>17.856000000000002</v>
      </c>
      <c r="J108">
        <f t="shared" si="2"/>
        <v>17</v>
      </c>
    </row>
    <row r="109" spans="1:10" x14ac:dyDescent="0.25">
      <c r="A109" s="59">
        <v>0.81225694444444441</v>
      </c>
      <c r="B109">
        <v>49.277239999999999</v>
      </c>
      <c r="C109">
        <v>-123.248448</v>
      </c>
      <c r="D109">
        <v>21</v>
      </c>
      <c r="E109">
        <v>5803.77</v>
      </c>
      <c r="F109">
        <v>159</v>
      </c>
      <c r="G109">
        <v>75</v>
      </c>
      <c r="H109" s="1">
        <v>5.0697999999999999</v>
      </c>
      <c r="I109" s="1">
        <f t="shared" si="3"/>
        <v>18.251279999999998</v>
      </c>
      <c r="J109">
        <f t="shared" si="2"/>
        <v>18</v>
      </c>
    </row>
    <row r="110" spans="1:10" x14ac:dyDescent="0.25">
      <c r="A110" s="59">
        <v>0.81226851851851845</v>
      </c>
      <c r="B110">
        <v>49.277217999999998</v>
      </c>
      <c r="C110">
        <v>-123.248508</v>
      </c>
      <c r="D110">
        <v>21</v>
      </c>
      <c r="E110">
        <v>5808.74</v>
      </c>
      <c r="F110">
        <v>159</v>
      </c>
      <c r="G110">
        <v>76</v>
      </c>
      <c r="H110" s="1">
        <v>4.9702000000000002</v>
      </c>
      <c r="I110" s="1">
        <f t="shared" si="3"/>
        <v>17.892720000000001</v>
      </c>
      <c r="J110">
        <f t="shared" si="2"/>
        <v>17</v>
      </c>
    </row>
    <row r="111" spans="1:10" x14ac:dyDescent="0.25">
      <c r="A111" s="59">
        <v>0.8122800925925926</v>
      </c>
      <c r="B111">
        <v>49.277197000000001</v>
      </c>
      <c r="C111">
        <v>-123.248571</v>
      </c>
      <c r="D111">
        <v>21</v>
      </c>
      <c r="E111">
        <v>5813.77</v>
      </c>
      <c r="F111">
        <v>159</v>
      </c>
      <c r="G111">
        <v>77</v>
      </c>
      <c r="H111" s="1">
        <v>5.0297999999999998</v>
      </c>
      <c r="I111" s="1">
        <f t="shared" si="3"/>
        <v>18.107279999999999</v>
      </c>
      <c r="J111">
        <f t="shared" si="2"/>
        <v>18</v>
      </c>
    </row>
    <row r="112" spans="1:10" x14ac:dyDescent="0.25">
      <c r="A112" s="59">
        <v>0.81229166666666675</v>
      </c>
      <c r="B112">
        <v>49.277178999999997</v>
      </c>
      <c r="C112">
        <v>-123.248633</v>
      </c>
      <c r="D112">
        <v>21.399999619999999</v>
      </c>
      <c r="E112">
        <v>5818.83</v>
      </c>
      <c r="F112">
        <v>160</v>
      </c>
      <c r="G112">
        <v>78</v>
      </c>
      <c r="H112" s="1">
        <v>5.0601000000000003</v>
      </c>
      <c r="I112" s="1">
        <f t="shared" si="3"/>
        <v>18.216360000000002</v>
      </c>
      <c r="J112">
        <f t="shared" si="2"/>
        <v>18</v>
      </c>
    </row>
    <row r="113" spans="1:10" x14ac:dyDescent="0.25">
      <c r="A113" s="59">
        <v>0.81230324074074067</v>
      </c>
      <c r="B113">
        <v>49.277160000000002</v>
      </c>
      <c r="C113">
        <v>-123.248694</v>
      </c>
      <c r="D113">
        <v>22</v>
      </c>
      <c r="E113">
        <v>5823.93</v>
      </c>
      <c r="F113">
        <v>159</v>
      </c>
      <c r="G113">
        <v>78</v>
      </c>
      <c r="H113" s="1">
        <v>5.1001000000000003</v>
      </c>
      <c r="I113" s="1">
        <f t="shared" si="3"/>
        <v>18.36036</v>
      </c>
      <c r="J113">
        <f t="shared" si="2"/>
        <v>18</v>
      </c>
    </row>
    <row r="114" spans="1:10" x14ac:dyDescent="0.25">
      <c r="A114" s="59">
        <v>0.81231481481481482</v>
      </c>
      <c r="B114">
        <v>49.277135999999999</v>
      </c>
      <c r="C114">
        <v>-123.248752</v>
      </c>
      <c r="D114">
        <v>22.399999619999999</v>
      </c>
      <c r="E114">
        <v>5829.1</v>
      </c>
      <c r="F114">
        <v>159</v>
      </c>
      <c r="G114">
        <v>77</v>
      </c>
      <c r="H114" s="1">
        <v>5.1699000000000002</v>
      </c>
      <c r="I114" s="1">
        <f t="shared" si="3"/>
        <v>18.611639999999998</v>
      </c>
      <c r="J114">
        <f t="shared" si="2"/>
        <v>18</v>
      </c>
    </row>
    <row r="115" spans="1:10" x14ac:dyDescent="0.25">
      <c r="A115" s="59">
        <v>0.81232638888888886</v>
      </c>
      <c r="B115">
        <v>49.277113999999997</v>
      </c>
      <c r="C115">
        <v>-123.24881000000001</v>
      </c>
      <c r="D115">
        <v>22.799999239999998</v>
      </c>
      <c r="E115">
        <v>5834.17</v>
      </c>
      <c r="F115">
        <v>160</v>
      </c>
      <c r="G115">
        <v>76</v>
      </c>
      <c r="H115" s="1">
        <v>5.0697999999999999</v>
      </c>
      <c r="I115" s="1">
        <f t="shared" si="3"/>
        <v>18.251279999999998</v>
      </c>
      <c r="J115">
        <f t="shared" si="2"/>
        <v>18</v>
      </c>
    </row>
    <row r="116" spans="1:10" x14ac:dyDescent="0.25">
      <c r="A116" s="59">
        <v>0.81233796296296301</v>
      </c>
      <c r="B116">
        <v>49.277090000000001</v>
      </c>
      <c r="C116">
        <v>-123.248869</v>
      </c>
      <c r="D116">
        <v>23.200000760000002</v>
      </c>
      <c r="E116">
        <v>5839.16</v>
      </c>
      <c r="F116">
        <v>159</v>
      </c>
      <c r="G116">
        <v>74</v>
      </c>
      <c r="H116" s="1">
        <v>4.9901999999999997</v>
      </c>
      <c r="I116" s="1">
        <f t="shared" si="3"/>
        <v>17.964719999999996</v>
      </c>
      <c r="J116">
        <f t="shared" si="2"/>
        <v>17</v>
      </c>
    </row>
    <row r="117" spans="1:10" x14ac:dyDescent="0.25">
      <c r="A117" s="59">
        <v>0.81234953703703694</v>
      </c>
      <c r="B117">
        <v>49.277065999999998</v>
      </c>
      <c r="C117">
        <v>-123.24892699999999</v>
      </c>
      <c r="D117">
        <v>23.200000760000002</v>
      </c>
      <c r="E117">
        <v>5844.16</v>
      </c>
      <c r="F117">
        <v>159</v>
      </c>
      <c r="G117">
        <v>75</v>
      </c>
      <c r="H117" s="1">
        <v>5</v>
      </c>
      <c r="I117" s="1">
        <f t="shared" si="3"/>
        <v>18</v>
      </c>
      <c r="J117">
        <f t="shared" si="2"/>
        <v>18</v>
      </c>
    </row>
    <row r="118" spans="1:10" x14ac:dyDescent="0.25">
      <c r="A118" s="59">
        <v>0.81236111111111109</v>
      </c>
      <c r="B118">
        <v>49.277042000000002</v>
      </c>
      <c r="C118">
        <v>-123.248983</v>
      </c>
      <c r="D118">
        <v>23.200000760000002</v>
      </c>
      <c r="E118">
        <v>5849.15</v>
      </c>
      <c r="F118">
        <v>159</v>
      </c>
      <c r="G118">
        <v>75</v>
      </c>
      <c r="H118" s="1">
        <v>4.9897</v>
      </c>
      <c r="I118" s="1">
        <f t="shared" si="3"/>
        <v>17.96292</v>
      </c>
      <c r="J118">
        <f t="shared" si="2"/>
        <v>17</v>
      </c>
    </row>
    <row r="119" spans="1:10" x14ac:dyDescent="0.25">
      <c r="A119" s="59">
        <v>0.81237268518518524</v>
      </c>
      <c r="B119">
        <v>49.27702</v>
      </c>
      <c r="C119">
        <v>-123.24903999999999</v>
      </c>
      <c r="D119">
        <v>23.200000760000002</v>
      </c>
      <c r="E119">
        <v>5854.11</v>
      </c>
      <c r="F119">
        <v>160</v>
      </c>
      <c r="G119">
        <v>75</v>
      </c>
      <c r="H119" s="1">
        <v>4.96</v>
      </c>
      <c r="I119" s="1">
        <f t="shared" si="3"/>
        <v>17.856000000000002</v>
      </c>
      <c r="J119">
        <f t="shared" si="2"/>
        <v>17</v>
      </c>
    </row>
    <row r="120" spans="1:10" x14ac:dyDescent="0.25">
      <c r="A120" s="59">
        <v>0.81238425925925928</v>
      </c>
      <c r="B120">
        <v>49.276995999999997</v>
      </c>
      <c r="C120">
        <v>-123.24909700000001</v>
      </c>
      <c r="D120">
        <v>23.200000760000002</v>
      </c>
      <c r="E120">
        <v>5859.04</v>
      </c>
      <c r="F120">
        <v>159</v>
      </c>
      <c r="G120">
        <v>75</v>
      </c>
      <c r="H120" s="1">
        <v>4.9302000000000001</v>
      </c>
      <c r="I120" s="1">
        <f t="shared" si="3"/>
        <v>17.748720000000002</v>
      </c>
      <c r="J120">
        <f t="shared" si="2"/>
        <v>17</v>
      </c>
    </row>
    <row r="121" spans="1:10" x14ac:dyDescent="0.25">
      <c r="A121" s="59">
        <v>0.81239583333333332</v>
      </c>
      <c r="B121">
        <v>49.276971000000003</v>
      </c>
      <c r="C121">
        <v>-123.249155</v>
      </c>
      <c r="D121">
        <v>23.200000760000002</v>
      </c>
      <c r="E121">
        <v>5863.99</v>
      </c>
      <c r="F121">
        <v>159</v>
      </c>
      <c r="G121">
        <v>76</v>
      </c>
      <c r="H121" s="1">
        <v>4.9501999999999997</v>
      </c>
      <c r="I121" s="1">
        <f t="shared" si="3"/>
        <v>17.820719999999998</v>
      </c>
      <c r="J121">
        <f t="shared" si="2"/>
        <v>17</v>
      </c>
    </row>
    <row r="122" spans="1:10" x14ac:dyDescent="0.25">
      <c r="A122" s="59">
        <v>0.81240740740740736</v>
      </c>
      <c r="B122">
        <v>49.276947</v>
      </c>
      <c r="C122">
        <v>-123.24920899999999</v>
      </c>
      <c r="D122">
        <v>23.200000760000002</v>
      </c>
      <c r="E122">
        <v>5869.02</v>
      </c>
      <c r="F122">
        <v>159</v>
      </c>
      <c r="G122">
        <v>76</v>
      </c>
      <c r="H122" s="1">
        <v>5.0297999999999998</v>
      </c>
      <c r="I122" s="1">
        <f t="shared" si="3"/>
        <v>18.107279999999999</v>
      </c>
      <c r="J122">
        <f t="shared" si="2"/>
        <v>18</v>
      </c>
    </row>
    <row r="123" spans="1:10" x14ac:dyDescent="0.25">
      <c r="A123" s="59">
        <v>0.81241898148148151</v>
      </c>
      <c r="B123">
        <v>49.276918999999999</v>
      </c>
      <c r="C123">
        <v>-123.24926499999999</v>
      </c>
      <c r="D123">
        <v>23.600000380000001</v>
      </c>
      <c r="E123">
        <v>5874.16</v>
      </c>
      <c r="F123">
        <v>159</v>
      </c>
      <c r="G123">
        <v>76</v>
      </c>
      <c r="H123" s="1">
        <v>5.1401000000000003</v>
      </c>
      <c r="I123" s="1">
        <f t="shared" si="3"/>
        <v>18.504360000000002</v>
      </c>
      <c r="J123">
        <f t="shared" si="2"/>
        <v>18</v>
      </c>
    </row>
    <row r="124" spans="1:10" x14ac:dyDescent="0.25">
      <c r="A124" s="59">
        <v>0.81243055555555566</v>
      </c>
      <c r="B124">
        <v>49.276891999999997</v>
      </c>
      <c r="C124">
        <v>-123.249312</v>
      </c>
      <c r="D124">
        <v>24</v>
      </c>
      <c r="E124">
        <v>5879.16</v>
      </c>
      <c r="F124">
        <v>159</v>
      </c>
      <c r="G124">
        <v>75</v>
      </c>
      <c r="H124" s="1">
        <v>5</v>
      </c>
      <c r="I124" s="1">
        <f t="shared" si="3"/>
        <v>18</v>
      </c>
      <c r="J124">
        <f t="shared" si="2"/>
        <v>18</v>
      </c>
    </row>
    <row r="125" spans="1:10" x14ac:dyDescent="0.25">
      <c r="A125" s="59">
        <v>0.81244212962962958</v>
      </c>
      <c r="B125">
        <v>49.276862999999999</v>
      </c>
      <c r="C125">
        <v>-123.249364</v>
      </c>
      <c r="D125">
        <v>24.600000380000001</v>
      </c>
      <c r="E125">
        <v>5884.35</v>
      </c>
      <c r="F125">
        <v>159</v>
      </c>
      <c r="G125">
        <v>76</v>
      </c>
      <c r="H125" s="1">
        <v>5.1898999999999997</v>
      </c>
      <c r="I125" s="1">
        <f t="shared" si="3"/>
        <v>18.68364</v>
      </c>
      <c r="J125">
        <f t="shared" si="2"/>
        <v>18</v>
      </c>
    </row>
    <row r="126" spans="1:10" x14ac:dyDescent="0.25">
      <c r="A126" s="59">
        <v>0.81245370370370373</v>
      </c>
      <c r="B126">
        <v>49.276831999999999</v>
      </c>
      <c r="C126">
        <v>-123.249415</v>
      </c>
      <c r="D126">
        <v>25</v>
      </c>
      <c r="E126">
        <v>5889.16</v>
      </c>
      <c r="F126">
        <v>160</v>
      </c>
      <c r="G126">
        <v>74</v>
      </c>
      <c r="H126" s="1">
        <v>4.8101000000000003</v>
      </c>
      <c r="I126" s="1">
        <f t="shared" si="3"/>
        <v>17.31636</v>
      </c>
      <c r="J126">
        <f t="shared" si="2"/>
        <v>17</v>
      </c>
    </row>
    <row r="127" spans="1:10" x14ac:dyDescent="0.25">
      <c r="A127" s="59">
        <v>0.81246527777777777</v>
      </c>
      <c r="B127">
        <v>49.276802000000004</v>
      </c>
      <c r="C127">
        <v>-123.249464</v>
      </c>
      <c r="D127">
        <v>25.399999619999999</v>
      </c>
      <c r="E127">
        <v>5894.08</v>
      </c>
      <c r="F127">
        <v>160</v>
      </c>
      <c r="G127">
        <v>74</v>
      </c>
      <c r="H127" s="1">
        <v>4.9199000000000002</v>
      </c>
      <c r="I127" s="1">
        <f t="shared" si="3"/>
        <v>17.711639999999999</v>
      </c>
      <c r="J127">
        <f t="shared" si="2"/>
        <v>17</v>
      </c>
    </row>
    <row r="128" spans="1:10" x14ac:dyDescent="0.25">
      <c r="A128" s="59">
        <v>0.81247685185185192</v>
      </c>
      <c r="B128">
        <v>49.276772999999999</v>
      </c>
      <c r="C128">
        <v>-123.249512</v>
      </c>
      <c r="D128">
        <v>25.399999619999999</v>
      </c>
      <c r="E128">
        <v>5898.99</v>
      </c>
      <c r="F128">
        <v>160</v>
      </c>
      <c r="G128">
        <v>74</v>
      </c>
      <c r="H128" s="1">
        <v>4.9101999999999997</v>
      </c>
      <c r="I128" s="1">
        <f t="shared" si="3"/>
        <v>17.676719999999996</v>
      </c>
      <c r="J128">
        <f t="shared" si="2"/>
        <v>17</v>
      </c>
    </row>
    <row r="129" spans="1:10" x14ac:dyDescent="0.25">
      <c r="A129" s="59">
        <v>0.81248842592592585</v>
      </c>
      <c r="B129">
        <v>49.276744000000001</v>
      </c>
      <c r="C129">
        <v>-123.249559</v>
      </c>
      <c r="D129">
        <v>25.399999619999999</v>
      </c>
      <c r="E129">
        <v>5903.87</v>
      </c>
      <c r="F129">
        <v>159</v>
      </c>
      <c r="G129">
        <v>73</v>
      </c>
      <c r="H129" s="1">
        <v>4.8799000000000001</v>
      </c>
      <c r="I129" s="1">
        <f t="shared" si="3"/>
        <v>17.567640000000001</v>
      </c>
      <c r="J129">
        <f t="shared" si="2"/>
        <v>17</v>
      </c>
    </row>
    <row r="130" spans="1:10" x14ac:dyDescent="0.25">
      <c r="A130" s="59">
        <v>0.8125</v>
      </c>
      <c r="B130">
        <v>49.276713999999998</v>
      </c>
      <c r="C130">
        <v>-123.249601</v>
      </c>
      <c r="D130">
        <v>25.799999239999998</v>
      </c>
      <c r="E130">
        <v>5908.72</v>
      </c>
      <c r="F130">
        <v>159</v>
      </c>
      <c r="G130">
        <v>73</v>
      </c>
      <c r="H130" s="1">
        <v>4.8501000000000003</v>
      </c>
      <c r="I130" s="1">
        <f t="shared" si="3"/>
        <v>17.460360000000001</v>
      </c>
      <c r="J130">
        <f t="shared" si="2"/>
        <v>17</v>
      </c>
    </row>
    <row r="131" spans="1:10" x14ac:dyDescent="0.25">
      <c r="A131" s="59">
        <v>0.81251157407407415</v>
      </c>
      <c r="B131">
        <v>49.276679000000001</v>
      </c>
      <c r="C131">
        <v>-123.249645</v>
      </c>
      <c r="D131">
        <v>26.200000760000002</v>
      </c>
      <c r="E131">
        <v>5913.53</v>
      </c>
      <c r="F131">
        <v>160</v>
      </c>
      <c r="G131">
        <v>72</v>
      </c>
      <c r="H131" s="1">
        <v>4.8095999999999997</v>
      </c>
      <c r="I131" s="1">
        <f t="shared" si="3"/>
        <v>17.314559999999997</v>
      </c>
      <c r="J131">
        <f t="shared" ref="J131:J194" si="4">INT(I131)</f>
        <v>17</v>
      </c>
    </row>
    <row r="132" spans="1:10" x14ac:dyDescent="0.25">
      <c r="A132" s="59">
        <v>0.81252314814814808</v>
      </c>
      <c r="B132">
        <v>49.276646999999997</v>
      </c>
      <c r="C132">
        <v>-123.249685</v>
      </c>
      <c r="D132">
        <v>26.600000380000001</v>
      </c>
      <c r="E132">
        <v>5918.26</v>
      </c>
      <c r="F132">
        <v>160</v>
      </c>
      <c r="G132">
        <v>72</v>
      </c>
      <c r="H132" s="1">
        <v>4.7300000000000004</v>
      </c>
      <c r="I132" s="1">
        <f t="shared" ref="I132:I195" si="5">(H132*3600)/1000</f>
        <v>17.027999999999999</v>
      </c>
      <c r="J132">
        <f t="shared" si="4"/>
        <v>17</v>
      </c>
    </row>
    <row r="133" spans="1:10" x14ac:dyDescent="0.25">
      <c r="A133" s="59">
        <v>0.81253472222222223</v>
      </c>
      <c r="B133">
        <v>49.276617000000002</v>
      </c>
      <c r="C133">
        <v>-123.24972099999999</v>
      </c>
      <c r="D133">
        <v>27</v>
      </c>
      <c r="E133">
        <v>5923.01</v>
      </c>
      <c r="F133">
        <v>159</v>
      </c>
      <c r="G133">
        <v>71</v>
      </c>
      <c r="H133" s="1">
        <v>4.75</v>
      </c>
      <c r="I133" s="1">
        <f t="shared" si="5"/>
        <v>17.100000000000001</v>
      </c>
      <c r="J133">
        <f t="shared" si="4"/>
        <v>17</v>
      </c>
    </row>
    <row r="134" spans="1:10" x14ac:dyDescent="0.25">
      <c r="A134" s="59">
        <v>0.81254629629629627</v>
      </c>
      <c r="B134">
        <v>49.276587999999997</v>
      </c>
      <c r="C134">
        <v>-123.24975499999999</v>
      </c>
      <c r="D134">
        <v>27.399999619999999</v>
      </c>
      <c r="E134">
        <v>5927.71</v>
      </c>
      <c r="F134">
        <v>159</v>
      </c>
      <c r="G134">
        <v>71</v>
      </c>
      <c r="H134" s="1">
        <v>4.7001999999999997</v>
      </c>
      <c r="I134" s="1">
        <f t="shared" si="5"/>
        <v>16.920719999999996</v>
      </c>
      <c r="J134">
        <f t="shared" si="4"/>
        <v>16</v>
      </c>
    </row>
    <row r="135" spans="1:10" x14ac:dyDescent="0.25">
      <c r="A135" s="59">
        <v>0.81255787037037042</v>
      </c>
      <c r="B135">
        <v>49.276555000000002</v>
      </c>
      <c r="C135">
        <v>-123.24979399999999</v>
      </c>
      <c r="D135">
        <v>27.399999619999999</v>
      </c>
      <c r="E135">
        <v>5932.46</v>
      </c>
      <c r="F135">
        <v>159</v>
      </c>
      <c r="G135">
        <v>70</v>
      </c>
      <c r="H135" s="1">
        <v>4.75</v>
      </c>
      <c r="I135" s="1">
        <f t="shared" si="5"/>
        <v>17.100000000000001</v>
      </c>
      <c r="J135">
        <f t="shared" si="4"/>
        <v>17</v>
      </c>
    </row>
    <row r="136" spans="1:10" x14ac:dyDescent="0.25">
      <c r="A136" s="59">
        <v>0.81256944444444434</v>
      </c>
      <c r="B136">
        <v>49.276519999999998</v>
      </c>
      <c r="C136">
        <v>-123.24983400000001</v>
      </c>
      <c r="D136">
        <v>27.399999619999999</v>
      </c>
      <c r="E136">
        <v>5937.12</v>
      </c>
      <c r="F136">
        <v>159</v>
      </c>
      <c r="G136">
        <v>71</v>
      </c>
      <c r="H136" s="1">
        <v>4.6601999999999997</v>
      </c>
      <c r="I136" s="1">
        <f t="shared" si="5"/>
        <v>16.776719999999997</v>
      </c>
      <c r="J136">
        <f t="shared" si="4"/>
        <v>16</v>
      </c>
    </row>
    <row r="137" spans="1:10" x14ac:dyDescent="0.25">
      <c r="A137" s="59">
        <v>0.81258101851851849</v>
      </c>
      <c r="B137">
        <v>49.276487000000003</v>
      </c>
      <c r="C137">
        <v>-123.249872</v>
      </c>
      <c r="D137">
        <v>28</v>
      </c>
      <c r="E137">
        <v>5941.81</v>
      </c>
      <c r="F137">
        <v>160</v>
      </c>
      <c r="G137">
        <v>72</v>
      </c>
      <c r="H137" s="1">
        <v>4.6898999999999997</v>
      </c>
      <c r="I137" s="1">
        <f t="shared" si="5"/>
        <v>16.88364</v>
      </c>
      <c r="J137">
        <f t="shared" si="4"/>
        <v>16</v>
      </c>
    </row>
    <row r="138" spans="1:10" x14ac:dyDescent="0.25">
      <c r="A138" s="59">
        <v>0.81259259259259264</v>
      </c>
      <c r="B138">
        <v>49.276448000000002</v>
      </c>
      <c r="C138">
        <v>-123.24990200000001</v>
      </c>
      <c r="D138">
        <v>28.399999619999999</v>
      </c>
      <c r="E138">
        <v>5946.57</v>
      </c>
      <c r="F138">
        <v>160</v>
      </c>
      <c r="G138">
        <v>71</v>
      </c>
      <c r="H138" s="1">
        <v>4.7598000000000003</v>
      </c>
      <c r="I138" s="1">
        <f t="shared" si="5"/>
        <v>17.135280000000002</v>
      </c>
      <c r="J138">
        <f t="shared" si="4"/>
        <v>17</v>
      </c>
    </row>
    <row r="139" spans="1:10" x14ac:dyDescent="0.25">
      <c r="A139" s="59">
        <v>0.81260416666666668</v>
      </c>
      <c r="B139">
        <v>49.276415999999998</v>
      </c>
      <c r="C139">
        <v>-123.249938</v>
      </c>
      <c r="D139">
        <v>28.799999239999998</v>
      </c>
      <c r="E139">
        <v>5951.31</v>
      </c>
      <c r="F139">
        <v>160</v>
      </c>
      <c r="G139">
        <v>72</v>
      </c>
      <c r="H139" s="1">
        <v>4.7401999999999997</v>
      </c>
      <c r="I139" s="1">
        <f t="shared" si="5"/>
        <v>17.064719999999998</v>
      </c>
      <c r="J139">
        <f t="shared" si="4"/>
        <v>17</v>
      </c>
    </row>
    <row r="140" spans="1:10" x14ac:dyDescent="0.25">
      <c r="A140" s="59">
        <v>0.81261574074074072</v>
      </c>
      <c r="B140">
        <v>49.276378999999999</v>
      </c>
      <c r="C140">
        <v>-123.24997399999999</v>
      </c>
      <c r="D140">
        <v>29.399999619999999</v>
      </c>
      <c r="E140">
        <v>5956.07</v>
      </c>
      <c r="F140">
        <v>160</v>
      </c>
      <c r="G140">
        <v>71</v>
      </c>
      <c r="H140" s="1">
        <v>4.7598000000000003</v>
      </c>
      <c r="I140" s="1">
        <f t="shared" si="5"/>
        <v>17.135280000000002</v>
      </c>
      <c r="J140">
        <f t="shared" si="4"/>
        <v>17</v>
      </c>
    </row>
    <row r="141" spans="1:10" x14ac:dyDescent="0.25">
      <c r="A141" s="59">
        <v>0.81262731481481476</v>
      </c>
      <c r="B141">
        <v>49.276344999999999</v>
      </c>
      <c r="C141">
        <v>-123.250007</v>
      </c>
      <c r="D141">
        <v>29.799999239999998</v>
      </c>
      <c r="E141">
        <v>5960.81</v>
      </c>
      <c r="F141">
        <v>160</v>
      </c>
      <c r="G141">
        <v>71</v>
      </c>
      <c r="H141" s="1">
        <v>4.7401999999999997</v>
      </c>
      <c r="I141" s="1">
        <f t="shared" si="5"/>
        <v>17.064719999999998</v>
      </c>
      <c r="J141">
        <f t="shared" si="4"/>
        <v>17</v>
      </c>
    </row>
    <row r="142" spans="1:10" x14ac:dyDescent="0.25">
      <c r="A142" s="59">
        <v>0.81263888888888891</v>
      </c>
      <c r="B142">
        <v>49.276310000000002</v>
      </c>
      <c r="C142">
        <v>-123.250033</v>
      </c>
      <c r="D142">
        <v>29.799999239999998</v>
      </c>
      <c r="E142">
        <v>5965.51</v>
      </c>
      <c r="F142">
        <v>160</v>
      </c>
      <c r="G142">
        <v>69</v>
      </c>
      <c r="H142" s="1">
        <v>4.6997</v>
      </c>
      <c r="I142" s="1">
        <f t="shared" si="5"/>
        <v>16.91892</v>
      </c>
      <c r="J142">
        <f t="shared" si="4"/>
        <v>16</v>
      </c>
    </row>
    <row r="143" spans="1:10" x14ac:dyDescent="0.25">
      <c r="A143" s="59">
        <v>0.81265046296296306</v>
      </c>
      <c r="B143">
        <v>49.276274000000001</v>
      </c>
      <c r="C143">
        <v>-123.250058</v>
      </c>
      <c r="D143">
        <v>30.200000760000002</v>
      </c>
      <c r="E143">
        <v>5970.02</v>
      </c>
      <c r="F143">
        <v>160</v>
      </c>
      <c r="G143">
        <v>69</v>
      </c>
      <c r="H143" s="1">
        <v>4.5103</v>
      </c>
      <c r="I143" s="1">
        <f t="shared" si="5"/>
        <v>16.237079999999999</v>
      </c>
      <c r="J143">
        <f t="shared" si="4"/>
        <v>16</v>
      </c>
    </row>
    <row r="144" spans="1:10" x14ac:dyDescent="0.25">
      <c r="A144" s="59">
        <v>0.81266203703703699</v>
      </c>
      <c r="B144">
        <v>49.276238999999997</v>
      </c>
      <c r="C144">
        <v>-123.250086</v>
      </c>
      <c r="D144">
        <v>30.600000380000001</v>
      </c>
      <c r="E144">
        <v>5974.55</v>
      </c>
      <c r="F144">
        <v>160</v>
      </c>
      <c r="G144">
        <v>68</v>
      </c>
      <c r="H144" s="1">
        <v>4.5297999999999998</v>
      </c>
      <c r="I144" s="1">
        <f t="shared" si="5"/>
        <v>16.307279999999999</v>
      </c>
      <c r="J144">
        <f t="shared" si="4"/>
        <v>16</v>
      </c>
    </row>
    <row r="145" spans="1:10" x14ac:dyDescent="0.25">
      <c r="A145" s="59">
        <v>0.81267361111111114</v>
      </c>
      <c r="B145">
        <v>49.276206000000002</v>
      </c>
      <c r="C145">
        <v>-123.250112</v>
      </c>
      <c r="D145">
        <v>31</v>
      </c>
      <c r="E145">
        <v>5979.01</v>
      </c>
      <c r="F145">
        <v>160</v>
      </c>
      <c r="G145">
        <v>68</v>
      </c>
      <c r="H145" s="1">
        <v>4.46</v>
      </c>
      <c r="I145" s="1">
        <f t="shared" si="5"/>
        <v>16.056000000000001</v>
      </c>
      <c r="J145">
        <f t="shared" si="4"/>
        <v>16</v>
      </c>
    </row>
    <row r="146" spans="1:10" x14ac:dyDescent="0.25">
      <c r="A146" s="59">
        <v>0.81268518518518518</v>
      </c>
      <c r="B146">
        <v>49.276170999999998</v>
      </c>
      <c r="C146">
        <v>-123.250141</v>
      </c>
      <c r="D146">
        <v>31.399999619999999</v>
      </c>
      <c r="E146">
        <v>5983.52</v>
      </c>
      <c r="F146">
        <v>160</v>
      </c>
      <c r="G146">
        <v>68</v>
      </c>
      <c r="H146" s="1">
        <v>4.5103</v>
      </c>
      <c r="I146" s="1">
        <f t="shared" si="5"/>
        <v>16.237079999999999</v>
      </c>
      <c r="J146">
        <f t="shared" si="4"/>
        <v>16</v>
      </c>
    </row>
    <row r="147" spans="1:10" x14ac:dyDescent="0.25">
      <c r="A147" s="59">
        <v>0.81269675925925933</v>
      </c>
      <c r="B147">
        <v>49.276134999999996</v>
      </c>
      <c r="C147">
        <v>-123.25017</v>
      </c>
      <c r="D147">
        <v>31.799999239999998</v>
      </c>
      <c r="E147">
        <v>5988</v>
      </c>
      <c r="F147">
        <v>160</v>
      </c>
      <c r="G147">
        <v>68</v>
      </c>
      <c r="H147" s="1">
        <v>4.4800000000000004</v>
      </c>
      <c r="I147" s="1">
        <f t="shared" si="5"/>
        <v>16.128</v>
      </c>
      <c r="J147">
        <f t="shared" si="4"/>
        <v>16</v>
      </c>
    </row>
    <row r="148" spans="1:10" x14ac:dyDescent="0.25">
      <c r="A148" s="59">
        <v>0.81270833333333325</v>
      </c>
      <c r="B148">
        <v>49.276099000000002</v>
      </c>
      <c r="C148">
        <v>-123.25019399999999</v>
      </c>
      <c r="D148">
        <v>31.799999239999998</v>
      </c>
      <c r="E148">
        <v>5992.49</v>
      </c>
      <c r="F148">
        <v>160</v>
      </c>
      <c r="G148">
        <v>67</v>
      </c>
      <c r="H148" s="1">
        <v>4.4901999999999997</v>
      </c>
      <c r="I148" s="1">
        <f t="shared" si="5"/>
        <v>16.164719999999999</v>
      </c>
      <c r="J148">
        <f t="shared" si="4"/>
        <v>16</v>
      </c>
    </row>
    <row r="149" spans="1:10" x14ac:dyDescent="0.25">
      <c r="A149" s="59">
        <v>0.8127199074074074</v>
      </c>
      <c r="B149">
        <v>49.276065000000003</v>
      </c>
      <c r="C149">
        <v>-123.25022</v>
      </c>
      <c r="D149">
        <v>31.799999239999998</v>
      </c>
      <c r="E149">
        <v>5996.92</v>
      </c>
      <c r="F149">
        <v>160</v>
      </c>
      <c r="G149">
        <v>67</v>
      </c>
      <c r="H149" s="1">
        <v>4.4297000000000004</v>
      </c>
      <c r="I149" s="1">
        <f t="shared" si="5"/>
        <v>15.946920000000002</v>
      </c>
      <c r="J149">
        <f t="shared" si="4"/>
        <v>15</v>
      </c>
    </row>
    <row r="150" spans="1:10" x14ac:dyDescent="0.25">
      <c r="A150" s="59">
        <v>0.81273148148148155</v>
      </c>
      <c r="B150">
        <v>49.276027999999997</v>
      </c>
      <c r="C150">
        <v>-123.250246</v>
      </c>
      <c r="D150">
        <v>31.799999239999998</v>
      </c>
      <c r="E150">
        <v>6001.42</v>
      </c>
      <c r="F150">
        <v>160</v>
      </c>
      <c r="G150">
        <v>68</v>
      </c>
      <c r="H150" s="1">
        <v>4.5</v>
      </c>
      <c r="I150" s="1">
        <f t="shared" si="5"/>
        <v>16.2</v>
      </c>
      <c r="J150">
        <f t="shared" si="4"/>
        <v>16</v>
      </c>
    </row>
    <row r="151" spans="1:10" x14ac:dyDescent="0.25">
      <c r="A151" s="59">
        <v>0.81274305555555559</v>
      </c>
      <c r="B151">
        <v>49.27599</v>
      </c>
      <c r="C151">
        <v>-123.250271</v>
      </c>
      <c r="D151">
        <v>32.200000760000002</v>
      </c>
      <c r="E151">
        <v>6005.89</v>
      </c>
      <c r="F151">
        <v>160</v>
      </c>
      <c r="G151">
        <v>69</v>
      </c>
      <c r="H151" s="1">
        <v>4.4702000000000002</v>
      </c>
      <c r="I151" s="1">
        <f t="shared" si="5"/>
        <v>16.09272</v>
      </c>
      <c r="J151">
        <f t="shared" si="4"/>
        <v>16</v>
      </c>
    </row>
    <row r="152" spans="1:10" x14ac:dyDescent="0.25">
      <c r="A152" s="59">
        <v>0.81275462962962963</v>
      </c>
      <c r="B152">
        <v>49.275950999999999</v>
      </c>
      <c r="C152">
        <v>-123.250297</v>
      </c>
      <c r="D152">
        <v>32.599998470000003</v>
      </c>
      <c r="E152">
        <v>6010.48</v>
      </c>
      <c r="F152">
        <v>160</v>
      </c>
      <c r="G152">
        <v>69</v>
      </c>
      <c r="H152" s="1">
        <v>4.5898000000000003</v>
      </c>
      <c r="I152" s="1">
        <f t="shared" si="5"/>
        <v>16.523280000000003</v>
      </c>
      <c r="J152">
        <f t="shared" si="4"/>
        <v>16</v>
      </c>
    </row>
    <row r="153" spans="1:10" x14ac:dyDescent="0.25">
      <c r="A153" s="59">
        <v>0.81276620370370367</v>
      </c>
      <c r="B153">
        <v>49.275914</v>
      </c>
      <c r="C153">
        <v>-123.250321</v>
      </c>
      <c r="D153">
        <v>33.200000760000002</v>
      </c>
      <c r="E153">
        <v>6015.05</v>
      </c>
      <c r="F153">
        <v>160</v>
      </c>
      <c r="G153">
        <v>70</v>
      </c>
      <c r="H153" s="1">
        <v>4.5697999999999999</v>
      </c>
      <c r="I153" s="1">
        <f t="shared" si="5"/>
        <v>16.451280000000001</v>
      </c>
      <c r="J153">
        <f t="shared" si="4"/>
        <v>16</v>
      </c>
    </row>
    <row r="154" spans="1:10" x14ac:dyDescent="0.25">
      <c r="A154" s="59">
        <v>0.81277777777777782</v>
      </c>
      <c r="B154">
        <v>49.275875999999997</v>
      </c>
      <c r="C154">
        <v>-123.250345</v>
      </c>
      <c r="D154">
        <v>33.599998470000003</v>
      </c>
      <c r="E154">
        <v>6019.65</v>
      </c>
      <c r="F154">
        <v>159</v>
      </c>
      <c r="G154">
        <v>69</v>
      </c>
      <c r="H154" s="1">
        <v>4.6001000000000003</v>
      </c>
      <c r="I154" s="1">
        <f t="shared" si="5"/>
        <v>16.560359999999999</v>
      </c>
      <c r="J154">
        <f t="shared" si="4"/>
        <v>16</v>
      </c>
    </row>
    <row r="155" spans="1:10" x14ac:dyDescent="0.25">
      <c r="A155" s="59">
        <v>0.81278935185185175</v>
      </c>
      <c r="B155">
        <v>49.275838</v>
      </c>
      <c r="C155">
        <v>-123.250373</v>
      </c>
      <c r="D155">
        <v>34</v>
      </c>
      <c r="E155">
        <v>6024.2</v>
      </c>
      <c r="F155">
        <v>160</v>
      </c>
      <c r="G155">
        <v>67</v>
      </c>
      <c r="H155" s="1">
        <v>4.5503</v>
      </c>
      <c r="I155" s="1">
        <f t="shared" si="5"/>
        <v>16.381080000000001</v>
      </c>
      <c r="J155">
        <f t="shared" si="4"/>
        <v>16</v>
      </c>
    </row>
    <row r="156" spans="1:10" x14ac:dyDescent="0.25">
      <c r="A156" s="59">
        <v>0.8128009259259259</v>
      </c>
      <c r="B156">
        <v>49.275799999999997</v>
      </c>
      <c r="C156">
        <v>-123.250401</v>
      </c>
      <c r="D156">
        <v>34</v>
      </c>
      <c r="E156">
        <v>6028.66</v>
      </c>
      <c r="F156">
        <v>159</v>
      </c>
      <c r="G156">
        <v>67</v>
      </c>
      <c r="H156" s="1">
        <v>4.46</v>
      </c>
      <c r="I156" s="1">
        <f t="shared" si="5"/>
        <v>16.056000000000001</v>
      </c>
      <c r="J156">
        <f t="shared" si="4"/>
        <v>16</v>
      </c>
    </row>
    <row r="157" spans="1:10" x14ac:dyDescent="0.25">
      <c r="A157" s="59">
        <v>0.81281250000000005</v>
      </c>
      <c r="B157">
        <v>49.275759999999998</v>
      </c>
      <c r="C157">
        <v>-123.25042500000001</v>
      </c>
      <c r="D157">
        <v>34</v>
      </c>
      <c r="E157">
        <v>6033.13</v>
      </c>
      <c r="F157">
        <v>159</v>
      </c>
      <c r="G157">
        <v>69</v>
      </c>
      <c r="H157" s="1">
        <v>4.4696999999999996</v>
      </c>
      <c r="I157" s="1">
        <f t="shared" si="5"/>
        <v>16.090919999999997</v>
      </c>
      <c r="J157">
        <f t="shared" si="4"/>
        <v>16</v>
      </c>
    </row>
    <row r="158" spans="1:10" x14ac:dyDescent="0.25">
      <c r="A158" s="59">
        <v>0.81282407407407409</v>
      </c>
      <c r="B158">
        <v>49.275719000000002</v>
      </c>
      <c r="C158">
        <v>-123.250452</v>
      </c>
      <c r="D158">
        <v>34</v>
      </c>
      <c r="E158">
        <v>6037.77</v>
      </c>
      <c r="F158">
        <v>159</v>
      </c>
      <c r="G158">
        <v>71</v>
      </c>
      <c r="H158" s="1">
        <v>4.6401000000000003</v>
      </c>
      <c r="I158" s="1">
        <f t="shared" si="5"/>
        <v>16.704360000000001</v>
      </c>
      <c r="J158">
        <f t="shared" si="4"/>
        <v>16</v>
      </c>
    </row>
    <row r="159" spans="1:10" x14ac:dyDescent="0.25">
      <c r="A159" s="59">
        <v>0.81283564814814813</v>
      </c>
      <c r="B159">
        <v>49.275680000000001</v>
      </c>
      <c r="C159">
        <v>-123.25048</v>
      </c>
      <c r="D159">
        <v>34</v>
      </c>
      <c r="E159">
        <v>6042.41</v>
      </c>
      <c r="F159">
        <v>159</v>
      </c>
      <c r="G159">
        <v>70</v>
      </c>
      <c r="H159" s="1">
        <v>4.6401000000000003</v>
      </c>
      <c r="I159" s="1">
        <f t="shared" si="5"/>
        <v>16.704360000000001</v>
      </c>
      <c r="J159">
        <f t="shared" si="4"/>
        <v>16</v>
      </c>
    </row>
    <row r="160" spans="1:10" x14ac:dyDescent="0.25">
      <c r="A160" s="59">
        <v>0.81284722222222217</v>
      </c>
      <c r="B160">
        <v>49.275646999999999</v>
      </c>
      <c r="C160">
        <v>-123.250511</v>
      </c>
      <c r="D160">
        <v>34.400001529999997</v>
      </c>
      <c r="E160">
        <v>6047.11</v>
      </c>
      <c r="F160">
        <v>159</v>
      </c>
      <c r="G160">
        <v>71</v>
      </c>
      <c r="H160" s="1">
        <v>4.6997</v>
      </c>
      <c r="I160" s="1">
        <f t="shared" si="5"/>
        <v>16.91892</v>
      </c>
      <c r="J160">
        <f t="shared" si="4"/>
        <v>16</v>
      </c>
    </row>
    <row r="161" spans="1:10" x14ac:dyDescent="0.25">
      <c r="A161" s="59">
        <v>0.81285879629629632</v>
      </c>
      <c r="B161">
        <v>49.275607000000001</v>
      </c>
      <c r="C161">
        <v>-123.250539</v>
      </c>
      <c r="D161">
        <v>34.799999239999998</v>
      </c>
      <c r="E161">
        <v>6051.8</v>
      </c>
      <c r="F161">
        <v>159</v>
      </c>
      <c r="G161">
        <v>70</v>
      </c>
      <c r="H161" s="1">
        <v>4.6898999999999997</v>
      </c>
      <c r="I161" s="1">
        <f t="shared" si="5"/>
        <v>16.88364</v>
      </c>
      <c r="J161">
        <f t="shared" si="4"/>
        <v>16</v>
      </c>
    </row>
    <row r="162" spans="1:10" x14ac:dyDescent="0.25">
      <c r="A162" s="59">
        <v>0.81287037037037047</v>
      </c>
      <c r="B162">
        <v>49.275570999999999</v>
      </c>
      <c r="C162">
        <v>-123.250574</v>
      </c>
      <c r="D162">
        <v>35.200000760000002</v>
      </c>
      <c r="E162">
        <v>6056.41</v>
      </c>
      <c r="F162">
        <v>159</v>
      </c>
      <c r="G162">
        <v>70</v>
      </c>
      <c r="H162" s="1">
        <v>4.6104000000000003</v>
      </c>
      <c r="I162" s="1">
        <f t="shared" si="5"/>
        <v>16.597440000000002</v>
      </c>
      <c r="J162">
        <f t="shared" si="4"/>
        <v>16</v>
      </c>
    </row>
    <row r="163" spans="1:10" x14ac:dyDescent="0.25">
      <c r="A163" s="59">
        <v>0.81288194444444439</v>
      </c>
      <c r="B163">
        <v>49.275539000000002</v>
      </c>
      <c r="C163">
        <v>-123.250613</v>
      </c>
      <c r="D163">
        <v>35.599998470000003</v>
      </c>
      <c r="E163">
        <v>6061.05</v>
      </c>
      <c r="F163">
        <v>158</v>
      </c>
      <c r="G163">
        <v>70</v>
      </c>
      <c r="H163" s="1">
        <v>4.6395999999999997</v>
      </c>
      <c r="I163" s="1">
        <f t="shared" si="5"/>
        <v>16.702559999999998</v>
      </c>
      <c r="J163">
        <f t="shared" si="4"/>
        <v>16</v>
      </c>
    </row>
    <row r="164" spans="1:10" x14ac:dyDescent="0.25">
      <c r="A164" s="59">
        <v>0.81289351851851854</v>
      </c>
      <c r="B164">
        <v>49.275509999999997</v>
      </c>
      <c r="C164">
        <v>-123.25065600000001</v>
      </c>
      <c r="D164">
        <v>36</v>
      </c>
      <c r="E164">
        <v>6065.75</v>
      </c>
      <c r="F164">
        <v>159</v>
      </c>
      <c r="G164">
        <v>71</v>
      </c>
      <c r="H164" s="1">
        <v>4.7001999999999997</v>
      </c>
      <c r="I164" s="1">
        <f t="shared" si="5"/>
        <v>16.920719999999996</v>
      </c>
      <c r="J164">
        <f t="shared" si="4"/>
        <v>16</v>
      </c>
    </row>
    <row r="165" spans="1:10" x14ac:dyDescent="0.25">
      <c r="A165" s="59">
        <v>0.81290509259259258</v>
      </c>
      <c r="B165">
        <v>49.275478999999997</v>
      </c>
      <c r="C165">
        <v>-123.250704</v>
      </c>
      <c r="D165">
        <v>36</v>
      </c>
      <c r="E165">
        <v>6070.47</v>
      </c>
      <c r="F165">
        <v>158</v>
      </c>
      <c r="G165">
        <v>71</v>
      </c>
      <c r="H165" s="1">
        <v>4.7202000000000002</v>
      </c>
      <c r="I165" s="1">
        <f t="shared" si="5"/>
        <v>16.992720000000002</v>
      </c>
      <c r="J165">
        <f t="shared" si="4"/>
        <v>16</v>
      </c>
    </row>
    <row r="166" spans="1:10" x14ac:dyDescent="0.25">
      <c r="A166" s="59">
        <v>0.81291666666666673</v>
      </c>
      <c r="B166">
        <v>49.275452000000001</v>
      </c>
      <c r="C166">
        <v>-123.250753</v>
      </c>
      <c r="D166">
        <v>36</v>
      </c>
      <c r="E166">
        <v>6075.25</v>
      </c>
      <c r="F166">
        <v>158</v>
      </c>
      <c r="G166">
        <v>72</v>
      </c>
      <c r="H166" s="1">
        <v>4.7797999999999998</v>
      </c>
      <c r="I166" s="1">
        <f t="shared" si="5"/>
        <v>17.207279999999997</v>
      </c>
      <c r="J166">
        <f t="shared" si="4"/>
        <v>17</v>
      </c>
    </row>
    <row r="167" spans="1:10" x14ac:dyDescent="0.25">
      <c r="A167" s="59">
        <v>0.81292824074074066</v>
      </c>
      <c r="B167">
        <v>49.275432000000002</v>
      </c>
      <c r="C167">
        <v>-123.25081299999999</v>
      </c>
      <c r="D167">
        <v>36</v>
      </c>
      <c r="E167">
        <v>6080.05</v>
      </c>
      <c r="F167">
        <v>158</v>
      </c>
      <c r="G167">
        <v>74</v>
      </c>
      <c r="H167" s="1">
        <v>4.7998000000000003</v>
      </c>
      <c r="I167" s="1">
        <f t="shared" si="5"/>
        <v>17.279280000000004</v>
      </c>
      <c r="J167">
        <f t="shared" si="4"/>
        <v>17</v>
      </c>
    </row>
    <row r="168" spans="1:10" x14ac:dyDescent="0.25">
      <c r="A168" s="59">
        <v>0.81293981481481481</v>
      </c>
      <c r="B168">
        <v>49.275413</v>
      </c>
      <c r="C168">
        <v>-123.25087499999999</v>
      </c>
      <c r="D168">
        <v>36</v>
      </c>
      <c r="E168">
        <v>6084.98</v>
      </c>
      <c r="F168">
        <v>158</v>
      </c>
      <c r="G168">
        <v>76</v>
      </c>
      <c r="H168" s="1">
        <v>4.9302000000000001</v>
      </c>
      <c r="I168" s="1">
        <f t="shared" si="5"/>
        <v>17.748720000000002</v>
      </c>
      <c r="J168">
        <f t="shared" si="4"/>
        <v>17</v>
      </c>
    </row>
    <row r="169" spans="1:10" x14ac:dyDescent="0.25">
      <c r="A169" s="59">
        <v>0.81295138888888896</v>
      </c>
      <c r="B169">
        <v>49.275399</v>
      </c>
      <c r="C169">
        <v>-123.25093699999999</v>
      </c>
      <c r="D169">
        <v>36</v>
      </c>
      <c r="E169">
        <v>6089.98</v>
      </c>
      <c r="F169">
        <v>158</v>
      </c>
      <c r="G169">
        <v>75</v>
      </c>
      <c r="H169" s="1">
        <v>5</v>
      </c>
      <c r="I169" s="1">
        <f t="shared" si="5"/>
        <v>18</v>
      </c>
      <c r="J169">
        <f t="shared" si="4"/>
        <v>18</v>
      </c>
    </row>
    <row r="170" spans="1:10" x14ac:dyDescent="0.25">
      <c r="A170" s="59">
        <v>0.812962962962963</v>
      </c>
      <c r="B170">
        <v>49.275388</v>
      </c>
      <c r="C170">
        <v>-123.251008</v>
      </c>
      <c r="D170">
        <v>36</v>
      </c>
      <c r="E170">
        <v>6095.01</v>
      </c>
      <c r="F170">
        <v>158</v>
      </c>
      <c r="G170">
        <v>77</v>
      </c>
      <c r="H170" s="1">
        <v>5.0297999999999998</v>
      </c>
      <c r="I170" s="1">
        <f t="shared" si="5"/>
        <v>18.107279999999999</v>
      </c>
      <c r="J170">
        <f t="shared" si="4"/>
        <v>18</v>
      </c>
    </row>
    <row r="171" spans="1:10" x14ac:dyDescent="0.25">
      <c r="A171" s="59">
        <v>0.81297453703703704</v>
      </c>
      <c r="B171">
        <v>49.275378000000003</v>
      </c>
      <c r="C171">
        <v>-123.25108</v>
      </c>
      <c r="D171">
        <v>36</v>
      </c>
      <c r="E171">
        <v>6100.16</v>
      </c>
      <c r="F171">
        <v>158</v>
      </c>
      <c r="G171">
        <v>77</v>
      </c>
      <c r="H171" s="1">
        <v>5.1504000000000003</v>
      </c>
      <c r="I171" s="1">
        <f t="shared" si="5"/>
        <v>18.541440000000001</v>
      </c>
      <c r="J171">
        <f t="shared" si="4"/>
        <v>18</v>
      </c>
    </row>
    <row r="172" spans="1:10" x14ac:dyDescent="0.25">
      <c r="A172" s="59">
        <v>0.81298611111111108</v>
      </c>
      <c r="B172">
        <v>49.275367000000003</v>
      </c>
      <c r="C172">
        <v>-123.251149</v>
      </c>
      <c r="D172">
        <v>36</v>
      </c>
      <c r="E172">
        <v>6105.28</v>
      </c>
      <c r="F172">
        <v>158</v>
      </c>
      <c r="G172">
        <v>78</v>
      </c>
      <c r="H172" s="1">
        <v>5.1196000000000002</v>
      </c>
      <c r="I172" s="1">
        <f t="shared" si="5"/>
        <v>18.43056</v>
      </c>
      <c r="J172">
        <f t="shared" si="4"/>
        <v>18</v>
      </c>
    </row>
    <row r="173" spans="1:10" x14ac:dyDescent="0.25">
      <c r="A173" s="59">
        <v>0.81299768518518523</v>
      </c>
      <c r="B173">
        <v>49.275359000000002</v>
      </c>
      <c r="C173">
        <v>-123.25122</v>
      </c>
      <c r="D173">
        <v>36</v>
      </c>
      <c r="E173">
        <v>6110.55</v>
      </c>
      <c r="F173">
        <v>158</v>
      </c>
      <c r="G173">
        <v>80</v>
      </c>
      <c r="H173" s="1">
        <v>5.27</v>
      </c>
      <c r="I173" s="1">
        <f t="shared" si="5"/>
        <v>18.972000000000001</v>
      </c>
      <c r="J173">
        <f t="shared" si="4"/>
        <v>18</v>
      </c>
    </row>
    <row r="174" spans="1:10" x14ac:dyDescent="0.25">
      <c r="A174" s="59">
        <v>0.81300925925925915</v>
      </c>
      <c r="B174">
        <v>49.275351000000001</v>
      </c>
      <c r="C174">
        <v>-123.251293</v>
      </c>
      <c r="D174">
        <v>36</v>
      </c>
      <c r="E174">
        <v>6115.85</v>
      </c>
      <c r="F174">
        <v>158</v>
      </c>
      <c r="G174">
        <v>80</v>
      </c>
      <c r="H174" s="1">
        <v>5.3003</v>
      </c>
      <c r="I174" s="1">
        <f t="shared" si="5"/>
        <v>19.08108</v>
      </c>
      <c r="J174">
        <f t="shared" si="4"/>
        <v>19</v>
      </c>
    </row>
    <row r="175" spans="1:10" x14ac:dyDescent="0.25">
      <c r="A175" s="59">
        <v>0.8130208333333333</v>
      </c>
      <c r="B175">
        <v>49.275340999999997</v>
      </c>
      <c r="C175">
        <v>-123.251364</v>
      </c>
      <c r="D175">
        <v>36</v>
      </c>
      <c r="E175">
        <v>6121.14</v>
      </c>
      <c r="F175">
        <v>158</v>
      </c>
      <c r="G175">
        <v>79</v>
      </c>
      <c r="H175" s="1">
        <v>5.29</v>
      </c>
      <c r="I175" s="1">
        <f t="shared" si="5"/>
        <v>19.044</v>
      </c>
      <c r="J175">
        <f t="shared" si="4"/>
        <v>19</v>
      </c>
    </row>
    <row r="176" spans="1:10" x14ac:dyDescent="0.25">
      <c r="A176" s="59">
        <v>0.81303240740740745</v>
      </c>
      <c r="B176">
        <v>49.275331999999999</v>
      </c>
      <c r="C176">
        <v>-123.251431</v>
      </c>
      <c r="D176">
        <v>36.400001529999997</v>
      </c>
      <c r="E176">
        <v>6126.37</v>
      </c>
      <c r="F176">
        <v>157</v>
      </c>
      <c r="G176">
        <v>79</v>
      </c>
      <c r="H176" s="1">
        <v>5.23</v>
      </c>
      <c r="I176" s="1">
        <f t="shared" si="5"/>
        <v>18.827999999999999</v>
      </c>
      <c r="J176">
        <f t="shared" si="4"/>
        <v>18</v>
      </c>
    </row>
    <row r="177" spans="1:10" x14ac:dyDescent="0.25">
      <c r="A177" s="59">
        <v>0.81304398148148149</v>
      </c>
      <c r="B177">
        <v>49.275319000000003</v>
      </c>
      <c r="C177">
        <v>-123.251499</v>
      </c>
      <c r="D177">
        <v>36.799999239999998</v>
      </c>
      <c r="E177">
        <v>6131.56</v>
      </c>
      <c r="F177">
        <v>157</v>
      </c>
      <c r="G177">
        <v>77</v>
      </c>
      <c r="H177" s="1">
        <v>5.1898999999999997</v>
      </c>
      <c r="I177" s="1">
        <f t="shared" si="5"/>
        <v>18.68364</v>
      </c>
      <c r="J177">
        <f t="shared" si="4"/>
        <v>18</v>
      </c>
    </row>
    <row r="178" spans="1:10" x14ac:dyDescent="0.25">
      <c r="A178" s="59">
        <v>0.81305555555555553</v>
      </c>
      <c r="B178">
        <v>49.275303000000001</v>
      </c>
      <c r="C178">
        <v>-123.251563</v>
      </c>
      <c r="D178">
        <v>37.200000760000002</v>
      </c>
      <c r="E178">
        <v>6136.66</v>
      </c>
      <c r="F178">
        <v>158</v>
      </c>
      <c r="G178">
        <v>76</v>
      </c>
      <c r="H178" s="1">
        <v>5.1001000000000003</v>
      </c>
      <c r="I178" s="1">
        <f t="shared" si="5"/>
        <v>18.36036</v>
      </c>
      <c r="J178">
        <f t="shared" si="4"/>
        <v>18</v>
      </c>
    </row>
    <row r="179" spans="1:10" x14ac:dyDescent="0.25">
      <c r="A179" s="59">
        <v>0.81306712962962957</v>
      </c>
      <c r="B179">
        <v>49.275284999999997</v>
      </c>
      <c r="C179">
        <v>-123.251626</v>
      </c>
      <c r="D179">
        <v>37.599998470000003</v>
      </c>
      <c r="E179">
        <v>6141.72</v>
      </c>
      <c r="F179">
        <v>157</v>
      </c>
      <c r="G179">
        <v>75</v>
      </c>
      <c r="H179" s="1">
        <v>5.0601000000000003</v>
      </c>
      <c r="I179" s="1">
        <f t="shared" si="5"/>
        <v>18.216360000000002</v>
      </c>
      <c r="J179">
        <f t="shared" si="4"/>
        <v>18</v>
      </c>
    </row>
    <row r="180" spans="1:10" x14ac:dyDescent="0.25">
      <c r="A180" s="59">
        <v>0.81307870370370372</v>
      </c>
      <c r="B180">
        <v>49.275263000000002</v>
      </c>
      <c r="C180">
        <v>-123.251684</v>
      </c>
      <c r="D180">
        <v>38</v>
      </c>
      <c r="E180">
        <v>6146.73</v>
      </c>
      <c r="F180">
        <v>157</v>
      </c>
      <c r="G180">
        <v>74</v>
      </c>
      <c r="H180" s="1">
        <v>5.0098000000000003</v>
      </c>
      <c r="I180" s="1">
        <f t="shared" si="5"/>
        <v>18.035280000000004</v>
      </c>
      <c r="J180">
        <f t="shared" si="4"/>
        <v>18</v>
      </c>
    </row>
    <row r="181" spans="1:10" x14ac:dyDescent="0.25">
      <c r="A181" s="59">
        <v>0.81309027777777787</v>
      </c>
      <c r="B181">
        <v>49.275241000000001</v>
      </c>
      <c r="C181">
        <v>-123.25174199999999</v>
      </c>
      <c r="D181">
        <v>38.599998470000003</v>
      </c>
      <c r="E181">
        <v>6151.61</v>
      </c>
      <c r="F181">
        <v>157</v>
      </c>
      <c r="G181">
        <v>73</v>
      </c>
      <c r="H181" s="1">
        <v>4.8799000000000001</v>
      </c>
      <c r="I181" s="1">
        <f t="shared" si="5"/>
        <v>17.567640000000001</v>
      </c>
      <c r="J181">
        <f t="shared" si="4"/>
        <v>17</v>
      </c>
    </row>
    <row r="182" spans="1:10" x14ac:dyDescent="0.25">
      <c r="A182" s="59">
        <v>0.8131018518518518</v>
      </c>
      <c r="B182">
        <v>49.275216999999998</v>
      </c>
      <c r="C182">
        <v>-123.25179300000001</v>
      </c>
      <c r="D182">
        <v>39</v>
      </c>
      <c r="E182">
        <v>6156.41</v>
      </c>
      <c r="F182">
        <v>157</v>
      </c>
      <c r="G182">
        <v>72</v>
      </c>
      <c r="H182" s="1">
        <v>4.8003</v>
      </c>
      <c r="I182" s="1">
        <f t="shared" si="5"/>
        <v>17.281080000000003</v>
      </c>
      <c r="J182">
        <f t="shared" si="4"/>
        <v>17</v>
      </c>
    </row>
    <row r="183" spans="1:10" x14ac:dyDescent="0.25">
      <c r="A183" s="59">
        <v>0.81311342592592595</v>
      </c>
      <c r="B183">
        <v>49.275182999999998</v>
      </c>
      <c r="C183">
        <v>-123.25183699999999</v>
      </c>
      <c r="D183">
        <v>39.400001529999997</v>
      </c>
      <c r="E183">
        <v>6161.19</v>
      </c>
      <c r="F183">
        <v>158</v>
      </c>
      <c r="G183">
        <v>72</v>
      </c>
      <c r="H183" s="1">
        <v>4.7797999999999998</v>
      </c>
      <c r="I183" s="1">
        <f t="shared" si="5"/>
        <v>17.207279999999997</v>
      </c>
      <c r="J183">
        <f t="shared" si="4"/>
        <v>17</v>
      </c>
    </row>
    <row r="184" spans="1:10" x14ac:dyDescent="0.25">
      <c r="A184" s="59">
        <v>0.81312499999999999</v>
      </c>
      <c r="B184">
        <v>49.275151999999999</v>
      </c>
      <c r="C184">
        <v>-123.251881</v>
      </c>
      <c r="D184">
        <v>39.799999239999998</v>
      </c>
      <c r="E184">
        <v>6165.96</v>
      </c>
      <c r="F184">
        <v>157</v>
      </c>
      <c r="G184">
        <v>73</v>
      </c>
      <c r="H184" s="1">
        <v>4.7699999999999996</v>
      </c>
      <c r="I184" s="1">
        <f t="shared" si="5"/>
        <v>17.172000000000001</v>
      </c>
      <c r="J184">
        <f t="shared" si="4"/>
        <v>17</v>
      </c>
    </row>
    <row r="185" spans="1:10" x14ac:dyDescent="0.25">
      <c r="A185" s="59">
        <v>0.81313657407407414</v>
      </c>
      <c r="B185">
        <v>49.275118999999997</v>
      </c>
      <c r="C185">
        <v>-123.25192</v>
      </c>
      <c r="D185">
        <v>40.400001529999997</v>
      </c>
      <c r="E185">
        <v>6170.85</v>
      </c>
      <c r="F185">
        <v>157</v>
      </c>
      <c r="G185">
        <v>73</v>
      </c>
      <c r="H185" s="1">
        <v>4.8901000000000003</v>
      </c>
      <c r="I185" s="1">
        <f t="shared" si="5"/>
        <v>17.60436</v>
      </c>
      <c r="J185">
        <f t="shared" si="4"/>
        <v>17</v>
      </c>
    </row>
    <row r="186" spans="1:10" x14ac:dyDescent="0.25">
      <c r="A186" s="59">
        <v>0.81314814814814806</v>
      </c>
      <c r="B186">
        <v>49.275081</v>
      </c>
      <c r="C186">
        <v>-123.251954</v>
      </c>
      <c r="D186">
        <v>40.400001529999997</v>
      </c>
      <c r="E186">
        <v>6175.61</v>
      </c>
      <c r="F186">
        <v>157</v>
      </c>
      <c r="G186">
        <v>72</v>
      </c>
      <c r="H186" s="1">
        <v>4.7598000000000003</v>
      </c>
      <c r="I186" s="1">
        <f t="shared" si="5"/>
        <v>17.135280000000002</v>
      </c>
      <c r="J186">
        <f t="shared" si="4"/>
        <v>17</v>
      </c>
    </row>
    <row r="187" spans="1:10" x14ac:dyDescent="0.25">
      <c r="A187" s="59">
        <v>0.81315972222222221</v>
      </c>
      <c r="B187">
        <v>49.275044000000001</v>
      </c>
      <c r="C187">
        <v>-123.251983</v>
      </c>
      <c r="D187">
        <v>40.400001529999997</v>
      </c>
      <c r="E187">
        <v>6180.41</v>
      </c>
      <c r="F187">
        <v>157</v>
      </c>
      <c r="G187">
        <v>70</v>
      </c>
      <c r="H187" s="1">
        <v>4.8003</v>
      </c>
      <c r="I187" s="1">
        <f t="shared" si="5"/>
        <v>17.281080000000003</v>
      </c>
      <c r="J187">
        <f t="shared" si="4"/>
        <v>17</v>
      </c>
    </row>
    <row r="188" spans="1:10" x14ac:dyDescent="0.25">
      <c r="A188" s="59">
        <v>0.81317129629629636</v>
      </c>
      <c r="B188">
        <v>49.275005999999998</v>
      </c>
      <c r="C188">
        <v>-123.25201</v>
      </c>
      <c r="D188">
        <v>40.400001529999997</v>
      </c>
      <c r="E188">
        <v>6185.14</v>
      </c>
      <c r="F188">
        <v>157</v>
      </c>
      <c r="G188">
        <v>78</v>
      </c>
      <c r="H188" s="1">
        <v>4.7300000000000004</v>
      </c>
      <c r="I188" s="1">
        <f t="shared" si="5"/>
        <v>17.027999999999999</v>
      </c>
      <c r="J188">
        <f t="shared" si="4"/>
        <v>17</v>
      </c>
    </row>
    <row r="189" spans="1:10" x14ac:dyDescent="0.25">
      <c r="A189" s="59">
        <v>0.8131828703703704</v>
      </c>
      <c r="B189">
        <v>49.274965000000002</v>
      </c>
      <c r="C189">
        <v>-123.25203399999999</v>
      </c>
      <c r="D189">
        <v>40.400001529999997</v>
      </c>
      <c r="E189">
        <v>6189.98</v>
      </c>
      <c r="F189">
        <v>157</v>
      </c>
      <c r="G189">
        <v>72</v>
      </c>
      <c r="H189" s="1">
        <v>4.8398000000000003</v>
      </c>
      <c r="I189" s="1">
        <f t="shared" si="5"/>
        <v>17.423280000000002</v>
      </c>
      <c r="J189">
        <f t="shared" si="4"/>
        <v>17</v>
      </c>
    </row>
    <row r="190" spans="1:10" x14ac:dyDescent="0.25">
      <c r="A190" s="59">
        <v>0.81319444444444444</v>
      </c>
      <c r="B190">
        <v>49.274923999999999</v>
      </c>
      <c r="C190">
        <v>-123.252056</v>
      </c>
      <c r="D190">
        <v>40.400001529999997</v>
      </c>
      <c r="E190">
        <v>6194.84</v>
      </c>
      <c r="F190">
        <v>157</v>
      </c>
      <c r="G190">
        <v>72</v>
      </c>
      <c r="H190" s="1">
        <v>4.8598999999999997</v>
      </c>
      <c r="I190" s="1">
        <f t="shared" si="5"/>
        <v>17.495639999999998</v>
      </c>
      <c r="J190">
        <f t="shared" si="4"/>
        <v>17</v>
      </c>
    </row>
    <row r="191" spans="1:10" x14ac:dyDescent="0.25">
      <c r="A191" s="59">
        <v>0.81320601851851848</v>
      </c>
      <c r="B191">
        <v>49.274883000000003</v>
      </c>
      <c r="C191">
        <v>-123.252078</v>
      </c>
      <c r="D191">
        <v>40.799999239999998</v>
      </c>
      <c r="E191">
        <v>6199.63</v>
      </c>
      <c r="F191">
        <v>157</v>
      </c>
      <c r="G191">
        <v>73</v>
      </c>
      <c r="H191" s="1">
        <v>4.79</v>
      </c>
      <c r="I191" s="1">
        <f t="shared" si="5"/>
        <v>17.244</v>
      </c>
      <c r="J191">
        <f t="shared" si="4"/>
        <v>17</v>
      </c>
    </row>
    <row r="192" spans="1:10" x14ac:dyDescent="0.25">
      <c r="A192" s="59">
        <v>0.81321759259259263</v>
      </c>
      <c r="B192">
        <v>49.274839999999998</v>
      </c>
      <c r="C192">
        <v>-123.25209700000001</v>
      </c>
      <c r="D192">
        <v>41.200000760000002</v>
      </c>
      <c r="E192">
        <v>6204.48</v>
      </c>
      <c r="F192">
        <v>157</v>
      </c>
      <c r="G192">
        <v>75</v>
      </c>
      <c r="H192" s="1">
        <v>4.8501000000000003</v>
      </c>
      <c r="I192" s="1">
        <f t="shared" si="5"/>
        <v>17.460360000000001</v>
      </c>
      <c r="J192">
        <f t="shared" si="4"/>
        <v>17</v>
      </c>
    </row>
    <row r="193" spans="1:10" x14ac:dyDescent="0.25">
      <c r="A193" s="59">
        <v>0.81322916666666656</v>
      </c>
      <c r="B193">
        <v>49.274797</v>
      </c>
      <c r="C193">
        <v>-123.25212000000001</v>
      </c>
      <c r="D193">
        <v>41.799999239999998</v>
      </c>
      <c r="E193">
        <v>6209.38</v>
      </c>
      <c r="F193">
        <v>157</v>
      </c>
      <c r="G193">
        <v>74</v>
      </c>
      <c r="H193" s="1">
        <v>4.8998999999999997</v>
      </c>
      <c r="I193" s="1">
        <f t="shared" si="5"/>
        <v>17.63964</v>
      </c>
      <c r="J193">
        <f t="shared" si="4"/>
        <v>17</v>
      </c>
    </row>
    <row r="194" spans="1:10" x14ac:dyDescent="0.25">
      <c r="A194" s="59">
        <v>0.81324074074074071</v>
      </c>
      <c r="B194">
        <v>49.274755999999996</v>
      </c>
      <c r="C194">
        <v>-123.25214099999999</v>
      </c>
      <c r="D194">
        <v>42.200000760000002</v>
      </c>
      <c r="E194">
        <v>6214.31</v>
      </c>
      <c r="F194">
        <v>157</v>
      </c>
      <c r="G194">
        <v>75</v>
      </c>
      <c r="H194" s="1">
        <v>4.9302000000000001</v>
      </c>
      <c r="I194" s="1">
        <f t="shared" si="5"/>
        <v>17.748720000000002</v>
      </c>
      <c r="J194">
        <f t="shared" si="4"/>
        <v>17</v>
      </c>
    </row>
    <row r="195" spans="1:10" x14ac:dyDescent="0.25">
      <c r="A195" s="59">
        <v>0.81325231481481486</v>
      </c>
      <c r="B195">
        <v>49.274714000000003</v>
      </c>
      <c r="C195">
        <v>-123.25216500000001</v>
      </c>
      <c r="D195">
        <v>42.599998470000003</v>
      </c>
      <c r="E195">
        <v>6219.33</v>
      </c>
      <c r="F195">
        <v>157</v>
      </c>
      <c r="G195">
        <v>76</v>
      </c>
      <c r="H195" s="1">
        <v>5.0199999999999996</v>
      </c>
      <c r="I195" s="1">
        <f t="shared" si="5"/>
        <v>18.071999999999999</v>
      </c>
      <c r="J195">
        <f t="shared" ref="J195:J258" si="6">INT(I195)</f>
        <v>18</v>
      </c>
    </row>
    <row r="196" spans="1:10" x14ac:dyDescent="0.25">
      <c r="A196" s="59">
        <v>0.8132638888888889</v>
      </c>
      <c r="B196">
        <v>49.274670999999998</v>
      </c>
      <c r="C196">
        <v>-123.252184</v>
      </c>
      <c r="D196">
        <v>42.599998470000003</v>
      </c>
      <c r="E196">
        <v>6224.33</v>
      </c>
      <c r="F196">
        <v>157</v>
      </c>
      <c r="G196">
        <v>77</v>
      </c>
      <c r="H196" s="1">
        <v>5</v>
      </c>
      <c r="I196" s="1">
        <f t="shared" ref="I196:I259" si="7">(H196*3600)/1000</f>
        <v>18</v>
      </c>
      <c r="J196">
        <f t="shared" si="6"/>
        <v>18</v>
      </c>
    </row>
    <row r="197" spans="1:10" x14ac:dyDescent="0.25">
      <c r="A197" s="59">
        <v>0.81327546296296294</v>
      </c>
      <c r="B197">
        <v>49.274628</v>
      </c>
      <c r="C197">
        <v>-123.252206</v>
      </c>
      <c r="D197">
        <v>42.599998470000003</v>
      </c>
      <c r="E197">
        <v>6229.48</v>
      </c>
      <c r="F197">
        <v>156</v>
      </c>
      <c r="G197">
        <v>79</v>
      </c>
      <c r="H197" s="1">
        <v>5.1498999999999997</v>
      </c>
      <c r="I197" s="1">
        <f t="shared" si="7"/>
        <v>18.539639999999999</v>
      </c>
      <c r="J197">
        <f t="shared" si="6"/>
        <v>18</v>
      </c>
    </row>
    <row r="198" spans="1:10" x14ac:dyDescent="0.25">
      <c r="A198" s="59">
        <v>0.81328703703703698</v>
      </c>
      <c r="B198">
        <v>49.274583</v>
      </c>
      <c r="C198">
        <v>-123.25223200000001</v>
      </c>
      <c r="D198">
        <v>42.599998470000003</v>
      </c>
      <c r="E198">
        <v>6234.69</v>
      </c>
      <c r="F198">
        <v>156</v>
      </c>
      <c r="G198">
        <v>78</v>
      </c>
      <c r="H198" s="1">
        <v>5.21</v>
      </c>
      <c r="I198" s="1">
        <f t="shared" si="7"/>
        <v>18.756</v>
      </c>
      <c r="J198">
        <f t="shared" si="6"/>
        <v>18</v>
      </c>
    </row>
    <row r="199" spans="1:10" x14ac:dyDescent="0.25">
      <c r="A199" s="59">
        <v>0.81329861111111112</v>
      </c>
      <c r="B199">
        <v>49.274538</v>
      </c>
      <c r="C199">
        <v>-123.25225500000001</v>
      </c>
      <c r="D199">
        <v>42.599998470000003</v>
      </c>
      <c r="E199">
        <v>6239.87</v>
      </c>
      <c r="F199">
        <v>157</v>
      </c>
      <c r="G199">
        <v>80</v>
      </c>
      <c r="H199" s="1">
        <v>5.1802000000000001</v>
      </c>
      <c r="I199" s="1">
        <f t="shared" si="7"/>
        <v>18.648720000000001</v>
      </c>
      <c r="J199">
        <f t="shared" si="6"/>
        <v>18</v>
      </c>
    </row>
    <row r="200" spans="1:10" x14ac:dyDescent="0.25">
      <c r="A200" s="59">
        <v>0.81331018518518527</v>
      </c>
      <c r="B200">
        <v>49.274495000000002</v>
      </c>
      <c r="C200">
        <v>-123.25228199999999</v>
      </c>
      <c r="D200">
        <v>42.599998470000003</v>
      </c>
      <c r="E200">
        <v>6245.13</v>
      </c>
      <c r="F200">
        <v>156</v>
      </c>
      <c r="G200">
        <v>80</v>
      </c>
      <c r="H200" s="1">
        <v>5.2598000000000003</v>
      </c>
      <c r="I200" s="1">
        <f t="shared" si="7"/>
        <v>18.935280000000002</v>
      </c>
      <c r="J200">
        <f t="shared" si="6"/>
        <v>18</v>
      </c>
    </row>
    <row r="201" spans="1:10" x14ac:dyDescent="0.25">
      <c r="A201" s="59">
        <v>0.8133217592592592</v>
      </c>
      <c r="B201">
        <v>49.274450000000002</v>
      </c>
      <c r="C201">
        <v>-123.252313</v>
      </c>
      <c r="D201">
        <v>42.599998470000003</v>
      </c>
      <c r="E201">
        <v>6250.38</v>
      </c>
      <c r="F201">
        <v>156</v>
      </c>
      <c r="G201">
        <v>80</v>
      </c>
      <c r="H201" s="1">
        <v>5.25</v>
      </c>
      <c r="I201" s="1">
        <f t="shared" si="7"/>
        <v>18.899999999999999</v>
      </c>
      <c r="J201">
        <f t="shared" si="6"/>
        <v>18</v>
      </c>
    </row>
    <row r="202" spans="1:10" x14ac:dyDescent="0.25">
      <c r="A202" s="59">
        <v>0.81333333333333335</v>
      </c>
      <c r="B202">
        <v>49.274408999999999</v>
      </c>
      <c r="C202">
        <v>-123.252348</v>
      </c>
      <c r="D202">
        <v>42.599998470000003</v>
      </c>
      <c r="E202">
        <v>6255.68</v>
      </c>
      <c r="F202">
        <v>156</v>
      </c>
      <c r="G202">
        <v>82</v>
      </c>
      <c r="H202" s="1">
        <v>5.3003</v>
      </c>
      <c r="I202" s="1">
        <f t="shared" si="7"/>
        <v>19.08108</v>
      </c>
      <c r="J202">
        <f t="shared" si="6"/>
        <v>19</v>
      </c>
    </row>
    <row r="203" spans="1:10" x14ac:dyDescent="0.25">
      <c r="A203" s="59">
        <v>0.81334490740740739</v>
      </c>
      <c r="B203">
        <v>49.274366999999998</v>
      </c>
      <c r="C203">
        <v>-123.252386</v>
      </c>
      <c r="D203">
        <v>42.599998470000003</v>
      </c>
      <c r="E203">
        <v>6261.02</v>
      </c>
      <c r="F203">
        <v>156</v>
      </c>
      <c r="G203">
        <v>82</v>
      </c>
      <c r="H203" s="1">
        <v>5.3398000000000003</v>
      </c>
      <c r="I203" s="1">
        <f t="shared" si="7"/>
        <v>19.223280000000003</v>
      </c>
      <c r="J203">
        <f t="shared" si="6"/>
        <v>19</v>
      </c>
    </row>
    <row r="204" spans="1:10" x14ac:dyDescent="0.25">
      <c r="A204" s="59">
        <v>0.81335648148148154</v>
      </c>
      <c r="B204">
        <v>49.274326000000002</v>
      </c>
      <c r="C204">
        <v>-123.252442</v>
      </c>
      <c r="D204">
        <v>43.200000760000002</v>
      </c>
      <c r="E204">
        <v>6266.44</v>
      </c>
      <c r="F204">
        <v>156</v>
      </c>
      <c r="G204">
        <v>83</v>
      </c>
      <c r="H204" s="1">
        <v>5.4199000000000002</v>
      </c>
      <c r="I204" s="1">
        <f t="shared" si="7"/>
        <v>19.51164</v>
      </c>
      <c r="J204">
        <f t="shared" si="6"/>
        <v>19</v>
      </c>
    </row>
    <row r="205" spans="1:10" x14ac:dyDescent="0.25">
      <c r="A205" s="59">
        <v>0.81336805555555547</v>
      </c>
      <c r="B205">
        <v>49.274287000000001</v>
      </c>
      <c r="C205">
        <v>-123.252489</v>
      </c>
      <c r="D205">
        <v>43.599998470000003</v>
      </c>
      <c r="E205">
        <v>6271.95</v>
      </c>
      <c r="F205">
        <v>156</v>
      </c>
      <c r="G205">
        <v>84</v>
      </c>
      <c r="H205" s="1">
        <v>5.5103</v>
      </c>
      <c r="I205" s="1">
        <f t="shared" si="7"/>
        <v>19.837079999999997</v>
      </c>
      <c r="J205">
        <f t="shared" si="6"/>
        <v>19</v>
      </c>
    </row>
    <row r="206" spans="1:10" x14ac:dyDescent="0.25">
      <c r="A206" s="59">
        <v>0.81337962962962962</v>
      </c>
      <c r="B206">
        <v>49.274248999999998</v>
      </c>
      <c r="C206">
        <v>-123.25254200000001</v>
      </c>
      <c r="D206">
        <v>44</v>
      </c>
      <c r="E206">
        <v>6277.57</v>
      </c>
      <c r="F206">
        <v>156</v>
      </c>
      <c r="G206">
        <v>86</v>
      </c>
      <c r="H206" s="1">
        <v>5.6196000000000002</v>
      </c>
      <c r="I206" s="1">
        <f t="shared" si="7"/>
        <v>20.230560000000001</v>
      </c>
      <c r="J206">
        <f t="shared" si="6"/>
        <v>20</v>
      </c>
    </row>
    <row r="207" spans="1:10" x14ac:dyDescent="0.25">
      <c r="A207" s="59">
        <v>0.81339120370370377</v>
      </c>
      <c r="B207">
        <v>49.274208999999999</v>
      </c>
      <c r="C207">
        <v>-123.252593</v>
      </c>
      <c r="D207">
        <v>44.400001529999997</v>
      </c>
      <c r="E207">
        <v>6283.19</v>
      </c>
      <c r="F207">
        <v>156</v>
      </c>
      <c r="G207">
        <v>88</v>
      </c>
      <c r="H207" s="1">
        <v>5.6200999999999999</v>
      </c>
      <c r="I207" s="1">
        <f t="shared" si="7"/>
        <v>20.23236</v>
      </c>
      <c r="J207">
        <f t="shared" si="6"/>
        <v>20</v>
      </c>
    </row>
    <row r="208" spans="1:10" x14ac:dyDescent="0.25">
      <c r="A208" s="59">
        <v>0.81340277777777781</v>
      </c>
      <c r="B208">
        <v>49.274178999999997</v>
      </c>
      <c r="C208">
        <v>-123.252663</v>
      </c>
      <c r="D208">
        <v>44.400001529999997</v>
      </c>
      <c r="E208">
        <v>6289.11</v>
      </c>
      <c r="F208">
        <v>156</v>
      </c>
      <c r="G208">
        <v>91</v>
      </c>
      <c r="H208" s="1">
        <v>5.9249999999999998</v>
      </c>
      <c r="I208" s="1">
        <f t="shared" si="7"/>
        <v>21.33</v>
      </c>
      <c r="J208">
        <f t="shared" si="6"/>
        <v>21</v>
      </c>
    </row>
    <row r="209" spans="1:10" x14ac:dyDescent="0.25">
      <c r="A209" s="59">
        <v>0.81341435185185185</v>
      </c>
      <c r="B209">
        <v>49.274147999999997</v>
      </c>
      <c r="C209">
        <v>-123.25273300000001</v>
      </c>
      <c r="D209">
        <v>45</v>
      </c>
      <c r="E209">
        <v>6295.04</v>
      </c>
      <c r="F209">
        <v>155</v>
      </c>
      <c r="G209">
        <v>86</v>
      </c>
      <c r="H209" s="1">
        <v>5.9249999999999998</v>
      </c>
      <c r="I209" s="1">
        <f t="shared" si="7"/>
        <v>21.33</v>
      </c>
      <c r="J209">
        <f t="shared" si="6"/>
        <v>21</v>
      </c>
    </row>
    <row r="210" spans="1:10" x14ac:dyDescent="0.25">
      <c r="A210" s="59">
        <v>0.81342592592592589</v>
      </c>
      <c r="B210">
        <v>49.274121000000001</v>
      </c>
      <c r="C210">
        <v>-123.252805</v>
      </c>
      <c r="D210">
        <v>45</v>
      </c>
      <c r="E210">
        <v>6301.22</v>
      </c>
      <c r="F210">
        <v>155</v>
      </c>
      <c r="G210">
        <v>85</v>
      </c>
      <c r="H210" s="1">
        <v>6.1802000000000001</v>
      </c>
      <c r="I210" s="1">
        <f t="shared" si="7"/>
        <v>22.248720000000002</v>
      </c>
      <c r="J210">
        <f t="shared" si="6"/>
        <v>22</v>
      </c>
    </row>
    <row r="211" spans="1:10" x14ac:dyDescent="0.25">
      <c r="A211" s="59">
        <v>0.81343750000000004</v>
      </c>
      <c r="B211">
        <v>49.274092000000003</v>
      </c>
      <c r="C211">
        <v>-123.252886</v>
      </c>
      <c r="D211">
        <v>45</v>
      </c>
      <c r="E211">
        <v>6307.56</v>
      </c>
      <c r="F211">
        <v>155</v>
      </c>
      <c r="G211">
        <v>86</v>
      </c>
      <c r="H211" s="1">
        <v>6.3398000000000003</v>
      </c>
      <c r="I211" s="1">
        <f t="shared" si="7"/>
        <v>22.823280000000004</v>
      </c>
      <c r="J211">
        <f t="shared" si="6"/>
        <v>22</v>
      </c>
    </row>
    <row r="212" spans="1:10" x14ac:dyDescent="0.25">
      <c r="A212" s="59">
        <v>0.81344907407407396</v>
      </c>
      <c r="B212">
        <v>49.274065999999998</v>
      </c>
      <c r="C212">
        <v>-123.252973</v>
      </c>
      <c r="D212">
        <v>45</v>
      </c>
      <c r="E212">
        <v>6314.09</v>
      </c>
      <c r="F212">
        <v>155</v>
      </c>
      <c r="G212">
        <v>90</v>
      </c>
      <c r="H212" s="1">
        <v>6.5297999999999998</v>
      </c>
      <c r="I212" s="1">
        <f t="shared" si="7"/>
        <v>23.507279999999998</v>
      </c>
      <c r="J212">
        <f t="shared" si="6"/>
        <v>23</v>
      </c>
    </row>
    <row r="213" spans="1:10" x14ac:dyDescent="0.25">
      <c r="A213" s="59">
        <v>0.81346064814814811</v>
      </c>
      <c r="B213">
        <v>49.274039999999999</v>
      </c>
      <c r="C213">
        <v>-123.253056</v>
      </c>
      <c r="D213">
        <v>45</v>
      </c>
      <c r="E213">
        <v>6320.76</v>
      </c>
      <c r="F213">
        <v>155</v>
      </c>
      <c r="G213">
        <v>92</v>
      </c>
      <c r="H213" s="1">
        <v>6.6699000000000002</v>
      </c>
      <c r="I213" s="1">
        <f t="shared" si="7"/>
        <v>24.01164</v>
      </c>
      <c r="J213">
        <f t="shared" si="6"/>
        <v>24</v>
      </c>
    </row>
    <row r="214" spans="1:10" x14ac:dyDescent="0.25">
      <c r="A214" s="59">
        <v>0.81347222222222226</v>
      </c>
      <c r="B214">
        <v>49.274014000000001</v>
      </c>
      <c r="C214">
        <v>-123.25314</v>
      </c>
      <c r="D214">
        <v>45</v>
      </c>
      <c r="E214">
        <v>6327.66</v>
      </c>
      <c r="F214">
        <v>155</v>
      </c>
      <c r="G214">
        <v>92</v>
      </c>
      <c r="H214" s="1">
        <v>6.9004000000000003</v>
      </c>
      <c r="I214" s="1">
        <f t="shared" si="7"/>
        <v>24.841440000000002</v>
      </c>
      <c r="J214">
        <f t="shared" si="6"/>
        <v>24</v>
      </c>
    </row>
    <row r="215" spans="1:10" x14ac:dyDescent="0.25">
      <c r="A215" s="59">
        <v>0.8134837962962963</v>
      </c>
      <c r="B215">
        <v>49.273986000000001</v>
      </c>
      <c r="C215">
        <v>-123.25322300000001</v>
      </c>
      <c r="D215">
        <v>45</v>
      </c>
      <c r="E215">
        <v>6334.48</v>
      </c>
      <c r="F215">
        <v>155</v>
      </c>
      <c r="G215">
        <v>92</v>
      </c>
      <c r="H215" s="1">
        <v>6.8197999999999999</v>
      </c>
      <c r="I215" s="1">
        <f t="shared" si="7"/>
        <v>24.551279999999998</v>
      </c>
      <c r="J215">
        <f t="shared" si="6"/>
        <v>24</v>
      </c>
    </row>
    <row r="216" spans="1:10" x14ac:dyDescent="0.25">
      <c r="A216" s="59">
        <v>0.81349537037037034</v>
      </c>
      <c r="B216">
        <v>49.273958</v>
      </c>
      <c r="C216">
        <v>-123.253305</v>
      </c>
      <c r="D216">
        <v>45</v>
      </c>
      <c r="E216">
        <v>6341.3</v>
      </c>
      <c r="F216">
        <v>155</v>
      </c>
      <c r="G216">
        <v>92</v>
      </c>
      <c r="H216" s="1">
        <v>6.8197999999999999</v>
      </c>
      <c r="I216" s="1">
        <f t="shared" si="7"/>
        <v>24.551279999999998</v>
      </c>
      <c r="J216">
        <f t="shared" si="6"/>
        <v>24</v>
      </c>
    </row>
    <row r="217" spans="1:10" x14ac:dyDescent="0.25">
      <c r="A217" s="59">
        <v>0.81350694444444438</v>
      </c>
      <c r="B217">
        <v>49.273924000000001</v>
      </c>
      <c r="C217">
        <v>-123.253394</v>
      </c>
      <c r="D217">
        <v>45</v>
      </c>
      <c r="E217">
        <v>6348.14</v>
      </c>
      <c r="F217">
        <v>155</v>
      </c>
      <c r="G217">
        <v>92</v>
      </c>
      <c r="H217" s="1">
        <v>6.8403</v>
      </c>
      <c r="I217" s="1">
        <f t="shared" si="7"/>
        <v>24.625080000000001</v>
      </c>
      <c r="J217">
        <f t="shared" si="6"/>
        <v>24</v>
      </c>
    </row>
    <row r="218" spans="1:10" x14ac:dyDescent="0.25">
      <c r="A218" s="59">
        <v>0.81351851851851853</v>
      </c>
      <c r="B218">
        <v>49.273893000000001</v>
      </c>
      <c r="C218">
        <v>-123.253473</v>
      </c>
      <c r="D218">
        <v>45</v>
      </c>
      <c r="E218">
        <v>6354.97</v>
      </c>
      <c r="F218">
        <v>155</v>
      </c>
      <c r="G218">
        <v>92</v>
      </c>
      <c r="H218" s="1">
        <v>6.8300999999999998</v>
      </c>
      <c r="I218" s="1">
        <f t="shared" si="7"/>
        <v>24.588360000000002</v>
      </c>
      <c r="J218">
        <f t="shared" si="6"/>
        <v>24</v>
      </c>
    </row>
    <row r="219" spans="1:10" x14ac:dyDescent="0.25">
      <c r="A219" s="59">
        <v>0.81353009259259268</v>
      </c>
      <c r="B219">
        <v>49.273857</v>
      </c>
      <c r="C219">
        <v>-123.253552</v>
      </c>
      <c r="D219">
        <v>45</v>
      </c>
      <c r="E219">
        <v>6361.8</v>
      </c>
      <c r="F219">
        <v>154</v>
      </c>
      <c r="G219">
        <v>92</v>
      </c>
      <c r="H219" s="1">
        <v>6.8296000000000001</v>
      </c>
      <c r="I219" s="1">
        <f t="shared" si="7"/>
        <v>24.586560000000002</v>
      </c>
      <c r="J219">
        <f t="shared" si="6"/>
        <v>24</v>
      </c>
    </row>
    <row r="220" spans="1:10" x14ac:dyDescent="0.25">
      <c r="A220" s="59">
        <v>0.81354166666666661</v>
      </c>
      <c r="B220">
        <v>49.273820999999998</v>
      </c>
      <c r="C220">
        <v>-123.253629</v>
      </c>
      <c r="D220">
        <v>45</v>
      </c>
      <c r="E220">
        <v>6368.6</v>
      </c>
      <c r="F220">
        <v>154</v>
      </c>
      <c r="G220">
        <v>80</v>
      </c>
      <c r="H220" s="1">
        <v>6.8003</v>
      </c>
      <c r="I220" s="1">
        <f t="shared" si="7"/>
        <v>24.481080000000002</v>
      </c>
      <c r="J220">
        <f t="shared" si="6"/>
        <v>24</v>
      </c>
    </row>
    <row r="221" spans="1:10" x14ac:dyDescent="0.25">
      <c r="A221" s="59">
        <v>0.81355324074074076</v>
      </c>
      <c r="B221">
        <v>49.273781999999997</v>
      </c>
      <c r="C221">
        <v>-123.25369499999999</v>
      </c>
      <c r="D221">
        <v>45</v>
      </c>
      <c r="E221">
        <v>6375.36</v>
      </c>
      <c r="F221">
        <v>154</v>
      </c>
      <c r="G221">
        <v>81</v>
      </c>
      <c r="H221" s="1">
        <v>6.7598000000000003</v>
      </c>
      <c r="I221" s="1">
        <f t="shared" si="7"/>
        <v>24.335280000000001</v>
      </c>
      <c r="J221">
        <f t="shared" si="6"/>
        <v>24</v>
      </c>
    </row>
    <row r="222" spans="1:10" x14ac:dyDescent="0.25">
      <c r="A222" s="59">
        <v>0.8135648148148148</v>
      </c>
      <c r="B222">
        <v>49.273741999999999</v>
      </c>
      <c r="C222">
        <v>-123.25376</v>
      </c>
      <c r="D222">
        <v>45</v>
      </c>
      <c r="E222">
        <v>6382.2</v>
      </c>
      <c r="F222">
        <v>154</v>
      </c>
      <c r="G222">
        <v>81</v>
      </c>
      <c r="H222" s="1">
        <v>6.8403</v>
      </c>
      <c r="I222" s="1">
        <f t="shared" si="7"/>
        <v>24.625080000000001</v>
      </c>
      <c r="J222">
        <f t="shared" si="6"/>
        <v>24</v>
      </c>
    </row>
    <row r="223" spans="1:10" x14ac:dyDescent="0.25">
      <c r="A223" s="59">
        <v>0.81357638888888895</v>
      </c>
      <c r="B223">
        <v>49.273701000000003</v>
      </c>
      <c r="C223">
        <v>-123.25382399999999</v>
      </c>
      <c r="D223">
        <v>45</v>
      </c>
      <c r="E223">
        <v>6388.99</v>
      </c>
      <c r="F223">
        <v>154</v>
      </c>
      <c r="G223">
        <v>80</v>
      </c>
      <c r="H223" s="1">
        <v>6.79</v>
      </c>
      <c r="I223" s="1">
        <f t="shared" si="7"/>
        <v>24.443999999999999</v>
      </c>
      <c r="J223">
        <f t="shared" si="6"/>
        <v>24</v>
      </c>
    </row>
    <row r="224" spans="1:10" x14ac:dyDescent="0.25">
      <c r="A224" s="59">
        <v>0.81358796296296287</v>
      </c>
      <c r="B224">
        <v>49.273653000000003</v>
      </c>
      <c r="C224">
        <v>-123.253878</v>
      </c>
      <c r="D224">
        <v>45</v>
      </c>
      <c r="E224">
        <v>6395.74</v>
      </c>
      <c r="F224">
        <v>154</v>
      </c>
      <c r="G224">
        <v>81</v>
      </c>
      <c r="H224" s="1">
        <v>6.75</v>
      </c>
      <c r="I224" s="1">
        <f t="shared" si="7"/>
        <v>24.3</v>
      </c>
      <c r="J224">
        <f t="shared" si="6"/>
        <v>24</v>
      </c>
    </row>
    <row r="225" spans="1:10" x14ac:dyDescent="0.25">
      <c r="A225" s="59">
        <v>0.81359953703703702</v>
      </c>
      <c r="B225">
        <v>49.273608000000003</v>
      </c>
      <c r="C225">
        <v>-123.253935</v>
      </c>
      <c r="D225">
        <v>45</v>
      </c>
      <c r="E225">
        <v>6402.51</v>
      </c>
      <c r="F225">
        <v>154</v>
      </c>
      <c r="G225">
        <v>81</v>
      </c>
      <c r="H225" s="1">
        <v>6.7694999999999999</v>
      </c>
      <c r="I225" s="1">
        <f t="shared" si="7"/>
        <v>24.370200000000001</v>
      </c>
      <c r="J225">
        <f t="shared" si="6"/>
        <v>24</v>
      </c>
    </row>
    <row r="226" spans="1:10" x14ac:dyDescent="0.25">
      <c r="A226" s="59">
        <v>0.81361111111111117</v>
      </c>
      <c r="B226">
        <v>49.273556999999997</v>
      </c>
      <c r="C226">
        <v>-123.253987</v>
      </c>
      <c r="D226">
        <v>45</v>
      </c>
      <c r="E226">
        <v>6409.29</v>
      </c>
      <c r="F226">
        <v>154</v>
      </c>
      <c r="G226">
        <v>81</v>
      </c>
      <c r="H226" s="1">
        <v>6.7803000000000004</v>
      </c>
      <c r="I226" s="1">
        <f t="shared" si="7"/>
        <v>24.409080000000003</v>
      </c>
      <c r="J226">
        <f t="shared" si="6"/>
        <v>24</v>
      </c>
    </row>
    <row r="227" spans="1:10" x14ac:dyDescent="0.25">
      <c r="A227" s="59">
        <v>0.81362268518518521</v>
      </c>
      <c r="B227">
        <v>49.273508999999997</v>
      </c>
      <c r="C227">
        <v>-123.254035</v>
      </c>
      <c r="D227">
        <v>45</v>
      </c>
      <c r="E227">
        <v>6416.07</v>
      </c>
      <c r="F227">
        <v>154</v>
      </c>
      <c r="G227">
        <v>80</v>
      </c>
      <c r="H227" s="1">
        <v>6.7797999999999998</v>
      </c>
      <c r="I227" s="1">
        <f t="shared" si="7"/>
        <v>24.40728</v>
      </c>
      <c r="J227">
        <f t="shared" si="6"/>
        <v>24</v>
      </c>
    </row>
    <row r="228" spans="1:10" x14ac:dyDescent="0.25">
      <c r="A228" s="59">
        <v>0.81363425925925925</v>
      </c>
      <c r="B228">
        <v>49.273454999999998</v>
      </c>
      <c r="C228">
        <v>-123.25408</v>
      </c>
      <c r="D228">
        <v>45.400001529999997</v>
      </c>
      <c r="E228">
        <v>6422.81</v>
      </c>
      <c r="F228">
        <v>154</v>
      </c>
      <c r="G228">
        <v>81</v>
      </c>
      <c r="H228" s="1">
        <v>6.7401999999999997</v>
      </c>
      <c r="I228" s="1">
        <f t="shared" si="7"/>
        <v>24.264719999999997</v>
      </c>
      <c r="J228">
        <f t="shared" si="6"/>
        <v>24</v>
      </c>
    </row>
    <row r="229" spans="1:10" x14ac:dyDescent="0.25">
      <c r="A229" s="59">
        <v>0.81364583333333329</v>
      </c>
      <c r="B229">
        <v>49.273398999999998</v>
      </c>
      <c r="C229">
        <v>-123.254127</v>
      </c>
      <c r="D229">
        <v>45.799999239999998</v>
      </c>
      <c r="E229">
        <v>6429.61</v>
      </c>
      <c r="F229">
        <v>153</v>
      </c>
      <c r="G229">
        <v>81</v>
      </c>
      <c r="H229" s="1">
        <v>6.7998000000000003</v>
      </c>
      <c r="I229" s="1">
        <f t="shared" si="7"/>
        <v>24.479280000000003</v>
      </c>
      <c r="J229">
        <f t="shared" si="6"/>
        <v>24</v>
      </c>
    </row>
    <row r="230" spans="1:10" x14ac:dyDescent="0.25">
      <c r="A230" s="59">
        <v>0.81365740740740744</v>
      </c>
      <c r="B230">
        <v>49.273342999999997</v>
      </c>
      <c r="C230">
        <v>-123.254169</v>
      </c>
      <c r="D230">
        <v>46.200000760000002</v>
      </c>
      <c r="E230">
        <v>6436.5</v>
      </c>
      <c r="F230">
        <v>153</v>
      </c>
      <c r="G230">
        <v>82</v>
      </c>
      <c r="H230" s="1">
        <v>6.8901000000000003</v>
      </c>
      <c r="I230" s="1">
        <f t="shared" si="7"/>
        <v>24.804359999999999</v>
      </c>
      <c r="J230">
        <f t="shared" si="6"/>
        <v>24</v>
      </c>
    </row>
    <row r="231" spans="1:10" x14ac:dyDescent="0.25">
      <c r="A231" s="59">
        <v>0.81366898148148159</v>
      </c>
      <c r="B231">
        <v>49.273287000000003</v>
      </c>
      <c r="C231">
        <v>-123.254203</v>
      </c>
      <c r="D231">
        <v>46.599998470000003</v>
      </c>
      <c r="E231">
        <v>6443.35</v>
      </c>
      <c r="F231">
        <v>153</v>
      </c>
      <c r="G231">
        <v>81</v>
      </c>
      <c r="H231" s="1">
        <v>6.8501000000000003</v>
      </c>
      <c r="I231" s="1">
        <f t="shared" si="7"/>
        <v>24.660360000000001</v>
      </c>
      <c r="J231">
        <f t="shared" si="6"/>
        <v>24</v>
      </c>
    </row>
    <row r="232" spans="1:10" x14ac:dyDescent="0.25">
      <c r="A232" s="59">
        <v>0.81368055555555552</v>
      </c>
      <c r="B232">
        <v>49.273228000000003</v>
      </c>
      <c r="C232">
        <v>-123.254234</v>
      </c>
      <c r="D232">
        <v>47</v>
      </c>
      <c r="E232">
        <v>6450.13</v>
      </c>
      <c r="F232">
        <v>153</v>
      </c>
      <c r="G232">
        <v>80</v>
      </c>
      <c r="H232" s="1">
        <v>6.7797999999999998</v>
      </c>
      <c r="I232" s="1">
        <f t="shared" si="7"/>
        <v>24.40728</v>
      </c>
      <c r="J232">
        <f t="shared" si="6"/>
        <v>24</v>
      </c>
    </row>
    <row r="233" spans="1:10" x14ac:dyDescent="0.25">
      <c r="A233" s="59">
        <v>0.81369212962962967</v>
      </c>
      <c r="B233">
        <v>49.273173999999997</v>
      </c>
      <c r="C233">
        <v>-123.25426</v>
      </c>
      <c r="D233">
        <v>47</v>
      </c>
      <c r="E233">
        <v>6457.02</v>
      </c>
      <c r="F233">
        <v>153</v>
      </c>
      <c r="G233">
        <v>81</v>
      </c>
      <c r="H233" s="1">
        <v>6.8901000000000003</v>
      </c>
      <c r="I233" s="1">
        <f t="shared" si="7"/>
        <v>24.804359999999999</v>
      </c>
      <c r="J233">
        <f t="shared" si="6"/>
        <v>24</v>
      </c>
    </row>
    <row r="234" spans="1:10" x14ac:dyDescent="0.25">
      <c r="A234" s="59">
        <v>0.81370370370370371</v>
      </c>
      <c r="B234">
        <v>49.273117999999997</v>
      </c>
      <c r="C234">
        <v>-123.254284</v>
      </c>
      <c r="D234">
        <v>47</v>
      </c>
      <c r="E234">
        <v>6463.82</v>
      </c>
      <c r="F234">
        <v>153</v>
      </c>
      <c r="G234">
        <v>81</v>
      </c>
      <c r="H234" s="1">
        <v>6.7998000000000003</v>
      </c>
      <c r="I234" s="1">
        <f t="shared" si="7"/>
        <v>24.479280000000003</v>
      </c>
      <c r="J234">
        <f t="shared" si="6"/>
        <v>24</v>
      </c>
    </row>
    <row r="235" spans="1:10" x14ac:dyDescent="0.25">
      <c r="A235" s="59">
        <v>0.81371527777777775</v>
      </c>
      <c r="B235">
        <v>49.273060000000001</v>
      </c>
      <c r="C235">
        <v>-123.254305</v>
      </c>
      <c r="D235">
        <v>47</v>
      </c>
      <c r="E235">
        <v>6470.54</v>
      </c>
      <c r="F235">
        <v>153</v>
      </c>
      <c r="G235">
        <v>81</v>
      </c>
      <c r="H235" s="1">
        <v>6.7202000000000002</v>
      </c>
      <c r="I235" s="1">
        <f t="shared" si="7"/>
        <v>24.192720000000001</v>
      </c>
      <c r="J235">
        <f t="shared" si="6"/>
        <v>24</v>
      </c>
    </row>
    <row r="236" spans="1:10" x14ac:dyDescent="0.25">
      <c r="A236" s="59">
        <v>0.81372685185185178</v>
      </c>
      <c r="B236">
        <v>49.273001999999998</v>
      </c>
      <c r="C236">
        <v>-123.25432000000001</v>
      </c>
      <c r="D236">
        <v>47</v>
      </c>
      <c r="E236">
        <v>6477.25</v>
      </c>
      <c r="F236">
        <v>153</v>
      </c>
      <c r="G236">
        <v>80</v>
      </c>
      <c r="H236" s="1">
        <v>6.71</v>
      </c>
      <c r="I236" s="1">
        <f t="shared" si="7"/>
        <v>24.155999999999999</v>
      </c>
      <c r="J236">
        <f t="shared" si="6"/>
        <v>24</v>
      </c>
    </row>
    <row r="237" spans="1:10" x14ac:dyDescent="0.25">
      <c r="A237" s="59">
        <v>0.81373842592592593</v>
      </c>
      <c r="B237">
        <v>49.272941000000003</v>
      </c>
      <c r="C237">
        <v>-123.25433099999999</v>
      </c>
      <c r="D237">
        <v>47.400001529999997</v>
      </c>
      <c r="E237">
        <v>6483.97</v>
      </c>
      <c r="F237">
        <v>153</v>
      </c>
      <c r="G237">
        <v>80</v>
      </c>
      <c r="H237" s="1">
        <v>6.7202000000000002</v>
      </c>
      <c r="I237" s="1">
        <f t="shared" si="7"/>
        <v>24.192720000000001</v>
      </c>
      <c r="J237">
        <f t="shared" si="6"/>
        <v>24</v>
      </c>
    </row>
    <row r="238" spans="1:10" x14ac:dyDescent="0.25">
      <c r="A238" s="59">
        <v>0.81375000000000008</v>
      </c>
      <c r="B238">
        <v>49.272883</v>
      </c>
      <c r="C238">
        <v>-123.254335</v>
      </c>
      <c r="D238">
        <v>47.799999239999998</v>
      </c>
      <c r="E238">
        <v>6490.75</v>
      </c>
      <c r="F238">
        <v>153</v>
      </c>
      <c r="G238">
        <v>80</v>
      </c>
      <c r="H238" s="1">
        <v>6.7797999999999998</v>
      </c>
      <c r="I238" s="1">
        <f t="shared" si="7"/>
        <v>24.40728</v>
      </c>
      <c r="J238">
        <f t="shared" si="6"/>
        <v>24</v>
      </c>
    </row>
    <row r="239" spans="1:10" x14ac:dyDescent="0.25">
      <c r="A239" s="59">
        <v>0.81376157407407401</v>
      </c>
      <c r="B239">
        <v>49.272823000000002</v>
      </c>
      <c r="C239">
        <v>-123.25433700000001</v>
      </c>
      <c r="D239">
        <v>48.200000760000002</v>
      </c>
      <c r="E239">
        <v>6497.6</v>
      </c>
      <c r="F239">
        <v>153</v>
      </c>
      <c r="G239">
        <v>82</v>
      </c>
      <c r="H239" s="1">
        <v>6.8501000000000003</v>
      </c>
      <c r="I239" s="1">
        <f t="shared" si="7"/>
        <v>24.660360000000001</v>
      </c>
      <c r="J239">
        <f t="shared" si="6"/>
        <v>24</v>
      </c>
    </row>
    <row r="240" spans="1:10" x14ac:dyDescent="0.25">
      <c r="A240" s="59">
        <v>0.81377314814814816</v>
      </c>
      <c r="B240">
        <v>49.272765999999997</v>
      </c>
      <c r="C240">
        <v>-123.25434</v>
      </c>
      <c r="D240">
        <v>48.599998470000003</v>
      </c>
      <c r="E240">
        <v>6504.42</v>
      </c>
      <c r="F240">
        <v>153</v>
      </c>
      <c r="G240">
        <v>82</v>
      </c>
      <c r="H240" s="1">
        <v>6.8197999999999999</v>
      </c>
      <c r="I240" s="1">
        <f t="shared" si="7"/>
        <v>24.551279999999998</v>
      </c>
      <c r="J240">
        <f t="shared" si="6"/>
        <v>24</v>
      </c>
    </row>
    <row r="241" spans="1:10" x14ac:dyDescent="0.25">
      <c r="A241" s="59">
        <v>0.8137847222222222</v>
      </c>
      <c r="B241">
        <v>49.272705999999999</v>
      </c>
      <c r="C241">
        <v>-123.254338</v>
      </c>
      <c r="D241">
        <v>49</v>
      </c>
      <c r="E241">
        <v>6511.2</v>
      </c>
      <c r="F241">
        <v>153</v>
      </c>
      <c r="G241">
        <v>81</v>
      </c>
      <c r="H241" s="1">
        <v>6.7803000000000004</v>
      </c>
      <c r="I241" s="1">
        <f t="shared" si="7"/>
        <v>24.409080000000003</v>
      </c>
      <c r="J241">
        <f t="shared" si="6"/>
        <v>24</v>
      </c>
    </row>
    <row r="242" spans="1:10" x14ac:dyDescent="0.25">
      <c r="A242" s="59">
        <v>0.81379629629629635</v>
      </c>
      <c r="B242">
        <v>49.272649000000001</v>
      </c>
      <c r="C242">
        <v>-123.25433200000001</v>
      </c>
      <c r="D242">
        <v>49</v>
      </c>
      <c r="E242">
        <v>6517.98</v>
      </c>
      <c r="F242">
        <v>152</v>
      </c>
      <c r="G242">
        <v>80</v>
      </c>
      <c r="H242" s="1">
        <v>6.7797999999999998</v>
      </c>
      <c r="I242" s="1">
        <f t="shared" si="7"/>
        <v>24.40728</v>
      </c>
      <c r="J242">
        <f t="shared" si="6"/>
        <v>24</v>
      </c>
    </row>
    <row r="243" spans="1:10" x14ac:dyDescent="0.25">
      <c r="A243" s="59">
        <v>0.81380787037037028</v>
      </c>
      <c r="B243">
        <v>49.272593000000001</v>
      </c>
      <c r="C243">
        <v>-123.254322</v>
      </c>
      <c r="D243">
        <v>49</v>
      </c>
      <c r="E243">
        <v>6524.56</v>
      </c>
      <c r="F243">
        <v>152</v>
      </c>
      <c r="G243">
        <v>76</v>
      </c>
      <c r="H243" s="1">
        <v>6.5800999999999998</v>
      </c>
      <c r="I243" s="1">
        <f t="shared" si="7"/>
        <v>23.688359999999999</v>
      </c>
      <c r="J243">
        <f t="shared" si="6"/>
        <v>23</v>
      </c>
    </row>
    <row r="244" spans="1:10" x14ac:dyDescent="0.25">
      <c r="A244" s="59">
        <v>0.81381944444444443</v>
      </c>
      <c r="B244">
        <v>49.272537999999997</v>
      </c>
      <c r="C244">
        <v>-123.25431500000001</v>
      </c>
      <c r="D244">
        <v>49</v>
      </c>
      <c r="E244">
        <v>6530.93</v>
      </c>
      <c r="F244">
        <v>152</v>
      </c>
      <c r="G244">
        <v>74</v>
      </c>
      <c r="H244" s="1">
        <v>6.3700999999999999</v>
      </c>
      <c r="I244" s="1">
        <f t="shared" si="7"/>
        <v>22.932359999999999</v>
      </c>
      <c r="J244">
        <f t="shared" si="6"/>
        <v>22</v>
      </c>
    </row>
    <row r="245" spans="1:10" x14ac:dyDescent="0.25">
      <c r="A245" s="59">
        <v>0.81383101851851858</v>
      </c>
      <c r="B245">
        <v>49.272480999999999</v>
      </c>
      <c r="C245">
        <v>-123.25431</v>
      </c>
      <c r="D245">
        <v>49</v>
      </c>
      <c r="E245">
        <v>6537.09</v>
      </c>
      <c r="F245">
        <v>152</v>
      </c>
      <c r="G245">
        <v>80</v>
      </c>
      <c r="H245" s="1">
        <v>6.1597</v>
      </c>
      <c r="I245" s="1">
        <f t="shared" si="7"/>
        <v>22.174919999999997</v>
      </c>
      <c r="J245">
        <f t="shared" si="6"/>
        <v>22</v>
      </c>
    </row>
    <row r="246" spans="1:10" x14ac:dyDescent="0.25">
      <c r="A246" s="59">
        <v>0.81384259259259262</v>
      </c>
      <c r="B246">
        <v>49.272421000000001</v>
      </c>
      <c r="C246">
        <v>-123.25430299999999</v>
      </c>
      <c r="D246">
        <v>49</v>
      </c>
      <c r="E246">
        <v>6543.68</v>
      </c>
      <c r="F246">
        <v>152</v>
      </c>
      <c r="G246">
        <v>81</v>
      </c>
      <c r="H246" s="1">
        <v>6.5903</v>
      </c>
      <c r="I246" s="1">
        <f t="shared" si="7"/>
        <v>23.725080000000002</v>
      </c>
      <c r="J246">
        <f t="shared" si="6"/>
        <v>23</v>
      </c>
    </row>
    <row r="247" spans="1:10" x14ac:dyDescent="0.25">
      <c r="A247" s="59">
        <v>0.81385416666666666</v>
      </c>
      <c r="B247">
        <v>49.272359999999999</v>
      </c>
      <c r="C247">
        <v>-123.25429800000001</v>
      </c>
      <c r="D247">
        <v>49</v>
      </c>
      <c r="E247">
        <v>6550.54</v>
      </c>
      <c r="F247">
        <v>152</v>
      </c>
      <c r="G247">
        <v>82</v>
      </c>
      <c r="H247" s="1">
        <v>6.8598999999999997</v>
      </c>
      <c r="I247" s="1">
        <f t="shared" si="7"/>
        <v>24.695640000000001</v>
      </c>
      <c r="J247">
        <f t="shared" si="6"/>
        <v>24</v>
      </c>
    </row>
    <row r="248" spans="1:10" x14ac:dyDescent="0.25">
      <c r="A248" s="59">
        <v>0.8138657407407407</v>
      </c>
      <c r="B248">
        <v>49.272294000000002</v>
      </c>
      <c r="C248">
        <v>-123.254299</v>
      </c>
      <c r="D248">
        <v>49</v>
      </c>
      <c r="E248">
        <v>6557.53</v>
      </c>
      <c r="F248">
        <v>153</v>
      </c>
      <c r="G248">
        <v>84</v>
      </c>
      <c r="H248" s="1">
        <v>6.9897</v>
      </c>
      <c r="I248" s="1">
        <f t="shared" si="7"/>
        <v>25.162920000000003</v>
      </c>
      <c r="J248">
        <f t="shared" si="6"/>
        <v>25</v>
      </c>
    </row>
    <row r="249" spans="1:10" x14ac:dyDescent="0.25">
      <c r="A249" s="59">
        <v>0.81387731481481485</v>
      </c>
      <c r="B249">
        <v>49.272232000000002</v>
      </c>
      <c r="C249">
        <v>-123.25429699999999</v>
      </c>
      <c r="D249">
        <v>49</v>
      </c>
      <c r="E249">
        <v>6564.65</v>
      </c>
      <c r="F249">
        <v>153</v>
      </c>
      <c r="G249">
        <v>84</v>
      </c>
      <c r="H249" s="1">
        <v>7.1200999999999999</v>
      </c>
      <c r="I249" s="1">
        <f t="shared" si="7"/>
        <v>25.632360000000002</v>
      </c>
      <c r="J249">
        <f t="shared" si="6"/>
        <v>25</v>
      </c>
    </row>
    <row r="250" spans="1:10" x14ac:dyDescent="0.25">
      <c r="A250" s="59">
        <v>0.81388888888888899</v>
      </c>
      <c r="B250">
        <v>49.272167000000003</v>
      </c>
      <c r="C250">
        <v>-123.25428700000001</v>
      </c>
      <c r="D250">
        <v>49</v>
      </c>
      <c r="E250">
        <v>6571.72</v>
      </c>
      <c r="F250">
        <v>153</v>
      </c>
      <c r="G250">
        <v>86</v>
      </c>
      <c r="H250" s="1">
        <v>7.0702999999999996</v>
      </c>
      <c r="I250" s="1">
        <f t="shared" si="7"/>
        <v>25.453079999999996</v>
      </c>
      <c r="J250">
        <f t="shared" si="6"/>
        <v>25</v>
      </c>
    </row>
    <row r="251" spans="1:10" x14ac:dyDescent="0.25">
      <c r="A251" s="59">
        <v>0.81390046296296292</v>
      </c>
      <c r="B251">
        <v>49.272106999999998</v>
      </c>
      <c r="C251">
        <v>-123.25428100000001</v>
      </c>
      <c r="D251">
        <v>49.400001529999997</v>
      </c>
      <c r="E251">
        <v>6578.89</v>
      </c>
      <c r="F251">
        <v>153</v>
      </c>
      <c r="G251">
        <v>86</v>
      </c>
      <c r="H251" s="1">
        <v>7.1699000000000002</v>
      </c>
      <c r="I251" s="1">
        <f t="shared" si="7"/>
        <v>25.811640000000001</v>
      </c>
      <c r="J251">
        <f t="shared" si="6"/>
        <v>25</v>
      </c>
    </row>
    <row r="252" spans="1:10" x14ac:dyDescent="0.25">
      <c r="A252" s="59">
        <v>0.81391203703703707</v>
      </c>
      <c r="B252">
        <v>49.272044999999999</v>
      </c>
      <c r="C252">
        <v>-123.254276</v>
      </c>
      <c r="D252">
        <v>49.799999239999998</v>
      </c>
      <c r="E252">
        <v>6586.06</v>
      </c>
      <c r="F252">
        <v>154</v>
      </c>
      <c r="G252">
        <v>86</v>
      </c>
      <c r="H252" s="1">
        <v>7.1699000000000002</v>
      </c>
      <c r="I252" s="1">
        <f t="shared" si="7"/>
        <v>25.811640000000001</v>
      </c>
      <c r="J252">
        <f t="shared" si="6"/>
        <v>25</v>
      </c>
    </row>
    <row r="253" spans="1:10" x14ac:dyDescent="0.25">
      <c r="A253" s="59">
        <v>0.81392361111111111</v>
      </c>
      <c r="B253">
        <v>49.271980999999997</v>
      </c>
      <c r="C253">
        <v>-123.25426299999999</v>
      </c>
      <c r="D253">
        <v>50.200000760000002</v>
      </c>
      <c r="E253">
        <v>6593.3</v>
      </c>
      <c r="F253">
        <v>154</v>
      </c>
      <c r="G253">
        <v>86</v>
      </c>
      <c r="H253" s="1">
        <v>7.2397</v>
      </c>
      <c r="I253" s="1">
        <f t="shared" si="7"/>
        <v>26.062920000000002</v>
      </c>
      <c r="J253">
        <f t="shared" si="6"/>
        <v>26</v>
      </c>
    </row>
    <row r="254" spans="1:10" x14ac:dyDescent="0.25">
      <c r="A254" s="59">
        <v>0.81393518518518526</v>
      </c>
      <c r="B254">
        <v>49.271917000000002</v>
      </c>
      <c r="C254">
        <v>-123.25425</v>
      </c>
      <c r="D254">
        <v>50.599998470000003</v>
      </c>
      <c r="E254">
        <v>6600.49</v>
      </c>
      <c r="F254">
        <v>154</v>
      </c>
      <c r="G254">
        <v>85</v>
      </c>
      <c r="H254" s="1">
        <v>7.1904000000000003</v>
      </c>
      <c r="I254" s="1">
        <f t="shared" si="7"/>
        <v>25.885440000000003</v>
      </c>
      <c r="J254">
        <f t="shared" si="6"/>
        <v>25</v>
      </c>
    </row>
    <row r="255" spans="1:10" x14ac:dyDescent="0.25">
      <c r="A255" s="59">
        <v>0.81394675925925919</v>
      </c>
      <c r="B255">
        <v>49.271853</v>
      </c>
      <c r="C255">
        <v>-123.254232</v>
      </c>
      <c r="D255">
        <v>51.200000760000002</v>
      </c>
      <c r="E255">
        <v>6607.76</v>
      </c>
      <c r="F255">
        <v>155</v>
      </c>
      <c r="G255">
        <v>86</v>
      </c>
      <c r="H255" s="1">
        <v>7.2694999999999999</v>
      </c>
      <c r="I255" s="1">
        <f t="shared" si="7"/>
        <v>26.170200000000001</v>
      </c>
      <c r="J255">
        <f t="shared" si="6"/>
        <v>26</v>
      </c>
    </row>
    <row r="256" spans="1:10" x14ac:dyDescent="0.25">
      <c r="A256" s="59">
        <v>0.81395833333333334</v>
      </c>
      <c r="B256">
        <v>49.271791</v>
      </c>
      <c r="C256">
        <v>-123.25420800000001</v>
      </c>
      <c r="D256">
        <v>51.200000760000002</v>
      </c>
      <c r="E256">
        <v>6615.02</v>
      </c>
      <c r="F256">
        <v>155</v>
      </c>
      <c r="G256">
        <v>87</v>
      </c>
      <c r="H256" s="1">
        <v>7.2603</v>
      </c>
      <c r="I256" s="1">
        <f t="shared" si="7"/>
        <v>26.137079999999997</v>
      </c>
      <c r="J256">
        <f t="shared" si="6"/>
        <v>26</v>
      </c>
    </row>
    <row r="257" spans="1:10" x14ac:dyDescent="0.25">
      <c r="A257" s="59">
        <v>0.81396990740740749</v>
      </c>
      <c r="B257">
        <v>49.271731000000003</v>
      </c>
      <c r="C257">
        <v>-123.25418000000001</v>
      </c>
      <c r="D257">
        <v>51.200000760000002</v>
      </c>
      <c r="E257">
        <v>6622.34</v>
      </c>
      <c r="F257">
        <v>156</v>
      </c>
      <c r="G257">
        <v>86</v>
      </c>
      <c r="H257" s="1">
        <v>7.3197999999999999</v>
      </c>
      <c r="I257" s="1">
        <f t="shared" si="7"/>
        <v>26.351279999999999</v>
      </c>
      <c r="J257">
        <f t="shared" si="6"/>
        <v>26</v>
      </c>
    </row>
    <row r="258" spans="1:10" x14ac:dyDescent="0.25">
      <c r="A258" s="59">
        <v>0.81398148148148142</v>
      </c>
      <c r="B258">
        <v>49.271669000000003</v>
      </c>
      <c r="C258">
        <v>-123.25416199999999</v>
      </c>
      <c r="D258">
        <v>51.200000760000002</v>
      </c>
      <c r="E258">
        <v>6629.48</v>
      </c>
      <c r="F258">
        <v>156</v>
      </c>
      <c r="G258">
        <v>84</v>
      </c>
      <c r="H258" s="1">
        <v>7.1401000000000003</v>
      </c>
      <c r="I258" s="1">
        <f t="shared" si="7"/>
        <v>25.704360000000001</v>
      </c>
      <c r="J258">
        <f t="shared" si="6"/>
        <v>25</v>
      </c>
    </row>
    <row r="259" spans="1:10" x14ac:dyDescent="0.25">
      <c r="A259" s="59">
        <v>0.81399305555555557</v>
      </c>
      <c r="B259">
        <v>49.271602000000001</v>
      </c>
      <c r="C259">
        <v>-123.254144</v>
      </c>
      <c r="D259">
        <v>51.200000760000002</v>
      </c>
      <c r="E259">
        <v>6636.56</v>
      </c>
      <c r="F259">
        <v>157</v>
      </c>
      <c r="G259">
        <v>84</v>
      </c>
      <c r="H259" s="1">
        <v>7.0800999999999998</v>
      </c>
      <c r="I259" s="1">
        <f t="shared" si="7"/>
        <v>25.48836</v>
      </c>
      <c r="J259">
        <f t="shared" ref="J259:J262" si="8">INT(I259)</f>
        <v>25</v>
      </c>
    </row>
    <row r="260" spans="1:10" x14ac:dyDescent="0.25">
      <c r="A260" s="59">
        <v>0.81400462962962961</v>
      </c>
      <c r="B260">
        <v>49.271532999999998</v>
      </c>
      <c r="C260">
        <v>-123.25413399999999</v>
      </c>
      <c r="D260">
        <v>51.599998470000003</v>
      </c>
      <c r="E260">
        <v>6643.68</v>
      </c>
      <c r="F260">
        <v>157</v>
      </c>
      <c r="G260">
        <v>85</v>
      </c>
      <c r="H260" s="1">
        <v>7.1200999999999999</v>
      </c>
      <c r="I260" s="1">
        <f t="shared" ref="I260:I262" si="9">(H260*3600)/1000</f>
        <v>25.632360000000002</v>
      </c>
      <c r="J260">
        <f t="shared" si="8"/>
        <v>25</v>
      </c>
    </row>
    <row r="261" spans="1:10" x14ac:dyDescent="0.25">
      <c r="A261" s="59">
        <v>0.81401620370370376</v>
      </c>
      <c r="B261">
        <v>49.271467999999999</v>
      </c>
      <c r="C261">
        <v>-123.254132</v>
      </c>
      <c r="D261">
        <v>52</v>
      </c>
      <c r="E261">
        <v>6650.84</v>
      </c>
      <c r="F261">
        <v>158</v>
      </c>
      <c r="G261">
        <v>84</v>
      </c>
      <c r="H261" s="1">
        <v>7.1597</v>
      </c>
      <c r="I261" s="1">
        <f t="shared" si="9"/>
        <v>25.774919999999998</v>
      </c>
      <c r="J261">
        <f t="shared" si="8"/>
        <v>25</v>
      </c>
    </row>
    <row r="262" spans="1:10" x14ac:dyDescent="0.25">
      <c r="A262" s="59">
        <v>0.81402777777777768</v>
      </c>
      <c r="B262">
        <v>49.271382000000003</v>
      </c>
      <c r="C262">
        <v>-123.254088</v>
      </c>
      <c r="D262">
        <v>53.599998470000003</v>
      </c>
      <c r="E262">
        <v>6658.45</v>
      </c>
      <c r="F262">
        <v>157</v>
      </c>
      <c r="G262">
        <v>57</v>
      </c>
      <c r="H262" s="1">
        <v>7.6104000000000003</v>
      </c>
      <c r="I262" s="1">
        <f t="shared" si="9"/>
        <v>27.397440000000003</v>
      </c>
      <c r="J262">
        <f t="shared" si="8"/>
        <v>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1F8BC-D837-4E2D-885F-315701DA7695}">
  <dimension ref="A1:J286"/>
  <sheetViews>
    <sheetView topLeftCell="A243" workbookViewId="0">
      <selection sqref="A1:J286"/>
    </sheetView>
  </sheetViews>
  <sheetFormatPr defaultRowHeight="15" x14ac:dyDescent="0.25"/>
  <cols>
    <col min="1" max="1" width="10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82</v>
      </c>
      <c r="J1" t="s">
        <v>8</v>
      </c>
    </row>
    <row r="2" spans="1:10" x14ac:dyDescent="0.25">
      <c r="A2" s="59">
        <v>0.81630787037037045</v>
      </c>
      <c r="B2">
        <v>49.279221999999997</v>
      </c>
      <c r="C2">
        <v>-123.240641</v>
      </c>
      <c r="D2">
        <v>-8.1999998089999995</v>
      </c>
      <c r="E2">
        <v>8256.2199999999993</v>
      </c>
      <c r="F2">
        <v>107</v>
      </c>
      <c r="G2">
        <v>0</v>
      </c>
      <c r="H2">
        <v>0</v>
      </c>
      <c r="I2">
        <f>(H2*3600)/1000</f>
        <v>0</v>
      </c>
      <c r="J2">
        <f>INT(I2)</f>
        <v>0</v>
      </c>
    </row>
    <row r="3" spans="1:10" x14ac:dyDescent="0.25">
      <c r="A3" s="59">
        <v>0.81631944444444438</v>
      </c>
      <c r="B3">
        <v>49.279226999999999</v>
      </c>
      <c r="C3">
        <v>-123.24072099999999</v>
      </c>
      <c r="D3">
        <v>-8.1999998089999995</v>
      </c>
      <c r="E3">
        <v>8259.57</v>
      </c>
      <c r="F3">
        <v>108</v>
      </c>
      <c r="G3">
        <v>53</v>
      </c>
      <c r="H3">
        <v>3.3506</v>
      </c>
      <c r="I3">
        <f>(H3*3600)/1000</f>
        <v>12.06216</v>
      </c>
      <c r="J3">
        <f t="shared" ref="J3:J66" si="0">INT(I3)</f>
        <v>12</v>
      </c>
    </row>
    <row r="4" spans="1:10" x14ac:dyDescent="0.25">
      <c r="A4" s="59">
        <v>0.81633101851851853</v>
      </c>
      <c r="B4">
        <v>49.279229999999998</v>
      </c>
      <c r="C4">
        <v>-123.24079500000001</v>
      </c>
      <c r="D4">
        <v>-8.1999998089999995</v>
      </c>
      <c r="E4">
        <v>8264.06</v>
      </c>
      <c r="F4">
        <v>110</v>
      </c>
      <c r="G4">
        <v>57</v>
      </c>
      <c r="H4">
        <v>4.4893000000000001</v>
      </c>
      <c r="I4">
        <f t="shared" ref="I4:I67" si="1">(H4*3600)/1000</f>
        <v>16.161480000000001</v>
      </c>
      <c r="J4">
        <f t="shared" si="0"/>
        <v>16</v>
      </c>
    </row>
    <row r="5" spans="1:10" x14ac:dyDescent="0.25">
      <c r="A5" s="59">
        <v>0.81634259259259256</v>
      </c>
      <c r="B5">
        <v>49.279232999999998</v>
      </c>
      <c r="C5">
        <v>-123.24087299999999</v>
      </c>
      <c r="D5">
        <v>-8.1999998089999995</v>
      </c>
      <c r="E5">
        <v>8269</v>
      </c>
      <c r="F5">
        <v>112</v>
      </c>
      <c r="G5">
        <v>63</v>
      </c>
      <c r="H5">
        <v>4.9404000000000003</v>
      </c>
      <c r="I5">
        <f t="shared" si="1"/>
        <v>17.785440000000001</v>
      </c>
      <c r="J5">
        <f t="shared" si="0"/>
        <v>17</v>
      </c>
    </row>
    <row r="6" spans="1:10" x14ac:dyDescent="0.25">
      <c r="A6" s="59">
        <v>0.81635416666666671</v>
      </c>
      <c r="B6">
        <v>49.279234000000002</v>
      </c>
      <c r="C6">
        <v>-123.24095800000001</v>
      </c>
      <c r="D6">
        <v>-8.1999998089999995</v>
      </c>
      <c r="E6">
        <v>8274.4699999999993</v>
      </c>
      <c r="F6">
        <v>114</v>
      </c>
      <c r="G6">
        <v>68</v>
      </c>
      <c r="H6">
        <v>5.4696999999999996</v>
      </c>
      <c r="I6">
        <f t="shared" si="1"/>
        <v>19.690919999999998</v>
      </c>
      <c r="J6">
        <f t="shared" si="0"/>
        <v>19</v>
      </c>
    </row>
    <row r="7" spans="1:10" x14ac:dyDescent="0.25">
      <c r="A7" s="59">
        <v>0.81636574074074064</v>
      </c>
      <c r="B7">
        <v>49.279235999999997</v>
      </c>
      <c r="C7">
        <v>-123.241051</v>
      </c>
      <c r="D7">
        <v>-8.1999998089999995</v>
      </c>
      <c r="E7">
        <v>8280.1299999999992</v>
      </c>
      <c r="F7">
        <v>115</v>
      </c>
      <c r="G7">
        <v>70</v>
      </c>
      <c r="H7">
        <v>5.6601999999999997</v>
      </c>
      <c r="I7">
        <f t="shared" si="1"/>
        <v>20.376719999999999</v>
      </c>
      <c r="J7">
        <f t="shared" si="0"/>
        <v>20</v>
      </c>
    </row>
    <row r="8" spans="1:10" x14ac:dyDescent="0.25">
      <c r="A8" s="59">
        <v>0.81637731481481479</v>
      </c>
      <c r="B8">
        <v>49.279246000000001</v>
      </c>
      <c r="C8">
        <v>-123.241134</v>
      </c>
      <c r="D8">
        <v>-8.1999998089999995</v>
      </c>
      <c r="E8">
        <v>8286.0400000000009</v>
      </c>
      <c r="F8">
        <v>117</v>
      </c>
      <c r="G8">
        <v>72</v>
      </c>
      <c r="H8">
        <v>5.9101999999999997</v>
      </c>
      <c r="I8">
        <f t="shared" si="1"/>
        <v>21.276719999999997</v>
      </c>
      <c r="J8">
        <f t="shared" si="0"/>
        <v>21</v>
      </c>
    </row>
    <row r="9" spans="1:10" x14ac:dyDescent="0.25">
      <c r="A9" s="59">
        <v>0.81638888888888894</v>
      </c>
      <c r="B9">
        <v>49.279254000000002</v>
      </c>
      <c r="C9">
        <v>-123.241212</v>
      </c>
      <c r="D9">
        <v>-8.1999998089999995</v>
      </c>
      <c r="E9">
        <v>8292.1</v>
      </c>
      <c r="F9">
        <v>118</v>
      </c>
      <c r="G9">
        <v>74</v>
      </c>
      <c r="H9">
        <v>6.0595999999999997</v>
      </c>
      <c r="I9">
        <f t="shared" si="1"/>
        <v>21.814559999999997</v>
      </c>
      <c r="J9">
        <f t="shared" si="0"/>
        <v>21</v>
      </c>
    </row>
    <row r="10" spans="1:10" x14ac:dyDescent="0.25">
      <c r="A10" s="59">
        <v>0.81640046296296298</v>
      </c>
      <c r="B10">
        <v>49.279260000000001</v>
      </c>
      <c r="C10">
        <v>-123.241298</v>
      </c>
      <c r="D10">
        <v>-8.1999998089999995</v>
      </c>
      <c r="E10">
        <v>8298.4699999999993</v>
      </c>
      <c r="F10">
        <v>120</v>
      </c>
      <c r="G10">
        <v>75</v>
      </c>
      <c r="H10">
        <v>6.3700999999999999</v>
      </c>
      <c r="I10">
        <f t="shared" si="1"/>
        <v>22.932359999999999</v>
      </c>
      <c r="J10">
        <f t="shared" si="0"/>
        <v>22</v>
      </c>
    </row>
    <row r="11" spans="1:10" x14ac:dyDescent="0.25">
      <c r="A11" s="59">
        <v>0.81641203703703702</v>
      </c>
      <c r="B11">
        <v>49.279254000000002</v>
      </c>
      <c r="C11">
        <v>-123.24138000000001</v>
      </c>
      <c r="D11">
        <v>-8.1999998089999995</v>
      </c>
      <c r="E11">
        <v>8304.7900000000009</v>
      </c>
      <c r="F11">
        <v>121</v>
      </c>
      <c r="G11">
        <v>75</v>
      </c>
      <c r="H11">
        <v>6.3202999999999996</v>
      </c>
      <c r="I11">
        <f t="shared" si="1"/>
        <v>22.753079999999997</v>
      </c>
      <c r="J11">
        <f t="shared" si="0"/>
        <v>22</v>
      </c>
    </row>
    <row r="12" spans="1:10" x14ac:dyDescent="0.25">
      <c r="A12" s="59">
        <v>0.81642361111111106</v>
      </c>
      <c r="B12">
        <v>49.279262000000003</v>
      </c>
      <c r="C12">
        <v>-123.241466</v>
      </c>
      <c r="D12">
        <v>-7.8000001909999996</v>
      </c>
      <c r="E12">
        <v>8311.17</v>
      </c>
      <c r="F12">
        <v>122</v>
      </c>
      <c r="G12">
        <v>76</v>
      </c>
      <c r="H12">
        <v>6.3799000000000001</v>
      </c>
      <c r="I12">
        <f t="shared" si="1"/>
        <v>22.967639999999999</v>
      </c>
      <c r="J12">
        <f t="shared" si="0"/>
        <v>22</v>
      </c>
    </row>
    <row r="13" spans="1:10" x14ac:dyDescent="0.25">
      <c r="A13" s="59">
        <v>0.81643518518518521</v>
      </c>
      <c r="B13">
        <v>49.279269999999997</v>
      </c>
      <c r="C13">
        <v>-123.24155500000001</v>
      </c>
      <c r="D13">
        <v>-7.4000000950000002</v>
      </c>
      <c r="E13">
        <v>8317.64</v>
      </c>
      <c r="F13">
        <v>124</v>
      </c>
      <c r="G13">
        <v>77</v>
      </c>
      <c r="H13">
        <v>6.4696999999999996</v>
      </c>
      <c r="I13">
        <f t="shared" si="1"/>
        <v>23.29092</v>
      </c>
      <c r="J13">
        <f t="shared" si="0"/>
        <v>23</v>
      </c>
    </row>
    <row r="14" spans="1:10" x14ac:dyDescent="0.25">
      <c r="A14" s="59">
        <v>0.81644675925925936</v>
      </c>
      <c r="B14">
        <v>49.279262000000003</v>
      </c>
      <c r="C14">
        <v>-123.241648</v>
      </c>
      <c r="D14">
        <v>-6.8000001909999996</v>
      </c>
      <c r="E14">
        <v>8324.08</v>
      </c>
      <c r="F14">
        <v>125</v>
      </c>
      <c r="G14">
        <v>77</v>
      </c>
      <c r="H14">
        <v>6.4404000000000003</v>
      </c>
      <c r="I14">
        <f t="shared" si="1"/>
        <v>23.185440000000003</v>
      </c>
      <c r="J14">
        <f t="shared" si="0"/>
        <v>23</v>
      </c>
    </row>
    <row r="15" spans="1:10" x14ac:dyDescent="0.25">
      <c r="A15" s="59">
        <v>0.81645833333333329</v>
      </c>
      <c r="B15">
        <v>49.279260000000001</v>
      </c>
      <c r="C15">
        <v>-123.241731</v>
      </c>
      <c r="D15">
        <v>-6.4000000950000002</v>
      </c>
      <c r="E15">
        <v>8330.61</v>
      </c>
      <c r="F15">
        <v>126</v>
      </c>
      <c r="G15">
        <v>77</v>
      </c>
      <c r="H15">
        <v>6.5303000000000004</v>
      </c>
      <c r="I15">
        <f t="shared" si="1"/>
        <v>23.509080000000001</v>
      </c>
      <c r="J15">
        <f t="shared" si="0"/>
        <v>23</v>
      </c>
    </row>
    <row r="16" spans="1:10" x14ac:dyDescent="0.25">
      <c r="A16" s="59">
        <v>0.81646990740740744</v>
      </c>
      <c r="B16">
        <v>49.279259000000003</v>
      </c>
      <c r="C16">
        <v>-123.24181400000001</v>
      </c>
      <c r="D16">
        <v>-6</v>
      </c>
      <c r="E16">
        <v>8337.1299999999992</v>
      </c>
      <c r="F16">
        <v>128</v>
      </c>
      <c r="G16">
        <v>78</v>
      </c>
      <c r="H16">
        <v>6.5194999999999999</v>
      </c>
      <c r="I16">
        <f t="shared" si="1"/>
        <v>23.470200000000002</v>
      </c>
      <c r="J16">
        <f t="shared" si="0"/>
        <v>23</v>
      </c>
    </row>
    <row r="17" spans="1:10" x14ac:dyDescent="0.25">
      <c r="A17" s="59">
        <v>0.81648148148148147</v>
      </c>
      <c r="B17">
        <v>49.279260000000001</v>
      </c>
      <c r="C17">
        <v>-123.24189800000001</v>
      </c>
      <c r="D17">
        <v>-6</v>
      </c>
      <c r="E17">
        <v>8343.7000000000007</v>
      </c>
      <c r="F17">
        <v>128</v>
      </c>
      <c r="G17">
        <v>78</v>
      </c>
      <c r="H17">
        <v>6.5702999999999996</v>
      </c>
      <c r="I17">
        <f t="shared" si="1"/>
        <v>23.653079999999999</v>
      </c>
      <c r="J17">
        <f t="shared" si="0"/>
        <v>23</v>
      </c>
    </row>
    <row r="18" spans="1:10" x14ac:dyDescent="0.25">
      <c r="A18" s="59">
        <v>0.81649305555555562</v>
      </c>
      <c r="B18">
        <v>49.279259000000003</v>
      </c>
      <c r="C18">
        <v>-123.241983</v>
      </c>
      <c r="D18">
        <v>-6</v>
      </c>
      <c r="E18">
        <v>8350.2199999999993</v>
      </c>
      <c r="F18">
        <v>129</v>
      </c>
      <c r="G18">
        <v>77</v>
      </c>
      <c r="H18">
        <v>6.5194999999999999</v>
      </c>
      <c r="I18">
        <f t="shared" si="1"/>
        <v>23.470200000000002</v>
      </c>
      <c r="J18">
        <f t="shared" si="0"/>
        <v>23</v>
      </c>
    </row>
    <row r="19" spans="1:10" x14ac:dyDescent="0.25">
      <c r="A19" s="59">
        <v>0.81650462962962955</v>
      </c>
      <c r="B19">
        <v>49.279257000000001</v>
      </c>
      <c r="C19">
        <v>-123.242068</v>
      </c>
      <c r="D19">
        <v>-6</v>
      </c>
      <c r="E19">
        <v>8356.74</v>
      </c>
      <c r="F19">
        <v>130</v>
      </c>
      <c r="G19">
        <v>77</v>
      </c>
      <c r="H19">
        <v>6.5205000000000002</v>
      </c>
      <c r="I19">
        <f t="shared" si="1"/>
        <v>23.473800000000001</v>
      </c>
      <c r="J19">
        <f t="shared" si="0"/>
        <v>23</v>
      </c>
    </row>
    <row r="20" spans="1:10" x14ac:dyDescent="0.25">
      <c r="A20" s="59">
        <v>0.8165162037037037</v>
      </c>
      <c r="B20">
        <v>49.279249</v>
      </c>
      <c r="C20">
        <v>-123.242164</v>
      </c>
      <c r="D20">
        <v>-6</v>
      </c>
      <c r="E20">
        <v>8363.23</v>
      </c>
      <c r="F20">
        <v>131</v>
      </c>
      <c r="G20">
        <v>75</v>
      </c>
      <c r="H20">
        <v>6.4901999999999997</v>
      </c>
      <c r="I20">
        <f t="shared" si="1"/>
        <v>23.364719999999998</v>
      </c>
      <c r="J20">
        <f t="shared" si="0"/>
        <v>23</v>
      </c>
    </row>
    <row r="21" spans="1:10" x14ac:dyDescent="0.25">
      <c r="A21" s="59">
        <v>0.81652777777777785</v>
      </c>
      <c r="B21">
        <v>49.279243000000001</v>
      </c>
      <c r="C21">
        <v>-123.24224599999999</v>
      </c>
      <c r="D21">
        <v>-5.4000000950000002</v>
      </c>
      <c r="E21">
        <v>8369.58</v>
      </c>
      <c r="F21">
        <v>132</v>
      </c>
      <c r="G21">
        <v>77</v>
      </c>
      <c r="H21">
        <v>6.3495999999999997</v>
      </c>
      <c r="I21">
        <f t="shared" si="1"/>
        <v>22.858559999999997</v>
      </c>
      <c r="J21">
        <f t="shared" si="0"/>
        <v>22</v>
      </c>
    </row>
    <row r="22" spans="1:10" x14ac:dyDescent="0.25">
      <c r="A22" s="59">
        <v>0.81653935185185189</v>
      </c>
      <c r="B22">
        <v>49.279240000000001</v>
      </c>
      <c r="C22">
        <v>-123.242338</v>
      </c>
      <c r="D22">
        <v>-5</v>
      </c>
      <c r="E22">
        <v>8375.83</v>
      </c>
      <c r="F22">
        <v>133</v>
      </c>
      <c r="G22">
        <v>79</v>
      </c>
      <c r="H22">
        <v>6.25</v>
      </c>
      <c r="I22">
        <f t="shared" si="1"/>
        <v>22.5</v>
      </c>
      <c r="J22">
        <f t="shared" si="0"/>
        <v>22</v>
      </c>
    </row>
    <row r="23" spans="1:10" x14ac:dyDescent="0.25">
      <c r="A23" s="59">
        <v>0.81655092592592593</v>
      </c>
      <c r="B23">
        <v>49.279245000000003</v>
      </c>
      <c r="C23">
        <v>-123.242422</v>
      </c>
      <c r="D23">
        <v>-4.5999999049999998</v>
      </c>
      <c r="E23">
        <v>8382.2000000000007</v>
      </c>
      <c r="F23">
        <v>134</v>
      </c>
      <c r="G23">
        <v>79</v>
      </c>
      <c r="H23">
        <v>6.3700999999999999</v>
      </c>
      <c r="I23">
        <f t="shared" si="1"/>
        <v>22.932359999999999</v>
      </c>
      <c r="J23">
        <f t="shared" si="0"/>
        <v>22</v>
      </c>
    </row>
    <row r="24" spans="1:10" x14ac:dyDescent="0.25">
      <c r="A24" s="59">
        <v>0.81656249999999997</v>
      </c>
      <c r="B24">
        <v>49.279249</v>
      </c>
      <c r="C24">
        <v>-123.242519</v>
      </c>
      <c r="D24">
        <v>-4</v>
      </c>
      <c r="E24">
        <v>8388.49</v>
      </c>
      <c r="F24">
        <v>135</v>
      </c>
      <c r="G24">
        <v>74</v>
      </c>
      <c r="H24">
        <v>6.29</v>
      </c>
      <c r="I24">
        <f t="shared" si="1"/>
        <v>22.643999999999998</v>
      </c>
      <c r="J24">
        <f t="shared" si="0"/>
        <v>22</v>
      </c>
    </row>
    <row r="25" spans="1:10" x14ac:dyDescent="0.25">
      <c r="A25" s="59">
        <v>0.81657407407407412</v>
      </c>
      <c r="B25">
        <v>49.279251000000002</v>
      </c>
      <c r="C25">
        <v>-123.242582</v>
      </c>
      <c r="D25">
        <v>-3.5999999049999998</v>
      </c>
      <c r="E25">
        <v>8394.7199999999993</v>
      </c>
      <c r="F25">
        <v>136</v>
      </c>
      <c r="G25">
        <v>80</v>
      </c>
      <c r="H25">
        <v>6.2294999999999998</v>
      </c>
      <c r="I25">
        <f t="shared" si="1"/>
        <v>22.426200000000001</v>
      </c>
      <c r="J25">
        <f t="shared" si="0"/>
        <v>22</v>
      </c>
    </row>
    <row r="26" spans="1:10" x14ac:dyDescent="0.25">
      <c r="A26" s="59">
        <v>0.81658564814814805</v>
      </c>
      <c r="B26">
        <v>49.279252999999997</v>
      </c>
      <c r="C26">
        <v>-123.242638</v>
      </c>
      <c r="D26">
        <v>-3.5999999049999998</v>
      </c>
      <c r="E26">
        <v>8400.77</v>
      </c>
      <c r="F26">
        <v>136</v>
      </c>
      <c r="G26">
        <v>79</v>
      </c>
      <c r="H26">
        <v>6.0498000000000003</v>
      </c>
      <c r="I26">
        <f t="shared" si="1"/>
        <v>21.779280000000004</v>
      </c>
      <c r="J26">
        <f t="shared" si="0"/>
        <v>21</v>
      </c>
    </row>
    <row r="27" spans="1:10" x14ac:dyDescent="0.25">
      <c r="A27" s="59">
        <v>0.8165972222222222</v>
      </c>
      <c r="B27">
        <v>49.279257000000001</v>
      </c>
      <c r="C27">
        <v>-123.24269099999999</v>
      </c>
      <c r="D27">
        <v>-3.2000000480000002</v>
      </c>
      <c r="E27">
        <v>8406.56</v>
      </c>
      <c r="F27">
        <v>138</v>
      </c>
      <c r="G27">
        <v>78</v>
      </c>
      <c r="H27">
        <v>5.79</v>
      </c>
      <c r="I27">
        <f t="shared" si="1"/>
        <v>20.844000000000001</v>
      </c>
      <c r="J27">
        <f t="shared" si="0"/>
        <v>20</v>
      </c>
    </row>
    <row r="28" spans="1:10" x14ac:dyDescent="0.25">
      <c r="A28" s="59">
        <v>0.81660879629629635</v>
      </c>
      <c r="B28">
        <v>49.279259000000003</v>
      </c>
      <c r="C28">
        <v>-123.242763</v>
      </c>
      <c r="D28">
        <v>-2.7999999519999998</v>
      </c>
      <c r="E28">
        <v>8412.27</v>
      </c>
      <c r="F28">
        <v>138</v>
      </c>
      <c r="G28">
        <v>75</v>
      </c>
      <c r="H28">
        <v>5.71</v>
      </c>
      <c r="I28">
        <f t="shared" si="1"/>
        <v>20.556000000000001</v>
      </c>
      <c r="J28">
        <f t="shared" si="0"/>
        <v>20</v>
      </c>
    </row>
    <row r="29" spans="1:10" x14ac:dyDescent="0.25">
      <c r="A29" s="59">
        <v>0.81662037037037039</v>
      </c>
      <c r="B29">
        <v>49.279257999999999</v>
      </c>
      <c r="C29">
        <v>-123.242834</v>
      </c>
      <c r="D29">
        <v>-2.4000000950000002</v>
      </c>
      <c r="E29">
        <v>8417.83</v>
      </c>
      <c r="F29">
        <v>139</v>
      </c>
      <c r="G29">
        <v>75</v>
      </c>
      <c r="H29">
        <v>5.5605000000000002</v>
      </c>
      <c r="I29">
        <f t="shared" si="1"/>
        <v>20.017799999999998</v>
      </c>
      <c r="J29">
        <f t="shared" si="0"/>
        <v>20</v>
      </c>
    </row>
    <row r="30" spans="1:10" x14ac:dyDescent="0.25">
      <c r="A30" s="59">
        <v>0.81663194444444442</v>
      </c>
      <c r="B30">
        <v>49.279254000000002</v>
      </c>
      <c r="C30">
        <v>-123.24290499999999</v>
      </c>
      <c r="D30">
        <v>-1.7999999520000001</v>
      </c>
      <c r="E30">
        <v>8423.4</v>
      </c>
      <c r="F30">
        <v>140</v>
      </c>
      <c r="G30">
        <v>76</v>
      </c>
      <c r="H30">
        <v>5.5702999999999996</v>
      </c>
      <c r="I30">
        <f t="shared" si="1"/>
        <v>20.053079999999998</v>
      </c>
      <c r="J30">
        <f t="shared" si="0"/>
        <v>20</v>
      </c>
    </row>
    <row r="31" spans="1:10" x14ac:dyDescent="0.25">
      <c r="A31" s="59">
        <v>0.81664351851851846</v>
      </c>
      <c r="B31">
        <v>49.279246999999998</v>
      </c>
      <c r="C31">
        <v>-123.242974</v>
      </c>
      <c r="D31">
        <v>-1.3999999759999999</v>
      </c>
      <c r="E31">
        <v>8429.06</v>
      </c>
      <c r="F31">
        <v>140</v>
      </c>
      <c r="G31">
        <v>76</v>
      </c>
      <c r="H31">
        <v>5.6592000000000002</v>
      </c>
      <c r="I31">
        <f t="shared" si="1"/>
        <v>20.373120000000004</v>
      </c>
      <c r="J31">
        <f t="shared" si="0"/>
        <v>20</v>
      </c>
    </row>
    <row r="32" spans="1:10" x14ac:dyDescent="0.25">
      <c r="A32" s="59">
        <v>0.81665509259259261</v>
      </c>
      <c r="B32">
        <v>49.279240000000001</v>
      </c>
      <c r="C32">
        <v>-123.243055</v>
      </c>
      <c r="D32">
        <v>-1.3999999759999999</v>
      </c>
      <c r="E32">
        <v>8434.64</v>
      </c>
      <c r="F32">
        <v>140</v>
      </c>
      <c r="G32">
        <v>80</v>
      </c>
      <c r="H32">
        <v>5.5800999999999998</v>
      </c>
      <c r="I32">
        <f t="shared" si="1"/>
        <v>20.088360000000002</v>
      </c>
      <c r="J32">
        <f t="shared" si="0"/>
        <v>20</v>
      </c>
    </row>
    <row r="33" spans="1:10" x14ac:dyDescent="0.25">
      <c r="A33" s="59">
        <v>0.81666666666666676</v>
      </c>
      <c r="B33">
        <v>49.279226000000001</v>
      </c>
      <c r="C33">
        <v>-123.243118</v>
      </c>
      <c r="D33">
        <v>-1.3999999759999999</v>
      </c>
      <c r="E33">
        <v>8440.07</v>
      </c>
      <c r="F33">
        <v>141</v>
      </c>
      <c r="G33">
        <v>80</v>
      </c>
      <c r="H33">
        <v>5.4306999999999999</v>
      </c>
      <c r="I33">
        <f t="shared" si="1"/>
        <v>19.550519999999999</v>
      </c>
      <c r="J33">
        <f t="shared" si="0"/>
        <v>19</v>
      </c>
    </row>
    <row r="34" spans="1:10" x14ac:dyDescent="0.25">
      <c r="A34" s="59">
        <v>0.81667824074074069</v>
      </c>
      <c r="B34">
        <v>49.279223000000002</v>
      </c>
      <c r="C34">
        <v>-123.243201</v>
      </c>
      <c r="D34">
        <v>-1</v>
      </c>
      <c r="E34">
        <v>8445.43</v>
      </c>
      <c r="F34">
        <v>142</v>
      </c>
      <c r="G34">
        <v>80</v>
      </c>
      <c r="H34">
        <v>5.3593999999999999</v>
      </c>
      <c r="I34">
        <f t="shared" si="1"/>
        <v>19.293839999999999</v>
      </c>
      <c r="J34">
        <f t="shared" si="0"/>
        <v>19</v>
      </c>
    </row>
    <row r="35" spans="1:10" x14ac:dyDescent="0.25">
      <c r="A35" s="59">
        <v>0.81668981481481484</v>
      </c>
      <c r="B35">
        <v>49.279214000000003</v>
      </c>
      <c r="C35">
        <v>-123.24326600000001</v>
      </c>
      <c r="D35">
        <v>-0.60000002399999997</v>
      </c>
      <c r="E35">
        <v>8450.65</v>
      </c>
      <c r="F35">
        <v>142</v>
      </c>
      <c r="G35">
        <v>79</v>
      </c>
      <c r="H35">
        <v>5.2206999999999999</v>
      </c>
      <c r="I35">
        <f t="shared" si="1"/>
        <v>18.794520000000002</v>
      </c>
      <c r="J35">
        <f t="shared" si="0"/>
        <v>18</v>
      </c>
    </row>
    <row r="36" spans="1:10" x14ac:dyDescent="0.25">
      <c r="A36" s="59">
        <v>0.81670138888888888</v>
      </c>
      <c r="B36">
        <v>49.279201999999998</v>
      </c>
      <c r="C36">
        <v>-123.24332699999999</v>
      </c>
      <c r="D36">
        <v>0</v>
      </c>
      <c r="E36">
        <v>8455.84</v>
      </c>
      <c r="F36">
        <v>142</v>
      </c>
      <c r="G36">
        <v>78</v>
      </c>
      <c r="H36">
        <v>5.1894999999999998</v>
      </c>
      <c r="I36">
        <f t="shared" si="1"/>
        <v>18.682200000000002</v>
      </c>
      <c r="J36">
        <f t="shared" si="0"/>
        <v>18</v>
      </c>
    </row>
    <row r="37" spans="1:10" x14ac:dyDescent="0.25">
      <c r="A37" s="59">
        <v>0.81671296296296303</v>
      </c>
      <c r="B37">
        <v>49.279187999999998</v>
      </c>
      <c r="C37">
        <v>-123.243392</v>
      </c>
      <c r="D37">
        <v>0.40000000600000002</v>
      </c>
      <c r="E37">
        <v>8461.0300000000007</v>
      </c>
      <c r="F37">
        <v>143</v>
      </c>
      <c r="G37">
        <v>77</v>
      </c>
      <c r="H37">
        <v>5.1904000000000003</v>
      </c>
      <c r="I37">
        <f t="shared" si="1"/>
        <v>18.685440000000003</v>
      </c>
      <c r="J37">
        <f t="shared" si="0"/>
        <v>18</v>
      </c>
    </row>
    <row r="38" spans="1:10" x14ac:dyDescent="0.25">
      <c r="A38" s="59">
        <v>0.81672453703703696</v>
      </c>
      <c r="B38">
        <v>49.279172000000003</v>
      </c>
      <c r="C38">
        <v>-123.24345700000001</v>
      </c>
      <c r="D38">
        <v>0.80000001200000004</v>
      </c>
      <c r="E38">
        <v>8466.17</v>
      </c>
      <c r="F38">
        <v>143</v>
      </c>
      <c r="G38">
        <v>76</v>
      </c>
      <c r="H38">
        <v>5.1395999999999997</v>
      </c>
      <c r="I38">
        <f t="shared" si="1"/>
        <v>18.502559999999999</v>
      </c>
      <c r="J38">
        <f t="shared" si="0"/>
        <v>18</v>
      </c>
    </row>
    <row r="39" spans="1:10" x14ac:dyDescent="0.25">
      <c r="A39" s="59">
        <v>0.81673611111111111</v>
      </c>
      <c r="B39">
        <v>49.279155000000003</v>
      </c>
      <c r="C39">
        <v>-123.243515</v>
      </c>
      <c r="D39">
        <v>0.80000001200000004</v>
      </c>
      <c r="E39">
        <v>8471.24</v>
      </c>
      <c r="F39">
        <v>143</v>
      </c>
      <c r="G39">
        <v>77</v>
      </c>
      <c r="H39">
        <v>5.0702999999999996</v>
      </c>
      <c r="I39">
        <f t="shared" si="1"/>
        <v>18.253079999999997</v>
      </c>
      <c r="J39">
        <f t="shared" si="0"/>
        <v>18</v>
      </c>
    </row>
    <row r="40" spans="1:10" x14ac:dyDescent="0.25">
      <c r="A40" s="59">
        <v>0.81674768518518526</v>
      </c>
      <c r="B40">
        <v>49.279136000000001</v>
      </c>
      <c r="C40">
        <v>-123.243577</v>
      </c>
      <c r="D40">
        <v>0.80000001200000004</v>
      </c>
      <c r="E40">
        <v>8476.3700000000008</v>
      </c>
      <c r="F40">
        <v>143</v>
      </c>
      <c r="G40">
        <v>78</v>
      </c>
      <c r="H40">
        <v>5.1299000000000001</v>
      </c>
      <c r="I40">
        <f t="shared" si="1"/>
        <v>18.467639999999999</v>
      </c>
      <c r="J40">
        <f t="shared" si="0"/>
        <v>18</v>
      </c>
    </row>
    <row r="41" spans="1:10" x14ac:dyDescent="0.25">
      <c r="A41" s="59">
        <v>0.8167592592592593</v>
      </c>
      <c r="B41">
        <v>49.279119999999999</v>
      </c>
      <c r="C41">
        <v>-123.243647</v>
      </c>
      <c r="D41">
        <v>0.80000001200000004</v>
      </c>
      <c r="E41">
        <v>8481.5300000000007</v>
      </c>
      <c r="F41">
        <v>143</v>
      </c>
      <c r="G41">
        <v>79</v>
      </c>
      <c r="H41">
        <v>5.1601999999999997</v>
      </c>
      <c r="I41">
        <f t="shared" si="1"/>
        <v>18.576719999999998</v>
      </c>
      <c r="J41">
        <f t="shared" si="0"/>
        <v>18</v>
      </c>
    </row>
    <row r="42" spans="1:10" x14ac:dyDescent="0.25">
      <c r="A42" s="59">
        <v>0.81677083333333333</v>
      </c>
      <c r="B42">
        <v>49.279096000000003</v>
      </c>
      <c r="C42">
        <v>-123.243708</v>
      </c>
      <c r="D42">
        <v>0.80000001200000004</v>
      </c>
      <c r="E42">
        <v>8486.73</v>
      </c>
      <c r="F42">
        <v>143</v>
      </c>
      <c r="G42">
        <v>79</v>
      </c>
      <c r="H42">
        <v>5.2001999999999997</v>
      </c>
      <c r="I42">
        <f t="shared" si="1"/>
        <v>18.720719999999996</v>
      </c>
      <c r="J42">
        <f t="shared" si="0"/>
        <v>18</v>
      </c>
    </row>
    <row r="43" spans="1:10" x14ac:dyDescent="0.25">
      <c r="A43" s="59">
        <v>0.81678240740740737</v>
      </c>
      <c r="B43">
        <v>49.279071000000002</v>
      </c>
      <c r="C43">
        <v>-123.24377200000001</v>
      </c>
      <c r="D43">
        <v>0.80000001200000004</v>
      </c>
      <c r="E43">
        <v>8491.9699999999993</v>
      </c>
      <c r="F43">
        <v>143</v>
      </c>
      <c r="G43">
        <v>79</v>
      </c>
      <c r="H43">
        <v>5.2393000000000001</v>
      </c>
      <c r="I43">
        <f t="shared" si="1"/>
        <v>18.86148</v>
      </c>
      <c r="J43">
        <f t="shared" si="0"/>
        <v>18</v>
      </c>
    </row>
    <row r="44" spans="1:10" x14ac:dyDescent="0.25">
      <c r="A44" s="59">
        <v>0.81679398148148152</v>
      </c>
      <c r="B44">
        <v>49.279045000000004</v>
      </c>
      <c r="C44">
        <v>-123.243835</v>
      </c>
      <c r="D44">
        <v>0.80000001200000004</v>
      </c>
      <c r="E44">
        <v>8497.2099999999991</v>
      </c>
      <c r="F44">
        <v>143</v>
      </c>
      <c r="G44">
        <v>80</v>
      </c>
      <c r="H44">
        <v>5.2401999999999997</v>
      </c>
      <c r="I44">
        <f t="shared" si="1"/>
        <v>18.864719999999998</v>
      </c>
      <c r="J44">
        <f t="shared" si="0"/>
        <v>18</v>
      </c>
    </row>
    <row r="45" spans="1:10" x14ac:dyDescent="0.25">
      <c r="A45" s="59">
        <v>0.81680555555555545</v>
      </c>
      <c r="B45">
        <v>49.279007999999997</v>
      </c>
      <c r="C45">
        <v>-123.24390200000001</v>
      </c>
      <c r="D45">
        <v>0.80000001200000004</v>
      </c>
      <c r="E45">
        <v>8502.4699999999993</v>
      </c>
      <c r="F45">
        <v>143</v>
      </c>
      <c r="G45">
        <v>80</v>
      </c>
      <c r="H45">
        <v>5.2598000000000003</v>
      </c>
      <c r="I45">
        <f t="shared" si="1"/>
        <v>18.935280000000002</v>
      </c>
      <c r="J45">
        <f t="shared" si="0"/>
        <v>18</v>
      </c>
    </row>
    <row r="46" spans="1:10" x14ac:dyDescent="0.25">
      <c r="A46" s="59">
        <v>0.8168171296296296</v>
      </c>
      <c r="B46">
        <v>49.278975000000003</v>
      </c>
      <c r="C46">
        <v>-123.243971</v>
      </c>
      <c r="D46">
        <v>0.80000001200000004</v>
      </c>
      <c r="E46">
        <v>8507.81</v>
      </c>
      <c r="F46">
        <v>143</v>
      </c>
      <c r="G46">
        <v>84</v>
      </c>
      <c r="H46">
        <v>5.3398000000000003</v>
      </c>
      <c r="I46">
        <f t="shared" si="1"/>
        <v>19.223280000000003</v>
      </c>
      <c r="J46">
        <f t="shared" si="0"/>
        <v>19</v>
      </c>
    </row>
    <row r="47" spans="1:10" x14ac:dyDescent="0.25">
      <c r="A47" s="59">
        <v>0.81682870370370375</v>
      </c>
      <c r="B47">
        <v>49.278944000000003</v>
      </c>
      <c r="C47">
        <v>-123.244029</v>
      </c>
      <c r="D47">
        <v>0.80000001200000004</v>
      </c>
      <c r="E47">
        <v>8513.35</v>
      </c>
      <c r="F47">
        <v>143</v>
      </c>
      <c r="G47">
        <v>85</v>
      </c>
      <c r="H47">
        <v>5.54</v>
      </c>
      <c r="I47">
        <f t="shared" si="1"/>
        <v>19.943999999999999</v>
      </c>
      <c r="J47">
        <f t="shared" si="0"/>
        <v>19</v>
      </c>
    </row>
    <row r="48" spans="1:10" x14ac:dyDescent="0.25">
      <c r="A48" s="59">
        <v>0.81684027777777779</v>
      </c>
      <c r="B48">
        <v>49.278928999999998</v>
      </c>
      <c r="C48">
        <v>-123.244106</v>
      </c>
      <c r="D48">
        <v>0.80000001200000004</v>
      </c>
      <c r="E48">
        <v>8518.9699999999993</v>
      </c>
      <c r="F48">
        <v>143</v>
      </c>
      <c r="G48">
        <v>87</v>
      </c>
      <c r="H48">
        <v>5.6200999999999999</v>
      </c>
      <c r="I48">
        <f t="shared" si="1"/>
        <v>20.23236</v>
      </c>
      <c r="J48">
        <f t="shared" si="0"/>
        <v>20</v>
      </c>
    </row>
    <row r="49" spans="1:10" x14ac:dyDescent="0.25">
      <c r="A49" s="59">
        <v>0.81685185185185183</v>
      </c>
      <c r="B49">
        <v>49.278889999999997</v>
      </c>
      <c r="C49">
        <v>-123.244165</v>
      </c>
      <c r="D49">
        <v>1.2000000479999999</v>
      </c>
      <c r="E49">
        <v>8524.6299999999992</v>
      </c>
      <c r="F49">
        <v>144</v>
      </c>
      <c r="G49">
        <v>84</v>
      </c>
      <c r="H49">
        <v>5.6601999999999997</v>
      </c>
      <c r="I49">
        <f t="shared" si="1"/>
        <v>20.376719999999999</v>
      </c>
      <c r="J49">
        <f t="shared" si="0"/>
        <v>20</v>
      </c>
    </row>
    <row r="50" spans="1:10" x14ac:dyDescent="0.25">
      <c r="A50" s="59">
        <v>0.81686342592592587</v>
      </c>
      <c r="B50">
        <v>49.278854000000003</v>
      </c>
      <c r="C50">
        <v>-123.24423</v>
      </c>
      <c r="D50">
        <v>1.6000000240000001</v>
      </c>
      <c r="E50">
        <v>8530.3700000000008</v>
      </c>
      <c r="F50">
        <v>144</v>
      </c>
      <c r="G50">
        <v>88</v>
      </c>
      <c r="H50">
        <v>5.7401999999999997</v>
      </c>
      <c r="I50">
        <f t="shared" si="1"/>
        <v>20.664719999999999</v>
      </c>
      <c r="J50">
        <f t="shared" si="0"/>
        <v>20</v>
      </c>
    </row>
    <row r="51" spans="1:10" x14ac:dyDescent="0.25">
      <c r="A51" s="59">
        <v>0.81687500000000002</v>
      </c>
      <c r="B51">
        <v>49.278812000000002</v>
      </c>
      <c r="C51">
        <v>-123.244291</v>
      </c>
      <c r="D51">
        <v>2</v>
      </c>
      <c r="E51">
        <v>8536.2199999999993</v>
      </c>
      <c r="F51">
        <v>144</v>
      </c>
      <c r="G51">
        <v>88</v>
      </c>
      <c r="H51">
        <v>5.8495999999999997</v>
      </c>
      <c r="I51">
        <f t="shared" si="1"/>
        <v>21.058559999999996</v>
      </c>
      <c r="J51">
        <f t="shared" si="0"/>
        <v>21</v>
      </c>
    </row>
    <row r="52" spans="1:10" x14ac:dyDescent="0.25">
      <c r="A52" s="59">
        <v>0.81688657407407417</v>
      </c>
      <c r="B52">
        <v>49.278790000000001</v>
      </c>
      <c r="C52">
        <v>-123.244371</v>
      </c>
      <c r="D52">
        <v>2.4000000950000002</v>
      </c>
      <c r="E52">
        <v>8542.0499999999993</v>
      </c>
      <c r="F52">
        <v>144</v>
      </c>
      <c r="G52">
        <v>88</v>
      </c>
      <c r="H52">
        <v>5.8300999999999998</v>
      </c>
      <c r="I52">
        <f t="shared" si="1"/>
        <v>20.98836</v>
      </c>
      <c r="J52">
        <f t="shared" si="0"/>
        <v>20</v>
      </c>
    </row>
    <row r="53" spans="1:10" x14ac:dyDescent="0.25">
      <c r="A53" s="59">
        <v>0.8168981481481481</v>
      </c>
      <c r="B53">
        <v>49.278756999999999</v>
      </c>
      <c r="C53">
        <v>-123.24444099999999</v>
      </c>
      <c r="D53">
        <v>3</v>
      </c>
      <c r="E53">
        <v>8547.93</v>
      </c>
      <c r="F53">
        <v>144</v>
      </c>
      <c r="G53">
        <v>86</v>
      </c>
      <c r="H53">
        <v>5.8799000000000001</v>
      </c>
      <c r="I53">
        <f t="shared" si="1"/>
        <v>21.167639999999999</v>
      </c>
      <c r="J53">
        <f t="shared" si="0"/>
        <v>21</v>
      </c>
    </row>
    <row r="54" spans="1:10" x14ac:dyDescent="0.25">
      <c r="A54" s="59">
        <v>0.81690972222222225</v>
      </c>
      <c r="B54">
        <v>49.278742999999999</v>
      </c>
      <c r="C54">
        <v>-123.244518</v>
      </c>
      <c r="D54">
        <v>3</v>
      </c>
      <c r="E54">
        <v>8553.68</v>
      </c>
      <c r="F54">
        <v>144</v>
      </c>
      <c r="G54">
        <v>85</v>
      </c>
      <c r="H54">
        <v>5.75</v>
      </c>
      <c r="I54">
        <f t="shared" si="1"/>
        <v>20.7</v>
      </c>
      <c r="J54">
        <f t="shared" si="0"/>
        <v>20</v>
      </c>
    </row>
    <row r="55" spans="1:10" x14ac:dyDescent="0.25">
      <c r="A55" s="59">
        <v>0.81692129629629628</v>
      </c>
      <c r="B55">
        <v>49.278709999999997</v>
      </c>
      <c r="C55">
        <v>-123.24458</v>
      </c>
      <c r="D55">
        <v>3</v>
      </c>
      <c r="E55">
        <v>8559.33</v>
      </c>
      <c r="F55">
        <v>145</v>
      </c>
      <c r="G55">
        <v>85</v>
      </c>
      <c r="H55">
        <v>5.6504000000000003</v>
      </c>
      <c r="I55">
        <f t="shared" si="1"/>
        <v>20.341440000000002</v>
      </c>
      <c r="J55">
        <f t="shared" si="0"/>
        <v>20</v>
      </c>
    </row>
    <row r="56" spans="1:10" x14ac:dyDescent="0.25">
      <c r="A56" s="59">
        <v>0.81693287037037043</v>
      </c>
      <c r="B56">
        <v>49.278680000000001</v>
      </c>
      <c r="C56">
        <v>-123.244651</v>
      </c>
      <c r="D56">
        <v>3</v>
      </c>
      <c r="E56">
        <v>8564.8799999999992</v>
      </c>
      <c r="F56">
        <v>145</v>
      </c>
      <c r="G56">
        <v>85</v>
      </c>
      <c r="H56">
        <v>5.5498000000000003</v>
      </c>
      <c r="I56">
        <f t="shared" si="1"/>
        <v>19.979280000000003</v>
      </c>
      <c r="J56">
        <f t="shared" si="0"/>
        <v>19</v>
      </c>
    </row>
    <row r="57" spans="1:10" x14ac:dyDescent="0.25">
      <c r="A57" s="59">
        <v>0.81694444444444436</v>
      </c>
      <c r="B57">
        <v>49.278647999999997</v>
      </c>
      <c r="C57">
        <v>-123.24471200000001</v>
      </c>
      <c r="D57">
        <v>3</v>
      </c>
      <c r="E57">
        <v>8570.41</v>
      </c>
      <c r="F57">
        <v>145</v>
      </c>
      <c r="G57">
        <v>83</v>
      </c>
      <c r="H57">
        <v>5.5303000000000004</v>
      </c>
      <c r="I57">
        <f t="shared" si="1"/>
        <v>19.909080000000003</v>
      </c>
      <c r="J57">
        <f t="shared" si="0"/>
        <v>19</v>
      </c>
    </row>
    <row r="58" spans="1:10" x14ac:dyDescent="0.25">
      <c r="A58" s="59">
        <v>0.81695601851851851</v>
      </c>
      <c r="B58">
        <v>49.278613999999997</v>
      </c>
      <c r="C58">
        <v>-123.24477</v>
      </c>
      <c r="D58">
        <v>3</v>
      </c>
      <c r="E58">
        <v>8575.9500000000007</v>
      </c>
      <c r="F58">
        <v>145</v>
      </c>
      <c r="G58">
        <v>83</v>
      </c>
      <c r="H58">
        <v>5.54</v>
      </c>
      <c r="I58">
        <f t="shared" si="1"/>
        <v>19.943999999999999</v>
      </c>
      <c r="J58">
        <f t="shared" si="0"/>
        <v>19</v>
      </c>
    </row>
    <row r="59" spans="1:10" x14ac:dyDescent="0.25">
      <c r="A59" s="59">
        <v>0.81696759259259266</v>
      </c>
      <c r="B59">
        <v>49.278584000000002</v>
      </c>
      <c r="C59">
        <v>-123.244828</v>
      </c>
      <c r="D59">
        <v>3</v>
      </c>
      <c r="E59">
        <v>8581.3799999999992</v>
      </c>
      <c r="F59">
        <v>145</v>
      </c>
      <c r="G59">
        <v>80</v>
      </c>
      <c r="H59">
        <v>5.4297000000000004</v>
      </c>
      <c r="I59">
        <f t="shared" si="1"/>
        <v>19.546920000000004</v>
      </c>
      <c r="J59">
        <f t="shared" si="0"/>
        <v>19</v>
      </c>
    </row>
    <row r="60" spans="1:10" x14ac:dyDescent="0.25">
      <c r="A60" s="59">
        <v>0.8169791666666667</v>
      </c>
      <c r="B60">
        <v>49.278559999999999</v>
      </c>
      <c r="C60">
        <v>-123.244888</v>
      </c>
      <c r="D60">
        <v>3</v>
      </c>
      <c r="E60">
        <v>8586.74</v>
      </c>
      <c r="F60">
        <v>145</v>
      </c>
      <c r="G60">
        <v>79</v>
      </c>
      <c r="H60">
        <v>5.3604000000000003</v>
      </c>
      <c r="I60">
        <f t="shared" si="1"/>
        <v>19.297440000000002</v>
      </c>
      <c r="J60">
        <f t="shared" si="0"/>
        <v>19</v>
      </c>
    </row>
    <row r="61" spans="1:10" x14ac:dyDescent="0.25">
      <c r="A61" s="59">
        <v>0.81699074074074074</v>
      </c>
      <c r="B61">
        <v>49.278545999999999</v>
      </c>
      <c r="C61">
        <v>-123.244969</v>
      </c>
      <c r="D61">
        <v>3</v>
      </c>
      <c r="E61">
        <v>8592.01</v>
      </c>
      <c r="F61">
        <v>145</v>
      </c>
      <c r="G61">
        <v>78</v>
      </c>
      <c r="H61">
        <v>5.2694999999999999</v>
      </c>
      <c r="I61">
        <f t="shared" si="1"/>
        <v>18.970200000000002</v>
      </c>
      <c r="J61">
        <f t="shared" si="0"/>
        <v>18</v>
      </c>
    </row>
    <row r="62" spans="1:10" x14ac:dyDescent="0.25">
      <c r="A62" s="59">
        <v>0.81700231481481478</v>
      </c>
      <c r="B62">
        <v>49.278531999999998</v>
      </c>
      <c r="C62">
        <v>-123.245048</v>
      </c>
      <c r="D62">
        <v>3.4000000950000002</v>
      </c>
      <c r="E62">
        <v>8597.18</v>
      </c>
      <c r="F62">
        <v>146</v>
      </c>
      <c r="G62">
        <v>79</v>
      </c>
      <c r="H62">
        <v>5.1699000000000002</v>
      </c>
      <c r="I62">
        <f t="shared" si="1"/>
        <v>18.611639999999998</v>
      </c>
      <c r="J62">
        <f t="shared" si="0"/>
        <v>18</v>
      </c>
    </row>
    <row r="63" spans="1:10" x14ac:dyDescent="0.25">
      <c r="A63" s="59">
        <v>0.81701388888888893</v>
      </c>
      <c r="B63">
        <v>49.278537999999998</v>
      </c>
      <c r="C63">
        <v>-123.245154</v>
      </c>
      <c r="D63">
        <v>4</v>
      </c>
      <c r="E63">
        <v>8602.3799999999992</v>
      </c>
      <c r="F63">
        <v>146</v>
      </c>
      <c r="G63">
        <v>77</v>
      </c>
      <c r="H63">
        <v>5.2001999999999997</v>
      </c>
      <c r="I63">
        <f t="shared" si="1"/>
        <v>18.720719999999996</v>
      </c>
      <c r="J63">
        <f t="shared" si="0"/>
        <v>18</v>
      </c>
    </row>
    <row r="64" spans="1:10" x14ac:dyDescent="0.25">
      <c r="A64" s="59">
        <v>0.81702546296296286</v>
      </c>
      <c r="B64">
        <v>49.278523</v>
      </c>
      <c r="C64">
        <v>-123.245231</v>
      </c>
      <c r="D64">
        <v>4.4000000950000002</v>
      </c>
      <c r="E64">
        <v>8607.48</v>
      </c>
      <c r="F64">
        <v>146</v>
      </c>
      <c r="G64">
        <v>76</v>
      </c>
      <c r="H64">
        <v>5.1006</v>
      </c>
      <c r="I64">
        <f t="shared" si="1"/>
        <v>18.362159999999999</v>
      </c>
      <c r="J64">
        <f t="shared" si="0"/>
        <v>18</v>
      </c>
    </row>
    <row r="65" spans="1:10" x14ac:dyDescent="0.25">
      <c r="A65" s="59">
        <v>0.81703703703703701</v>
      </c>
      <c r="B65">
        <v>49.278503000000001</v>
      </c>
      <c r="C65">
        <v>-123.245294</v>
      </c>
      <c r="D65">
        <v>5</v>
      </c>
      <c r="E65">
        <v>8612.49</v>
      </c>
      <c r="F65">
        <v>146</v>
      </c>
      <c r="G65">
        <v>76</v>
      </c>
      <c r="H65">
        <v>5.0098000000000003</v>
      </c>
      <c r="I65">
        <f t="shared" si="1"/>
        <v>18.035280000000004</v>
      </c>
      <c r="J65">
        <f t="shared" si="0"/>
        <v>18</v>
      </c>
    </row>
    <row r="66" spans="1:10" x14ac:dyDescent="0.25">
      <c r="A66" s="59">
        <v>0.81704861111111116</v>
      </c>
      <c r="B66">
        <v>49.278480000000002</v>
      </c>
      <c r="C66">
        <v>-123.245357</v>
      </c>
      <c r="D66">
        <v>5.5999999049999998</v>
      </c>
      <c r="E66">
        <v>8617.5</v>
      </c>
      <c r="F66">
        <v>146</v>
      </c>
      <c r="G66">
        <v>74</v>
      </c>
      <c r="H66">
        <v>5.0098000000000003</v>
      </c>
      <c r="I66">
        <f t="shared" si="1"/>
        <v>18.035280000000004</v>
      </c>
      <c r="J66">
        <f t="shared" si="0"/>
        <v>18</v>
      </c>
    </row>
    <row r="67" spans="1:10" x14ac:dyDescent="0.25">
      <c r="A67" s="59">
        <v>0.81706018518518519</v>
      </c>
      <c r="B67">
        <v>49.278455999999998</v>
      </c>
      <c r="C67">
        <v>-123.24541499999999</v>
      </c>
      <c r="D67">
        <v>5.5999999049999998</v>
      </c>
      <c r="E67">
        <v>8622.4</v>
      </c>
      <c r="F67">
        <v>146</v>
      </c>
      <c r="G67">
        <v>73</v>
      </c>
      <c r="H67">
        <v>4.9004000000000003</v>
      </c>
      <c r="I67">
        <f t="shared" si="1"/>
        <v>17.641440000000003</v>
      </c>
      <c r="J67">
        <f t="shared" ref="J67:J130" si="2">INT(I67)</f>
        <v>17</v>
      </c>
    </row>
    <row r="68" spans="1:10" x14ac:dyDescent="0.25">
      <c r="A68" s="59">
        <v>0.81707175925925923</v>
      </c>
      <c r="B68">
        <v>49.278433999999997</v>
      </c>
      <c r="C68">
        <v>-123.245474</v>
      </c>
      <c r="D68">
        <v>5.5999999049999998</v>
      </c>
      <c r="E68">
        <v>8627.2099999999991</v>
      </c>
      <c r="F68">
        <v>146</v>
      </c>
      <c r="G68">
        <v>72</v>
      </c>
      <c r="H68">
        <v>4.8095999999999997</v>
      </c>
      <c r="I68">
        <f t="shared" ref="I68:I131" si="3">(H68*3600)/1000</f>
        <v>17.314559999999997</v>
      </c>
      <c r="J68">
        <f t="shared" si="2"/>
        <v>17</v>
      </c>
    </row>
    <row r="69" spans="1:10" x14ac:dyDescent="0.25">
      <c r="A69" s="59">
        <v>0.81708333333333327</v>
      </c>
      <c r="B69">
        <v>49.278412000000003</v>
      </c>
      <c r="C69">
        <v>-123.24553</v>
      </c>
      <c r="D69">
        <v>6</v>
      </c>
      <c r="E69">
        <v>8631.91</v>
      </c>
      <c r="F69">
        <v>146</v>
      </c>
      <c r="G69">
        <v>70</v>
      </c>
      <c r="H69">
        <v>4.7001999999999997</v>
      </c>
      <c r="I69">
        <f t="shared" si="3"/>
        <v>16.920719999999996</v>
      </c>
      <c r="J69">
        <f t="shared" si="2"/>
        <v>16</v>
      </c>
    </row>
    <row r="70" spans="1:10" x14ac:dyDescent="0.25">
      <c r="A70" s="59">
        <v>0.81709490740740742</v>
      </c>
      <c r="B70">
        <v>49.278393000000001</v>
      </c>
      <c r="C70">
        <v>-123.24558</v>
      </c>
      <c r="D70">
        <v>6.4000000950000002</v>
      </c>
      <c r="E70">
        <v>8636.51</v>
      </c>
      <c r="F70">
        <v>147</v>
      </c>
      <c r="G70">
        <v>70</v>
      </c>
      <c r="H70">
        <v>4.5995999999999997</v>
      </c>
      <c r="I70">
        <f t="shared" si="3"/>
        <v>16.558559999999996</v>
      </c>
      <c r="J70">
        <f t="shared" si="2"/>
        <v>16</v>
      </c>
    </row>
    <row r="71" spans="1:10" x14ac:dyDescent="0.25">
      <c r="A71" s="59">
        <v>0.81710648148148157</v>
      </c>
      <c r="B71">
        <v>49.278371</v>
      </c>
      <c r="C71">
        <v>-123.245631</v>
      </c>
      <c r="D71">
        <v>6.4000000950000002</v>
      </c>
      <c r="E71">
        <v>8641.0499999999993</v>
      </c>
      <c r="F71">
        <v>147</v>
      </c>
      <c r="G71">
        <v>69</v>
      </c>
      <c r="H71">
        <v>4.54</v>
      </c>
      <c r="I71">
        <f t="shared" si="3"/>
        <v>16.344000000000001</v>
      </c>
      <c r="J71">
        <f t="shared" si="2"/>
        <v>16</v>
      </c>
    </row>
    <row r="72" spans="1:10" x14ac:dyDescent="0.25">
      <c r="A72" s="59">
        <v>0.8171180555555555</v>
      </c>
      <c r="B72">
        <v>49.278348999999999</v>
      </c>
      <c r="C72">
        <v>-123.24568499999999</v>
      </c>
      <c r="D72">
        <v>7</v>
      </c>
      <c r="E72">
        <v>8645.6299999999992</v>
      </c>
      <c r="F72">
        <v>147</v>
      </c>
      <c r="G72">
        <v>69</v>
      </c>
      <c r="H72">
        <v>4.5800999999999998</v>
      </c>
      <c r="I72">
        <f t="shared" si="3"/>
        <v>16.48836</v>
      </c>
      <c r="J72">
        <f t="shared" si="2"/>
        <v>16</v>
      </c>
    </row>
    <row r="73" spans="1:10" x14ac:dyDescent="0.25">
      <c r="A73" s="59">
        <v>0.81712962962962965</v>
      </c>
      <c r="B73">
        <v>49.278325000000002</v>
      </c>
      <c r="C73">
        <v>-123.245734</v>
      </c>
      <c r="D73">
        <v>7.4000000950000002</v>
      </c>
      <c r="E73">
        <v>8650.27</v>
      </c>
      <c r="F73">
        <v>147</v>
      </c>
      <c r="G73">
        <v>69</v>
      </c>
      <c r="H73">
        <v>4.6395999999999997</v>
      </c>
      <c r="I73">
        <f t="shared" si="3"/>
        <v>16.702559999999998</v>
      </c>
      <c r="J73">
        <f t="shared" si="2"/>
        <v>16</v>
      </c>
    </row>
    <row r="74" spans="1:10" x14ac:dyDescent="0.25">
      <c r="A74" s="59">
        <v>0.81714120370370369</v>
      </c>
      <c r="B74">
        <v>49.278303000000001</v>
      </c>
      <c r="C74">
        <v>-123.24578099999999</v>
      </c>
      <c r="D74">
        <v>8</v>
      </c>
      <c r="E74">
        <v>8654.82</v>
      </c>
      <c r="F74">
        <v>147</v>
      </c>
      <c r="G74">
        <v>67</v>
      </c>
      <c r="H74">
        <v>4.5507999999999997</v>
      </c>
      <c r="I74">
        <f t="shared" si="3"/>
        <v>16.38288</v>
      </c>
      <c r="J74">
        <f t="shared" si="2"/>
        <v>16</v>
      </c>
    </row>
    <row r="75" spans="1:10" x14ac:dyDescent="0.25">
      <c r="A75" s="59">
        <v>0.81715277777777784</v>
      </c>
      <c r="B75">
        <v>49.278280000000002</v>
      </c>
      <c r="C75">
        <v>-123.245831</v>
      </c>
      <c r="D75">
        <v>8</v>
      </c>
      <c r="E75">
        <v>8659.2800000000007</v>
      </c>
      <c r="F75">
        <v>147</v>
      </c>
      <c r="G75">
        <v>68</v>
      </c>
      <c r="H75">
        <v>4.46</v>
      </c>
      <c r="I75">
        <f t="shared" si="3"/>
        <v>16.056000000000001</v>
      </c>
      <c r="J75">
        <f t="shared" si="2"/>
        <v>16</v>
      </c>
    </row>
    <row r="76" spans="1:10" x14ac:dyDescent="0.25">
      <c r="A76" s="59">
        <v>0.81716435185185177</v>
      </c>
      <c r="B76">
        <v>49.278261999999998</v>
      </c>
      <c r="C76">
        <v>-123.245881</v>
      </c>
      <c r="D76">
        <v>8</v>
      </c>
      <c r="E76">
        <v>8663.74</v>
      </c>
      <c r="F76">
        <v>148</v>
      </c>
      <c r="G76">
        <v>68</v>
      </c>
      <c r="H76">
        <v>4.46</v>
      </c>
      <c r="I76">
        <f t="shared" si="3"/>
        <v>16.056000000000001</v>
      </c>
      <c r="J76">
        <f t="shared" si="2"/>
        <v>16</v>
      </c>
    </row>
    <row r="77" spans="1:10" x14ac:dyDescent="0.25">
      <c r="A77" s="59">
        <v>0.81717592592592592</v>
      </c>
      <c r="B77">
        <v>49.278241000000001</v>
      </c>
      <c r="C77">
        <v>-123.24593400000001</v>
      </c>
      <c r="D77">
        <v>8</v>
      </c>
      <c r="E77">
        <v>8668.2099999999991</v>
      </c>
      <c r="F77">
        <v>148</v>
      </c>
      <c r="G77">
        <v>67</v>
      </c>
      <c r="H77">
        <v>4.4696999999999996</v>
      </c>
      <c r="I77">
        <f t="shared" si="3"/>
        <v>16.090919999999997</v>
      </c>
      <c r="J77">
        <f t="shared" si="2"/>
        <v>16</v>
      </c>
    </row>
    <row r="78" spans="1:10" x14ac:dyDescent="0.25">
      <c r="A78" s="59">
        <v>0.81718750000000007</v>
      </c>
      <c r="B78">
        <v>49.278222999999997</v>
      </c>
      <c r="C78">
        <v>-123.245985</v>
      </c>
      <c r="D78">
        <v>8.3999996190000008</v>
      </c>
      <c r="E78">
        <v>8672.73</v>
      </c>
      <c r="F78">
        <v>148</v>
      </c>
      <c r="G78">
        <v>67</v>
      </c>
      <c r="H78">
        <v>4.5205000000000002</v>
      </c>
      <c r="I78">
        <f t="shared" si="3"/>
        <v>16.273800000000001</v>
      </c>
      <c r="J78">
        <f t="shared" si="2"/>
        <v>16</v>
      </c>
    </row>
    <row r="79" spans="1:10" x14ac:dyDescent="0.25">
      <c r="A79" s="59">
        <v>0.81719907407407411</v>
      </c>
      <c r="B79">
        <v>49.278202</v>
      </c>
      <c r="C79">
        <v>-123.246038</v>
      </c>
      <c r="D79">
        <v>8.8000001910000005</v>
      </c>
      <c r="E79">
        <v>8677.18</v>
      </c>
      <c r="F79">
        <v>148</v>
      </c>
      <c r="G79">
        <v>68</v>
      </c>
      <c r="H79">
        <v>4.4492000000000003</v>
      </c>
      <c r="I79">
        <f t="shared" si="3"/>
        <v>16.017120000000002</v>
      </c>
      <c r="J79">
        <f t="shared" si="2"/>
        <v>16</v>
      </c>
    </row>
    <row r="80" spans="1:10" x14ac:dyDescent="0.25">
      <c r="A80" s="59">
        <v>0.81721064814814814</v>
      </c>
      <c r="B80">
        <v>49.278179999999999</v>
      </c>
      <c r="C80">
        <v>-123.246089</v>
      </c>
      <c r="D80">
        <v>9.1999998089999995</v>
      </c>
      <c r="E80">
        <v>8681.69</v>
      </c>
      <c r="F80">
        <v>148</v>
      </c>
      <c r="G80">
        <v>67</v>
      </c>
      <c r="H80">
        <v>4.5106999999999999</v>
      </c>
      <c r="I80">
        <f t="shared" si="3"/>
        <v>16.238520000000001</v>
      </c>
      <c r="J80">
        <f t="shared" si="2"/>
        <v>16</v>
      </c>
    </row>
    <row r="81" spans="1:10" x14ac:dyDescent="0.25">
      <c r="A81" s="59">
        <v>0.81722222222222218</v>
      </c>
      <c r="B81">
        <v>49.278157999999998</v>
      </c>
      <c r="C81">
        <v>-123.246139</v>
      </c>
      <c r="D81">
        <v>9.6000003809999992</v>
      </c>
      <c r="E81">
        <v>8686.15</v>
      </c>
      <c r="F81">
        <v>148</v>
      </c>
      <c r="G81">
        <v>67</v>
      </c>
      <c r="H81">
        <v>4.46</v>
      </c>
      <c r="I81">
        <f t="shared" si="3"/>
        <v>16.056000000000001</v>
      </c>
      <c r="J81">
        <f t="shared" si="2"/>
        <v>16</v>
      </c>
    </row>
    <row r="82" spans="1:10" x14ac:dyDescent="0.25">
      <c r="A82" s="59">
        <v>0.81723379629629633</v>
      </c>
      <c r="B82">
        <v>49.278136000000003</v>
      </c>
      <c r="C82">
        <v>-123.24618599999999</v>
      </c>
      <c r="D82">
        <v>10.19999981</v>
      </c>
      <c r="E82">
        <v>8690.66</v>
      </c>
      <c r="F82">
        <v>148</v>
      </c>
      <c r="G82">
        <v>67</v>
      </c>
      <c r="H82">
        <v>4.5098000000000003</v>
      </c>
      <c r="I82">
        <f t="shared" si="3"/>
        <v>16.235279999999999</v>
      </c>
      <c r="J82">
        <f t="shared" si="2"/>
        <v>16</v>
      </c>
    </row>
    <row r="83" spans="1:10" x14ac:dyDescent="0.25">
      <c r="A83" s="59">
        <v>0.81724537037037026</v>
      </c>
      <c r="B83">
        <v>49.278114000000002</v>
      </c>
      <c r="C83">
        <v>-123.246233</v>
      </c>
      <c r="D83">
        <v>10.19999981</v>
      </c>
      <c r="E83">
        <v>8695.0400000000009</v>
      </c>
      <c r="F83">
        <v>148</v>
      </c>
      <c r="G83">
        <v>64</v>
      </c>
      <c r="H83">
        <v>4.3799000000000001</v>
      </c>
      <c r="I83">
        <f t="shared" si="3"/>
        <v>15.767640000000002</v>
      </c>
      <c r="J83">
        <f t="shared" si="2"/>
        <v>15</v>
      </c>
    </row>
    <row r="84" spans="1:10" x14ac:dyDescent="0.25">
      <c r="A84" s="59">
        <v>0.81725694444444441</v>
      </c>
      <c r="B84">
        <v>49.278089000000001</v>
      </c>
      <c r="C84">
        <v>-123.246285</v>
      </c>
      <c r="D84">
        <v>10.19999981</v>
      </c>
      <c r="E84">
        <v>8699.33</v>
      </c>
      <c r="F84">
        <v>149</v>
      </c>
      <c r="G84">
        <v>64</v>
      </c>
      <c r="H84">
        <v>4.29</v>
      </c>
      <c r="I84">
        <f t="shared" si="3"/>
        <v>15.444000000000001</v>
      </c>
      <c r="J84">
        <f t="shared" si="2"/>
        <v>15</v>
      </c>
    </row>
    <row r="85" spans="1:10" x14ac:dyDescent="0.25">
      <c r="A85" s="59">
        <v>0.81726851851851856</v>
      </c>
      <c r="B85">
        <v>49.278069000000002</v>
      </c>
      <c r="C85">
        <v>-123.246337</v>
      </c>
      <c r="D85">
        <v>10.600000380000001</v>
      </c>
      <c r="E85">
        <v>8703.57</v>
      </c>
      <c r="F85">
        <v>149</v>
      </c>
      <c r="G85">
        <v>65</v>
      </c>
      <c r="H85">
        <v>4.2401999999999997</v>
      </c>
      <c r="I85">
        <f t="shared" si="3"/>
        <v>15.264719999999999</v>
      </c>
      <c r="J85">
        <f t="shared" si="2"/>
        <v>15</v>
      </c>
    </row>
    <row r="86" spans="1:10" x14ac:dyDescent="0.25">
      <c r="A86" s="59">
        <v>0.8172800925925926</v>
      </c>
      <c r="B86">
        <v>49.278047000000001</v>
      </c>
      <c r="C86">
        <v>-123.24639000000001</v>
      </c>
      <c r="D86">
        <v>11</v>
      </c>
      <c r="E86">
        <v>8707.89</v>
      </c>
      <c r="F86">
        <v>149</v>
      </c>
      <c r="G86">
        <v>66</v>
      </c>
      <c r="H86">
        <v>4.3193000000000001</v>
      </c>
      <c r="I86">
        <f t="shared" si="3"/>
        <v>15.549480000000001</v>
      </c>
      <c r="J86">
        <f t="shared" si="2"/>
        <v>15</v>
      </c>
    </row>
    <row r="87" spans="1:10" x14ac:dyDescent="0.25">
      <c r="A87" s="59">
        <v>0.81729166666666664</v>
      </c>
      <c r="B87">
        <v>49.278025</v>
      </c>
      <c r="C87">
        <v>-123.246439</v>
      </c>
      <c r="D87">
        <v>11.399999619999999</v>
      </c>
      <c r="E87">
        <v>8712.23</v>
      </c>
      <c r="F87">
        <v>149</v>
      </c>
      <c r="G87">
        <v>66</v>
      </c>
      <c r="H87">
        <v>4.3407999999999998</v>
      </c>
      <c r="I87">
        <f t="shared" si="3"/>
        <v>15.62688</v>
      </c>
      <c r="J87">
        <f t="shared" si="2"/>
        <v>15</v>
      </c>
    </row>
    <row r="88" spans="1:10" x14ac:dyDescent="0.25">
      <c r="A88" s="59">
        <v>0.81730324074074068</v>
      </c>
      <c r="B88">
        <v>49.278002999999998</v>
      </c>
      <c r="C88">
        <v>-123.246486</v>
      </c>
      <c r="D88">
        <v>11.80000019</v>
      </c>
      <c r="E88">
        <v>8716.58</v>
      </c>
      <c r="F88">
        <v>149</v>
      </c>
      <c r="G88">
        <v>65</v>
      </c>
      <c r="H88">
        <v>4.3495999999999997</v>
      </c>
      <c r="I88">
        <f t="shared" si="3"/>
        <v>15.65856</v>
      </c>
      <c r="J88">
        <f t="shared" si="2"/>
        <v>15</v>
      </c>
    </row>
    <row r="89" spans="1:10" x14ac:dyDescent="0.25">
      <c r="A89" s="59">
        <v>0.81731481481481483</v>
      </c>
      <c r="B89">
        <v>49.277982999999999</v>
      </c>
      <c r="C89">
        <v>-123.246534</v>
      </c>
      <c r="D89">
        <v>12.19999981</v>
      </c>
      <c r="E89">
        <v>8720.91</v>
      </c>
      <c r="F89">
        <v>149</v>
      </c>
      <c r="G89">
        <v>64</v>
      </c>
      <c r="H89">
        <v>4.3300999999999998</v>
      </c>
      <c r="I89">
        <f t="shared" si="3"/>
        <v>15.588359999999998</v>
      </c>
      <c r="J89">
        <f t="shared" si="2"/>
        <v>15</v>
      </c>
    </row>
    <row r="90" spans="1:10" x14ac:dyDescent="0.25">
      <c r="A90" s="59">
        <v>0.81732638888888898</v>
      </c>
      <c r="B90">
        <v>49.277960999999998</v>
      </c>
      <c r="C90">
        <v>-123.246584</v>
      </c>
      <c r="D90">
        <v>12.19999981</v>
      </c>
      <c r="E90">
        <v>8725.1</v>
      </c>
      <c r="F90">
        <v>150</v>
      </c>
      <c r="G90">
        <v>64</v>
      </c>
      <c r="H90">
        <v>4.1894999999999998</v>
      </c>
      <c r="I90">
        <f t="shared" si="3"/>
        <v>15.082199999999998</v>
      </c>
      <c r="J90">
        <f t="shared" si="2"/>
        <v>15</v>
      </c>
    </row>
    <row r="91" spans="1:10" x14ac:dyDescent="0.25">
      <c r="A91" s="59">
        <v>0.81733796296296291</v>
      </c>
      <c r="B91">
        <v>49.277940999999998</v>
      </c>
      <c r="C91">
        <v>-123.246633</v>
      </c>
      <c r="D91">
        <v>12.19999981</v>
      </c>
      <c r="E91">
        <v>8729.33</v>
      </c>
      <c r="F91">
        <v>150</v>
      </c>
      <c r="G91">
        <v>65</v>
      </c>
      <c r="H91">
        <v>4.2305000000000001</v>
      </c>
      <c r="I91">
        <f t="shared" si="3"/>
        <v>15.229800000000001</v>
      </c>
      <c r="J91">
        <f t="shared" si="2"/>
        <v>15</v>
      </c>
    </row>
    <row r="92" spans="1:10" x14ac:dyDescent="0.25">
      <c r="A92" s="59">
        <v>0.81734953703703705</v>
      </c>
      <c r="B92">
        <v>49.277917000000002</v>
      </c>
      <c r="C92">
        <v>-123.246683</v>
      </c>
      <c r="D92">
        <v>12.19999981</v>
      </c>
      <c r="E92">
        <v>8733.59</v>
      </c>
      <c r="F92">
        <v>150</v>
      </c>
      <c r="G92">
        <v>65</v>
      </c>
      <c r="H92">
        <v>4.2598000000000003</v>
      </c>
      <c r="I92">
        <f t="shared" si="3"/>
        <v>15.335280000000001</v>
      </c>
      <c r="J92">
        <f t="shared" si="2"/>
        <v>15</v>
      </c>
    </row>
    <row r="93" spans="1:10" x14ac:dyDescent="0.25">
      <c r="A93" s="59">
        <v>0.81736111111111109</v>
      </c>
      <c r="B93">
        <v>49.277895999999998</v>
      </c>
      <c r="C93">
        <v>-123.246723</v>
      </c>
      <c r="D93">
        <v>12.80000019</v>
      </c>
      <c r="E93">
        <v>8737.9</v>
      </c>
      <c r="F93">
        <v>150</v>
      </c>
      <c r="G93">
        <v>65</v>
      </c>
      <c r="H93">
        <v>4.3105000000000002</v>
      </c>
      <c r="I93">
        <f t="shared" si="3"/>
        <v>15.517800000000001</v>
      </c>
      <c r="J93">
        <f t="shared" si="2"/>
        <v>15</v>
      </c>
    </row>
    <row r="94" spans="1:10" x14ac:dyDescent="0.25">
      <c r="A94" s="59">
        <v>0.81737268518518524</v>
      </c>
      <c r="B94">
        <v>49.277876999999997</v>
      </c>
      <c r="C94">
        <v>-123.24676100000001</v>
      </c>
      <c r="D94">
        <v>13.19999981</v>
      </c>
      <c r="E94">
        <v>8742.2000000000007</v>
      </c>
      <c r="F94">
        <v>150</v>
      </c>
      <c r="G94">
        <v>64</v>
      </c>
      <c r="H94">
        <v>4.2998000000000003</v>
      </c>
      <c r="I94">
        <f t="shared" si="3"/>
        <v>15.479280000000001</v>
      </c>
      <c r="J94">
        <f t="shared" si="2"/>
        <v>15</v>
      </c>
    </row>
    <row r="95" spans="1:10" x14ac:dyDescent="0.25">
      <c r="A95" s="59">
        <v>0.81738425925925917</v>
      </c>
      <c r="B95">
        <v>49.277856999999997</v>
      </c>
      <c r="C95">
        <v>-123.246799</v>
      </c>
      <c r="D95">
        <v>13.600000380000001</v>
      </c>
      <c r="E95">
        <v>8746.48</v>
      </c>
      <c r="F95">
        <v>150</v>
      </c>
      <c r="G95">
        <v>63</v>
      </c>
      <c r="H95">
        <v>4.2803000000000004</v>
      </c>
      <c r="I95">
        <f t="shared" si="3"/>
        <v>15.409080000000001</v>
      </c>
      <c r="J95">
        <f t="shared" si="2"/>
        <v>15</v>
      </c>
    </row>
    <row r="96" spans="1:10" x14ac:dyDescent="0.25">
      <c r="A96" s="59">
        <v>0.81739583333333332</v>
      </c>
      <c r="B96">
        <v>49.277835000000003</v>
      </c>
      <c r="C96">
        <v>-123.246843</v>
      </c>
      <c r="D96">
        <v>14</v>
      </c>
      <c r="E96">
        <v>8750.73</v>
      </c>
      <c r="F96">
        <v>151</v>
      </c>
      <c r="G96">
        <v>63</v>
      </c>
      <c r="H96">
        <v>4.25</v>
      </c>
      <c r="I96">
        <f t="shared" si="3"/>
        <v>15.3</v>
      </c>
      <c r="J96">
        <f t="shared" si="2"/>
        <v>15</v>
      </c>
    </row>
    <row r="97" spans="1:10" x14ac:dyDescent="0.25">
      <c r="A97" s="59">
        <v>0.81740740740740747</v>
      </c>
      <c r="B97">
        <v>49.277814999999997</v>
      </c>
      <c r="C97">
        <v>-123.246882</v>
      </c>
      <c r="D97">
        <v>14.600000380000001</v>
      </c>
      <c r="E97">
        <v>8754.9500000000007</v>
      </c>
      <c r="F97">
        <v>150</v>
      </c>
      <c r="G97">
        <v>64</v>
      </c>
      <c r="H97">
        <v>4.2196999999999996</v>
      </c>
      <c r="I97">
        <f t="shared" si="3"/>
        <v>15.190919999999998</v>
      </c>
      <c r="J97">
        <f t="shared" si="2"/>
        <v>15</v>
      </c>
    </row>
    <row r="98" spans="1:10" x14ac:dyDescent="0.25">
      <c r="A98" s="59">
        <v>0.81741898148148151</v>
      </c>
      <c r="B98">
        <v>49.277788000000001</v>
      </c>
      <c r="C98">
        <v>-123.246925</v>
      </c>
      <c r="D98">
        <v>14.600000380000001</v>
      </c>
      <c r="E98">
        <v>8759.15</v>
      </c>
      <c r="F98">
        <v>151</v>
      </c>
      <c r="G98">
        <v>64</v>
      </c>
      <c r="H98">
        <v>4.2001999999999997</v>
      </c>
      <c r="I98">
        <f t="shared" si="3"/>
        <v>15.120719999999999</v>
      </c>
      <c r="J98">
        <f t="shared" si="2"/>
        <v>15</v>
      </c>
    </row>
    <row r="99" spans="1:10" x14ac:dyDescent="0.25">
      <c r="A99" s="59">
        <v>0.81743055555555555</v>
      </c>
      <c r="B99">
        <v>49.277766</v>
      </c>
      <c r="C99">
        <v>-123.24696900000001</v>
      </c>
      <c r="D99">
        <v>14.600000380000001</v>
      </c>
      <c r="E99">
        <v>8763.35</v>
      </c>
      <c r="F99">
        <v>151</v>
      </c>
      <c r="G99">
        <v>64</v>
      </c>
      <c r="H99">
        <v>4.1992000000000003</v>
      </c>
      <c r="I99">
        <f t="shared" si="3"/>
        <v>15.117120000000002</v>
      </c>
      <c r="J99">
        <f t="shared" si="2"/>
        <v>15</v>
      </c>
    </row>
    <row r="100" spans="1:10" x14ac:dyDescent="0.25">
      <c r="A100" s="59">
        <v>0.81744212962962959</v>
      </c>
      <c r="B100">
        <v>49.277748000000003</v>
      </c>
      <c r="C100">
        <v>-123.247017</v>
      </c>
      <c r="D100">
        <v>14.600000380000001</v>
      </c>
      <c r="E100">
        <v>8767.58</v>
      </c>
      <c r="F100">
        <v>151</v>
      </c>
      <c r="G100">
        <v>64</v>
      </c>
      <c r="H100">
        <v>4.2305000000000001</v>
      </c>
      <c r="I100">
        <f t="shared" si="3"/>
        <v>15.229800000000001</v>
      </c>
      <c r="J100">
        <f t="shared" si="2"/>
        <v>15</v>
      </c>
    </row>
    <row r="101" spans="1:10" x14ac:dyDescent="0.25">
      <c r="A101" s="59">
        <v>0.81745370370370374</v>
      </c>
      <c r="B101">
        <v>49.277726999999999</v>
      </c>
      <c r="C101">
        <v>-123.247067</v>
      </c>
      <c r="D101">
        <v>14.600000380000001</v>
      </c>
      <c r="E101">
        <v>8771.86</v>
      </c>
      <c r="F101">
        <v>151</v>
      </c>
      <c r="G101">
        <v>64</v>
      </c>
      <c r="H101">
        <v>4.2803000000000004</v>
      </c>
      <c r="I101">
        <f t="shared" si="3"/>
        <v>15.409080000000001</v>
      </c>
      <c r="J101">
        <f t="shared" si="2"/>
        <v>15</v>
      </c>
    </row>
    <row r="102" spans="1:10" x14ac:dyDescent="0.25">
      <c r="A102" s="59">
        <v>0.81746527777777767</v>
      </c>
      <c r="B102">
        <v>49.277706999999999</v>
      </c>
      <c r="C102">
        <v>-123.24712</v>
      </c>
      <c r="D102">
        <v>15</v>
      </c>
      <c r="E102">
        <v>8776.06</v>
      </c>
      <c r="F102">
        <v>151</v>
      </c>
      <c r="G102">
        <v>65</v>
      </c>
      <c r="H102">
        <v>4.1992000000000003</v>
      </c>
      <c r="I102">
        <f t="shared" si="3"/>
        <v>15.117120000000002</v>
      </c>
      <c r="J102">
        <f t="shared" si="2"/>
        <v>15</v>
      </c>
    </row>
    <row r="103" spans="1:10" x14ac:dyDescent="0.25">
      <c r="A103" s="59">
        <v>0.81747685185185182</v>
      </c>
      <c r="B103">
        <v>49.277689000000002</v>
      </c>
      <c r="C103">
        <v>-123.247175</v>
      </c>
      <c r="D103">
        <v>15.399999619999999</v>
      </c>
      <c r="E103">
        <v>8780.2800000000007</v>
      </c>
      <c r="F103">
        <v>151</v>
      </c>
      <c r="G103">
        <v>65</v>
      </c>
      <c r="H103">
        <v>4.2206999999999999</v>
      </c>
      <c r="I103">
        <f t="shared" si="3"/>
        <v>15.194520000000001</v>
      </c>
      <c r="J103">
        <f t="shared" si="2"/>
        <v>15</v>
      </c>
    </row>
    <row r="104" spans="1:10" x14ac:dyDescent="0.25">
      <c r="A104" s="59">
        <v>0.81748842592592597</v>
      </c>
      <c r="B104">
        <v>49.277669000000003</v>
      </c>
      <c r="C104">
        <v>-123.247227</v>
      </c>
      <c r="D104">
        <v>15.80000019</v>
      </c>
      <c r="E104">
        <v>8784.58</v>
      </c>
      <c r="F104">
        <v>151</v>
      </c>
      <c r="G104">
        <v>65</v>
      </c>
      <c r="H104">
        <v>4.2998000000000003</v>
      </c>
      <c r="I104">
        <f t="shared" si="3"/>
        <v>15.479280000000001</v>
      </c>
      <c r="J104">
        <f t="shared" si="2"/>
        <v>15</v>
      </c>
    </row>
    <row r="105" spans="1:10" x14ac:dyDescent="0.25">
      <c r="A105" s="59">
        <v>0.8175</v>
      </c>
      <c r="B105">
        <v>49.277650000000001</v>
      </c>
      <c r="C105">
        <v>-123.24727900000001</v>
      </c>
      <c r="D105">
        <v>16.200000760000002</v>
      </c>
      <c r="E105">
        <v>8788.8700000000008</v>
      </c>
      <c r="F105">
        <v>152</v>
      </c>
      <c r="G105">
        <v>64</v>
      </c>
      <c r="H105">
        <v>4.29</v>
      </c>
      <c r="I105">
        <f t="shared" si="3"/>
        <v>15.444000000000001</v>
      </c>
      <c r="J105">
        <f t="shared" si="2"/>
        <v>15</v>
      </c>
    </row>
    <row r="106" spans="1:10" x14ac:dyDescent="0.25">
      <c r="A106" s="59">
        <v>0.81751157407407404</v>
      </c>
      <c r="B106">
        <v>49.277631</v>
      </c>
      <c r="C106">
        <v>-123.24732899999999</v>
      </c>
      <c r="D106">
        <v>16.600000380000001</v>
      </c>
      <c r="E106">
        <v>8793.09</v>
      </c>
      <c r="F106">
        <v>152</v>
      </c>
      <c r="G106">
        <v>63</v>
      </c>
      <c r="H106">
        <v>4.2196999999999996</v>
      </c>
      <c r="I106">
        <f t="shared" si="3"/>
        <v>15.190919999999998</v>
      </c>
      <c r="J106">
        <f t="shared" si="2"/>
        <v>15</v>
      </c>
    </row>
    <row r="107" spans="1:10" x14ac:dyDescent="0.25">
      <c r="A107" s="59">
        <v>0.81752314814814808</v>
      </c>
      <c r="B107">
        <v>49.277613000000002</v>
      </c>
      <c r="C107">
        <v>-123.24738000000001</v>
      </c>
      <c r="D107">
        <v>16.600000380000001</v>
      </c>
      <c r="E107">
        <v>8797.36</v>
      </c>
      <c r="F107">
        <v>152</v>
      </c>
      <c r="G107">
        <v>63</v>
      </c>
      <c r="H107">
        <v>4.2705000000000002</v>
      </c>
      <c r="I107">
        <f t="shared" si="3"/>
        <v>15.373800000000001</v>
      </c>
      <c r="J107">
        <f t="shared" si="2"/>
        <v>15</v>
      </c>
    </row>
    <row r="108" spans="1:10" x14ac:dyDescent="0.25">
      <c r="A108" s="59">
        <v>0.81753472222222223</v>
      </c>
      <c r="B108">
        <v>49.277593000000003</v>
      </c>
      <c r="C108">
        <v>-123.247429</v>
      </c>
      <c r="D108">
        <v>16.600000380000001</v>
      </c>
      <c r="E108">
        <v>8801.5300000000007</v>
      </c>
      <c r="F108">
        <v>152</v>
      </c>
      <c r="G108">
        <v>63</v>
      </c>
      <c r="H108">
        <v>4.1699000000000002</v>
      </c>
      <c r="I108">
        <f t="shared" si="3"/>
        <v>15.011640000000002</v>
      </c>
      <c r="J108">
        <f t="shared" si="2"/>
        <v>15</v>
      </c>
    </row>
    <row r="109" spans="1:10" x14ac:dyDescent="0.25">
      <c r="A109" s="59">
        <v>0.81754629629629638</v>
      </c>
      <c r="B109">
        <v>49.277574999999999</v>
      </c>
      <c r="C109">
        <v>-123.247474</v>
      </c>
      <c r="D109">
        <v>16.600000380000001</v>
      </c>
      <c r="E109">
        <v>8805.7000000000007</v>
      </c>
      <c r="F109">
        <v>152</v>
      </c>
      <c r="G109">
        <v>63</v>
      </c>
      <c r="H109">
        <v>4.1699000000000002</v>
      </c>
      <c r="I109">
        <f t="shared" si="3"/>
        <v>15.011640000000002</v>
      </c>
      <c r="J109">
        <f t="shared" si="2"/>
        <v>15</v>
      </c>
    </row>
    <row r="110" spans="1:10" x14ac:dyDescent="0.25">
      <c r="A110" s="59">
        <v>0.81755787037037031</v>
      </c>
      <c r="B110">
        <v>49.277554000000002</v>
      </c>
      <c r="C110">
        <v>-123.247528</v>
      </c>
      <c r="D110">
        <v>17.200000760000002</v>
      </c>
      <c r="E110">
        <v>8809.8799999999992</v>
      </c>
      <c r="F110">
        <v>152</v>
      </c>
      <c r="G110">
        <v>64</v>
      </c>
      <c r="H110">
        <v>4.1797000000000004</v>
      </c>
      <c r="I110">
        <f t="shared" si="3"/>
        <v>15.046920000000002</v>
      </c>
      <c r="J110">
        <f t="shared" si="2"/>
        <v>15</v>
      </c>
    </row>
    <row r="111" spans="1:10" x14ac:dyDescent="0.25">
      <c r="A111" s="59">
        <v>0.81756944444444446</v>
      </c>
      <c r="B111">
        <v>49.277532000000001</v>
      </c>
      <c r="C111">
        <v>-123.247576</v>
      </c>
      <c r="D111">
        <v>17.600000380000001</v>
      </c>
      <c r="E111">
        <v>8814.1</v>
      </c>
      <c r="F111">
        <v>152</v>
      </c>
      <c r="G111">
        <v>65</v>
      </c>
      <c r="H111">
        <v>4.2196999999999996</v>
      </c>
      <c r="I111">
        <f t="shared" si="3"/>
        <v>15.190919999999998</v>
      </c>
      <c r="J111">
        <f t="shared" si="2"/>
        <v>15</v>
      </c>
    </row>
    <row r="112" spans="1:10" x14ac:dyDescent="0.25">
      <c r="A112" s="59">
        <v>0.8175810185185185</v>
      </c>
      <c r="B112">
        <v>49.277515000000001</v>
      </c>
      <c r="C112">
        <v>-123.247631</v>
      </c>
      <c r="D112">
        <v>18</v>
      </c>
      <c r="E112">
        <v>8818.35</v>
      </c>
      <c r="F112">
        <v>152</v>
      </c>
      <c r="G112">
        <v>64</v>
      </c>
      <c r="H112">
        <v>4.25</v>
      </c>
      <c r="I112">
        <f t="shared" si="3"/>
        <v>15.3</v>
      </c>
      <c r="J112">
        <f t="shared" si="2"/>
        <v>15</v>
      </c>
    </row>
    <row r="113" spans="1:10" x14ac:dyDescent="0.25">
      <c r="A113" s="59">
        <v>0.81759259259259265</v>
      </c>
      <c r="B113">
        <v>49.277496999999997</v>
      </c>
      <c r="C113">
        <v>-123.24768299999999</v>
      </c>
      <c r="D113">
        <v>18.399999619999999</v>
      </c>
      <c r="E113">
        <v>8822.6</v>
      </c>
      <c r="F113">
        <v>152</v>
      </c>
      <c r="G113">
        <v>65</v>
      </c>
      <c r="H113">
        <v>4.25</v>
      </c>
      <c r="I113">
        <f t="shared" si="3"/>
        <v>15.3</v>
      </c>
      <c r="J113">
        <f t="shared" si="2"/>
        <v>15</v>
      </c>
    </row>
    <row r="114" spans="1:10" x14ac:dyDescent="0.25">
      <c r="A114" s="59">
        <v>0.81760416666666658</v>
      </c>
      <c r="B114">
        <v>49.277478000000002</v>
      </c>
      <c r="C114">
        <v>-123.247736</v>
      </c>
      <c r="D114">
        <v>18.799999239999998</v>
      </c>
      <c r="E114">
        <v>8826.93</v>
      </c>
      <c r="F114">
        <v>152</v>
      </c>
      <c r="G114">
        <v>67</v>
      </c>
      <c r="H114">
        <v>4.3300999999999998</v>
      </c>
      <c r="I114">
        <f t="shared" si="3"/>
        <v>15.588359999999998</v>
      </c>
      <c r="J114">
        <f t="shared" si="2"/>
        <v>15</v>
      </c>
    </row>
    <row r="115" spans="1:10" x14ac:dyDescent="0.25">
      <c r="A115" s="59">
        <v>0.81761574074074073</v>
      </c>
      <c r="B115">
        <v>49.277459</v>
      </c>
      <c r="C115">
        <v>-123.24779100000001</v>
      </c>
      <c r="D115">
        <v>18.799999239999998</v>
      </c>
      <c r="E115">
        <v>8831.25</v>
      </c>
      <c r="F115">
        <v>152</v>
      </c>
      <c r="G115">
        <v>67</v>
      </c>
      <c r="H115">
        <v>4.3202999999999996</v>
      </c>
      <c r="I115">
        <f t="shared" si="3"/>
        <v>15.553079999999998</v>
      </c>
      <c r="J115">
        <f t="shared" si="2"/>
        <v>15</v>
      </c>
    </row>
    <row r="116" spans="1:10" x14ac:dyDescent="0.25">
      <c r="A116" s="59">
        <v>0.81762731481481488</v>
      </c>
      <c r="B116">
        <v>49.277437999999997</v>
      </c>
      <c r="C116">
        <v>-123.247848</v>
      </c>
      <c r="D116">
        <v>18.799999239999998</v>
      </c>
      <c r="E116">
        <v>8835.68</v>
      </c>
      <c r="F116">
        <v>152</v>
      </c>
      <c r="G116">
        <v>68</v>
      </c>
      <c r="H116">
        <v>4.4297000000000004</v>
      </c>
      <c r="I116">
        <f t="shared" si="3"/>
        <v>15.946920000000002</v>
      </c>
      <c r="J116">
        <f t="shared" si="2"/>
        <v>15</v>
      </c>
    </row>
    <row r="117" spans="1:10" x14ac:dyDescent="0.25">
      <c r="A117" s="59">
        <v>0.81763888888888892</v>
      </c>
      <c r="B117">
        <v>49.277416000000002</v>
      </c>
      <c r="C117">
        <v>-123.24790400000001</v>
      </c>
      <c r="D117">
        <v>18.799999239999998</v>
      </c>
      <c r="E117">
        <v>8840.23</v>
      </c>
      <c r="F117">
        <v>152</v>
      </c>
      <c r="G117">
        <v>70</v>
      </c>
      <c r="H117">
        <v>4.5507999999999997</v>
      </c>
      <c r="I117">
        <f t="shared" si="3"/>
        <v>16.38288</v>
      </c>
      <c r="J117">
        <f t="shared" si="2"/>
        <v>16</v>
      </c>
    </row>
    <row r="118" spans="1:10" x14ac:dyDescent="0.25">
      <c r="A118" s="59">
        <v>0.81765046296296295</v>
      </c>
      <c r="B118">
        <v>49.277391999999999</v>
      </c>
      <c r="C118">
        <v>-123.24796000000001</v>
      </c>
      <c r="D118">
        <v>18.799999239999998</v>
      </c>
      <c r="E118">
        <v>8844.7900000000009</v>
      </c>
      <c r="F118">
        <v>153</v>
      </c>
      <c r="G118">
        <v>72</v>
      </c>
      <c r="H118">
        <v>4.5595999999999997</v>
      </c>
      <c r="I118">
        <f t="shared" si="3"/>
        <v>16.414559999999998</v>
      </c>
      <c r="J118">
        <f t="shared" si="2"/>
        <v>16</v>
      </c>
    </row>
    <row r="119" spans="1:10" x14ac:dyDescent="0.25">
      <c r="A119" s="59">
        <v>0.81766203703703699</v>
      </c>
      <c r="B119">
        <v>49.277368000000003</v>
      </c>
      <c r="C119">
        <v>-123.24802</v>
      </c>
      <c r="D119">
        <v>18.799999239999998</v>
      </c>
      <c r="E119">
        <v>8849.56</v>
      </c>
      <c r="F119">
        <v>152</v>
      </c>
      <c r="G119">
        <v>73</v>
      </c>
      <c r="H119">
        <v>4.7694999999999999</v>
      </c>
      <c r="I119">
        <f t="shared" si="3"/>
        <v>17.170200000000001</v>
      </c>
      <c r="J119">
        <f t="shared" si="2"/>
        <v>17</v>
      </c>
    </row>
    <row r="120" spans="1:10" x14ac:dyDescent="0.25">
      <c r="A120" s="59">
        <v>0.81767361111111114</v>
      </c>
      <c r="B120">
        <v>49.277343999999999</v>
      </c>
      <c r="C120">
        <v>-123.248079</v>
      </c>
      <c r="D120">
        <v>19.200000760000002</v>
      </c>
      <c r="E120">
        <v>8854.42</v>
      </c>
      <c r="F120">
        <v>152</v>
      </c>
      <c r="G120">
        <v>73</v>
      </c>
      <c r="H120">
        <v>4.8604000000000003</v>
      </c>
      <c r="I120">
        <f t="shared" si="3"/>
        <v>17.497440000000001</v>
      </c>
      <c r="J120">
        <f t="shared" si="2"/>
        <v>17</v>
      </c>
    </row>
    <row r="121" spans="1:10" x14ac:dyDescent="0.25">
      <c r="A121" s="59">
        <v>0.81768518518518529</v>
      </c>
      <c r="B121">
        <v>49.277326000000002</v>
      </c>
      <c r="C121">
        <v>-123.248135</v>
      </c>
      <c r="D121">
        <v>19.799999239999998</v>
      </c>
      <c r="E121">
        <v>8859.24</v>
      </c>
      <c r="F121">
        <v>152</v>
      </c>
      <c r="G121">
        <v>73</v>
      </c>
      <c r="H121">
        <v>4.8202999999999996</v>
      </c>
      <c r="I121">
        <f t="shared" si="3"/>
        <v>17.353079999999999</v>
      </c>
      <c r="J121">
        <f t="shared" si="2"/>
        <v>17</v>
      </c>
    </row>
    <row r="122" spans="1:10" x14ac:dyDescent="0.25">
      <c r="A122" s="59">
        <v>0.81769675925925922</v>
      </c>
      <c r="B122">
        <v>49.277304999999998</v>
      </c>
      <c r="C122">
        <v>-123.248198</v>
      </c>
      <c r="D122">
        <v>20.200000760000002</v>
      </c>
      <c r="E122">
        <v>8864.0300000000007</v>
      </c>
      <c r="F122">
        <v>153</v>
      </c>
      <c r="G122">
        <v>73</v>
      </c>
      <c r="H122">
        <v>4.79</v>
      </c>
      <c r="I122">
        <f t="shared" si="3"/>
        <v>17.244</v>
      </c>
      <c r="J122">
        <f t="shared" si="2"/>
        <v>17</v>
      </c>
    </row>
    <row r="123" spans="1:10" x14ac:dyDescent="0.25">
      <c r="A123" s="59">
        <v>0.81770833333333337</v>
      </c>
      <c r="B123">
        <v>49.277290999999998</v>
      </c>
      <c r="C123">
        <v>-123.248256</v>
      </c>
      <c r="D123">
        <v>20.600000380000001</v>
      </c>
      <c r="E123">
        <v>8868.8700000000008</v>
      </c>
      <c r="F123">
        <v>153</v>
      </c>
      <c r="G123">
        <v>71</v>
      </c>
      <c r="H123">
        <v>4.8398000000000003</v>
      </c>
      <c r="I123">
        <f t="shared" si="3"/>
        <v>17.423280000000002</v>
      </c>
      <c r="J123">
        <f t="shared" si="2"/>
        <v>17</v>
      </c>
    </row>
    <row r="124" spans="1:10" x14ac:dyDescent="0.25">
      <c r="A124" s="59">
        <v>0.81771990740740741</v>
      </c>
      <c r="B124">
        <v>49.277275000000003</v>
      </c>
      <c r="C124">
        <v>-123.248316</v>
      </c>
      <c r="D124">
        <v>21</v>
      </c>
      <c r="E124">
        <v>8873.6200000000008</v>
      </c>
      <c r="F124">
        <v>153</v>
      </c>
      <c r="G124">
        <v>71</v>
      </c>
      <c r="H124">
        <v>4.75</v>
      </c>
      <c r="I124">
        <f t="shared" si="3"/>
        <v>17.100000000000001</v>
      </c>
      <c r="J124">
        <f t="shared" si="2"/>
        <v>17</v>
      </c>
    </row>
    <row r="125" spans="1:10" x14ac:dyDescent="0.25">
      <c r="A125" s="59">
        <v>0.81773148148148145</v>
      </c>
      <c r="B125">
        <v>49.277256000000001</v>
      </c>
      <c r="C125">
        <v>-123.24838</v>
      </c>
      <c r="D125">
        <v>21</v>
      </c>
      <c r="E125">
        <v>8878.27</v>
      </c>
      <c r="F125">
        <v>153</v>
      </c>
      <c r="G125">
        <v>70</v>
      </c>
      <c r="H125">
        <v>4.6494</v>
      </c>
      <c r="I125">
        <f t="shared" si="3"/>
        <v>16.737839999999998</v>
      </c>
      <c r="J125">
        <f t="shared" si="2"/>
        <v>16</v>
      </c>
    </row>
    <row r="126" spans="1:10" x14ac:dyDescent="0.25">
      <c r="A126" s="59">
        <v>0.81774305555555549</v>
      </c>
      <c r="B126">
        <v>49.277237999999997</v>
      </c>
      <c r="C126">
        <v>-123.248441</v>
      </c>
      <c r="D126">
        <v>21</v>
      </c>
      <c r="E126">
        <v>8882.89</v>
      </c>
      <c r="F126">
        <v>153</v>
      </c>
      <c r="G126">
        <v>70</v>
      </c>
      <c r="H126">
        <v>4.6200999999999999</v>
      </c>
      <c r="I126">
        <f t="shared" si="3"/>
        <v>16.632360000000002</v>
      </c>
      <c r="J126">
        <f t="shared" si="2"/>
        <v>16</v>
      </c>
    </row>
    <row r="127" spans="1:10" x14ac:dyDescent="0.25">
      <c r="A127" s="59">
        <v>0.81775462962962964</v>
      </c>
      <c r="B127">
        <v>49.277217999999998</v>
      </c>
      <c r="C127">
        <v>-123.248496</v>
      </c>
      <c r="D127">
        <v>21.399999619999999</v>
      </c>
      <c r="E127">
        <v>8887.48</v>
      </c>
      <c r="F127">
        <v>153</v>
      </c>
      <c r="G127">
        <v>70</v>
      </c>
      <c r="H127">
        <v>4.5907999999999998</v>
      </c>
      <c r="I127">
        <f t="shared" si="3"/>
        <v>16.526879999999998</v>
      </c>
      <c r="J127">
        <f t="shared" si="2"/>
        <v>16</v>
      </c>
    </row>
    <row r="128" spans="1:10" x14ac:dyDescent="0.25">
      <c r="A128" s="59">
        <v>0.81776620370370379</v>
      </c>
      <c r="B128">
        <v>49.277199000000003</v>
      </c>
      <c r="C128">
        <v>-123.24854999999999</v>
      </c>
      <c r="D128">
        <v>21.799999239999998</v>
      </c>
      <c r="E128">
        <v>8892.1299999999992</v>
      </c>
      <c r="F128">
        <v>154</v>
      </c>
      <c r="G128">
        <v>70</v>
      </c>
      <c r="H128">
        <v>4.6494</v>
      </c>
      <c r="I128">
        <f t="shared" si="3"/>
        <v>16.737839999999998</v>
      </c>
      <c r="J128">
        <f t="shared" si="2"/>
        <v>16</v>
      </c>
    </row>
    <row r="129" spans="1:10" x14ac:dyDescent="0.25">
      <c r="A129" s="59">
        <v>0.81777777777777771</v>
      </c>
      <c r="B129">
        <v>49.277178999999997</v>
      </c>
      <c r="C129">
        <v>-123.24860700000001</v>
      </c>
      <c r="D129">
        <v>22.200000760000002</v>
      </c>
      <c r="E129">
        <v>8896.76</v>
      </c>
      <c r="F129">
        <v>154</v>
      </c>
      <c r="G129">
        <v>71</v>
      </c>
      <c r="H129">
        <v>4.6299000000000001</v>
      </c>
      <c r="I129">
        <f t="shared" si="3"/>
        <v>16.667639999999999</v>
      </c>
      <c r="J129">
        <f t="shared" si="2"/>
        <v>16</v>
      </c>
    </row>
    <row r="130" spans="1:10" x14ac:dyDescent="0.25">
      <c r="A130" s="59">
        <v>0.81778935185185186</v>
      </c>
      <c r="B130">
        <v>49.277166000000001</v>
      </c>
      <c r="C130">
        <v>-123.24866299999999</v>
      </c>
      <c r="D130">
        <v>22.600000380000001</v>
      </c>
      <c r="E130">
        <v>8901.39</v>
      </c>
      <c r="F130">
        <v>154</v>
      </c>
      <c r="G130">
        <v>70</v>
      </c>
      <c r="H130">
        <v>4.6299000000000001</v>
      </c>
      <c r="I130">
        <f t="shared" si="3"/>
        <v>16.667639999999999</v>
      </c>
      <c r="J130">
        <f t="shared" si="2"/>
        <v>16</v>
      </c>
    </row>
    <row r="131" spans="1:10" x14ac:dyDescent="0.25">
      <c r="A131" s="59">
        <v>0.8178009259259259</v>
      </c>
      <c r="B131">
        <v>49.277149999999999</v>
      </c>
      <c r="C131">
        <v>-123.248717</v>
      </c>
      <c r="D131">
        <v>23</v>
      </c>
      <c r="E131">
        <v>8906.0400000000009</v>
      </c>
      <c r="F131">
        <v>154</v>
      </c>
      <c r="G131">
        <v>68</v>
      </c>
      <c r="H131">
        <v>4.6504000000000003</v>
      </c>
      <c r="I131">
        <f t="shared" si="3"/>
        <v>16.741440000000001</v>
      </c>
      <c r="J131">
        <f t="shared" ref="J131:J194" si="4">INT(I131)</f>
        <v>16</v>
      </c>
    </row>
    <row r="132" spans="1:10" x14ac:dyDescent="0.25">
      <c r="A132" s="59">
        <v>0.81781250000000005</v>
      </c>
      <c r="B132">
        <v>49.277127</v>
      </c>
      <c r="C132">
        <v>-123.248768</v>
      </c>
      <c r="D132">
        <v>23</v>
      </c>
      <c r="E132">
        <v>8910.6</v>
      </c>
      <c r="F132">
        <v>154</v>
      </c>
      <c r="G132">
        <v>67</v>
      </c>
      <c r="H132">
        <v>4.5595999999999997</v>
      </c>
      <c r="I132">
        <f t="shared" ref="I132:I195" si="5">(H132*3600)/1000</f>
        <v>16.414559999999998</v>
      </c>
      <c r="J132">
        <f t="shared" si="4"/>
        <v>16</v>
      </c>
    </row>
    <row r="133" spans="1:10" x14ac:dyDescent="0.25">
      <c r="A133" s="59">
        <v>0.81782407407407398</v>
      </c>
      <c r="B133">
        <v>49.277106000000003</v>
      </c>
      <c r="C133">
        <v>-123.248822</v>
      </c>
      <c r="D133">
        <v>23</v>
      </c>
      <c r="E133">
        <v>8915.0300000000007</v>
      </c>
      <c r="F133">
        <v>154</v>
      </c>
      <c r="G133">
        <v>67</v>
      </c>
      <c r="H133">
        <v>4.4306999999999999</v>
      </c>
      <c r="I133">
        <f t="shared" si="5"/>
        <v>15.950519999999999</v>
      </c>
      <c r="J133">
        <f t="shared" si="4"/>
        <v>15</v>
      </c>
    </row>
    <row r="134" spans="1:10" x14ac:dyDescent="0.25">
      <c r="A134" s="59">
        <v>0.81783564814814813</v>
      </c>
      <c r="B134">
        <v>49.277085</v>
      </c>
      <c r="C134">
        <v>-123.24887699999999</v>
      </c>
      <c r="D134">
        <v>23</v>
      </c>
      <c r="E134">
        <v>8919.48</v>
      </c>
      <c r="F134">
        <v>155</v>
      </c>
      <c r="G134">
        <v>68</v>
      </c>
      <c r="H134">
        <v>4.4501999999999997</v>
      </c>
      <c r="I134">
        <f t="shared" si="5"/>
        <v>16.020720000000001</v>
      </c>
      <c r="J134">
        <f t="shared" si="4"/>
        <v>16</v>
      </c>
    </row>
    <row r="135" spans="1:10" x14ac:dyDescent="0.25">
      <c r="A135" s="59">
        <v>0.81784722222222228</v>
      </c>
      <c r="B135">
        <v>49.277065999999998</v>
      </c>
      <c r="C135">
        <v>-123.248929</v>
      </c>
      <c r="D135">
        <v>23</v>
      </c>
      <c r="E135">
        <v>8924</v>
      </c>
      <c r="F135">
        <v>154</v>
      </c>
      <c r="G135">
        <v>68</v>
      </c>
      <c r="H135">
        <v>4.5194999999999999</v>
      </c>
      <c r="I135">
        <f t="shared" si="5"/>
        <v>16.270199999999999</v>
      </c>
      <c r="J135">
        <f t="shared" si="4"/>
        <v>16</v>
      </c>
    </row>
    <row r="136" spans="1:10" x14ac:dyDescent="0.25">
      <c r="A136" s="59">
        <v>0.81785879629629632</v>
      </c>
      <c r="B136">
        <v>49.277045000000001</v>
      </c>
      <c r="C136">
        <v>-123.24898</v>
      </c>
      <c r="D136">
        <v>23</v>
      </c>
      <c r="E136">
        <v>8928.5</v>
      </c>
      <c r="F136">
        <v>155</v>
      </c>
      <c r="G136">
        <v>68</v>
      </c>
      <c r="H136">
        <v>4.5</v>
      </c>
      <c r="I136">
        <f t="shared" si="5"/>
        <v>16.2</v>
      </c>
      <c r="J136">
        <f t="shared" si="4"/>
        <v>16</v>
      </c>
    </row>
    <row r="137" spans="1:10" x14ac:dyDescent="0.25">
      <c r="A137" s="59">
        <v>0.81787037037037036</v>
      </c>
      <c r="B137">
        <v>49.277020999999998</v>
      </c>
      <c r="C137">
        <v>-123.249033</v>
      </c>
      <c r="D137">
        <v>23.600000380000001</v>
      </c>
      <c r="E137">
        <v>8932.9699999999993</v>
      </c>
      <c r="F137">
        <v>155</v>
      </c>
      <c r="G137">
        <v>68</v>
      </c>
      <c r="H137">
        <v>4.4696999999999996</v>
      </c>
      <c r="I137">
        <f t="shared" si="5"/>
        <v>16.090919999999997</v>
      </c>
      <c r="J137">
        <f t="shared" si="4"/>
        <v>16</v>
      </c>
    </row>
    <row r="138" spans="1:10" x14ac:dyDescent="0.25">
      <c r="A138" s="59">
        <v>0.8178819444444444</v>
      </c>
      <c r="B138">
        <v>49.276997000000001</v>
      </c>
      <c r="C138">
        <v>-123.24908600000001</v>
      </c>
      <c r="D138">
        <v>24</v>
      </c>
      <c r="E138">
        <v>8937.5499999999993</v>
      </c>
      <c r="F138">
        <v>155</v>
      </c>
      <c r="G138">
        <v>70</v>
      </c>
      <c r="H138">
        <v>4.5800999999999998</v>
      </c>
      <c r="I138">
        <f t="shared" si="5"/>
        <v>16.48836</v>
      </c>
      <c r="J138">
        <f t="shared" si="4"/>
        <v>16</v>
      </c>
    </row>
    <row r="139" spans="1:10" x14ac:dyDescent="0.25">
      <c r="A139" s="59">
        <v>0.81789351851851855</v>
      </c>
      <c r="B139">
        <v>49.276975</v>
      </c>
      <c r="C139">
        <v>-123.249135</v>
      </c>
      <c r="D139">
        <v>24.399999619999999</v>
      </c>
      <c r="E139">
        <v>8942.15</v>
      </c>
      <c r="F139">
        <v>155</v>
      </c>
      <c r="G139">
        <v>68</v>
      </c>
      <c r="H139">
        <v>4.6006</v>
      </c>
      <c r="I139">
        <f t="shared" si="5"/>
        <v>16.562159999999999</v>
      </c>
      <c r="J139">
        <f t="shared" si="4"/>
        <v>16</v>
      </c>
    </row>
    <row r="140" spans="1:10" x14ac:dyDescent="0.25">
      <c r="A140" s="59">
        <v>0.8179050925925927</v>
      </c>
      <c r="B140">
        <v>49.276952999999999</v>
      </c>
      <c r="C140">
        <v>-123.249189</v>
      </c>
      <c r="D140">
        <v>24.799999239999998</v>
      </c>
      <c r="E140">
        <v>8946.7000000000007</v>
      </c>
      <c r="F140">
        <v>155</v>
      </c>
      <c r="G140">
        <v>67</v>
      </c>
      <c r="H140">
        <v>4.5498000000000003</v>
      </c>
      <c r="I140">
        <f t="shared" si="5"/>
        <v>16.379280000000001</v>
      </c>
      <c r="J140">
        <f t="shared" si="4"/>
        <v>16</v>
      </c>
    </row>
    <row r="141" spans="1:10" x14ac:dyDescent="0.25">
      <c r="A141" s="59">
        <v>0.81791666666666663</v>
      </c>
      <c r="B141">
        <v>49.27693</v>
      </c>
      <c r="C141">
        <v>-123.24924</v>
      </c>
      <c r="D141">
        <v>25.200000760000002</v>
      </c>
      <c r="E141">
        <v>8951.18</v>
      </c>
      <c r="F141">
        <v>155</v>
      </c>
      <c r="G141">
        <v>67</v>
      </c>
      <c r="H141">
        <v>4.4794999999999998</v>
      </c>
      <c r="I141">
        <f t="shared" si="5"/>
        <v>16.126199999999997</v>
      </c>
      <c r="J141">
        <f t="shared" si="4"/>
        <v>16</v>
      </c>
    </row>
    <row r="142" spans="1:10" x14ac:dyDescent="0.25">
      <c r="A142" s="59">
        <v>0.81792824074074078</v>
      </c>
      <c r="B142">
        <v>49.276905999999997</v>
      </c>
      <c r="C142">
        <v>-123.249287</v>
      </c>
      <c r="D142">
        <v>25.200000760000002</v>
      </c>
      <c r="E142">
        <v>8955.61</v>
      </c>
      <c r="F142">
        <v>155</v>
      </c>
      <c r="G142">
        <v>66</v>
      </c>
      <c r="H142">
        <v>4.4306999999999999</v>
      </c>
      <c r="I142">
        <f t="shared" si="5"/>
        <v>15.950519999999999</v>
      </c>
      <c r="J142">
        <f t="shared" si="4"/>
        <v>15</v>
      </c>
    </row>
    <row r="143" spans="1:10" x14ac:dyDescent="0.25">
      <c r="A143" s="59">
        <v>0.81793981481481481</v>
      </c>
      <c r="B143">
        <v>49.276879999999998</v>
      </c>
      <c r="C143">
        <v>-123.249331</v>
      </c>
      <c r="D143">
        <v>25.200000760000002</v>
      </c>
      <c r="E143">
        <v>8960.02</v>
      </c>
      <c r="F143">
        <v>155</v>
      </c>
      <c r="G143">
        <v>66</v>
      </c>
      <c r="H143">
        <v>4.4092000000000002</v>
      </c>
      <c r="I143">
        <f t="shared" si="5"/>
        <v>15.87312</v>
      </c>
      <c r="J143">
        <f t="shared" si="4"/>
        <v>15</v>
      </c>
    </row>
    <row r="144" spans="1:10" x14ac:dyDescent="0.25">
      <c r="A144" s="59">
        <v>0.81795138888888896</v>
      </c>
      <c r="B144">
        <v>49.276854999999998</v>
      </c>
      <c r="C144">
        <v>-123.249375</v>
      </c>
      <c r="D144">
        <v>25.200000760000002</v>
      </c>
      <c r="E144">
        <v>8964.3799999999992</v>
      </c>
      <c r="F144">
        <v>155</v>
      </c>
      <c r="G144">
        <v>66</v>
      </c>
      <c r="H144">
        <v>4.3604000000000003</v>
      </c>
      <c r="I144">
        <f t="shared" si="5"/>
        <v>15.69744</v>
      </c>
      <c r="J144">
        <f t="shared" si="4"/>
        <v>15</v>
      </c>
    </row>
    <row r="145" spans="1:10" x14ac:dyDescent="0.25">
      <c r="A145" s="59">
        <v>0.81796296296296289</v>
      </c>
      <c r="B145">
        <v>49.276831999999999</v>
      </c>
      <c r="C145">
        <v>-123.249413</v>
      </c>
      <c r="D145">
        <v>25.200000760000002</v>
      </c>
      <c r="E145">
        <v>8968.74</v>
      </c>
      <c r="F145">
        <v>155</v>
      </c>
      <c r="G145">
        <v>66</v>
      </c>
      <c r="H145">
        <v>4.3604000000000003</v>
      </c>
      <c r="I145">
        <f t="shared" si="5"/>
        <v>15.69744</v>
      </c>
      <c r="J145">
        <f t="shared" si="4"/>
        <v>15</v>
      </c>
    </row>
    <row r="146" spans="1:10" x14ac:dyDescent="0.25">
      <c r="A146" s="59">
        <v>0.81797453703703704</v>
      </c>
      <c r="B146">
        <v>49.276806000000001</v>
      </c>
      <c r="C146">
        <v>-123.249455</v>
      </c>
      <c r="D146">
        <v>25.799999239999998</v>
      </c>
      <c r="E146">
        <v>8973.1</v>
      </c>
      <c r="F146">
        <v>155</v>
      </c>
      <c r="G146">
        <v>66</v>
      </c>
      <c r="H146">
        <v>4.3593999999999999</v>
      </c>
      <c r="I146">
        <f t="shared" si="5"/>
        <v>15.69384</v>
      </c>
      <c r="J146">
        <f t="shared" si="4"/>
        <v>15</v>
      </c>
    </row>
    <row r="147" spans="1:10" x14ac:dyDescent="0.25">
      <c r="A147" s="59">
        <v>0.81798611111111119</v>
      </c>
      <c r="B147">
        <v>49.276781</v>
      </c>
      <c r="C147">
        <v>-123.24949100000001</v>
      </c>
      <c r="D147">
        <v>26.200000760000002</v>
      </c>
      <c r="E147">
        <v>8977.43</v>
      </c>
      <c r="F147">
        <v>155</v>
      </c>
      <c r="G147">
        <v>65</v>
      </c>
      <c r="H147">
        <v>4.3300999999999998</v>
      </c>
      <c r="I147">
        <f t="shared" si="5"/>
        <v>15.588359999999998</v>
      </c>
      <c r="J147">
        <f t="shared" si="4"/>
        <v>15</v>
      </c>
    </row>
    <row r="148" spans="1:10" x14ac:dyDescent="0.25">
      <c r="A148" s="59">
        <v>0.81799768518518512</v>
      </c>
      <c r="B148">
        <v>49.276753999999997</v>
      </c>
      <c r="C148">
        <v>-123.249533</v>
      </c>
      <c r="D148">
        <v>26.600000380000001</v>
      </c>
      <c r="E148">
        <v>8981.74</v>
      </c>
      <c r="F148">
        <v>156</v>
      </c>
      <c r="G148">
        <v>65</v>
      </c>
      <c r="H148">
        <v>4.3105000000000002</v>
      </c>
      <c r="I148">
        <f t="shared" si="5"/>
        <v>15.517800000000001</v>
      </c>
      <c r="J148">
        <f t="shared" si="4"/>
        <v>15</v>
      </c>
    </row>
    <row r="149" spans="1:10" x14ac:dyDescent="0.25">
      <c r="A149" s="59">
        <v>0.81800925925925927</v>
      </c>
      <c r="B149">
        <v>49.276727000000001</v>
      </c>
      <c r="C149">
        <v>-123.249572</v>
      </c>
      <c r="D149">
        <v>27.200000760000002</v>
      </c>
      <c r="E149">
        <v>8986</v>
      </c>
      <c r="F149">
        <v>155</v>
      </c>
      <c r="G149">
        <v>65</v>
      </c>
      <c r="H149">
        <v>4.2598000000000003</v>
      </c>
      <c r="I149">
        <f t="shared" si="5"/>
        <v>15.335280000000001</v>
      </c>
      <c r="J149">
        <f t="shared" si="4"/>
        <v>15</v>
      </c>
    </row>
    <row r="150" spans="1:10" x14ac:dyDescent="0.25">
      <c r="A150" s="59">
        <v>0.81802083333333331</v>
      </c>
      <c r="B150">
        <v>49.276699000000001</v>
      </c>
      <c r="C150">
        <v>-123.24961399999999</v>
      </c>
      <c r="D150">
        <v>27.600000380000001</v>
      </c>
      <c r="E150">
        <v>8990.2900000000009</v>
      </c>
      <c r="F150">
        <v>156</v>
      </c>
      <c r="G150">
        <v>65</v>
      </c>
      <c r="H150">
        <v>4.29</v>
      </c>
      <c r="I150">
        <f t="shared" si="5"/>
        <v>15.444000000000001</v>
      </c>
      <c r="J150">
        <f t="shared" si="4"/>
        <v>15</v>
      </c>
    </row>
    <row r="151" spans="1:10" x14ac:dyDescent="0.25">
      <c r="A151" s="59">
        <v>0.81803240740740746</v>
      </c>
      <c r="B151">
        <v>49.276670000000003</v>
      </c>
      <c r="C151">
        <v>-123.24965400000001</v>
      </c>
      <c r="D151">
        <v>27.600000380000001</v>
      </c>
      <c r="E151">
        <v>8994.58</v>
      </c>
      <c r="F151">
        <v>156</v>
      </c>
      <c r="G151">
        <v>65</v>
      </c>
      <c r="H151">
        <v>4.29</v>
      </c>
      <c r="I151">
        <f t="shared" si="5"/>
        <v>15.444000000000001</v>
      </c>
      <c r="J151">
        <f t="shared" si="4"/>
        <v>15</v>
      </c>
    </row>
    <row r="152" spans="1:10" x14ac:dyDescent="0.25">
      <c r="A152" s="59">
        <v>0.81804398148148139</v>
      </c>
      <c r="B152">
        <v>49.276642000000002</v>
      </c>
      <c r="C152">
        <v>-123.249691</v>
      </c>
      <c r="D152">
        <v>27.600000380000001</v>
      </c>
      <c r="E152">
        <v>8998.86</v>
      </c>
      <c r="F152">
        <v>155</v>
      </c>
      <c r="G152">
        <v>65</v>
      </c>
      <c r="H152">
        <v>4.2803000000000004</v>
      </c>
      <c r="I152">
        <f t="shared" si="5"/>
        <v>15.409080000000001</v>
      </c>
      <c r="J152">
        <f t="shared" si="4"/>
        <v>15</v>
      </c>
    </row>
    <row r="153" spans="1:10" x14ac:dyDescent="0.25">
      <c r="A153" s="59">
        <v>0.81805555555555554</v>
      </c>
      <c r="B153">
        <v>49.276614000000002</v>
      </c>
      <c r="C153">
        <v>-123.249724</v>
      </c>
      <c r="D153">
        <v>27.600000380000001</v>
      </c>
      <c r="E153">
        <v>9003.2000000000007</v>
      </c>
      <c r="F153">
        <v>155</v>
      </c>
      <c r="G153">
        <v>66</v>
      </c>
      <c r="H153">
        <v>4.3398000000000003</v>
      </c>
      <c r="I153">
        <f t="shared" si="5"/>
        <v>15.623280000000001</v>
      </c>
      <c r="J153">
        <f t="shared" si="4"/>
        <v>15</v>
      </c>
    </row>
    <row r="154" spans="1:10" x14ac:dyDescent="0.25">
      <c r="A154" s="59">
        <v>0.81806712962962969</v>
      </c>
      <c r="B154">
        <v>49.276584</v>
      </c>
      <c r="C154">
        <v>-123.24975999999999</v>
      </c>
      <c r="D154">
        <v>27.600000380000001</v>
      </c>
      <c r="E154">
        <v>9007.5499999999993</v>
      </c>
      <c r="F154">
        <v>156</v>
      </c>
      <c r="G154">
        <v>65</v>
      </c>
      <c r="H154">
        <v>4.3495999999999997</v>
      </c>
      <c r="I154">
        <f t="shared" si="5"/>
        <v>15.65856</v>
      </c>
      <c r="J154">
        <f t="shared" si="4"/>
        <v>15</v>
      </c>
    </row>
    <row r="155" spans="1:10" x14ac:dyDescent="0.25">
      <c r="A155" s="59">
        <v>0.81807870370370372</v>
      </c>
      <c r="B155">
        <v>49.276553999999997</v>
      </c>
      <c r="C155">
        <v>-123.24979399999999</v>
      </c>
      <c r="D155">
        <v>28</v>
      </c>
      <c r="E155">
        <v>9011.84</v>
      </c>
      <c r="F155">
        <v>155</v>
      </c>
      <c r="G155">
        <v>64</v>
      </c>
      <c r="H155">
        <v>4.29</v>
      </c>
      <c r="I155">
        <f t="shared" si="5"/>
        <v>15.444000000000001</v>
      </c>
      <c r="J155">
        <f t="shared" si="4"/>
        <v>15</v>
      </c>
    </row>
    <row r="156" spans="1:10" x14ac:dyDescent="0.25">
      <c r="A156" s="59">
        <v>0.81809027777777776</v>
      </c>
      <c r="B156">
        <v>49.276522999999997</v>
      </c>
      <c r="C156">
        <v>-123.249827</v>
      </c>
      <c r="D156">
        <v>28.600000380000001</v>
      </c>
      <c r="E156">
        <v>9016.08</v>
      </c>
      <c r="F156">
        <v>155</v>
      </c>
      <c r="G156">
        <v>64</v>
      </c>
      <c r="H156">
        <v>4.2401999999999997</v>
      </c>
      <c r="I156">
        <f t="shared" si="5"/>
        <v>15.264719999999999</v>
      </c>
      <c r="J156">
        <f t="shared" si="4"/>
        <v>15</v>
      </c>
    </row>
    <row r="157" spans="1:10" x14ac:dyDescent="0.25">
      <c r="A157" s="59">
        <v>0.8181018518518518</v>
      </c>
      <c r="B157">
        <v>49.276490000000003</v>
      </c>
      <c r="C157">
        <v>-123.249859</v>
      </c>
      <c r="D157">
        <v>29</v>
      </c>
      <c r="E157">
        <v>9020.27</v>
      </c>
      <c r="F157">
        <v>156</v>
      </c>
      <c r="G157">
        <v>64</v>
      </c>
      <c r="H157">
        <v>4.1894999999999998</v>
      </c>
      <c r="I157">
        <f t="shared" si="5"/>
        <v>15.082199999999998</v>
      </c>
      <c r="J157">
        <f t="shared" si="4"/>
        <v>15</v>
      </c>
    </row>
    <row r="158" spans="1:10" x14ac:dyDescent="0.25">
      <c r="A158" s="59">
        <v>0.81811342592592595</v>
      </c>
      <c r="B158">
        <v>49.276454999999999</v>
      </c>
      <c r="C158">
        <v>-123.24988</v>
      </c>
      <c r="D158">
        <v>29.600000380000001</v>
      </c>
      <c r="E158">
        <v>9024.48</v>
      </c>
      <c r="F158">
        <v>155</v>
      </c>
      <c r="G158">
        <v>64</v>
      </c>
      <c r="H158">
        <v>4.2108999999999996</v>
      </c>
      <c r="I158">
        <f t="shared" si="5"/>
        <v>15.159239999999999</v>
      </c>
      <c r="J158">
        <f t="shared" si="4"/>
        <v>15</v>
      </c>
    </row>
    <row r="159" spans="1:10" x14ac:dyDescent="0.25">
      <c r="A159" s="59">
        <v>0.8181250000000001</v>
      </c>
      <c r="B159">
        <v>49.276420000000002</v>
      </c>
      <c r="C159">
        <v>-123.249903</v>
      </c>
      <c r="D159">
        <v>30</v>
      </c>
      <c r="E159">
        <v>9028.73</v>
      </c>
      <c r="F159">
        <v>156</v>
      </c>
      <c r="G159">
        <v>63</v>
      </c>
      <c r="H159">
        <v>4.25</v>
      </c>
      <c r="I159">
        <f t="shared" si="5"/>
        <v>15.3</v>
      </c>
      <c r="J159">
        <f t="shared" si="4"/>
        <v>15</v>
      </c>
    </row>
    <row r="160" spans="1:10" x14ac:dyDescent="0.25">
      <c r="A160" s="59">
        <v>0.81813657407407403</v>
      </c>
      <c r="B160">
        <v>49.276384999999998</v>
      </c>
      <c r="C160">
        <v>-123.249937</v>
      </c>
      <c r="D160">
        <v>30</v>
      </c>
      <c r="E160">
        <v>9032.98</v>
      </c>
      <c r="F160">
        <v>155</v>
      </c>
      <c r="G160">
        <v>63</v>
      </c>
      <c r="H160">
        <v>4.25</v>
      </c>
      <c r="I160">
        <f t="shared" si="5"/>
        <v>15.3</v>
      </c>
      <c r="J160">
        <f t="shared" si="4"/>
        <v>15</v>
      </c>
    </row>
    <row r="161" spans="1:10" x14ac:dyDescent="0.25">
      <c r="A161" s="59">
        <v>0.81814814814814818</v>
      </c>
      <c r="B161">
        <v>49.276355000000002</v>
      </c>
      <c r="C161">
        <v>-123.24996400000001</v>
      </c>
      <c r="D161">
        <v>30.399999619999999</v>
      </c>
      <c r="E161">
        <v>9037.23</v>
      </c>
      <c r="F161">
        <v>156</v>
      </c>
      <c r="G161">
        <v>64</v>
      </c>
      <c r="H161">
        <v>4.25</v>
      </c>
      <c r="I161">
        <f t="shared" si="5"/>
        <v>15.3</v>
      </c>
      <c r="J161">
        <f t="shared" si="4"/>
        <v>15</v>
      </c>
    </row>
    <row r="162" spans="1:10" x14ac:dyDescent="0.25">
      <c r="A162" s="59">
        <v>0.81815972222222222</v>
      </c>
      <c r="B162">
        <v>49.276325</v>
      </c>
      <c r="C162">
        <v>-123.24999</v>
      </c>
      <c r="D162">
        <v>30.799999239999998</v>
      </c>
      <c r="E162">
        <v>9041.5</v>
      </c>
      <c r="F162">
        <v>155</v>
      </c>
      <c r="G162">
        <v>64</v>
      </c>
      <c r="H162">
        <v>4.2694999999999999</v>
      </c>
      <c r="I162">
        <f t="shared" si="5"/>
        <v>15.370199999999999</v>
      </c>
      <c r="J162">
        <f t="shared" si="4"/>
        <v>15</v>
      </c>
    </row>
    <row r="163" spans="1:10" x14ac:dyDescent="0.25">
      <c r="A163" s="59">
        <v>0.81817129629629637</v>
      </c>
      <c r="B163">
        <v>49.276294999999998</v>
      </c>
      <c r="C163">
        <v>-123.25000799999999</v>
      </c>
      <c r="D163">
        <v>31.200000760000002</v>
      </c>
      <c r="E163">
        <v>9045.7000000000007</v>
      </c>
      <c r="F163">
        <v>156</v>
      </c>
      <c r="G163">
        <v>63</v>
      </c>
      <c r="H163">
        <v>4.2001999999999997</v>
      </c>
      <c r="I163">
        <f t="shared" si="5"/>
        <v>15.120719999999999</v>
      </c>
      <c r="J163">
        <f t="shared" si="4"/>
        <v>15</v>
      </c>
    </row>
    <row r="164" spans="1:10" x14ac:dyDescent="0.25">
      <c r="A164" s="59">
        <v>0.8181828703703703</v>
      </c>
      <c r="B164">
        <v>49.276263999999998</v>
      </c>
      <c r="C164">
        <v>-123.25003599999999</v>
      </c>
      <c r="D164">
        <v>31.799999239999998</v>
      </c>
      <c r="E164">
        <v>9049.8700000000008</v>
      </c>
      <c r="F164">
        <v>155</v>
      </c>
      <c r="G164">
        <v>63</v>
      </c>
      <c r="H164">
        <v>4.1699000000000002</v>
      </c>
      <c r="I164">
        <f t="shared" si="5"/>
        <v>15.011640000000002</v>
      </c>
      <c r="J164">
        <f t="shared" si="4"/>
        <v>15</v>
      </c>
    </row>
    <row r="165" spans="1:10" x14ac:dyDescent="0.25">
      <c r="A165" s="59">
        <v>0.81819444444444445</v>
      </c>
      <c r="B165">
        <v>49.276229999999998</v>
      </c>
      <c r="C165">
        <v>-123.250057</v>
      </c>
      <c r="D165">
        <v>32.200000760000002</v>
      </c>
      <c r="E165">
        <v>9053.9699999999993</v>
      </c>
      <c r="F165">
        <v>155</v>
      </c>
      <c r="G165">
        <v>63</v>
      </c>
      <c r="H165">
        <v>4.0995999999999997</v>
      </c>
      <c r="I165">
        <f t="shared" si="5"/>
        <v>14.758559999999999</v>
      </c>
      <c r="J165">
        <f t="shared" si="4"/>
        <v>14</v>
      </c>
    </row>
    <row r="166" spans="1:10" x14ac:dyDescent="0.25">
      <c r="A166" s="59">
        <v>0.8182060185185186</v>
      </c>
      <c r="B166">
        <v>49.276197000000003</v>
      </c>
      <c r="C166">
        <v>-123.250083</v>
      </c>
      <c r="D166">
        <v>32.200000760000002</v>
      </c>
      <c r="E166">
        <v>9058.1299999999992</v>
      </c>
      <c r="F166">
        <v>155</v>
      </c>
      <c r="G166">
        <v>63</v>
      </c>
      <c r="H166">
        <v>4.1601999999999997</v>
      </c>
      <c r="I166">
        <f t="shared" si="5"/>
        <v>14.976719999999998</v>
      </c>
      <c r="J166">
        <f t="shared" si="4"/>
        <v>14</v>
      </c>
    </row>
    <row r="167" spans="1:10" x14ac:dyDescent="0.25">
      <c r="A167" s="59">
        <v>0.81821759259259252</v>
      </c>
      <c r="B167">
        <v>49.276162999999997</v>
      </c>
      <c r="C167">
        <v>-123.250111</v>
      </c>
      <c r="D167">
        <v>32.200000760000002</v>
      </c>
      <c r="E167">
        <v>9062.3799999999992</v>
      </c>
      <c r="F167">
        <v>155</v>
      </c>
      <c r="G167">
        <v>66</v>
      </c>
      <c r="H167">
        <v>4.25</v>
      </c>
      <c r="I167">
        <f t="shared" si="5"/>
        <v>15.3</v>
      </c>
      <c r="J167">
        <f t="shared" si="4"/>
        <v>15</v>
      </c>
    </row>
    <row r="168" spans="1:10" x14ac:dyDescent="0.25">
      <c r="A168" s="59">
        <v>0.81822916666666667</v>
      </c>
      <c r="B168">
        <v>49.276122999999998</v>
      </c>
      <c r="C168">
        <v>-123.250141</v>
      </c>
      <c r="D168">
        <v>32.200000760000002</v>
      </c>
      <c r="E168">
        <v>9066.7199999999993</v>
      </c>
      <c r="F168">
        <v>156</v>
      </c>
      <c r="G168">
        <v>67</v>
      </c>
      <c r="H168">
        <v>4.3398000000000003</v>
      </c>
      <c r="I168">
        <f t="shared" si="5"/>
        <v>15.623280000000001</v>
      </c>
      <c r="J168">
        <f t="shared" si="4"/>
        <v>15</v>
      </c>
    </row>
    <row r="169" spans="1:10" x14ac:dyDescent="0.25">
      <c r="A169" s="59">
        <v>0.81824074074074071</v>
      </c>
      <c r="B169">
        <v>49.276085000000002</v>
      </c>
      <c r="C169">
        <v>-123.250165</v>
      </c>
      <c r="D169">
        <v>32.599998470000003</v>
      </c>
      <c r="E169">
        <v>9071.19</v>
      </c>
      <c r="F169">
        <v>156</v>
      </c>
      <c r="G169">
        <v>69</v>
      </c>
      <c r="H169">
        <v>4.4706999999999999</v>
      </c>
      <c r="I169">
        <f t="shared" si="5"/>
        <v>16.094519999999999</v>
      </c>
      <c r="J169">
        <f t="shared" si="4"/>
        <v>16</v>
      </c>
    </row>
    <row r="170" spans="1:10" x14ac:dyDescent="0.25">
      <c r="A170" s="59">
        <v>0.81825231481481486</v>
      </c>
      <c r="B170">
        <v>49.276048000000003</v>
      </c>
      <c r="C170">
        <v>-123.250197</v>
      </c>
      <c r="D170">
        <v>33</v>
      </c>
      <c r="E170">
        <v>9075.77</v>
      </c>
      <c r="F170">
        <v>155</v>
      </c>
      <c r="G170">
        <v>69</v>
      </c>
      <c r="H170">
        <v>4.5791000000000004</v>
      </c>
      <c r="I170">
        <f t="shared" si="5"/>
        <v>16.484760000000001</v>
      </c>
      <c r="J170">
        <f t="shared" si="4"/>
        <v>16</v>
      </c>
    </row>
    <row r="171" spans="1:10" x14ac:dyDescent="0.25">
      <c r="A171" s="59">
        <v>0.81826388888888879</v>
      </c>
      <c r="B171">
        <v>49.276007999999997</v>
      </c>
      <c r="C171">
        <v>-123.250225</v>
      </c>
      <c r="D171">
        <v>33.400001529999997</v>
      </c>
      <c r="E171">
        <v>9080.43</v>
      </c>
      <c r="F171">
        <v>156</v>
      </c>
      <c r="G171">
        <v>69</v>
      </c>
      <c r="H171">
        <v>4.6601999999999997</v>
      </c>
      <c r="I171">
        <f t="shared" si="5"/>
        <v>16.776719999999997</v>
      </c>
      <c r="J171">
        <f t="shared" si="4"/>
        <v>16</v>
      </c>
    </row>
    <row r="172" spans="1:10" x14ac:dyDescent="0.25">
      <c r="A172" s="59">
        <v>0.81827546296296294</v>
      </c>
      <c r="B172">
        <v>49.275970000000001</v>
      </c>
      <c r="C172">
        <v>-123.250248</v>
      </c>
      <c r="D172">
        <v>33.799999239999998</v>
      </c>
      <c r="E172">
        <v>9085.02</v>
      </c>
      <c r="F172">
        <v>155</v>
      </c>
      <c r="G172">
        <v>70</v>
      </c>
      <c r="H172">
        <v>4.5898000000000003</v>
      </c>
      <c r="I172">
        <f t="shared" si="5"/>
        <v>16.523280000000003</v>
      </c>
      <c r="J172">
        <f t="shared" si="4"/>
        <v>16</v>
      </c>
    </row>
    <row r="173" spans="1:10" x14ac:dyDescent="0.25">
      <c r="A173" s="59">
        <v>0.81828703703703709</v>
      </c>
      <c r="B173">
        <v>49.275931999999997</v>
      </c>
      <c r="C173">
        <v>-123.250271</v>
      </c>
      <c r="D173">
        <v>34.400001529999997</v>
      </c>
      <c r="E173">
        <v>9089.6</v>
      </c>
      <c r="F173">
        <v>155</v>
      </c>
      <c r="G173">
        <v>69</v>
      </c>
      <c r="H173">
        <v>4.5800999999999998</v>
      </c>
      <c r="I173">
        <f t="shared" si="5"/>
        <v>16.48836</v>
      </c>
      <c r="J173">
        <f t="shared" si="4"/>
        <v>16</v>
      </c>
    </row>
    <row r="174" spans="1:10" x14ac:dyDescent="0.25">
      <c r="A174" s="59">
        <v>0.81829861111111113</v>
      </c>
      <c r="B174">
        <v>49.275894999999998</v>
      </c>
      <c r="C174">
        <v>-123.250294</v>
      </c>
      <c r="D174">
        <v>34.400001529999997</v>
      </c>
      <c r="E174">
        <v>9094.14</v>
      </c>
      <c r="F174">
        <v>155</v>
      </c>
      <c r="G174">
        <v>67</v>
      </c>
      <c r="H174">
        <v>4.54</v>
      </c>
      <c r="I174">
        <f t="shared" si="5"/>
        <v>16.344000000000001</v>
      </c>
      <c r="J174">
        <f t="shared" si="4"/>
        <v>16</v>
      </c>
    </row>
    <row r="175" spans="1:10" x14ac:dyDescent="0.25">
      <c r="A175" s="59">
        <v>0.81831018518518517</v>
      </c>
      <c r="B175">
        <v>49.275860000000002</v>
      </c>
      <c r="C175">
        <v>-123.250319</v>
      </c>
      <c r="D175">
        <v>34.400001529999997</v>
      </c>
      <c r="E175">
        <v>9098.57</v>
      </c>
      <c r="F175">
        <v>155</v>
      </c>
      <c r="G175">
        <v>66</v>
      </c>
      <c r="H175">
        <v>4.4306999999999999</v>
      </c>
      <c r="I175">
        <f t="shared" si="5"/>
        <v>15.950519999999999</v>
      </c>
      <c r="J175">
        <f t="shared" si="4"/>
        <v>15</v>
      </c>
    </row>
    <row r="176" spans="1:10" x14ac:dyDescent="0.25">
      <c r="A176" s="59">
        <v>0.81832175925925921</v>
      </c>
      <c r="B176">
        <v>49.275826000000002</v>
      </c>
      <c r="C176">
        <v>-123.250344</v>
      </c>
      <c r="D176">
        <v>34.400001529999997</v>
      </c>
      <c r="E176">
        <v>9102.91</v>
      </c>
      <c r="F176">
        <v>155</v>
      </c>
      <c r="G176">
        <v>64</v>
      </c>
      <c r="H176">
        <v>4.3398000000000003</v>
      </c>
      <c r="I176">
        <f t="shared" si="5"/>
        <v>15.623280000000001</v>
      </c>
      <c r="J176">
        <f t="shared" si="4"/>
        <v>15</v>
      </c>
    </row>
    <row r="177" spans="1:10" x14ac:dyDescent="0.25">
      <c r="A177" s="59">
        <v>0.81833333333333336</v>
      </c>
      <c r="B177">
        <v>49.275793999999998</v>
      </c>
      <c r="C177">
        <v>-123.25036799999999</v>
      </c>
      <c r="D177">
        <v>34.400001529999997</v>
      </c>
      <c r="E177">
        <v>9107.19</v>
      </c>
      <c r="F177">
        <v>156</v>
      </c>
      <c r="G177">
        <v>64</v>
      </c>
      <c r="H177">
        <v>4.2803000000000004</v>
      </c>
      <c r="I177">
        <f t="shared" si="5"/>
        <v>15.409080000000001</v>
      </c>
      <c r="J177">
        <f t="shared" si="4"/>
        <v>15</v>
      </c>
    </row>
    <row r="178" spans="1:10" x14ac:dyDescent="0.25">
      <c r="A178" s="59">
        <v>0.81834490740740751</v>
      </c>
      <c r="B178">
        <v>49.275756999999999</v>
      </c>
      <c r="C178">
        <v>-123.250393</v>
      </c>
      <c r="D178">
        <v>34.400001529999997</v>
      </c>
      <c r="E178">
        <v>9111.41</v>
      </c>
      <c r="F178">
        <v>156</v>
      </c>
      <c r="G178">
        <v>64</v>
      </c>
      <c r="H178">
        <v>4.2196999999999996</v>
      </c>
      <c r="I178">
        <f t="shared" si="5"/>
        <v>15.190919999999998</v>
      </c>
      <c r="J178">
        <f t="shared" si="4"/>
        <v>15</v>
      </c>
    </row>
    <row r="179" spans="1:10" x14ac:dyDescent="0.25">
      <c r="A179" s="59">
        <v>0.81835648148148143</v>
      </c>
      <c r="B179">
        <v>49.275722999999999</v>
      </c>
      <c r="C179">
        <v>-123.250416</v>
      </c>
      <c r="D179">
        <v>34.400001529999997</v>
      </c>
      <c r="E179">
        <v>9115.68</v>
      </c>
      <c r="F179">
        <v>156</v>
      </c>
      <c r="G179">
        <v>65</v>
      </c>
      <c r="H179">
        <v>4.2694999999999999</v>
      </c>
      <c r="I179">
        <f t="shared" si="5"/>
        <v>15.370199999999999</v>
      </c>
      <c r="J179">
        <f t="shared" si="4"/>
        <v>15</v>
      </c>
    </row>
    <row r="180" spans="1:10" x14ac:dyDescent="0.25">
      <c r="A180" s="59">
        <v>0.81836805555555558</v>
      </c>
      <c r="B180">
        <v>49.275691000000002</v>
      </c>
      <c r="C180">
        <v>-123.25044</v>
      </c>
      <c r="D180">
        <v>34.799999239999998</v>
      </c>
      <c r="E180">
        <v>9119.86</v>
      </c>
      <c r="F180">
        <v>155</v>
      </c>
      <c r="G180">
        <v>63</v>
      </c>
      <c r="H180">
        <v>4.1806999999999999</v>
      </c>
      <c r="I180">
        <f t="shared" si="5"/>
        <v>15.050519999999999</v>
      </c>
      <c r="J180">
        <f t="shared" si="4"/>
        <v>15</v>
      </c>
    </row>
    <row r="181" spans="1:10" x14ac:dyDescent="0.25">
      <c r="A181" s="59">
        <v>0.81837962962962962</v>
      </c>
      <c r="B181">
        <v>49.275658999999997</v>
      </c>
      <c r="C181">
        <v>-123.250466</v>
      </c>
      <c r="D181">
        <v>35.200000760000002</v>
      </c>
      <c r="E181">
        <v>9124.0499999999993</v>
      </c>
      <c r="F181">
        <v>156</v>
      </c>
      <c r="G181">
        <v>61</v>
      </c>
      <c r="H181">
        <v>4.1894999999999998</v>
      </c>
      <c r="I181">
        <f t="shared" si="5"/>
        <v>15.082199999999998</v>
      </c>
      <c r="J181">
        <f t="shared" si="4"/>
        <v>15</v>
      </c>
    </row>
    <row r="182" spans="1:10" x14ac:dyDescent="0.25">
      <c r="A182" s="59">
        <v>0.81839120370370377</v>
      </c>
      <c r="B182">
        <v>49.275624999999998</v>
      </c>
      <c r="C182">
        <v>-123.25049300000001</v>
      </c>
      <c r="D182">
        <v>35.599998470000003</v>
      </c>
      <c r="E182">
        <v>9128.2000000000007</v>
      </c>
      <c r="F182">
        <v>155</v>
      </c>
      <c r="G182">
        <v>70</v>
      </c>
      <c r="H182">
        <v>4.1504000000000003</v>
      </c>
      <c r="I182">
        <f t="shared" si="5"/>
        <v>14.94144</v>
      </c>
      <c r="J182">
        <f t="shared" si="4"/>
        <v>14</v>
      </c>
    </row>
    <row r="183" spans="1:10" x14ac:dyDescent="0.25">
      <c r="A183" s="59">
        <v>0.8184027777777777</v>
      </c>
      <c r="B183">
        <v>49.275588999999997</v>
      </c>
      <c r="C183">
        <v>-123.250522</v>
      </c>
      <c r="D183">
        <v>36</v>
      </c>
      <c r="E183">
        <v>9132.65</v>
      </c>
      <c r="F183">
        <v>156</v>
      </c>
      <c r="G183">
        <v>67</v>
      </c>
      <c r="H183">
        <v>4.4501999999999997</v>
      </c>
      <c r="I183">
        <f t="shared" si="5"/>
        <v>16.020720000000001</v>
      </c>
      <c r="J183">
        <f t="shared" si="4"/>
        <v>16</v>
      </c>
    </row>
    <row r="184" spans="1:10" x14ac:dyDescent="0.25">
      <c r="A184" s="59">
        <v>0.81841435185185185</v>
      </c>
      <c r="B184">
        <v>49.275557999999997</v>
      </c>
      <c r="C184">
        <v>-123.250559</v>
      </c>
      <c r="D184">
        <v>36.400001529999997</v>
      </c>
      <c r="E184">
        <v>9137.09</v>
      </c>
      <c r="F184">
        <v>156</v>
      </c>
      <c r="G184">
        <v>67</v>
      </c>
      <c r="H184">
        <v>4.4394999999999998</v>
      </c>
      <c r="I184">
        <f t="shared" si="5"/>
        <v>15.982199999999999</v>
      </c>
      <c r="J184">
        <f t="shared" si="4"/>
        <v>15</v>
      </c>
    </row>
    <row r="185" spans="1:10" x14ac:dyDescent="0.25">
      <c r="A185" s="59">
        <v>0.818425925925926</v>
      </c>
      <c r="B185">
        <v>49.275528000000001</v>
      </c>
      <c r="C185">
        <v>-123.250602</v>
      </c>
      <c r="D185">
        <v>36.400001529999997</v>
      </c>
      <c r="E185">
        <v>9141.52</v>
      </c>
      <c r="F185">
        <v>156</v>
      </c>
      <c r="G185">
        <v>66</v>
      </c>
      <c r="H185">
        <v>4.4297000000000004</v>
      </c>
      <c r="I185">
        <f t="shared" si="5"/>
        <v>15.946920000000002</v>
      </c>
      <c r="J185">
        <f t="shared" si="4"/>
        <v>15</v>
      </c>
    </row>
    <row r="186" spans="1:10" x14ac:dyDescent="0.25">
      <c r="A186" s="59">
        <v>0.81843749999999993</v>
      </c>
      <c r="B186">
        <v>49.275500000000001</v>
      </c>
      <c r="C186">
        <v>-123.250647</v>
      </c>
      <c r="D186">
        <v>36.400001529999997</v>
      </c>
      <c r="E186">
        <v>9145.91</v>
      </c>
      <c r="F186">
        <v>156</v>
      </c>
      <c r="G186">
        <v>66</v>
      </c>
      <c r="H186">
        <v>4.3906000000000001</v>
      </c>
      <c r="I186">
        <f t="shared" si="5"/>
        <v>15.80616</v>
      </c>
      <c r="J186">
        <f t="shared" si="4"/>
        <v>15</v>
      </c>
    </row>
    <row r="187" spans="1:10" x14ac:dyDescent="0.25">
      <c r="A187" s="59">
        <v>0.81844907407407408</v>
      </c>
      <c r="B187">
        <v>49.275463999999999</v>
      </c>
      <c r="C187">
        <v>-123.250696</v>
      </c>
      <c r="D187">
        <v>36.400001529999997</v>
      </c>
      <c r="E187">
        <v>9150.32</v>
      </c>
      <c r="F187">
        <v>156</v>
      </c>
      <c r="G187">
        <v>68</v>
      </c>
      <c r="H187">
        <v>4.4101999999999997</v>
      </c>
      <c r="I187">
        <f t="shared" si="5"/>
        <v>15.876719999999999</v>
      </c>
      <c r="J187">
        <f t="shared" si="4"/>
        <v>15</v>
      </c>
    </row>
    <row r="188" spans="1:10" x14ac:dyDescent="0.25">
      <c r="A188" s="59">
        <v>0.81846064814814812</v>
      </c>
      <c r="B188">
        <v>49.275436999999997</v>
      </c>
      <c r="C188">
        <v>-123.250749</v>
      </c>
      <c r="D188">
        <v>36.400001529999997</v>
      </c>
      <c r="E188">
        <v>9154.7999999999993</v>
      </c>
      <c r="F188">
        <v>156</v>
      </c>
      <c r="G188">
        <v>69</v>
      </c>
      <c r="H188">
        <v>4.4794999999999998</v>
      </c>
      <c r="I188">
        <f t="shared" si="5"/>
        <v>16.126199999999997</v>
      </c>
      <c r="J188">
        <f t="shared" si="4"/>
        <v>16</v>
      </c>
    </row>
    <row r="189" spans="1:10" x14ac:dyDescent="0.25">
      <c r="A189" s="59">
        <v>0.81847222222222227</v>
      </c>
      <c r="B189">
        <v>49.275415000000002</v>
      </c>
      <c r="C189">
        <v>-123.250809</v>
      </c>
      <c r="D189">
        <v>36.400001529999997</v>
      </c>
      <c r="E189">
        <v>9159.3700000000008</v>
      </c>
      <c r="F189">
        <v>156</v>
      </c>
      <c r="G189">
        <v>69</v>
      </c>
      <c r="H189">
        <v>4.5702999999999996</v>
      </c>
      <c r="I189">
        <f t="shared" si="5"/>
        <v>16.453079999999996</v>
      </c>
      <c r="J189">
        <f t="shared" si="4"/>
        <v>16</v>
      </c>
    </row>
    <row r="190" spans="1:10" x14ac:dyDescent="0.25">
      <c r="A190" s="59">
        <v>0.8184837962962962</v>
      </c>
      <c r="B190">
        <v>49.275398000000003</v>
      </c>
      <c r="C190">
        <v>-123.250872</v>
      </c>
      <c r="D190">
        <v>36.400001529999997</v>
      </c>
      <c r="E190">
        <v>9164.0400000000009</v>
      </c>
      <c r="F190">
        <v>156</v>
      </c>
      <c r="G190">
        <v>70</v>
      </c>
      <c r="H190">
        <v>4.6699000000000002</v>
      </c>
      <c r="I190">
        <f t="shared" si="5"/>
        <v>16.811640000000001</v>
      </c>
      <c r="J190">
        <f t="shared" si="4"/>
        <v>16</v>
      </c>
    </row>
    <row r="191" spans="1:10" x14ac:dyDescent="0.25">
      <c r="A191" s="59">
        <v>0.81849537037037035</v>
      </c>
      <c r="B191">
        <v>49.275382</v>
      </c>
      <c r="C191">
        <v>-123.250936</v>
      </c>
      <c r="D191">
        <v>36.400001529999997</v>
      </c>
      <c r="E191">
        <v>9168.75</v>
      </c>
      <c r="F191">
        <v>156</v>
      </c>
      <c r="G191">
        <v>71</v>
      </c>
      <c r="H191">
        <v>4.71</v>
      </c>
      <c r="I191">
        <f t="shared" si="5"/>
        <v>16.956</v>
      </c>
      <c r="J191">
        <f t="shared" si="4"/>
        <v>16</v>
      </c>
    </row>
    <row r="192" spans="1:10" x14ac:dyDescent="0.25">
      <c r="A192" s="59">
        <v>0.8185069444444445</v>
      </c>
      <c r="B192">
        <v>49.275367000000003</v>
      </c>
      <c r="C192">
        <v>-123.25099899999999</v>
      </c>
      <c r="D192">
        <v>36.400001529999997</v>
      </c>
      <c r="E192">
        <v>9173.4500000000007</v>
      </c>
      <c r="F192">
        <v>156</v>
      </c>
      <c r="G192">
        <v>72</v>
      </c>
      <c r="H192">
        <v>4.7001999999999997</v>
      </c>
      <c r="I192">
        <f t="shared" si="5"/>
        <v>16.920719999999996</v>
      </c>
      <c r="J192">
        <f t="shared" si="4"/>
        <v>16</v>
      </c>
    </row>
    <row r="193" spans="1:10" x14ac:dyDescent="0.25">
      <c r="A193" s="59">
        <v>0.81851851851851853</v>
      </c>
      <c r="B193">
        <v>49.275360999999997</v>
      </c>
      <c r="C193">
        <v>-123.25106</v>
      </c>
      <c r="D193">
        <v>36.400001529999997</v>
      </c>
      <c r="E193">
        <v>9178.2900000000009</v>
      </c>
      <c r="F193">
        <v>156</v>
      </c>
      <c r="G193">
        <v>72</v>
      </c>
      <c r="H193">
        <v>4.8398000000000003</v>
      </c>
      <c r="I193">
        <f t="shared" si="5"/>
        <v>17.423280000000002</v>
      </c>
      <c r="J193">
        <f t="shared" si="4"/>
        <v>17</v>
      </c>
    </row>
    <row r="194" spans="1:10" x14ac:dyDescent="0.25">
      <c r="A194" s="59">
        <v>0.81853009259259257</v>
      </c>
      <c r="B194">
        <v>49.275351000000001</v>
      </c>
      <c r="C194">
        <v>-123.25112300000001</v>
      </c>
      <c r="D194">
        <v>36.400001529999997</v>
      </c>
      <c r="E194">
        <v>9183.11</v>
      </c>
      <c r="F194">
        <v>156</v>
      </c>
      <c r="G194">
        <v>74</v>
      </c>
      <c r="H194">
        <v>4.8202999999999996</v>
      </c>
      <c r="I194">
        <f t="shared" si="5"/>
        <v>17.353079999999999</v>
      </c>
      <c r="J194">
        <f t="shared" si="4"/>
        <v>17</v>
      </c>
    </row>
    <row r="195" spans="1:10" x14ac:dyDescent="0.25">
      <c r="A195" s="59">
        <v>0.81854166666666661</v>
      </c>
      <c r="B195">
        <v>49.275343999999997</v>
      </c>
      <c r="C195">
        <v>-123.251183</v>
      </c>
      <c r="D195">
        <v>36.400001529999997</v>
      </c>
      <c r="E195">
        <v>9188</v>
      </c>
      <c r="F195">
        <v>156</v>
      </c>
      <c r="G195">
        <v>74</v>
      </c>
      <c r="H195">
        <v>4.8895999999999997</v>
      </c>
      <c r="I195">
        <f t="shared" si="5"/>
        <v>17.602559999999997</v>
      </c>
      <c r="J195">
        <f t="shared" ref="J195:J258" si="6">INT(I195)</f>
        <v>17</v>
      </c>
    </row>
    <row r="196" spans="1:10" x14ac:dyDescent="0.25">
      <c r="A196" s="59">
        <v>0.81855324074074076</v>
      </c>
      <c r="B196">
        <v>49.275339000000002</v>
      </c>
      <c r="C196">
        <v>-123.25124599999999</v>
      </c>
      <c r="D196">
        <v>36.400001529999997</v>
      </c>
      <c r="E196">
        <v>9192.81</v>
      </c>
      <c r="F196">
        <v>156</v>
      </c>
      <c r="G196">
        <v>73</v>
      </c>
      <c r="H196">
        <v>4.8095999999999997</v>
      </c>
      <c r="I196">
        <f t="shared" ref="I196:I259" si="7">(H196*3600)/1000</f>
        <v>17.314559999999997</v>
      </c>
      <c r="J196">
        <f t="shared" si="6"/>
        <v>17</v>
      </c>
    </row>
    <row r="197" spans="1:10" x14ac:dyDescent="0.25">
      <c r="A197" s="59">
        <v>0.81856481481481491</v>
      </c>
      <c r="B197">
        <v>49.275333000000003</v>
      </c>
      <c r="C197">
        <v>-123.251307</v>
      </c>
      <c r="D197">
        <v>36.400001529999997</v>
      </c>
      <c r="E197">
        <v>9197.69</v>
      </c>
      <c r="F197">
        <v>156</v>
      </c>
      <c r="G197">
        <v>73</v>
      </c>
      <c r="H197">
        <v>4.8808999999999996</v>
      </c>
      <c r="I197">
        <f t="shared" si="7"/>
        <v>17.57124</v>
      </c>
      <c r="J197">
        <f t="shared" si="6"/>
        <v>17</v>
      </c>
    </row>
    <row r="198" spans="1:10" x14ac:dyDescent="0.25">
      <c r="A198" s="59">
        <v>0.81857638888888884</v>
      </c>
      <c r="B198">
        <v>49.275325000000002</v>
      </c>
      <c r="C198">
        <v>-123.25136999999999</v>
      </c>
      <c r="D198">
        <v>36.799999239999998</v>
      </c>
      <c r="E198">
        <v>9202.4599999999991</v>
      </c>
      <c r="F198">
        <v>156</v>
      </c>
      <c r="G198">
        <v>70</v>
      </c>
      <c r="H198">
        <v>4.7694999999999999</v>
      </c>
      <c r="I198">
        <f t="shared" si="7"/>
        <v>17.170200000000001</v>
      </c>
      <c r="J198">
        <f t="shared" si="6"/>
        <v>17</v>
      </c>
    </row>
    <row r="199" spans="1:10" x14ac:dyDescent="0.25">
      <c r="A199" s="59">
        <v>0.81858796296296299</v>
      </c>
      <c r="B199">
        <v>49.275315999999997</v>
      </c>
      <c r="C199">
        <v>-123.25143</v>
      </c>
      <c r="D199">
        <v>37.200000760000002</v>
      </c>
      <c r="E199">
        <v>9207.15</v>
      </c>
      <c r="F199">
        <v>156</v>
      </c>
      <c r="G199">
        <v>71</v>
      </c>
      <c r="H199">
        <v>4.6904000000000003</v>
      </c>
      <c r="I199">
        <f t="shared" si="7"/>
        <v>16.885440000000003</v>
      </c>
      <c r="J199">
        <f t="shared" si="6"/>
        <v>16</v>
      </c>
    </row>
    <row r="200" spans="1:10" x14ac:dyDescent="0.25">
      <c r="A200" s="59">
        <v>0.81859953703703703</v>
      </c>
      <c r="B200">
        <v>49.275305000000003</v>
      </c>
      <c r="C200">
        <v>-123.251496</v>
      </c>
      <c r="D200">
        <v>37.599998470000003</v>
      </c>
      <c r="E200">
        <v>9211.7199999999993</v>
      </c>
      <c r="F200">
        <v>156</v>
      </c>
      <c r="G200">
        <v>70</v>
      </c>
      <c r="H200">
        <v>4.5693000000000001</v>
      </c>
      <c r="I200">
        <f t="shared" si="7"/>
        <v>16.449480000000001</v>
      </c>
      <c r="J200">
        <f t="shared" si="6"/>
        <v>16</v>
      </c>
    </row>
    <row r="201" spans="1:10" x14ac:dyDescent="0.25">
      <c r="A201" s="59">
        <v>0.81861111111111118</v>
      </c>
      <c r="B201">
        <v>49.275291000000003</v>
      </c>
      <c r="C201">
        <v>-123.251553</v>
      </c>
      <c r="D201">
        <v>38</v>
      </c>
      <c r="E201">
        <v>9216.33</v>
      </c>
      <c r="F201">
        <v>156</v>
      </c>
      <c r="G201">
        <v>70</v>
      </c>
      <c r="H201">
        <v>4.6104000000000003</v>
      </c>
      <c r="I201">
        <f t="shared" si="7"/>
        <v>16.597440000000002</v>
      </c>
      <c r="J201">
        <f t="shared" si="6"/>
        <v>16</v>
      </c>
    </row>
    <row r="202" spans="1:10" x14ac:dyDescent="0.25">
      <c r="A202" s="59">
        <v>0.81862268518518511</v>
      </c>
      <c r="B202">
        <v>49.275274000000003</v>
      </c>
      <c r="C202">
        <v>-123.251609</v>
      </c>
      <c r="D202">
        <v>38.400001529999997</v>
      </c>
      <c r="E202">
        <v>9220.91</v>
      </c>
      <c r="F202">
        <v>156</v>
      </c>
      <c r="G202">
        <v>70</v>
      </c>
      <c r="H202">
        <v>4.5800999999999998</v>
      </c>
      <c r="I202">
        <f t="shared" si="7"/>
        <v>16.48836</v>
      </c>
      <c r="J202">
        <f t="shared" si="6"/>
        <v>16</v>
      </c>
    </row>
    <row r="203" spans="1:10" x14ac:dyDescent="0.25">
      <c r="A203" s="59">
        <v>0.81863425925925926</v>
      </c>
      <c r="B203">
        <v>49.275253999999997</v>
      </c>
      <c r="C203">
        <v>-123.251665</v>
      </c>
      <c r="D203">
        <v>38.400001529999997</v>
      </c>
      <c r="E203">
        <v>9225.57</v>
      </c>
      <c r="F203">
        <v>156</v>
      </c>
      <c r="G203">
        <v>71</v>
      </c>
      <c r="H203">
        <v>4.6601999999999997</v>
      </c>
      <c r="I203">
        <f t="shared" si="7"/>
        <v>16.776719999999997</v>
      </c>
      <c r="J203">
        <f t="shared" si="6"/>
        <v>16</v>
      </c>
    </row>
    <row r="204" spans="1:10" x14ac:dyDescent="0.25">
      <c r="A204" s="59">
        <v>0.81864583333333341</v>
      </c>
      <c r="B204">
        <v>49.275232000000003</v>
      </c>
      <c r="C204">
        <v>-123.251718</v>
      </c>
      <c r="D204">
        <v>38.400001529999997</v>
      </c>
      <c r="E204">
        <v>9230.23</v>
      </c>
      <c r="F204">
        <v>156</v>
      </c>
      <c r="G204">
        <v>71</v>
      </c>
      <c r="H204">
        <v>4.6601999999999997</v>
      </c>
      <c r="I204">
        <f t="shared" si="7"/>
        <v>16.776719999999997</v>
      </c>
      <c r="J204">
        <f t="shared" si="6"/>
        <v>16</v>
      </c>
    </row>
    <row r="205" spans="1:10" x14ac:dyDescent="0.25">
      <c r="A205" s="59">
        <v>0.81865740740740733</v>
      </c>
      <c r="B205">
        <v>49.275208999999997</v>
      </c>
      <c r="C205">
        <v>-123.251772</v>
      </c>
      <c r="D205">
        <v>38.799999239999998</v>
      </c>
      <c r="E205">
        <v>9234.94</v>
      </c>
      <c r="F205">
        <v>156</v>
      </c>
      <c r="G205">
        <v>70</v>
      </c>
      <c r="H205">
        <v>4.71</v>
      </c>
      <c r="I205">
        <f t="shared" si="7"/>
        <v>16.956</v>
      </c>
      <c r="J205">
        <f t="shared" si="6"/>
        <v>16</v>
      </c>
    </row>
    <row r="206" spans="1:10" x14ac:dyDescent="0.25">
      <c r="A206" s="59">
        <v>0.81866898148148148</v>
      </c>
      <c r="B206">
        <v>49.275182000000001</v>
      </c>
      <c r="C206">
        <v>-123.251822</v>
      </c>
      <c r="D206">
        <v>39.200000760000002</v>
      </c>
      <c r="E206">
        <v>9239.6</v>
      </c>
      <c r="F206">
        <v>156</v>
      </c>
      <c r="G206">
        <v>70</v>
      </c>
      <c r="H206">
        <v>4.6592000000000002</v>
      </c>
      <c r="I206">
        <f t="shared" si="7"/>
        <v>16.773120000000002</v>
      </c>
      <c r="J206">
        <f t="shared" si="6"/>
        <v>16</v>
      </c>
    </row>
    <row r="207" spans="1:10" x14ac:dyDescent="0.25">
      <c r="A207" s="59">
        <v>0.81868055555555552</v>
      </c>
      <c r="B207">
        <v>49.275151000000001</v>
      </c>
      <c r="C207">
        <v>-123.251869</v>
      </c>
      <c r="D207">
        <v>39.599998470000003</v>
      </c>
      <c r="E207">
        <v>9244.2099999999991</v>
      </c>
      <c r="F207">
        <v>156</v>
      </c>
      <c r="G207">
        <v>70</v>
      </c>
      <c r="H207">
        <v>4.6104000000000003</v>
      </c>
      <c r="I207">
        <f t="shared" si="7"/>
        <v>16.597440000000002</v>
      </c>
      <c r="J207">
        <f t="shared" si="6"/>
        <v>16</v>
      </c>
    </row>
    <row r="208" spans="1:10" x14ac:dyDescent="0.25">
      <c r="A208" s="59">
        <v>0.81869212962962967</v>
      </c>
      <c r="B208">
        <v>49.275117000000002</v>
      </c>
      <c r="C208">
        <v>-123.25191100000001</v>
      </c>
      <c r="D208">
        <v>40.200000760000002</v>
      </c>
      <c r="E208">
        <v>9248.85</v>
      </c>
      <c r="F208">
        <v>156</v>
      </c>
      <c r="G208">
        <v>70</v>
      </c>
      <c r="H208">
        <v>4.6395999999999997</v>
      </c>
      <c r="I208">
        <f t="shared" si="7"/>
        <v>16.702559999999998</v>
      </c>
      <c r="J208">
        <f t="shared" si="6"/>
        <v>16</v>
      </c>
    </row>
    <row r="209" spans="1:10" x14ac:dyDescent="0.25">
      <c r="A209" s="59">
        <v>0.8187037037037036</v>
      </c>
      <c r="B209">
        <v>49.275081999999998</v>
      </c>
      <c r="C209">
        <v>-123.25194399999999</v>
      </c>
      <c r="D209">
        <v>40.599998470000003</v>
      </c>
      <c r="E209">
        <v>9253.5300000000007</v>
      </c>
      <c r="F209">
        <v>155</v>
      </c>
      <c r="G209">
        <v>72</v>
      </c>
      <c r="H209">
        <v>4.6806999999999999</v>
      </c>
      <c r="I209">
        <f t="shared" si="7"/>
        <v>16.850519999999999</v>
      </c>
      <c r="J209">
        <f t="shared" si="6"/>
        <v>16</v>
      </c>
    </row>
    <row r="210" spans="1:10" x14ac:dyDescent="0.25">
      <c r="A210" s="59">
        <v>0.81871527777777775</v>
      </c>
      <c r="B210">
        <v>49.275041999999999</v>
      </c>
      <c r="C210">
        <v>-123.251975</v>
      </c>
      <c r="D210">
        <v>41</v>
      </c>
      <c r="E210">
        <v>9258.31</v>
      </c>
      <c r="F210">
        <v>155</v>
      </c>
      <c r="G210">
        <v>73</v>
      </c>
      <c r="H210">
        <v>4.7793000000000001</v>
      </c>
      <c r="I210">
        <f t="shared" si="7"/>
        <v>17.205479999999998</v>
      </c>
      <c r="J210">
        <f t="shared" si="6"/>
        <v>17</v>
      </c>
    </row>
    <row r="211" spans="1:10" x14ac:dyDescent="0.25">
      <c r="A211" s="59">
        <v>0.8187268518518519</v>
      </c>
      <c r="B211">
        <v>49.274999999999999</v>
      </c>
      <c r="C211">
        <v>-123.252004</v>
      </c>
      <c r="D211">
        <v>41.400001529999997</v>
      </c>
      <c r="E211">
        <v>9263.11</v>
      </c>
      <c r="F211">
        <v>155</v>
      </c>
      <c r="G211">
        <v>76</v>
      </c>
      <c r="H211">
        <v>4.8007999999999997</v>
      </c>
      <c r="I211">
        <f t="shared" si="7"/>
        <v>17.282879999999999</v>
      </c>
      <c r="J211">
        <f t="shared" si="6"/>
        <v>17</v>
      </c>
    </row>
    <row r="212" spans="1:10" x14ac:dyDescent="0.25">
      <c r="A212" s="59">
        <v>0.81873842592592594</v>
      </c>
      <c r="B212">
        <v>49.274957000000001</v>
      </c>
      <c r="C212">
        <v>-123.252031</v>
      </c>
      <c r="D212">
        <v>42</v>
      </c>
      <c r="E212">
        <v>9268.14</v>
      </c>
      <c r="F212">
        <v>156</v>
      </c>
      <c r="G212">
        <v>78</v>
      </c>
      <c r="H212">
        <v>5.0293000000000001</v>
      </c>
      <c r="I212">
        <f t="shared" si="7"/>
        <v>18.10548</v>
      </c>
      <c r="J212">
        <f t="shared" si="6"/>
        <v>18</v>
      </c>
    </row>
    <row r="213" spans="1:10" x14ac:dyDescent="0.25">
      <c r="A213" s="59">
        <v>0.81874999999999998</v>
      </c>
      <c r="B213">
        <v>49.274909999999998</v>
      </c>
      <c r="C213">
        <v>-123.25205699999999</v>
      </c>
      <c r="D213">
        <v>42.400001529999997</v>
      </c>
      <c r="E213">
        <v>9273.24</v>
      </c>
      <c r="F213">
        <v>156</v>
      </c>
      <c r="G213">
        <v>78</v>
      </c>
      <c r="H213">
        <v>5.1006</v>
      </c>
      <c r="I213">
        <f t="shared" si="7"/>
        <v>18.362159999999999</v>
      </c>
      <c r="J213">
        <f t="shared" si="6"/>
        <v>18</v>
      </c>
    </row>
    <row r="214" spans="1:10" x14ac:dyDescent="0.25">
      <c r="A214" s="59">
        <v>0.81876157407407402</v>
      </c>
      <c r="B214">
        <v>49.274864999999998</v>
      </c>
      <c r="C214">
        <v>-123.252082</v>
      </c>
      <c r="D214">
        <v>43</v>
      </c>
      <c r="E214">
        <v>9278.4599999999991</v>
      </c>
      <c r="F214">
        <v>156</v>
      </c>
      <c r="G214">
        <v>79</v>
      </c>
      <c r="H214">
        <v>5.2196999999999996</v>
      </c>
      <c r="I214">
        <f t="shared" si="7"/>
        <v>18.79092</v>
      </c>
      <c r="J214">
        <f t="shared" si="6"/>
        <v>18</v>
      </c>
    </row>
    <row r="215" spans="1:10" x14ac:dyDescent="0.25">
      <c r="A215" s="59">
        <v>0.81877314814814817</v>
      </c>
      <c r="B215">
        <v>49.274816999999999</v>
      </c>
      <c r="C215">
        <v>-123.252104</v>
      </c>
      <c r="D215">
        <v>43</v>
      </c>
      <c r="E215">
        <v>9283.82</v>
      </c>
      <c r="F215">
        <v>156</v>
      </c>
      <c r="G215">
        <v>80</v>
      </c>
      <c r="H215">
        <v>5.3604000000000003</v>
      </c>
      <c r="I215">
        <f t="shared" si="7"/>
        <v>19.297440000000002</v>
      </c>
      <c r="J215">
        <f t="shared" si="6"/>
        <v>19</v>
      </c>
    </row>
    <row r="216" spans="1:10" x14ac:dyDescent="0.25">
      <c r="A216" s="59">
        <v>0.81878472222222232</v>
      </c>
      <c r="B216">
        <v>49.274771000000001</v>
      </c>
      <c r="C216">
        <v>-123.25212500000001</v>
      </c>
      <c r="D216">
        <v>43</v>
      </c>
      <c r="E216">
        <v>9289.1</v>
      </c>
      <c r="F216">
        <v>156</v>
      </c>
      <c r="G216">
        <v>79</v>
      </c>
      <c r="H216">
        <v>5.2793000000000001</v>
      </c>
      <c r="I216">
        <f t="shared" si="7"/>
        <v>19.005479999999999</v>
      </c>
      <c r="J216">
        <f t="shared" si="6"/>
        <v>19</v>
      </c>
    </row>
    <row r="217" spans="1:10" x14ac:dyDescent="0.25">
      <c r="A217" s="59">
        <v>0.81879629629629624</v>
      </c>
      <c r="B217">
        <v>49.274726000000001</v>
      </c>
      <c r="C217">
        <v>-123.252146</v>
      </c>
      <c r="D217">
        <v>43</v>
      </c>
      <c r="E217">
        <v>9294.35</v>
      </c>
      <c r="F217">
        <v>156</v>
      </c>
      <c r="G217">
        <v>79</v>
      </c>
      <c r="H217">
        <v>5.25</v>
      </c>
      <c r="I217">
        <f t="shared" si="7"/>
        <v>18.899999999999999</v>
      </c>
      <c r="J217">
        <f t="shared" si="6"/>
        <v>18</v>
      </c>
    </row>
    <row r="218" spans="1:10" x14ac:dyDescent="0.25">
      <c r="A218" s="59">
        <v>0.81880787037037039</v>
      </c>
      <c r="B218">
        <v>49.274678000000002</v>
      </c>
      <c r="C218">
        <v>-123.252171</v>
      </c>
      <c r="D218">
        <v>43</v>
      </c>
      <c r="E218">
        <v>9299.57</v>
      </c>
      <c r="F218">
        <v>156</v>
      </c>
      <c r="G218">
        <v>80</v>
      </c>
      <c r="H218">
        <v>5.2206999999999999</v>
      </c>
      <c r="I218">
        <f t="shared" si="7"/>
        <v>18.794520000000002</v>
      </c>
      <c r="J218">
        <f t="shared" si="6"/>
        <v>18</v>
      </c>
    </row>
    <row r="219" spans="1:10" x14ac:dyDescent="0.25">
      <c r="A219" s="59">
        <v>0.81881944444444443</v>
      </c>
      <c r="B219">
        <v>49.274631999999997</v>
      </c>
      <c r="C219">
        <v>-123.25219300000001</v>
      </c>
      <c r="D219">
        <v>43</v>
      </c>
      <c r="E219">
        <v>9304.85</v>
      </c>
      <c r="F219">
        <v>156</v>
      </c>
      <c r="G219">
        <v>80</v>
      </c>
      <c r="H219">
        <v>5.2793000000000001</v>
      </c>
      <c r="I219">
        <f t="shared" si="7"/>
        <v>19.005479999999999</v>
      </c>
      <c r="J219">
        <f t="shared" si="6"/>
        <v>19</v>
      </c>
    </row>
    <row r="220" spans="1:10" x14ac:dyDescent="0.25">
      <c r="A220" s="59">
        <v>0.81883101851851858</v>
      </c>
      <c r="B220">
        <v>49.274594</v>
      </c>
      <c r="C220">
        <v>-123.25221999999999</v>
      </c>
      <c r="D220">
        <v>43</v>
      </c>
      <c r="E220">
        <v>9310.08</v>
      </c>
      <c r="F220">
        <v>156</v>
      </c>
      <c r="G220">
        <v>80</v>
      </c>
      <c r="H220">
        <v>5.2305000000000001</v>
      </c>
      <c r="I220">
        <f t="shared" si="7"/>
        <v>18.829799999999999</v>
      </c>
      <c r="J220">
        <f t="shared" si="6"/>
        <v>18</v>
      </c>
    </row>
    <row r="221" spans="1:10" x14ac:dyDescent="0.25">
      <c r="A221" s="59">
        <v>0.81884259259259251</v>
      </c>
      <c r="B221">
        <v>49.274554999999999</v>
      </c>
      <c r="C221">
        <v>-123.252247</v>
      </c>
      <c r="D221">
        <v>43.400001529999997</v>
      </c>
      <c r="E221">
        <v>9315.4</v>
      </c>
      <c r="F221">
        <v>156</v>
      </c>
      <c r="G221">
        <v>81</v>
      </c>
      <c r="H221">
        <v>5.3202999999999996</v>
      </c>
      <c r="I221">
        <f t="shared" si="7"/>
        <v>19.153079999999999</v>
      </c>
      <c r="J221">
        <f t="shared" si="6"/>
        <v>19</v>
      </c>
    </row>
    <row r="222" spans="1:10" x14ac:dyDescent="0.25">
      <c r="A222" s="59">
        <v>0.81885416666666666</v>
      </c>
      <c r="B222">
        <v>49.274509999999999</v>
      </c>
      <c r="C222">
        <v>-123.25227599999999</v>
      </c>
      <c r="D222">
        <v>43.799999239999998</v>
      </c>
      <c r="E222">
        <v>9320.77</v>
      </c>
      <c r="F222">
        <v>156</v>
      </c>
      <c r="G222">
        <v>81</v>
      </c>
      <c r="H222">
        <v>5.3691000000000004</v>
      </c>
      <c r="I222">
        <f t="shared" si="7"/>
        <v>19.328760000000003</v>
      </c>
      <c r="J222">
        <f t="shared" si="6"/>
        <v>19</v>
      </c>
    </row>
    <row r="223" spans="1:10" x14ac:dyDescent="0.25">
      <c r="A223" s="59">
        <v>0.81886574074074081</v>
      </c>
      <c r="B223">
        <v>49.274467000000001</v>
      </c>
      <c r="C223">
        <v>-123.252303</v>
      </c>
      <c r="D223">
        <v>44.200000760000002</v>
      </c>
      <c r="E223">
        <v>9326.17</v>
      </c>
      <c r="F223">
        <v>156</v>
      </c>
      <c r="G223">
        <v>81</v>
      </c>
      <c r="H223">
        <v>5.4004000000000003</v>
      </c>
      <c r="I223">
        <f t="shared" si="7"/>
        <v>19.441440000000004</v>
      </c>
      <c r="J223">
        <f t="shared" si="6"/>
        <v>19</v>
      </c>
    </row>
    <row r="224" spans="1:10" x14ac:dyDescent="0.25">
      <c r="A224" s="59">
        <v>0.81887731481481474</v>
      </c>
      <c r="B224">
        <v>49.274417999999997</v>
      </c>
      <c r="C224">
        <v>-123.252329</v>
      </c>
      <c r="D224">
        <v>44.599998470000003</v>
      </c>
      <c r="E224">
        <v>9331.56</v>
      </c>
      <c r="F224">
        <v>156</v>
      </c>
      <c r="G224">
        <v>81</v>
      </c>
      <c r="H224">
        <v>5.3895999999999997</v>
      </c>
      <c r="I224">
        <f t="shared" si="7"/>
        <v>19.402559999999998</v>
      </c>
      <c r="J224">
        <f t="shared" si="6"/>
        <v>19</v>
      </c>
    </row>
    <row r="225" spans="1:10" x14ac:dyDescent="0.25">
      <c r="A225" s="59">
        <v>0.81888888888888889</v>
      </c>
      <c r="B225">
        <v>49.274375999999997</v>
      </c>
      <c r="C225">
        <v>-123.252363</v>
      </c>
      <c r="D225">
        <v>45</v>
      </c>
      <c r="E225">
        <v>9336.9</v>
      </c>
      <c r="F225">
        <v>157</v>
      </c>
      <c r="G225">
        <v>82</v>
      </c>
      <c r="H225">
        <v>5.3407999999999998</v>
      </c>
      <c r="I225">
        <f t="shared" si="7"/>
        <v>19.226879999999998</v>
      </c>
      <c r="J225">
        <f t="shared" si="6"/>
        <v>19</v>
      </c>
    </row>
    <row r="226" spans="1:10" x14ac:dyDescent="0.25">
      <c r="A226" s="59">
        <v>0.81890046296296293</v>
      </c>
      <c r="B226">
        <v>49.274340000000002</v>
      </c>
      <c r="C226">
        <v>-123.25240599999999</v>
      </c>
      <c r="D226">
        <v>45</v>
      </c>
      <c r="E226">
        <v>9342.31</v>
      </c>
      <c r="F226">
        <v>156</v>
      </c>
      <c r="G226">
        <v>81</v>
      </c>
      <c r="H226">
        <v>5.4092000000000002</v>
      </c>
      <c r="I226">
        <f t="shared" si="7"/>
        <v>19.473120000000002</v>
      </c>
      <c r="J226">
        <f t="shared" si="6"/>
        <v>19</v>
      </c>
    </row>
    <row r="227" spans="1:10" x14ac:dyDescent="0.25">
      <c r="A227" s="59">
        <v>0.81891203703703708</v>
      </c>
      <c r="B227">
        <v>49.274301999999999</v>
      </c>
      <c r="C227">
        <v>-123.25246199999999</v>
      </c>
      <c r="D227">
        <v>45</v>
      </c>
      <c r="E227">
        <v>9347.67</v>
      </c>
      <c r="F227">
        <v>156</v>
      </c>
      <c r="G227">
        <v>80</v>
      </c>
      <c r="H227">
        <v>5.3604000000000003</v>
      </c>
      <c r="I227">
        <f t="shared" si="7"/>
        <v>19.297440000000002</v>
      </c>
      <c r="J227">
        <f t="shared" si="6"/>
        <v>19</v>
      </c>
    </row>
    <row r="228" spans="1:10" x14ac:dyDescent="0.25">
      <c r="A228" s="59">
        <v>0.81892361111111101</v>
      </c>
      <c r="B228">
        <v>49.274267999999999</v>
      </c>
      <c r="C228">
        <v>-123.252512</v>
      </c>
      <c r="D228">
        <v>45</v>
      </c>
      <c r="E228">
        <v>9352.99</v>
      </c>
      <c r="F228">
        <v>156</v>
      </c>
      <c r="G228">
        <v>82</v>
      </c>
      <c r="H228">
        <v>5.3202999999999996</v>
      </c>
      <c r="I228">
        <f t="shared" si="7"/>
        <v>19.153079999999999</v>
      </c>
      <c r="J228">
        <f t="shared" si="6"/>
        <v>19</v>
      </c>
    </row>
    <row r="229" spans="1:10" x14ac:dyDescent="0.25">
      <c r="A229" s="59">
        <v>0.81893518518518515</v>
      </c>
      <c r="B229">
        <v>49.274236999999999</v>
      </c>
      <c r="C229">
        <v>-123.252567</v>
      </c>
      <c r="D229">
        <v>45</v>
      </c>
      <c r="E229">
        <v>9358.4</v>
      </c>
      <c r="F229">
        <v>157</v>
      </c>
      <c r="G229">
        <v>82</v>
      </c>
      <c r="H229">
        <v>5.4101999999999997</v>
      </c>
      <c r="I229">
        <f t="shared" si="7"/>
        <v>19.476719999999997</v>
      </c>
      <c r="J229">
        <f t="shared" si="6"/>
        <v>19</v>
      </c>
    </row>
    <row r="230" spans="1:10" x14ac:dyDescent="0.25">
      <c r="A230" s="59">
        <v>0.8189467592592593</v>
      </c>
      <c r="B230">
        <v>49.274206999999997</v>
      </c>
      <c r="C230">
        <v>-123.25262600000001</v>
      </c>
      <c r="D230">
        <v>45</v>
      </c>
      <c r="E230">
        <v>9363.83</v>
      </c>
      <c r="F230">
        <v>157</v>
      </c>
      <c r="G230">
        <v>84</v>
      </c>
      <c r="H230">
        <v>5.4297000000000004</v>
      </c>
      <c r="I230">
        <f t="shared" si="7"/>
        <v>19.546920000000004</v>
      </c>
      <c r="J230">
        <f t="shared" si="6"/>
        <v>19</v>
      </c>
    </row>
    <row r="231" spans="1:10" x14ac:dyDescent="0.25">
      <c r="A231" s="59">
        <v>0.81895833333333334</v>
      </c>
      <c r="B231">
        <v>49.274177000000002</v>
      </c>
      <c r="C231">
        <v>-123.25269400000001</v>
      </c>
      <c r="D231">
        <v>45</v>
      </c>
      <c r="E231">
        <v>9369.44</v>
      </c>
      <c r="F231">
        <v>156</v>
      </c>
      <c r="G231">
        <v>86</v>
      </c>
      <c r="H231">
        <v>5.6104000000000003</v>
      </c>
      <c r="I231">
        <f t="shared" si="7"/>
        <v>20.197440000000004</v>
      </c>
      <c r="J231">
        <f t="shared" si="6"/>
        <v>20</v>
      </c>
    </row>
    <row r="232" spans="1:10" x14ac:dyDescent="0.25">
      <c r="A232" s="59">
        <v>0.81896990740740738</v>
      </c>
      <c r="B232">
        <v>49.274144999999997</v>
      </c>
      <c r="C232">
        <v>-123.252747</v>
      </c>
      <c r="D232">
        <v>45</v>
      </c>
      <c r="E232">
        <v>9375.15</v>
      </c>
      <c r="F232">
        <v>156</v>
      </c>
      <c r="G232">
        <v>88</v>
      </c>
      <c r="H232">
        <v>5.71</v>
      </c>
      <c r="I232">
        <f t="shared" si="7"/>
        <v>20.556000000000001</v>
      </c>
      <c r="J232">
        <f t="shared" si="6"/>
        <v>20</v>
      </c>
    </row>
    <row r="233" spans="1:10" x14ac:dyDescent="0.25">
      <c r="A233" s="59">
        <v>0.81898148148148142</v>
      </c>
      <c r="B233">
        <v>49.274118999999999</v>
      </c>
      <c r="C233">
        <v>-123.25281699999999</v>
      </c>
      <c r="D233">
        <v>45</v>
      </c>
      <c r="E233">
        <v>9381.0300000000007</v>
      </c>
      <c r="F233">
        <v>156</v>
      </c>
      <c r="G233">
        <v>91</v>
      </c>
      <c r="H233">
        <v>5.8799000000000001</v>
      </c>
      <c r="I233">
        <f t="shared" si="7"/>
        <v>21.167639999999999</v>
      </c>
      <c r="J233">
        <f t="shared" si="6"/>
        <v>21</v>
      </c>
    </row>
    <row r="234" spans="1:10" x14ac:dyDescent="0.25">
      <c r="A234" s="59">
        <v>0.81899305555555557</v>
      </c>
      <c r="B234">
        <v>49.274093000000001</v>
      </c>
      <c r="C234">
        <v>-123.25288999999999</v>
      </c>
      <c r="D234">
        <v>45</v>
      </c>
      <c r="E234">
        <v>9387.01</v>
      </c>
      <c r="F234">
        <v>156</v>
      </c>
      <c r="G234">
        <v>91</v>
      </c>
      <c r="H234">
        <v>5.9794999999999998</v>
      </c>
      <c r="I234">
        <f t="shared" si="7"/>
        <v>21.526199999999999</v>
      </c>
      <c r="J234">
        <f t="shared" si="6"/>
        <v>21</v>
      </c>
    </row>
    <row r="235" spans="1:10" x14ac:dyDescent="0.25">
      <c r="A235" s="59">
        <v>0.81900462962962972</v>
      </c>
      <c r="B235">
        <v>49.274068</v>
      </c>
      <c r="C235">
        <v>-123.25297500000001</v>
      </c>
      <c r="D235">
        <v>45</v>
      </c>
      <c r="E235">
        <v>9393.09</v>
      </c>
      <c r="F235">
        <v>155</v>
      </c>
      <c r="G235">
        <v>91</v>
      </c>
      <c r="H235">
        <v>6.0800999999999998</v>
      </c>
      <c r="I235">
        <f t="shared" si="7"/>
        <v>21.888360000000002</v>
      </c>
      <c r="J235">
        <f t="shared" si="6"/>
        <v>21</v>
      </c>
    </row>
    <row r="236" spans="1:10" x14ac:dyDescent="0.25">
      <c r="A236" s="59">
        <v>0.81901620370370365</v>
      </c>
      <c r="B236">
        <v>49.274044000000004</v>
      </c>
      <c r="C236">
        <v>-123.25306</v>
      </c>
      <c r="D236">
        <v>45</v>
      </c>
      <c r="E236">
        <v>9399.2999999999993</v>
      </c>
      <c r="F236">
        <v>155</v>
      </c>
      <c r="G236">
        <v>86</v>
      </c>
      <c r="H236">
        <v>6.21</v>
      </c>
      <c r="I236">
        <f t="shared" si="7"/>
        <v>22.356000000000002</v>
      </c>
      <c r="J236">
        <f t="shared" si="6"/>
        <v>22</v>
      </c>
    </row>
    <row r="237" spans="1:10" x14ac:dyDescent="0.25">
      <c r="A237" s="59">
        <v>0.8190277777777778</v>
      </c>
      <c r="B237">
        <v>49.27402</v>
      </c>
      <c r="C237">
        <v>-123.253139</v>
      </c>
      <c r="D237">
        <v>45</v>
      </c>
      <c r="E237">
        <v>9405.7099999999991</v>
      </c>
      <c r="F237">
        <v>155</v>
      </c>
      <c r="G237">
        <v>89</v>
      </c>
      <c r="H237">
        <v>6.4101999999999997</v>
      </c>
      <c r="I237">
        <f t="shared" si="7"/>
        <v>23.076719999999998</v>
      </c>
      <c r="J237">
        <f t="shared" si="6"/>
        <v>23</v>
      </c>
    </row>
    <row r="238" spans="1:10" x14ac:dyDescent="0.25">
      <c r="A238" s="59">
        <v>0.81903935185185184</v>
      </c>
      <c r="B238">
        <v>49.273995999999997</v>
      </c>
      <c r="C238">
        <v>-123.253221</v>
      </c>
      <c r="D238">
        <v>45</v>
      </c>
      <c r="E238">
        <v>9412.2199999999993</v>
      </c>
      <c r="F238">
        <v>155</v>
      </c>
      <c r="G238">
        <v>88</v>
      </c>
      <c r="H238">
        <v>6.5098000000000003</v>
      </c>
      <c r="I238">
        <f t="shared" si="7"/>
        <v>23.435280000000002</v>
      </c>
      <c r="J238">
        <f t="shared" si="6"/>
        <v>23</v>
      </c>
    </row>
    <row r="239" spans="1:10" x14ac:dyDescent="0.25">
      <c r="A239" s="59">
        <v>0.81905092592592599</v>
      </c>
      <c r="B239">
        <v>49.273968000000004</v>
      </c>
      <c r="C239">
        <v>-123.25330599999999</v>
      </c>
      <c r="D239">
        <v>45</v>
      </c>
      <c r="E239">
        <v>9419</v>
      </c>
      <c r="F239">
        <v>155</v>
      </c>
      <c r="G239">
        <v>89</v>
      </c>
      <c r="H239">
        <v>6.7803000000000004</v>
      </c>
      <c r="I239">
        <f t="shared" si="7"/>
        <v>24.409080000000003</v>
      </c>
      <c r="J239">
        <f t="shared" si="6"/>
        <v>24</v>
      </c>
    </row>
    <row r="240" spans="1:10" x14ac:dyDescent="0.25">
      <c r="A240" s="59">
        <v>0.81906249999999992</v>
      </c>
      <c r="B240">
        <v>49.273938000000001</v>
      </c>
      <c r="C240">
        <v>-123.25338600000001</v>
      </c>
      <c r="D240">
        <v>45</v>
      </c>
      <c r="E240">
        <v>9425.3799999999992</v>
      </c>
      <c r="F240">
        <v>155</v>
      </c>
      <c r="G240">
        <v>91</v>
      </c>
      <c r="H240">
        <v>6.3799000000000001</v>
      </c>
      <c r="I240">
        <f t="shared" si="7"/>
        <v>22.967639999999999</v>
      </c>
      <c r="J240">
        <f t="shared" si="6"/>
        <v>22</v>
      </c>
    </row>
    <row r="241" spans="1:10" x14ac:dyDescent="0.25">
      <c r="A241" s="59">
        <v>0.81907407407407407</v>
      </c>
      <c r="B241">
        <v>49.273902999999997</v>
      </c>
      <c r="C241">
        <v>-123.25345900000001</v>
      </c>
      <c r="D241">
        <v>45</v>
      </c>
      <c r="E241">
        <v>9432.01</v>
      </c>
      <c r="F241">
        <v>154</v>
      </c>
      <c r="G241">
        <v>90</v>
      </c>
      <c r="H241">
        <v>6.6299000000000001</v>
      </c>
      <c r="I241">
        <f t="shared" si="7"/>
        <v>23.867639999999998</v>
      </c>
      <c r="J241">
        <f t="shared" si="6"/>
        <v>23</v>
      </c>
    </row>
    <row r="242" spans="1:10" x14ac:dyDescent="0.25">
      <c r="A242" s="59">
        <v>0.81908564814814822</v>
      </c>
      <c r="B242">
        <v>49.273868</v>
      </c>
      <c r="C242">
        <v>-123.25353</v>
      </c>
      <c r="D242">
        <v>45</v>
      </c>
      <c r="E242">
        <v>9438.7000000000007</v>
      </c>
      <c r="F242">
        <v>154</v>
      </c>
      <c r="G242">
        <v>92</v>
      </c>
      <c r="H242">
        <v>6.6904000000000003</v>
      </c>
      <c r="I242">
        <f t="shared" si="7"/>
        <v>24.085440000000002</v>
      </c>
      <c r="J242">
        <f t="shared" si="6"/>
        <v>24</v>
      </c>
    </row>
    <row r="243" spans="1:10" x14ac:dyDescent="0.25">
      <c r="A243" s="59">
        <v>0.81909722222222225</v>
      </c>
      <c r="B243">
        <v>49.273834999999998</v>
      </c>
      <c r="C243">
        <v>-123.253607</v>
      </c>
      <c r="D243">
        <v>45</v>
      </c>
      <c r="E243">
        <v>9445.4599999999991</v>
      </c>
      <c r="F243">
        <v>154</v>
      </c>
      <c r="G243">
        <v>91</v>
      </c>
      <c r="H243">
        <v>6.7598000000000003</v>
      </c>
      <c r="I243">
        <f t="shared" si="7"/>
        <v>24.335280000000001</v>
      </c>
      <c r="J243">
        <f t="shared" si="6"/>
        <v>24</v>
      </c>
    </row>
    <row r="244" spans="1:10" x14ac:dyDescent="0.25">
      <c r="A244" s="59">
        <v>0.81910879629629629</v>
      </c>
      <c r="B244">
        <v>49.273792999999998</v>
      </c>
      <c r="C244">
        <v>-123.25367900000001</v>
      </c>
      <c r="D244">
        <v>45</v>
      </c>
      <c r="E244">
        <v>9452.2199999999993</v>
      </c>
      <c r="F244">
        <v>154</v>
      </c>
      <c r="G244">
        <v>93</v>
      </c>
      <c r="H244">
        <v>6.7598000000000003</v>
      </c>
      <c r="I244">
        <f t="shared" si="7"/>
        <v>24.335280000000001</v>
      </c>
      <c r="J244">
        <f t="shared" si="6"/>
        <v>24</v>
      </c>
    </row>
    <row r="245" spans="1:10" x14ac:dyDescent="0.25">
      <c r="A245" s="59">
        <v>0.81912037037037033</v>
      </c>
      <c r="B245">
        <v>49.27375</v>
      </c>
      <c r="C245">
        <v>-123.253744</v>
      </c>
      <c r="D245">
        <v>45</v>
      </c>
      <c r="E245">
        <v>9458.99</v>
      </c>
      <c r="F245">
        <v>154</v>
      </c>
      <c r="G245">
        <v>88</v>
      </c>
      <c r="H245">
        <v>6.7705000000000002</v>
      </c>
      <c r="I245">
        <f t="shared" si="7"/>
        <v>24.373799999999999</v>
      </c>
      <c r="J245">
        <f t="shared" si="6"/>
        <v>24</v>
      </c>
    </row>
    <row r="246" spans="1:10" x14ac:dyDescent="0.25">
      <c r="A246" s="59">
        <v>0.81913194444444448</v>
      </c>
      <c r="B246">
        <v>49.273705</v>
      </c>
      <c r="C246">
        <v>-123.253805</v>
      </c>
      <c r="D246">
        <v>45</v>
      </c>
      <c r="E246">
        <v>9465.77</v>
      </c>
      <c r="F246">
        <v>154</v>
      </c>
      <c r="G246">
        <v>82</v>
      </c>
      <c r="H246">
        <v>6.7793000000000001</v>
      </c>
      <c r="I246">
        <f t="shared" si="7"/>
        <v>24.405480000000001</v>
      </c>
      <c r="J246">
        <f t="shared" si="6"/>
        <v>24</v>
      </c>
    </row>
    <row r="247" spans="1:10" x14ac:dyDescent="0.25">
      <c r="A247" s="59">
        <v>0.81914351851851863</v>
      </c>
      <c r="B247">
        <v>49.273656000000003</v>
      </c>
      <c r="C247">
        <v>-123.253868</v>
      </c>
      <c r="D247">
        <v>45</v>
      </c>
      <c r="E247">
        <v>9472.59</v>
      </c>
      <c r="F247">
        <v>154</v>
      </c>
      <c r="G247">
        <v>81</v>
      </c>
      <c r="H247">
        <v>6.8202999999999996</v>
      </c>
      <c r="I247">
        <f t="shared" si="7"/>
        <v>24.553079999999998</v>
      </c>
      <c r="J247">
        <f t="shared" si="6"/>
        <v>24</v>
      </c>
    </row>
    <row r="248" spans="1:10" x14ac:dyDescent="0.25">
      <c r="A248" s="59">
        <v>0.81915509259259256</v>
      </c>
      <c r="B248">
        <v>49.273609</v>
      </c>
      <c r="C248">
        <v>-123.253929</v>
      </c>
      <c r="D248">
        <v>45.400001529999997</v>
      </c>
      <c r="E248">
        <v>9479.43</v>
      </c>
      <c r="F248">
        <v>154</v>
      </c>
      <c r="G248">
        <v>83</v>
      </c>
      <c r="H248">
        <v>6.8398000000000003</v>
      </c>
      <c r="I248">
        <f t="shared" si="7"/>
        <v>24.623280000000001</v>
      </c>
      <c r="J248">
        <f t="shared" si="6"/>
        <v>24</v>
      </c>
    </row>
    <row r="249" spans="1:10" x14ac:dyDescent="0.25">
      <c r="A249" s="59">
        <v>0.81916666666666671</v>
      </c>
      <c r="B249">
        <v>49.273558999999999</v>
      </c>
      <c r="C249">
        <v>-123.253972</v>
      </c>
      <c r="D249">
        <v>45.799999239999998</v>
      </c>
      <c r="E249">
        <v>9486.34</v>
      </c>
      <c r="F249">
        <v>154</v>
      </c>
      <c r="G249">
        <v>83</v>
      </c>
      <c r="H249">
        <v>6.9101999999999997</v>
      </c>
      <c r="I249">
        <f t="shared" si="7"/>
        <v>24.876719999999999</v>
      </c>
      <c r="J249">
        <f t="shared" si="6"/>
        <v>24</v>
      </c>
    </row>
    <row r="250" spans="1:10" x14ac:dyDescent="0.25">
      <c r="A250" s="59">
        <v>0.81917824074074075</v>
      </c>
      <c r="B250">
        <v>49.273504000000003</v>
      </c>
      <c r="C250">
        <v>-123.254034</v>
      </c>
      <c r="D250">
        <v>46.200000760000002</v>
      </c>
      <c r="E250">
        <v>9493.23</v>
      </c>
      <c r="F250">
        <v>154</v>
      </c>
      <c r="G250">
        <v>82</v>
      </c>
      <c r="H250">
        <v>6.8906000000000001</v>
      </c>
      <c r="I250">
        <f t="shared" si="7"/>
        <v>24.806159999999998</v>
      </c>
      <c r="J250">
        <f t="shared" si="6"/>
        <v>24</v>
      </c>
    </row>
    <row r="251" spans="1:10" x14ac:dyDescent="0.25">
      <c r="A251" s="59">
        <v>0.81918981481481479</v>
      </c>
      <c r="B251">
        <v>49.273446999999997</v>
      </c>
      <c r="C251">
        <v>-123.254074</v>
      </c>
      <c r="D251">
        <v>46.599998470000003</v>
      </c>
      <c r="E251">
        <v>9500.2199999999993</v>
      </c>
      <c r="F251">
        <v>154</v>
      </c>
      <c r="G251">
        <v>81</v>
      </c>
      <c r="H251">
        <v>6.9893000000000001</v>
      </c>
      <c r="I251">
        <f t="shared" si="7"/>
        <v>25.161480000000001</v>
      </c>
      <c r="J251">
        <f t="shared" si="6"/>
        <v>25</v>
      </c>
    </row>
    <row r="252" spans="1:10" x14ac:dyDescent="0.25">
      <c r="A252" s="59">
        <v>0.81920138888888883</v>
      </c>
      <c r="B252">
        <v>49.273398</v>
      </c>
      <c r="C252">
        <v>-123.254136</v>
      </c>
      <c r="D252">
        <v>47.200000760000002</v>
      </c>
      <c r="E252">
        <v>9507.07</v>
      </c>
      <c r="F252">
        <v>154</v>
      </c>
      <c r="G252">
        <v>84</v>
      </c>
      <c r="H252">
        <v>6.8506</v>
      </c>
      <c r="I252">
        <f t="shared" si="7"/>
        <v>24.66216</v>
      </c>
      <c r="J252">
        <f t="shared" si="6"/>
        <v>24</v>
      </c>
    </row>
    <row r="253" spans="1:10" x14ac:dyDescent="0.25">
      <c r="A253" s="59">
        <v>0.81921296296296298</v>
      </c>
      <c r="B253">
        <v>49.273339</v>
      </c>
      <c r="C253">
        <v>-123.254171</v>
      </c>
      <c r="D253">
        <v>47.200000760000002</v>
      </c>
      <c r="E253">
        <v>9514.07</v>
      </c>
      <c r="F253">
        <v>154</v>
      </c>
      <c r="G253">
        <v>82</v>
      </c>
      <c r="H253">
        <v>7</v>
      </c>
      <c r="I253">
        <f t="shared" si="7"/>
        <v>25.2</v>
      </c>
      <c r="J253">
        <f t="shared" si="6"/>
        <v>25</v>
      </c>
    </row>
    <row r="254" spans="1:10" x14ac:dyDescent="0.25">
      <c r="A254" s="59">
        <v>0.81922453703703713</v>
      </c>
      <c r="B254">
        <v>49.273283999999997</v>
      </c>
      <c r="C254">
        <v>-123.25421</v>
      </c>
      <c r="D254">
        <v>47.200000760000002</v>
      </c>
      <c r="E254">
        <v>9520.9599999999991</v>
      </c>
      <c r="F254">
        <v>155</v>
      </c>
      <c r="G254">
        <v>83</v>
      </c>
      <c r="H254">
        <v>6.8895999999999997</v>
      </c>
      <c r="I254">
        <f t="shared" si="7"/>
        <v>24.802559999999996</v>
      </c>
      <c r="J254">
        <f t="shared" si="6"/>
        <v>24</v>
      </c>
    </row>
    <row r="255" spans="1:10" x14ac:dyDescent="0.25">
      <c r="A255" s="59">
        <v>0.81923611111111105</v>
      </c>
      <c r="B255">
        <v>49.273228000000003</v>
      </c>
      <c r="C255">
        <v>-123.254244</v>
      </c>
      <c r="D255">
        <v>47.200000760000002</v>
      </c>
      <c r="E255">
        <v>9527.89</v>
      </c>
      <c r="F255">
        <v>154</v>
      </c>
      <c r="G255">
        <v>81</v>
      </c>
      <c r="H255">
        <v>6.9297000000000004</v>
      </c>
      <c r="I255">
        <f t="shared" si="7"/>
        <v>24.946920000000002</v>
      </c>
      <c r="J255">
        <f t="shared" si="6"/>
        <v>24</v>
      </c>
    </row>
    <row r="256" spans="1:10" x14ac:dyDescent="0.25">
      <c r="A256" s="59">
        <v>0.8192476851851852</v>
      </c>
      <c r="B256">
        <v>49.273169000000003</v>
      </c>
      <c r="C256">
        <v>-123.254273</v>
      </c>
      <c r="D256">
        <v>47.200000760000002</v>
      </c>
      <c r="E256">
        <v>9534.69</v>
      </c>
      <c r="F256">
        <v>155</v>
      </c>
      <c r="G256">
        <v>83</v>
      </c>
      <c r="H256">
        <v>6.8007999999999997</v>
      </c>
      <c r="I256">
        <f t="shared" si="7"/>
        <v>24.482879999999998</v>
      </c>
      <c r="J256">
        <f t="shared" si="6"/>
        <v>24</v>
      </c>
    </row>
    <row r="257" spans="1:10" x14ac:dyDescent="0.25">
      <c r="A257" s="59">
        <v>0.81925925925925924</v>
      </c>
      <c r="B257">
        <v>49.273108000000001</v>
      </c>
      <c r="C257">
        <v>-123.254299</v>
      </c>
      <c r="D257">
        <v>47.200000760000002</v>
      </c>
      <c r="E257">
        <v>9541.64</v>
      </c>
      <c r="F257">
        <v>154</v>
      </c>
      <c r="G257">
        <v>83</v>
      </c>
      <c r="H257">
        <v>6.9492000000000003</v>
      </c>
      <c r="I257">
        <f t="shared" si="7"/>
        <v>25.017120000000002</v>
      </c>
      <c r="J257">
        <f t="shared" si="6"/>
        <v>25</v>
      </c>
    </row>
    <row r="258" spans="1:10" x14ac:dyDescent="0.25">
      <c r="A258" s="59">
        <v>0.81927083333333339</v>
      </c>
      <c r="B258">
        <v>49.273048000000003</v>
      </c>
      <c r="C258">
        <v>-123.254319</v>
      </c>
      <c r="D258">
        <v>47.599998470000003</v>
      </c>
      <c r="E258">
        <v>9548.56</v>
      </c>
      <c r="F258">
        <v>154</v>
      </c>
      <c r="G258">
        <v>82</v>
      </c>
      <c r="H258">
        <v>6.9199000000000002</v>
      </c>
      <c r="I258">
        <f t="shared" si="7"/>
        <v>24.911639999999998</v>
      </c>
      <c r="J258">
        <f t="shared" si="6"/>
        <v>24</v>
      </c>
    </row>
    <row r="259" spans="1:10" x14ac:dyDescent="0.25">
      <c r="A259" s="59">
        <v>0.81928240740740732</v>
      </c>
      <c r="B259">
        <v>49.272987999999998</v>
      </c>
      <c r="C259">
        <v>-123.254333</v>
      </c>
      <c r="D259">
        <v>48</v>
      </c>
      <c r="E259">
        <v>9555.3799999999992</v>
      </c>
      <c r="F259">
        <v>154</v>
      </c>
      <c r="G259">
        <v>82</v>
      </c>
      <c r="H259">
        <v>6.8202999999999996</v>
      </c>
      <c r="I259">
        <f t="shared" si="7"/>
        <v>24.553079999999998</v>
      </c>
      <c r="J259">
        <f t="shared" ref="J259:J286" si="8">INT(I259)</f>
        <v>24</v>
      </c>
    </row>
    <row r="260" spans="1:10" x14ac:dyDescent="0.25">
      <c r="A260" s="59">
        <v>0.81929398148148147</v>
      </c>
      <c r="B260">
        <v>49.272931999999997</v>
      </c>
      <c r="C260">
        <v>-123.25434300000001</v>
      </c>
      <c r="D260">
        <v>48.400001529999997</v>
      </c>
      <c r="E260">
        <v>9562.2000000000007</v>
      </c>
      <c r="F260">
        <v>155</v>
      </c>
      <c r="G260">
        <v>81</v>
      </c>
      <c r="H260">
        <v>6.8202999999999996</v>
      </c>
      <c r="I260">
        <f t="shared" ref="I260:I286" si="9">(H260*3600)/1000</f>
        <v>24.553079999999998</v>
      </c>
      <c r="J260">
        <f t="shared" si="8"/>
        <v>24</v>
      </c>
    </row>
    <row r="261" spans="1:10" x14ac:dyDescent="0.25">
      <c r="A261" s="59">
        <v>0.81930555555555562</v>
      </c>
      <c r="B261">
        <v>49.272874999999999</v>
      </c>
      <c r="C261">
        <v>-123.25435</v>
      </c>
      <c r="D261">
        <v>48.799999239999998</v>
      </c>
      <c r="E261">
        <v>9569.06</v>
      </c>
      <c r="F261">
        <v>155</v>
      </c>
      <c r="G261">
        <v>82</v>
      </c>
      <c r="H261">
        <v>6.8593999999999999</v>
      </c>
      <c r="I261">
        <f t="shared" si="9"/>
        <v>24.693840000000002</v>
      </c>
      <c r="J261">
        <f t="shared" si="8"/>
        <v>24</v>
      </c>
    </row>
    <row r="262" spans="1:10" x14ac:dyDescent="0.25">
      <c r="A262" s="59">
        <v>0.81931712962962966</v>
      </c>
      <c r="B262">
        <v>49.272818999999998</v>
      </c>
      <c r="C262">
        <v>-123.25435400000001</v>
      </c>
      <c r="D262">
        <v>49.200000760000002</v>
      </c>
      <c r="E262">
        <v>9575.9500000000007</v>
      </c>
      <c r="F262">
        <v>154</v>
      </c>
      <c r="G262">
        <v>80</v>
      </c>
      <c r="H262">
        <v>6.8906000000000001</v>
      </c>
      <c r="I262">
        <f t="shared" si="9"/>
        <v>24.806159999999998</v>
      </c>
      <c r="J262">
        <f t="shared" si="8"/>
        <v>24</v>
      </c>
    </row>
    <row r="263" spans="1:10" x14ac:dyDescent="0.25">
      <c r="A263" s="59">
        <v>0.8193287037037037</v>
      </c>
      <c r="B263">
        <v>49.272762999999998</v>
      </c>
      <c r="C263">
        <v>-123.254352</v>
      </c>
      <c r="D263">
        <v>49.200000760000002</v>
      </c>
      <c r="E263">
        <v>9582.75</v>
      </c>
      <c r="F263">
        <v>154</v>
      </c>
      <c r="G263">
        <v>80</v>
      </c>
      <c r="H263">
        <v>6.7998000000000003</v>
      </c>
      <c r="I263">
        <f t="shared" si="9"/>
        <v>24.479280000000003</v>
      </c>
      <c r="J263">
        <f t="shared" si="8"/>
        <v>24</v>
      </c>
    </row>
    <row r="264" spans="1:10" x14ac:dyDescent="0.25">
      <c r="A264" s="59">
        <v>0.81934027777777774</v>
      </c>
      <c r="B264">
        <v>49.272705000000002</v>
      </c>
      <c r="C264">
        <v>-123.254349</v>
      </c>
      <c r="D264">
        <v>49.200000760000002</v>
      </c>
      <c r="E264">
        <v>9589.4599999999991</v>
      </c>
      <c r="F264">
        <v>154</v>
      </c>
      <c r="G264">
        <v>78</v>
      </c>
      <c r="H264">
        <v>6.71</v>
      </c>
      <c r="I264">
        <f t="shared" si="9"/>
        <v>24.155999999999999</v>
      </c>
      <c r="J264">
        <f t="shared" si="8"/>
        <v>24</v>
      </c>
    </row>
    <row r="265" spans="1:10" x14ac:dyDescent="0.25">
      <c r="A265" s="59">
        <v>0.81935185185185189</v>
      </c>
      <c r="B265">
        <v>49.272649999999999</v>
      </c>
      <c r="C265">
        <v>-123.25434</v>
      </c>
      <c r="D265">
        <v>49.200000760000002</v>
      </c>
      <c r="E265">
        <v>9596.09</v>
      </c>
      <c r="F265">
        <v>155</v>
      </c>
      <c r="G265">
        <v>73</v>
      </c>
      <c r="H265">
        <v>6.6299000000000001</v>
      </c>
      <c r="I265">
        <f t="shared" si="9"/>
        <v>23.867639999999998</v>
      </c>
      <c r="J265">
        <f t="shared" si="8"/>
        <v>23</v>
      </c>
    </row>
    <row r="266" spans="1:10" x14ac:dyDescent="0.25">
      <c r="A266" s="59">
        <v>0.81936342592592604</v>
      </c>
      <c r="B266">
        <v>49.272596999999998</v>
      </c>
      <c r="C266">
        <v>-123.25433200000001</v>
      </c>
      <c r="D266">
        <v>49.200000760000002</v>
      </c>
      <c r="E266">
        <v>9602.3700000000008</v>
      </c>
      <c r="F266">
        <v>154</v>
      </c>
      <c r="G266">
        <v>73</v>
      </c>
      <c r="H266">
        <v>6.2803000000000004</v>
      </c>
      <c r="I266">
        <f t="shared" si="9"/>
        <v>22.609080000000002</v>
      </c>
      <c r="J266">
        <f t="shared" si="8"/>
        <v>22</v>
      </c>
    </row>
    <row r="267" spans="1:10" x14ac:dyDescent="0.25">
      <c r="A267" s="59">
        <v>0.81937499999999996</v>
      </c>
      <c r="B267">
        <v>49.272542000000001</v>
      </c>
      <c r="C267">
        <v>-123.25432499999999</v>
      </c>
      <c r="D267">
        <v>49.200000760000002</v>
      </c>
      <c r="E267">
        <v>9608.86</v>
      </c>
      <c r="F267">
        <v>154</v>
      </c>
      <c r="G267">
        <v>75</v>
      </c>
      <c r="H267">
        <v>6.4901999999999997</v>
      </c>
      <c r="I267">
        <f t="shared" si="9"/>
        <v>23.364719999999998</v>
      </c>
      <c r="J267">
        <f t="shared" si="8"/>
        <v>23</v>
      </c>
    </row>
    <row r="268" spans="1:10" x14ac:dyDescent="0.25">
      <c r="A268" s="59">
        <v>0.81938657407407411</v>
      </c>
      <c r="B268">
        <v>49.272480000000002</v>
      </c>
      <c r="C268">
        <v>-123.254312</v>
      </c>
      <c r="D268">
        <v>49.200000760000002</v>
      </c>
      <c r="E268">
        <v>9615.49</v>
      </c>
      <c r="F268">
        <v>154</v>
      </c>
      <c r="G268">
        <v>76</v>
      </c>
      <c r="H268">
        <v>6.6299000000000001</v>
      </c>
      <c r="I268">
        <f t="shared" si="9"/>
        <v>23.867639999999998</v>
      </c>
      <c r="J268">
        <f t="shared" si="8"/>
        <v>23</v>
      </c>
    </row>
    <row r="269" spans="1:10" x14ac:dyDescent="0.25">
      <c r="A269" s="59">
        <v>0.81939814814814815</v>
      </c>
      <c r="B269">
        <v>49.272418000000002</v>
      </c>
      <c r="C269">
        <v>-123.25429699999999</v>
      </c>
      <c r="D269">
        <v>49.200000760000002</v>
      </c>
      <c r="E269">
        <v>9622.36</v>
      </c>
      <c r="F269">
        <v>154</v>
      </c>
      <c r="G269">
        <v>77</v>
      </c>
      <c r="H269">
        <v>6.8700999999999999</v>
      </c>
      <c r="I269">
        <f t="shared" si="9"/>
        <v>24.73236</v>
      </c>
      <c r="J269">
        <f t="shared" si="8"/>
        <v>24</v>
      </c>
    </row>
    <row r="270" spans="1:10" x14ac:dyDescent="0.25">
      <c r="A270" s="59">
        <v>0.81940972222222219</v>
      </c>
      <c r="B270">
        <v>49.272356000000002</v>
      </c>
      <c r="C270">
        <v>-123.254284</v>
      </c>
      <c r="D270">
        <v>49.200000760000002</v>
      </c>
      <c r="E270">
        <v>9629.4699999999993</v>
      </c>
      <c r="F270">
        <v>154</v>
      </c>
      <c r="G270">
        <v>81</v>
      </c>
      <c r="H270">
        <v>7.1093999999999999</v>
      </c>
      <c r="I270">
        <f t="shared" si="9"/>
        <v>25.59384</v>
      </c>
      <c r="J270">
        <f t="shared" si="8"/>
        <v>25</v>
      </c>
    </row>
    <row r="271" spans="1:10" x14ac:dyDescent="0.25">
      <c r="A271" s="59">
        <v>0.81942129629629623</v>
      </c>
      <c r="B271">
        <v>49.272292</v>
      </c>
      <c r="C271">
        <v>-123.254272</v>
      </c>
      <c r="D271">
        <v>49.200000760000002</v>
      </c>
      <c r="E271">
        <v>9636.7999999999993</v>
      </c>
      <c r="F271">
        <v>154</v>
      </c>
      <c r="G271">
        <v>84</v>
      </c>
      <c r="H271">
        <v>7.3300999999999998</v>
      </c>
      <c r="I271">
        <f t="shared" si="9"/>
        <v>26.388360000000002</v>
      </c>
      <c r="J271">
        <f t="shared" si="8"/>
        <v>26</v>
      </c>
    </row>
    <row r="272" spans="1:10" x14ac:dyDescent="0.25">
      <c r="A272" s="59">
        <v>0.81943287037037038</v>
      </c>
      <c r="B272">
        <v>49.272227000000001</v>
      </c>
      <c r="C272">
        <v>-123.254259</v>
      </c>
      <c r="D272">
        <v>49.200000760000002</v>
      </c>
      <c r="E272">
        <v>9644.36</v>
      </c>
      <c r="F272">
        <v>154</v>
      </c>
      <c r="G272">
        <v>85</v>
      </c>
      <c r="H272">
        <v>7.5605000000000002</v>
      </c>
      <c r="I272">
        <f t="shared" si="9"/>
        <v>27.2178</v>
      </c>
      <c r="J272">
        <f t="shared" si="8"/>
        <v>27</v>
      </c>
    </row>
    <row r="273" spans="1:10" x14ac:dyDescent="0.25">
      <c r="A273" s="59">
        <v>0.81944444444444453</v>
      </c>
      <c r="B273">
        <v>49.27216</v>
      </c>
      <c r="C273">
        <v>-123.25424599999999</v>
      </c>
      <c r="D273">
        <v>49.799999239999998</v>
      </c>
      <c r="E273">
        <v>9652.06</v>
      </c>
      <c r="F273">
        <v>155</v>
      </c>
      <c r="G273">
        <v>87</v>
      </c>
      <c r="H273">
        <v>7.6992000000000003</v>
      </c>
      <c r="I273">
        <f t="shared" si="9"/>
        <v>27.717120000000001</v>
      </c>
      <c r="J273">
        <f t="shared" si="8"/>
        <v>27</v>
      </c>
    </row>
    <row r="274" spans="1:10" x14ac:dyDescent="0.25">
      <c r="A274" s="59">
        <v>0.81945601851851846</v>
      </c>
      <c r="B274">
        <v>49.272095999999998</v>
      </c>
      <c r="C274">
        <v>-123.254232</v>
      </c>
      <c r="D274">
        <v>50.200000760000002</v>
      </c>
      <c r="E274">
        <v>9659.7999999999993</v>
      </c>
      <c r="F274">
        <v>155</v>
      </c>
      <c r="G274">
        <v>88</v>
      </c>
      <c r="H274">
        <v>7.7401999999999997</v>
      </c>
      <c r="I274">
        <f t="shared" si="9"/>
        <v>27.864719999999998</v>
      </c>
      <c r="J274">
        <f t="shared" si="8"/>
        <v>27</v>
      </c>
    </row>
    <row r="275" spans="1:10" x14ac:dyDescent="0.25">
      <c r="A275" s="59">
        <v>0.81946759259259261</v>
      </c>
      <c r="B275">
        <v>49.272022</v>
      </c>
      <c r="C275">
        <v>-123.254216</v>
      </c>
      <c r="D275">
        <v>50.599998470000003</v>
      </c>
      <c r="E275">
        <v>9667.7999999999993</v>
      </c>
      <c r="F275">
        <v>155</v>
      </c>
      <c r="G275">
        <v>88</v>
      </c>
      <c r="H275">
        <v>8</v>
      </c>
      <c r="I275">
        <f t="shared" si="9"/>
        <v>28.8</v>
      </c>
      <c r="J275">
        <f t="shared" si="8"/>
        <v>28</v>
      </c>
    </row>
    <row r="276" spans="1:10" x14ac:dyDescent="0.25">
      <c r="A276" s="59">
        <v>0.81947916666666665</v>
      </c>
      <c r="B276">
        <v>49.271954000000001</v>
      </c>
      <c r="C276">
        <v>-123.254205</v>
      </c>
      <c r="D276">
        <v>51</v>
      </c>
      <c r="E276">
        <v>9675.73</v>
      </c>
      <c r="F276">
        <v>156</v>
      </c>
      <c r="G276">
        <v>88</v>
      </c>
      <c r="H276">
        <v>7.9306999999999999</v>
      </c>
      <c r="I276">
        <f t="shared" si="9"/>
        <v>28.550519999999999</v>
      </c>
      <c r="J276">
        <f t="shared" si="8"/>
        <v>28</v>
      </c>
    </row>
    <row r="277" spans="1:10" x14ac:dyDescent="0.25">
      <c r="A277" s="59">
        <v>0.8194907407407408</v>
      </c>
      <c r="B277">
        <v>49.271881</v>
      </c>
      <c r="C277">
        <v>-123.254199</v>
      </c>
      <c r="D277">
        <v>51.400001529999997</v>
      </c>
      <c r="E277">
        <v>9683.58</v>
      </c>
      <c r="F277">
        <v>156</v>
      </c>
      <c r="G277">
        <v>88</v>
      </c>
      <c r="H277">
        <v>7.8495999999999997</v>
      </c>
      <c r="I277">
        <f t="shared" si="9"/>
        <v>28.258559999999999</v>
      </c>
      <c r="J277">
        <f t="shared" si="8"/>
        <v>28</v>
      </c>
    </row>
    <row r="278" spans="1:10" x14ac:dyDescent="0.25">
      <c r="A278" s="59">
        <v>0.81950231481481473</v>
      </c>
      <c r="B278">
        <v>49.271811999999997</v>
      </c>
      <c r="C278">
        <v>-123.254188</v>
      </c>
      <c r="D278">
        <v>51.400001529999997</v>
      </c>
      <c r="E278">
        <v>9691.43</v>
      </c>
      <c r="F278">
        <v>157</v>
      </c>
      <c r="G278">
        <v>90</v>
      </c>
      <c r="H278">
        <v>7.8495999999999997</v>
      </c>
      <c r="I278">
        <f t="shared" si="9"/>
        <v>28.258559999999999</v>
      </c>
      <c r="J278">
        <f t="shared" si="8"/>
        <v>28</v>
      </c>
    </row>
    <row r="279" spans="1:10" x14ac:dyDescent="0.25">
      <c r="A279" s="59">
        <v>0.81951388888888888</v>
      </c>
      <c r="B279">
        <v>49.271743999999998</v>
      </c>
      <c r="C279">
        <v>-123.254182</v>
      </c>
      <c r="D279">
        <v>51.400001529999997</v>
      </c>
      <c r="E279">
        <v>9699.5499999999993</v>
      </c>
      <c r="F279">
        <v>157</v>
      </c>
      <c r="G279">
        <v>82</v>
      </c>
      <c r="H279">
        <v>8.1201000000000008</v>
      </c>
      <c r="I279">
        <f t="shared" si="9"/>
        <v>29.232360000000003</v>
      </c>
      <c r="J279">
        <f t="shared" si="8"/>
        <v>29</v>
      </c>
    </row>
    <row r="280" spans="1:10" x14ac:dyDescent="0.25">
      <c r="A280" s="59">
        <v>0.81952546296296302</v>
      </c>
      <c r="B280">
        <v>49.271669000000003</v>
      </c>
      <c r="C280">
        <v>-123.254172</v>
      </c>
      <c r="D280">
        <v>51.799999239999998</v>
      </c>
      <c r="E280">
        <v>9707.2000000000007</v>
      </c>
      <c r="F280">
        <v>158</v>
      </c>
      <c r="G280">
        <v>79</v>
      </c>
      <c r="H280">
        <v>7.6504000000000003</v>
      </c>
      <c r="I280">
        <f t="shared" si="9"/>
        <v>27.541440000000001</v>
      </c>
      <c r="J280">
        <f t="shared" si="8"/>
        <v>27</v>
      </c>
    </row>
    <row r="281" spans="1:10" x14ac:dyDescent="0.25">
      <c r="A281" s="59">
        <v>0.81953703703703706</v>
      </c>
      <c r="B281">
        <v>49.271600999999997</v>
      </c>
      <c r="C281">
        <v>-123.254159</v>
      </c>
      <c r="D281">
        <v>52.200000760000002</v>
      </c>
      <c r="E281">
        <v>9714.34</v>
      </c>
      <c r="F281">
        <v>158</v>
      </c>
      <c r="G281">
        <v>76</v>
      </c>
      <c r="H281">
        <v>7.1395999999999997</v>
      </c>
      <c r="I281">
        <f t="shared" si="9"/>
        <v>25.702559999999998</v>
      </c>
      <c r="J281">
        <f t="shared" si="8"/>
        <v>25</v>
      </c>
    </row>
    <row r="282" spans="1:10" x14ac:dyDescent="0.25">
      <c r="A282" s="59">
        <v>0.8195486111111111</v>
      </c>
      <c r="B282">
        <v>49.271538</v>
      </c>
      <c r="C282">
        <v>-123.25415099999999</v>
      </c>
      <c r="D282">
        <v>52.799999239999998</v>
      </c>
      <c r="E282">
        <v>9721.14</v>
      </c>
      <c r="F282">
        <v>158</v>
      </c>
      <c r="G282">
        <v>69</v>
      </c>
      <c r="H282">
        <v>6.7998000000000003</v>
      </c>
      <c r="I282">
        <f t="shared" si="9"/>
        <v>24.479280000000003</v>
      </c>
      <c r="J282">
        <f t="shared" si="8"/>
        <v>24</v>
      </c>
    </row>
    <row r="283" spans="1:10" x14ac:dyDescent="0.25">
      <c r="A283" s="59">
        <v>0.81956018518518514</v>
      </c>
      <c r="B283">
        <v>49.271476999999997</v>
      </c>
      <c r="C283">
        <v>-123.25415</v>
      </c>
      <c r="D283">
        <v>53.200000760000002</v>
      </c>
      <c r="E283">
        <v>9727.51</v>
      </c>
      <c r="F283">
        <v>159</v>
      </c>
      <c r="G283">
        <v>69</v>
      </c>
      <c r="H283">
        <v>6.3700999999999999</v>
      </c>
      <c r="I283">
        <f t="shared" si="9"/>
        <v>22.932359999999999</v>
      </c>
      <c r="J283">
        <f t="shared" si="8"/>
        <v>22</v>
      </c>
    </row>
    <row r="284" spans="1:10" x14ac:dyDescent="0.25">
      <c r="A284" s="59">
        <v>0.81957175925925929</v>
      </c>
      <c r="B284">
        <v>49.271424000000003</v>
      </c>
      <c r="C284">
        <v>-123.25413399999999</v>
      </c>
      <c r="D284">
        <v>53.799999239999998</v>
      </c>
      <c r="E284">
        <v>9733.3799999999992</v>
      </c>
      <c r="F284">
        <v>159</v>
      </c>
      <c r="G284">
        <v>69</v>
      </c>
      <c r="H284">
        <v>5.8700999999999999</v>
      </c>
      <c r="I284">
        <f t="shared" si="9"/>
        <v>21.132360000000002</v>
      </c>
      <c r="J284">
        <f t="shared" si="8"/>
        <v>21</v>
      </c>
    </row>
    <row r="285" spans="1:10" x14ac:dyDescent="0.25">
      <c r="A285" s="59">
        <v>0.81958333333333344</v>
      </c>
      <c r="B285">
        <v>49.271380999999998</v>
      </c>
      <c r="C285">
        <v>-123.254116</v>
      </c>
      <c r="D285">
        <v>53.799999239999998</v>
      </c>
      <c r="E285">
        <v>9738.81</v>
      </c>
      <c r="F285">
        <v>159</v>
      </c>
      <c r="G285">
        <v>0</v>
      </c>
      <c r="H285">
        <v>5.4297000000000004</v>
      </c>
      <c r="I285">
        <f t="shared" si="9"/>
        <v>19.546920000000004</v>
      </c>
      <c r="J285">
        <f t="shared" si="8"/>
        <v>19</v>
      </c>
    </row>
    <row r="286" spans="1:10" x14ac:dyDescent="0.25">
      <c r="A286" s="59">
        <v>0.81959490740740737</v>
      </c>
      <c r="B286">
        <v>49.271355</v>
      </c>
      <c r="C286">
        <v>-123.25407</v>
      </c>
      <c r="D286">
        <v>53.799999239999998</v>
      </c>
      <c r="E286">
        <v>9743.67</v>
      </c>
      <c r="F286">
        <v>159</v>
      </c>
      <c r="G286">
        <v>0</v>
      </c>
      <c r="H286">
        <v>4.8604000000000003</v>
      </c>
      <c r="I286">
        <f t="shared" si="9"/>
        <v>17.497440000000001</v>
      </c>
      <c r="J286">
        <f t="shared" si="8"/>
        <v>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7CA0F-D31B-4E62-BCCA-397275001AEA}">
  <dimension ref="A1:J312"/>
  <sheetViews>
    <sheetView workbookViewId="0">
      <selection activeCell="I34" sqref="A1:J312"/>
    </sheetView>
  </sheetViews>
  <sheetFormatPr defaultRowHeight="15" x14ac:dyDescent="0.25"/>
  <cols>
    <col min="1" max="1" width="10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82</v>
      </c>
      <c r="J1" t="s">
        <v>8</v>
      </c>
    </row>
    <row r="2" spans="1:10" x14ac:dyDescent="0.25">
      <c r="A2" s="59">
        <v>0.82184027777777768</v>
      </c>
      <c r="B2">
        <v>49.279217000000003</v>
      </c>
      <c r="C2">
        <v>-123.240573</v>
      </c>
      <c r="D2">
        <v>-7.1999998090000004</v>
      </c>
      <c r="E2">
        <v>11341.63</v>
      </c>
      <c r="F2">
        <v>111</v>
      </c>
      <c r="G2">
        <v>0</v>
      </c>
      <c r="H2">
        <v>0</v>
      </c>
      <c r="I2">
        <f>(H2*3600)/1000</f>
        <v>0</v>
      </c>
      <c r="J2">
        <f>INT(I2)</f>
        <v>0</v>
      </c>
    </row>
    <row r="3" spans="1:10" x14ac:dyDescent="0.25">
      <c r="A3" s="59">
        <v>0.82185185185185183</v>
      </c>
      <c r="B3">
        <v>49.279217000000003</v>
      </c>
      <c r="C3">
        <v>-123.24064199999999</v>
      </c>
      <c r="D3">
        <v>-7.1999998090000004</v>
      </c>
      <c r="E3">
        <v>11344.98</v>
      </c>
      <c r="F3">
        <v>112</v>
      </c>
      <c r="G3">
        <v>0</v>
      </c>
      <c r="H3">
        <v>3.3506</v>
      </c>
      <c r="I3">
        <f>(H3*3600)/1000</f>
        <v>12.06216</v>
      </c>
      <c r="J3">
        <f t="shared" ref="J3:J66" si="0">INT(I3)</f>
        <v>12</v>
      </c>
    </row>
    <row r="4" spans="1:10" x14ac:dyDescent="0.25">
      <c r="A4" s="59">
        <v>0.82186342592592598</v>
      </c>
      <c r="B4">
        <v>49.279209999999999</v>
      </c>
      <c r="C4">
        <v>-123.240714</v>
      </c>
      <c r="D4">
        <v>-7.1999998090000004</v>
      </c>
      <c r="E4">
        <v>11348.65</v>
      </c>
      <c r="F4">
        <v>114</v>
      </c>
      <c r="G4">
        <v>51</v>
      </c>
      <c r="H4">
        <v>3.6699000000000002</v>
      </c>
      <c r="I4">
        <f t="shared" ref="I4:I67" si="1">(H4*3600)/1000</f>
        <v>13.211640000000001</v>
      </c>
      <c r="J4">
        <f t="shared" si="0"/>
        <v>13</v>
      </c>
    </row>
    <row r="5" spans="1:10" x14ac:dyDescent="0.25">
      <c r="A5" s="59">
        <v>0.82187500000000002</v>
      </c>
      <c r="B5">
        <v>49.279204</v>
      </c>
      <c r="C5">
        <v>-123.240793</v>
      </c>
      <c r="D5">
        <v>-7.1999998090000004</v>
      </c>
      <c r="E5">
        <v>11352.94</v>
      </c>
      <c r="F5">
        <v>115</v>
      </c>
      <c r="G5">
        <v>56</v>
      </c>
      <c r="H5">
        <v>4.29</v>
      </c>
      <c r="I5">
        <f t="shared" si="1"/>
        <v>15.444000000000001</v>
      </c>
      <c r="J5">
        <f t="shared" si="0"/>
        <v>15</v>
      </c>
    </row>
    <row r="6" spans="1:10" x14ac:dyDescent="0.25">
      <c r="A6" s="59">
        <v>0.82188657407407406</v>
      </c>
      <c r="B6">
        <v>49.279198000000001</v>
      </c>
      <c r="C6">
        <v>-123.240877</v>
      </c>
      <c r="D6">
        <v>-7.1999998090000004</v>
      </c>
      <c r="E6">
        <v>11357.97</v>
      </c>
      <c r="F6">
        <v>116</v>
      </c>
      <c r="G6">
        <v>61</v>
      </c>
      <c r="H6">
        <v>5.0293000000000001</v>
      </c>
      <c r="I6">
        <f t="shared" si="1"/>
        <v>18.10548</v>
      </c>
      <c r="J6">
        <f t="shared" si="0"/>
        <v>18</v>
      </c>
    </row>
    <row r="7" spans="1:10" x14ac:dyDescent="0.25">
      <c r="A7" s="59">
        <v>0.8218981481481481</v>
      </c>
      <c r="B7">
        <v>49.279198999999998</v>
      </c>
      <c r="C7">
        <v>-123.24095699999999</v>
      </c>
      <c r="D7">
        <v>-7.1999998090000004</v>
      </c>
      <c r="E7">
        <v>11363.03</v>
      </c>
      <c r="F7">
        <v>117</v>
      </c>
      <c r="G7">
        <v>64</v>
      </c>
      <c r="H7">
        <v>5.0605000000000002</v>
      </c>
      <c r="I7">
        <f t="shared" si="1"/>
        <v>18.2178</v>
      </c>
      <c r="J7">
        <f t="shared" si="0"/>
        <v>18</v>
      </c>
    </row>
    <row r="8" spans="1:10" x14ac:dyDescent="0.25">
      <c r="A8" s="59">
        <v>0.82190972222222225</v>
      </c>
      <c r="B8">
        <v>49.279204</v>
      </c>
      <c r="C8">
        <v>-123.24102999999999</v>
      </c>
      <c r="D8">
        <v>-7.1999998090000004</v>
      </c>
      <c r="E8">
        <v>11368.47</v>
      </c>
      <c r="F8">
        <v>120</v>
      </c>
      <c r="G8">
        <v>65</v>
      </c>
      <c r="H8">
        <v>5.4394999999999998</v>
      </c>
      <c r="I8">
        <f t="shared" si="1"/>
        <v>19.5822</v>
      </c>
      <c r="J8">
        <f t="shared" si="0"/>
        <v>19</v>
      </c>
    </row>
    <row r="9" spans="1:10" x14ac:dyDescent="0.25">
      <c r="A9" s="59">
        <v>0.8219212962962964</v>
      </c>
      <c r="B9">
        <v>49.279201999999998</v>
      </c>
      <c r="C9">
        <v>-123.241102</v>
      </c>
      <c r="D9">
        <v>-7.1999998090000004</v>
      </c>
      <c r="E9">
        <v>11374.07</v>
      </c>
      <c r="F9">
        <v>121</v>
      </c>
      <c r="G9">
        <v>67</v>
      </c>
      <c r="H9">
        <v>5.6006</v>
      </c>
      <c r="I9">
        <f t="shared" si="1"/>
        <v>20.16216</v>
      </c>
      <c r="J9">
        <f t="shared" si="0"/>
        <v>20</v>
      </c>
    </row>
    <row r="10" spans="1:10" x14ac:dyDescent="0.25">
      <c r="A10" s="59">
        <v>0.82193287037037033</v>
      </c>
      <c r="B10">
        <v>49.279214000000003</v>
      </c>
      <c r="C10">
        <v>-123.24118300000001</v>
      </c>
      <c r="D10">
        <v>-7.1999998090000004</v>
      </c>
      <c r="E10">
        <v>11379.86</v>
      </c>
      <c r="F10">
        <v>122</v>
      </c>
      <c r="G10">
        <v>69</v>
      </c>
      <c r="H10">
        <v>5.79</v>
      </c>
      <c r="I10">
        <f t="shared" si="1"/>
        <v>20.844000000000001</v>
      </c>
      <c r="J10">
        <f t="shared" si="0"/>
        <v>20</v>
      </c>
    </row>
    <row r="11" spans="1:10" x14ac:dyDescent="0.25">
      <c r="A11" s="59">
        <v>0.82194444444444448</v>
      </c>
      <c r="B11">
        <v>49.279218</v>
      </c>
      <c r="C11">
        <v>-123.24126699999999</v>
      </c>
      <c r="D11">
        <v>-7.1999998090000004</v>
      </c>
      <c r="E11">
        <v>11385.73</v>
      </c>
      <c r="F11">
        <v>123</v>
      </c>
      <c r="G11">
        <v>71</v>
      </c>
      <c r="H11">
        <v>5.8700999999999999</v>
      </c>
      <c r="I11">
        <f t="shared" si="1"/>
        <v>21.132360000000002</v>
      </c>
      <c r="J11">
        <f t="shared" si="0"/>
        <v>21</v>
      </c>
    </row>
    <row r="12" spans="1:10" x14ac:dyDescent="0.25">
      <c r="A12" s="59">
        <v>0.82195601851851852</v>
      </c>
      <c r="B12">
        <v>49.279221</v>
      </c>
      <c r="C12">
        <v>-123.241348</v>
      </c>
      <c r="D12">
        <v>-7.1999998090000004</v>
      </c>
      <c r="E12">
        <v>11391.84</v>
      </c>
      <c r="F12">
        <v>125</v>
      </c>
      <c r="G12">
        <v>72</v>
      </c>
      <c r="H12">
        <v>6.1093999999999999</v>
      </c>
      <c r="I12">
        <f t="shared" si="1"/>
        <v>21.993839999999999</v>
      </c>
      <c r="J12">
        <f t="shared" si="0"/>
        <v>21</v>
      </c>
    </row>
    <row r="13" spans="1:10" x14ac:dyDescent="0.25">
      <c r="A13" s="59">
        <v>0.82196759259259267</v>
      </c>
      <c r="B13">
        <v>49.279223000000002</v>
      </c>
      <c r="C13">
        <v>-123.241434</v>
      </c>
      <c r="D13">
        <v>-7.1999998090000004</v>
      </c>
      <c r="E13">
        <v>11397.98</v>
      </c>
      <c r="F13">
        <v>126</v>
      </c>
      <c r="G13">
        <v>73</v>
      </c>
      <c r="H13">
        <v>6.1406000000000001</v>
      </c>
      <c r="I13">
        <f t="shared" si="1"/>
        <v>22.106159999999999</v>
      </c>
      <c r="J13">
        <f t="shared" si="0"/>
        <v>22</v>
      </c>
    </row>
    <row r="14" spans="1:10" x14ac:dyDescent="0.25">
      <c r="A14" s="59">
        <v>0.82197916666666659</v>
      </c>
      <c r="B14">
        <v>49.279226000000001</v>
      </c>
      <c r="C14">
        <v>-123.241522</v>
      </c>
      <c r="D14">
        <v>-6.8000001909999996</v>
      </c>
      <c r="E14">
        <v>11404.25</v>
      </c>
      <c r="F14">
        <v>127</v>
      </c>
      <c r="G14">
        <v>73</v>
      </c>
      <c r="H14">
        <v>6.2694999999999999</v>
      </c>
      <c r="I14">
        <f t="shared" si="1"/>
        <v>22.5702</v>
      </c>
      <c r="J14">
        <f t="shared" si="0"/>
        <v>22</v>
      </c>
    </row>
    <row r="15" spans="1:10" x14ac:dyDescent="0.25">
      <c r="A15" s="59">
        <v>0.82199074074074074</v>
      </c>
      <c r="B15">
        <v>49.279226999999999</v>
      </c>
      <c r="C15">
        <v>-123.241609</v>
      </c>
      <c r="D15">
        <v>-6.4000000950000002</v>
      </c>
      <c r="E15">
        <v>11410.45</v>
      </c>
      <c r="F15">
        <v>128</v>
      </c>
      <c r="G15">
        <v>73</v>
      </c>
      <c r="H15">
        <v>6.2001999999999997</v>
      </c>
      <c r="I15">
        <f t="shared" si="1"/>
        <v>22.320719999999998</v>
      </c>
      <c r="J15">
        <f t="shared" si="0"/>
        <v>22</v>
      </c>
    </row>
    <row r="16" spans="1:10" x14ac:dyDescent="0.25">
      <c r="A16" s="59">
        <v>0.82200231481481489</v>
      </c>
      <c r="B16">
        <v>49.279226999999999</v>
      </c>
      <c r="C16">
        <v>-123.241698</v>
      </c>
      <c r="D16">
        <v>-6</v>
      </c>
      <c r="E16">
        <v>11416.54</v>
      </c>
      <c r="F16">
        <v>129</v>
      </c>
      <c r="G16">
        <v>73</v>
      </c>
      <c r="H16">
        <v>6.0898000000000003</v>
      </c>
      <c r="I16">
        <f t="shared" si="1"/>
        <v>21.923280000000002</v>
      </c>
      <c r="J16">
        <f t="shared" si="0"/>
        <v>21</v>
      </c>
    </row>
    <row r="17" spans="1:10" x14ac:dyDescent="0.25">
      <c r="A17" s="59">
        <v>0.82201388888888882</v>
      </c>
      <c r="B17">
        <v>49.279228000000003</v>
      </c>
      <c r="C17">
        <v>-123.241782</v>
      </c>
      <c r="D17">
        <v>-5.5999999049999998</v>
      </c>
      <c r="E17">
        <v>11422.61</v>
      </c>
      <c r="F17">
        <v>130</v>
      </c>
      <c r="G17">
        <v>73</v>
      </c>
      <c r="H17">
        <v>6.0702999999999996</v>
      </c>
      <c r="I17">
        <f t="shared" si="1"/>
        <v>21.853079999999999</v>
      </c>
      <c r="J17">
        <f t="shared" si="0"/>
        <v>21</v>
      </c>
    </row>
    <row r="18" spans="1:10" x14ac:dyDescent="0.25">
      <c r="A18" s="59">
        <v>0.82202546296296297</v>
      </c>
      <c r="B18">
        <v>49.279228000000003</v>
      </c>
      <c r="C18">
        <v>-123.241868</v>
      </c>
      <c r="D18">
        <v>-5.1999998090000004</v>
      </c>
      <c r="E18">
        <v>11428.72</v>
      </c>
      <c r="F18">
        <v>131</v>
      </c>
      <c r="G18">
        <v>72</v>
      </c>
      <c r="H18">
        <v>6.1093999999999999</v>
      </c>
      <c r="I18">
        <f t="shared" si="1"/>
        <v>21.993839999999999</v>
      </c>
      <c r="J18">
        <f t="shared" si="0"/>
        <v>21</v>
      </c>
    </row>
    <row r="19" spans="1:10" x14ac:dyDescent="0.25">
      <c r="A19" s="59">
        <v>0.82203703703703701</v>
      </c>
      <c r="B19">
        <v>49.279231000000003</v>
      </c>
      <c r="C19">
        <v>-123.24194900000001</v>
      </c>
      <c r="D19">
        <v>-5.1999998090000004</v>
      </c>
      <c r="E19">
        <v>11434.97</v>
      </c>
      <c r="F19">
        <v>132</v>
      </c>
      <c r="G19">
        <v>72</v>
      </c>
      <c r="H19">
        <v>6.25</v>
      </c>
      <c r="I19">
        <f t="shared" si="1"/>
        <v>22.5</v>
      </c>
      <c r="J19">
        <f t="shared" si="0"/>
        <v>22</v>
      </c>
    </row>
    <row r="20" spans="1:10" x14ac:dyDescent="0.25">
      <c r="A20" s="59">
        <v>0.82204861111111116</v>
      </c>
      <c r="B20">
        <v>49.279235</v>
      </c>
      <c r="C20">
        <v>-123.242037</v>
      </c>
      <c r="D20">
        <v>-5.1999998090000004</v>
      </c>
      <c r="E20">
        <v>11441.01</v>
      </c>
      <c r="F20">
        <v>132</v>
      </c>
      <c r="G20">
        <v>71</v>
      </c>
      <c r="H20">
        <v>6.04</v>
      </c>
      <c r="I20">
        <f t="shared" si="1"/>
        <v>21.744</v>
      </c>
      <c r="J20">
        <f t="shared" si="0"/>
        <v>21</v>
      </c>
    </row>
    <row r="21" spans="1:10" x14ac:dyDescent="0.25">
      <c r="A21" s="59">
        <v>0.82206018518518509</v>
      </c>
      <c r="B21">
        <v>49.279237000000002</v>
      </c>
      <c r="C21">
        <v>-123.242125</v>
      </c>
      <c r="D21">
        <v>-4.8000001909999996</v>
      </c>
      <c r="E21">
        <v>11447.12</v>
      </c>
      <c r="F21">
        <v>133</v>
      </c>
      <c r="G21">
        <v>75</v>
      </c>
      <c r="H21">
        <v>6.1104000000000003</v>
      </c>
      <c r="I21">
        <f t="shared" si="1"/>
        <v>21.997440000000001</v>
      </c>
      <c r="J21">
        <f t="shared" si="0"/>
        <v>21</v>
      </c>
    </row>
    <row r="22" spans="1:10" x14ac:dyDescent="0.25">
      <c r="A22" s="59">
        <v>0.82207175925925924</v>
      </c>
      <c r="B22">
        <v>49.279237000000002</v>
      </c>
      <c r="C22">
        <v>-123.24221</v>
      </c>
      <c r="D22">
        <v>-4.4000000950000002</v>
      </c>
      <c r="E22">
        <v>11453.56</v>
      </c>
      <c r="F22">
        <v>134</v>
      </c>
      <c r="G22">
        <v>73</v>
      </c>
      <c r="H22">
        <v>6.4394999999999998</v>
      </c>
      <c r="I22">
        <f t="shared" si="1"/>
        <v>23.182200000000002</v>
      </c>
      <c r="J22">
        <f t="shared" si="0"/>
        <v>23</v>
      </c>
    </row>
    <row r="23" spans="1:10" x14ac:dyDescent="0.25">
      <c r="A23" s="59">
        <v>0.82208333333333339</v>
      </c>
      <c r="B23">
        <v>49.279237000000002</v>
      </c>
      <c r="C23">
        <v>-123.242294</v>
      </c>
      <c r="D23">
        <v>-3.7999999519999998</v>
      </c>
      <c r="E23">
        <v>11459.76</v>
      </c>
      <c r="F23">
        <v>135</v>
      </c>
      <c r="G23">
        <v>74</v>
      </c>
      <c r="H23">
        <v>6.2001999999999997</v>
      </c>
      <c r="I23">
        <f t="shared" si="1"/>
        <v>22.320719999999998</v>
      </c>
      <c r="J23">
        <f t="shared" si="0"/>
        <v>22</v>
      </c>
    </row>
    <row r="24" spans="1:10" x14ac:dyDescent="0.25">
      <c r="A24" s="59">
        <v>0.82209490740740743</v>
      </c>
      <c r="B24">
        <v>49.279243999999998</v>
      </c>
      <c r="C24">
        <v>-123.242378</v>
      </c>
      <c r="D24">
        <v>-3.4000000950000002</v>
      </c>
      <c r="E24">
        <v>11465.73</v>
      </c>
      <c r="F24">
        <v>136</v>
      </c>
      <c r="G24">
        <v>78</v>
      </c>
      <c r="H24">
        <v>5.9706999999999999</v>
      </c>
      <c r="I24">
        <f t="shared" si="1"/>
        <v>21.494520000000001</v>
      </c>
      <c r="J24">
        <f t="shared" si="0"/>
        <v>21</v>
      </c>
    </row>
    <row r="25" spans="1:10" x14ac:dyDescent="0.25">
      <c r="A25" s="59">
        <v>0.82210648148148147</v>
      </c>
      <c r="B25">
        <v>49.279246000000001</v>
      </c>
      <c r="C25">
        <v>-123.242457</v>
      </c>
      <c r="D25">
        <v>-3</v>
      </c>
      <c r="E25">
        <v>11471.58</v>
      </c>
      <c r="F25">
        <v>136</v>
      </c>
      <c r="G25">
        <v>77</v>
      </c>
      <c r="H25">
        <v>5.8495999999999997</v>
      </c>
      <c r="I25">
        <f t="shared" si="1"/>
        <v>21.058559999999996</v>
      </c>
      <c r="J25">
        <f t="shared" si="0"/>
        <v>21</v>
      </c>
    </row>
    <row r="26" spans="1:10" x14ac:dyDescent="0.25">
      <c r="A26" s="59">
        <v>0.8221180555555555</v>
      </c>
      <c r="B26">
        <v>49.279246000000001</v>
      </c>
      <c r="C26">
        <v>-123.24253</v>
      </c>
      <c r="D26">
        <v>-3</v>
      </c>
      <c r="E26">
        <v>11477.38</v>
      </c>
      <c r="F26">
        <v>137</v>
      </c>
      <c r="G26">
        <v>76</v>
      </c>
      <c r="H26">
        <v>5.7998000000000003</v>
      </c>
      <c r="I26">
        <f t="shared" si="1"/>
        <v>20.879280000000001</v>
      </c>
      <c r="J26">
        <f t="shared" si="0"/>
        <v>20</v>
      </c>
    </row>
    <row r="27" spans="1:10" x14ac:dyDescent="0.25">
      <c r="A27" s="59">
        <v>0.82212962962962965</v>
      </c>
      <c r="B27">
        <v>49.279246000000001</v>
      </c>
      <c r="C27">
        <v>-123.242588</v>
      </c>
      <c r="D27">
        <v>-3</v>
      </c>
      <c r="E27">
        <v>11483.03</v>
      </c>
      <c r="F27">
        <v>138</v>
      </c>
      <c r="G27">
        <v>74</v>
      </c>
      <c r="H27">
        <v>5.6504000000000003</v>
      </c>
      <c r="I27">
        <f t="shared" si="1"/>
        <v>20.341440000000002</v>
      </c>
      <c r="J27">
        <f t="shared" si="0"/>
        <v>20</v>
      </c>
    </row>
    <row r="28" spans="1:10" x14ac:dyDescent="0.25">
      <c r="A28" s="59">
        <v>0.8221412037037038</v>
      </c>
      <c r="B28">
        <v>49.279243000000001</v>
      </c>
      <c r="C28">
        <v>-123.242643</v>
      </c>
      <c r="D28">
        <v>-2.5999999049999998</v>
      </c>
      <c r="E28">
        <v>11488.53</v>
      </c>
      <c r="F28">
        <v>138</v>
      </c>
      <c r="G28">
        <v>72</v>
      </c>
      <c r="H28">
        <v>5.5</v>
      </c>
      <c r="I28">
        <f t="shared" si="1"/>
        <v>19.8</v>
      </c>
      <c r="J28">
        <f t="shared" si="0"/>
        <v>19</v>
      </c>
    </row>
    <row r="29" spans="1:10" x14ac:dyDescent="0.25">
      <c r="A29" s="59">
        <v>0.82215277777777773</v>
      </c>
      <c r="B29">
        <v>49.279243999999998</v>
      </c>
      <c r="C29">
        <v>-123.242699</v>
      </c>
      <c r="D29">
        <v>-2.2000000480000002</v>
      </c>
      <c r="E29">
        <v>11494.02</v>
      </c>
      <c r="F29">
        <v>139</v>
      </c>
      <c r="G29">
        <v>72</v>
      </c>
      <c r="H29">
        <v>5.4893000000000001</v>
      </c>
      <c r="I29">
        <f t="shared" si="1"/>
        <v>19.761479999999999</v>
      </c>
      <c r="J29">
        <f t="shared" si="0"/>
        <v>19</v>
      </c>
    </row>
    <row r="30" spans="1:10" x14ac:dyDescent="0.25">
      <c r="A30" s="59">
        <v>0.82216435185185188</v>
      </c>
      <c r="B30">
        <v>49.279237999999999</v>
      </c>
      <c r="C30">
        <v>-123.242739</v>
      </c>
      <c r="D30">
        <v>-2.2000000480000002</v>
      </c>
      <c r="E30">
        <v>11499.38</v>
      </c>
      <c r="F30">
        <v>139</v>
      </c>
      <c r="G30">
        <v>71</v>
      </c>
      <c r="H30">
        <v>5.3651999999999997</v>
      </c>
      <c r="I30">
        <f t="shared" si="1"/>
        <v>19.314719999999998</v>
      </c>
      <c r="J30">
        <f t="shared" si="0"/>
        <v>19</v>
      </c>
    </row>
    <row r="31" spans="1:10" x14ac:dyDescent="0.25">
      <c r="A31" s="59">
        <v>0.82217592592592592</v>
      </c>
      <c r="B31">
        <v>49.279232999999998</v>
      </c>
      <c r="C31">
        <v>-123.242779</v>
      </c>
      <c r="D31">
        <v>-1.2000000479999999</v>
      </c>
      <c r="E31">
        <v>11504.75</v>
      </c>
      <c r="F31">
        <v>140</v>
      </c>
      <c r="G31">
        <v>70</v>
      </c>
      <c r="H31">
        <v>5.3651999999999997</v>
      </c>
      <c r="I31">
        <f t="shared" si="1"/>
        <v>19.314719999999998</v>
      </c>
      <c r="J31">
        <f t="shared" si="0"/>
        <v>19</v>
      </c>
    </row>
    <row r="32" spans="1:10" x14ac:dyDescent="0.25">
      <c r="A32" s="59">
        <v>0.82218750000000007</v>
      </c>
      <c r="B32">
        <v>49.279226000000001</v>
      </c>
      <c r="C32">
        <v>-123.24283</v>
      </c>
      <c r="D32">
        <v>-0.80000001200000004</v>
      </c>
      <c r="E32">
        <v>11509.97</v>
      </c>
      <c r="F32">
        <v>140</v>
      </c>
      <c r="G32">
        <v>69</v>
      </c>
      <c r="H32">
        <v>5.2196999999999996</v>
      </c>
      <c r="I32">
        <f t="shared" si="1"/>
        <v>18.79092</v>
      </c>
      <c r="J32">
        <f t="shared" si="0"/>
        <v>18</v>
      </c>
    </row>
    <row r="33" spans="1:10" x14ac:dyDescent="0.25">
      <c r="A33" s="59">
        <v>0.822199074074074</v>
      </c>
      <c r="B33">
        <v>49.279218</v>
      </c>
      <c r="C33">
        <v>-123.242884</v>
      </c>
      <c r="D33">
        <v>-0.80000001200000004</v>
      </c>
      <c r="E33">
        <v>11515.19</v>
      </c>
      <c r="F33">
        <v>141</v>
      </c>
      <c r="G33">
        <v>70</v>
      </c>
      <c r="H33">
        <v>5.2206999999999999</v>
      </c>
      <c r="I33">
        <f t="shared" si="1"/>
        <v>18.794520000000002</v>
      </c>
      <c r="J33">
        <f t="shared" si="0"/>
        <v>18</v>
      </c>
    </row>
    <row r="34" spans="1:10" x14ac:dyDescent="0.25">
      <c r="A34" s="59">
        <v>0.82221064814814815</v>
      </c>
      <c r="B34">
        <v>49.27919</v>
      </c>
      <c r="C34">
        <v>-123.242959</v>
      </c>
      <c r="D34">
        <v>-0.80000001200000004</v>
      </c>
      <c r="E34">
        <v>11520.45</v>
      </c>
      <c r="F34">
        <v>141</v>
      </c>
      <c r="G34">
        <v>69</v>
      </c>
      <c r="H34">
        <v>5.2598000000000003</v>
      </c>
      <c r="I34">
        <f t="shared" si="1"/>
        <v>18.935280000000002</v>
      </c>
      <c r="J34">
        <f t="shared" si="0"/>
        <v>18</v>
      </c>
    </row>
    <row r="35" spans="1:10" x14ac:dyDescent="0.25">
      <c r="A35" s="59">
        <v>0.8222222222222223</v>
      </c>
      <c r="B35">
        <v>49.279176</v>
      </c>
      <c r="C35">
        <v>-123.243025</v>
      </c>
      <c r="D35">
        <v>-0.40000000600000002</v>
      </c>
      <c r="E35">
        <v>11525.64</v>
      </c>
      <c r="F35">
        <v>141</v>
      </c>
      <c r="G35">
        <v>69</v>
      </c>
      <c r="H35">
        <v>5.1894999999999998</v>
      </c>
      <c r="I35">
        <f t="shared" si="1"/>
        <v>18.682200000000002</v>
      </c>
      <c r="J35">
        <f t="shared" si="0"/>
        <v>18</v>
      </c>
    </row>
    <row r="36" spans="1:10" x14ac:dyDescent="0.25">
      <c r="A36" s="59">
        <v>0.82223379629629623</v>
      </c>
      <c r="B36">
        <v>49.279156999999998</v>
      </c>
      <c r="C36">
        <v>-123.243094</v>
      </c>
      <c r="D36">
        <v>0</v>
      </c>
      <c r="E36">
        <v>11530.82</v>
      </c>
      <c r="F36">
        <v>142</v>
      </c>
      <c r="G36">
        <v>69</v>
      </c>
      <c r="H36">
        <v>5.1806999999999999</v>
      </c>
      <c r="I36">
        <f t="shared" si="1"/>
        <v>18.65052</v>
      </c>
      <c r="J36">
        <f t="shared" si="0"/>
        <v>18</v>
      </c>
    </row>
    <row r="37" spans="1:10" x14ac:dyDescent="0.25">
      <c r="A37" s="59">
        <v>0.82224537037037038</v>
      </c>
      <c r="B37">
        <v>49.279141000000003</v>
      </c>
      <c r="C37">
        <v>-123.243157</v>
      </c>
      <c r="D37">
        <v>0.40000000600000002</v>
      </c>
      <c r="E37">
        <v>11535.96</v>
      </c>
      <c r="F37">
        <v>142</v>
      </c>
      <c r="G37">
        <v>69</v>
      </c>
      <c r="H37">
        <v>5.1395999999999997</v>
      </c>
      <c r="I37">
        <f t="shared" si="1"/>
        <v>18.502559999999999</v>
      </c>
      <c r="J37">
        <f t="shared" si="0"/>
        <v>18</v>
      </c>
    </row>
    <row r="38" spans="1:10" x14ac:dyDescent="0.25">
      <c r="A38" s="59">
        <v>0.82225694444444442</v>
      </c>
      <c r="B38">
        <v>49.279125999999998</v>
      </c>
      <c r="C38">
        <v>-123.24321999999999</v>
      </c>
      <c r="D38">
        <v>0.80000001200000004</v>
      </c>
      <c r="E38">
        <v>11541.09</v>
      </c>
      <c r="F38">
        <v>143</v>
      </c>
      <c r="G38">
        <v>69</v>
      </c>
      <c r="H38">
        <v>5.1299000000000001</v>
      </c>
      <c r="I38">
        <f t="shared" si="1"/>
        <v>18.467639999999999</v>
      </c>
      <c r="J38">
        <f t="shared" si="0"/>
        <v>18</v>
      </c>
    </row>
    <row r="39" spans="1:10" x14ac:dyDescent="0.25">
      <c r="A39" s="59">
        <v>0.82226851851851857</v>
      </c>
      <c r="B39">
        <v>49.279111</v>
      </c>
      <c r="C39">
        <v>-123.24328</v>
      </c>
      <c r="D39">
        <v>1.2000000479999999</v>
      </c>
      <c r="E39">
        <v>11546.38</v>
      </c>
      <c r="F39">
        <v>143</v>
      </c>
      <c r="G39">
        <v>71</v>
      </c>
      <c r="H39">
        <v>5.29</v>
      </c>
      <c r="I39">
        <f t="shared" si="1"/>
        <v>19.044</v>
      </c>
      <c r="J39">
        <f t="shared" si="0"/>
        <v>19</v>
      </c>
    </row>
    <row r="40" spans="1:10" x14ac:dyDescent="0.25">
      <c r="A40" s="59">
        <v>0.82228009259259249</v>
      </c>
      <c r="B40">
        <v>49.279097999999998</v>
      </c>
      <c r="C40">
        <v>-123.243337</v>
      </c>
      <c r="D40">
        <v>1.2000000479999999</v>
      </c>
      <c r="E40">
        <v>11551.68</v>
      </c>
      <c r="F40">
        <v>143</v>
      </c>
      <c r="G40">
        <v>70</v>
      </c>
      <c r="H40">
        <v>5.2998000000000003</v>
      </c>
      <c r="I40">
        <f t="shared" si="1"/>
        <v>19.079280000000004</v>
      </c>
      <c r="J40">
        <f t="shared" si="0"/>
        <v>19</v>
      </c>
    </row>
    <row r="41" spans="1:10" x14ac:dyDescent="0.25">
      <c r="A41" s="59">
        <v>0.82229166666666664</v>
      </c>
      <c r="B41">
        <v>49.279085000000002</v>
      </c>
      <c r="C41">
        <v>-123.243399</v>
      </c>
      <c r="D41">
        <v>1.2000000479999999</v>
      </c>
      <c r="E41">
        <v>11556.92</v>
      </c>
      <c r="F41">
        <v>143</v>
      </c>
      <c r="G41">
        <v>70</v>
      </c>
      <c r="H41">
        <v>5.2401999999999997</v>
      </c>
      <c r="I41">
        <f t="shared" si="1"/>
        <v>18.864719999999998</v>
      </c>
      <c r="J41">
        <f t="shared" si="0"/>
        <v>18</v>
      </c>
    </row>
    <row r="42" spans="1:10" x14ac:dyDescent="0.25">
      <c r="A42" s="59">
        <v>0.82230324074074079</v>
      </c>
      <c r="B42">
        <v>49.279071000000002</v>
      </c>
      <c r="C42">
        <v>-123.24346</v>
      </c>
      <c r="D42">
        <v>1.2000000479999999</v>
      </c>
      <c r="E42">
        <v>11562.04</v>
      </c>
      <c r="F42">
        <v>144</v>
      </c>
      <c r="G42">
        <v>68</v>
      </c>
      <c r="H42">
        <v>5.1200999999999999</v>
      </c>
      <c r="I42">
        <f t="shared" si="1"/>
        <v>18.432359999999999</v>
      </c>
      <c r="J42">
        <f t="shared" si="0"/>
        <v>18</v>
      </c>
    </row>
    <row r="43" spans="1:10" x14ac:dyDescent="0.25">
      <c r="A43" s="59">
        <v>0.82231481481481483</v>
      </c>
      <c r="B43">
        <v>49.279057999999999</v>
      </c>
      <c r="C43">
        <v>-123.243523</v>
      </c>
      <c r="D43">
        <v>1.2000000479999999</v>
      </c>
      <c r="E43">
        <v>11567.22</v>
      </c>
      <c r="F43">
        <v>143</v>
      </c>
      <c r="G43">
        <v>68</v>
      </c>
      <c r="H43">
        <v>5.1797000000000004</v>
      </c>
      <c r="I43">
        <f t="shared" si="1"/>
        <v>18.646920000000001</v>
      </c>
      <c r="J43">
        <f t="shared" si="0"/>
        <v>18</v>
      </c>
    </row>
    <row r="44" spans="1:10" x14ac:dyDescent="0.25">
      <c r="A44" s="59">
        <v>0.82232638888888887</v>
      </c>
      <c r="B44">
        <v>49.279045000000004</v>
      </c>
      <c r="C44">
        <v>-123.24358100000001</v>
      </c>
      <c r="D44">
        <v>1.2000000479999999</v>
      </c>
      <c r="E44">
        <v>11572.33</v>
      </c>
      <c r="F44">
        <v>144</v>
      </c>
      <c r="G44">
        <v>76</v>
      </c>
      <c r="H44">
        <v>5.1104000000000003</v>
      </c>
      <c r="I44">
        <f t="shared" si="1"/>
        <v>18.397440000000003</v>
      </c>
      <c r="J44">
        <f t="shared" si="0"/>
        <v>18</v>
      </c>
    </row>
    <row r="45" spans="1:10" x14ac:dyDescent="0.25">
      <c r="A45" s="59">
        <v>0.82233796296296291</v>
      </c>
      <c r="B45">
        <v>49.279021999999998</v>
      </c>
      <c r="C45">
        <v>-123.243628</v>
      </c>
      <c r="D45">
        <v>1.7999999520000001</v>
      </c>
      <c r="E45">
        <v>11577.37</v>
      </c>
      <c r="F45">
        <v>144</v>
      </c>
      <c r="G45">
        <v>75</v>
      </c>
      <c r="H45">
        <v>5.04</v>
      </c>
      <c r="I45">
        <f t="shared" si="1"/>
        <v>18.143999999999998</v>
      </c>
      <c r="J45">
        <f t="shared" si="0"/>
        <v>18</v>
      </c>
    </row>
    <row r="46" spans="1:10" x14ac:dyDescent="0.25">
      <c r="A46" s="59">
        <v>0.82234953703703706</v>
      </c>
      <c r="B46">
        <v>49.279001999999998</v>
      </c>
      <c r="C46">
        <v>-123.24368</v>
      </c>
      <c r="D46">
        <v>2.2000000480000002</v>
      </c>
      <c r="E46">
        <v>11582.33</v>
      </c>
      <c r="F46">
        <v>144</v>
      </c>
      <c r="G46">
        <v>76</v>
      </c>
      <c r="H46">
        <v>4.96</v>
      </c>
      <c r="I46">
        <f t="shared" si="1"/>
        <v>17.856000000000002</v>
      </c>
      <c r="J46">
        <f t="shared" si="0"/>
        <v>17</v>
      </c>
    </row>
    <row r="47" spans="1:10" x14ac:dyDescent="0.25">
      <c r="A47" s="59">
        <v>0.82236111111111121</v>
      </c>
      <c r="B47">
        <v>49.278981999999999</v>
      </c>
      <c r="C47">
        <v>-123.24373300000001</v>
      </c>
      <c r="D47">
        <v>2.5999999049999998</v>
      </c>
      <c r="E47">
        <v>11587.26</v>
      </c>
      <c r="F47">
        <v>144</v>
      </c>
      <c r="G47">
        <v>73</v>
      </c>
      <c r="H47">
        <v>4.9297000000000004</v>
      </c>
      <c r="I47">
        <f t="shared" si="1"/>
        <v>17.746920000000003</v>
      </c>
      <c r="J47">
        <f t="shared" si="0"/>
        <v>17</v>
      </c>
    </row>
    <row r="48" spans="1:10" x14ac:dyDescent="0.25">
      <c r="A48" s="59">
        <v>0.82237268518518514</v>
      </c>
      <c r="B48">
        <v>49.278959999999998</v>
      </c>
      <c r="C48">
        <v>-123.243788</v>
      </c>
      <c r="D48">
        <v>3</v>
      </c>
      <c r="E48">
        <v>11592.19</v>
      </c>
      <c r="F48">
        <v>145</v>
      </c>
      <c r="G48">
        <v>75</v>
      </c>
      <c r="H48">
        <v>4.9306999999999999</v>
      </c>
      <c r="I48">
        <f t="shared" si="1"/>
        <v>17.750520000000002</v>
      </c>
      <c r="J48">
        <f t="shared" si="0"/>
        <v>17</v>
      </c>
    </row>
    <row r="49" spans="1:10" x14ac:dyDescent="0.25">
      <c r="A49" s="59">
        <v>0.82238425925925929</v>
      </c>
      <c r="B49">
        <v>49.278934</v>
      </c>
      <c r="C49">
        <v>-123.24384000000001</v>
      </c>
      <c r="D49">
        <v>3.5999999049999998</v>
      </c>
      <c r="E49">
        <v>11597.19</v>
      </c>
      <c r="F49">
        <v>145</v>
      </c>
      <c r="G49">
        <v>77</v>
      </c>
      <c r="H49">
        <v>5</v>
      </c>
      <c r="I49">
        <f t="shared" si="1"/>
        <v>18</v>
      </c>
      <c r="J49">
        <f t="shared" si="0"/>
        <v>18</v>
      </c>
    </row>
    <row r="50" spans="1:10" x14ac:dyDescent="0.25">
      <c r="A50" s="59">
        <v>0.82239583333333333</v>
      </c>
      <c r="B50">
        <v>49.278902000000002</v>
      </c>
      <c r="C50">
        <v>-123.243889</v>
      </c>
      <c r="D50">
        <v>3.5999999049999998</v>
      </c>
      <c r="E50">
        <v>11602.36</v>
      </c>
      <c r="F50">
        <v>145</v>
      </c>
      <c r="G50">
        <v>79</v>
      </c>
      <c r="H50">
        <v>5.1699000000000002</v>
      </c>
      <c r="I50">
        <f t="shared" si="1"/>
        <v>18.611639999999998</v>
      </c>
      <c r="J50">
        <f t="shared" si="0"/>
        <v>18</v>
      </c>
    </row>
    <row r="51" spans="1:10" x14ac:dyDescent="0.25">
      <c r="A51" s="59">
        <v>0.82240740740740748</v>
      </c>
      <c r="B51">
        <v>49.278871000000002</v>
      </c>
      <c r="C51">
        <v>-123.243951</v>
      </c>
      <c r="D51">
        <v>3.5999999049999998</v>
      </c>
      <c r="E51">
        <v>11607.59</v>
      </c>
      <c r="F51">
        <v>145</v>
      </c>
      <c r="G51">
        <v>79</v>
      </c>
      <c r="H51">
        <v>5.2294999999999998</v>
      </c>
      <c r="I51">
        <f t="shared" si="1"/>
        <v>18.8262</v>
      </c>
      <c r="J51">
        <f t="shared" si="0"/>
        <v>18</v>
      </c>
    </row>
    <row r="52" spans="1:10" x14ac:dyDescent="0.25">
      <c r="A52" s="59">
        <v>0.8224189814814814</v>
      </c>
      <c r="B52">
        <v>49.278835000000001</v>
      </c>
      <c r="C52">
        <v>-123.24401400000001</v>
      </c>
      <c r="D52">
        <v>3.5999999049999998</v>
      </c>
      <c r="E52">
        <v>11612.88</v>
      </c>
      <c r="F52">
        <v>145</v>
      </c>
      <c r="G52">
        <v>80</v>
      </c>
      <c r="H52">
        <v>5.29</v>
      </c>
      <c r="I52">
        <f t="shared" si="1"/>
        <v>19.044</v>
      </c>
      <c r="J52">
        <f t="shared" si="0"/>
        <v>19</v>
      </c>
    </row>
    <row r="53" spans="1:10" x14ac:dyDescent="0.25">
      <c r="A53" s="59">
        <v>0.82243055555555555</v>
      </c>
      <c r="B53">
        <v>49.278798000000002</v>
      </c>
      <c r="C53">
        <v>-123.24408200000001</v>
      </c>
      <c r="D53">
        <v>3.5999999049999998</v>
      </c>
      <c r="E53">
        <v>11618.32</v>
      </c>
      <c r="F53">
        <v>145</v>
      </c>
      <c r="G53">
        <v>82</v>
      </c>
      <c r="H53">
        <v>5.4404000000000003</v>
      </c>
      <c r="I53">
        <f t="shared" si="1"/>
        <v>19.585440000000002</v>
      </c>
      <c r="J53">
        <f t="shared" si="0"/>
        <v>19</v>
      </c>
    </row>
    <row r="54" spans="1:10" x14ac:dyDescent="0.25">
      <c r="A54" s="59">
        <v>0.8224421296296297</v>
      </c>
      <c r="B54">
        <v>49.278759999999998</v>
      </c>
      <c r="C54">
        <v>-123.244148</v>
      </c>
      <c r="D54">
        <v>3.5999999049999998</v>
      </c>
      <c r="E54">
        <v>11623.83</v>
      </c>
      <c r="F54">
        <v>145</v>
      </c>
      <c r="G54">
        <v>83</v>
      </c>
      <c r="H54">
        <v>5.5098000000000003</v>
      </c>
      <c r="I54">
        <f t="shared" si="1"/>
        <v>19.835280000000001</v>
      </c>
      <c r="J54">
        <f t="shared" si="0"/>
        <v>19</v>
      </c>
    </row>
    <row r="55" spans="1:10" x14ac:dyDescent="0.25">
      <c r="A55" s="59">
        <v>0.82245370370370363</v>
      </c>
      <c r="B55">
        <v>49.278728999999998</v>
      </c>
      <c r="C55">
        <v>-123.24421</v>
      </c>
      <c r="D55">
        <v>3.5999999049999998</v>
      </c>
      <c r="E55">
        <v>11629.32</v>
      </c>
      <c r="F55">
        <v>145</v>
      </c>
      <c r="G55">
        <v>83</v>
      </c>
      <c r="H55">
        <v>5.4901999999999997</v>
      </c>
      <c r="I55">
        <f t="shared" si="1"/>
        <v>19.764719999999997</v>
      </c>
      <c r="J55">
        <f t="shared" si="0"/>
        <v>19</v>
      </c>
    </row>
    <row r="56" spans="1:10" x14ac:dyDescent="0.25">
      <c r="A56" s="59">
        <v>0.82246527777777778</v>
      </c>
      <c r="B56">
        <v>49.278703999999998</v>
      </c>
      <c r="C56">
        <v>-123.24426699999999</v>
      </c>
      <c r="D56">
        <v>3.5999999049999998</v>
      </c>
      <c r="E56">
        <v>11634.95</v>
      </c>
      <c r="F56">
        <v>145</v>
      </c>
      <c r="G56">
        <v>85</v>
      </c>
      <c r="H56">
        <v>5.6299000000000001</v>
      </c>
      <c r="I56">
        <f t="shared" si="1"/>
        <v>20.26764</v>
      </c>
      <c r="J56">
        <f t="shared" si="0"/>
        <v>20</v>
      </c>
    </row>
    <row r="57" spans="1:10" x14ac:dyDescent="0.25">
      <c r="A57" s="59">
        <v>0.82247685185185182</v>
      </c>
      <c r="B57">
        <v>49.278672</v>
      </c>
      <c r="C57">
        <v>-123.24432899999999</v>
      </c>
      <c r="D57">
        <v>3.5999999049999998</v>
      </c>
      <c r="E57">
        <v>11640.6</v>
      </c>
      <c r="F57">
        <v>145</v>
      </c>
      <c r="G57">
        <v>83</v>
      </c>
      <c r="H57">
        <v>5.6494</v>
      </c>
      <c r="I57">
        <f t="shared" si="1"/>
        <v>20.33784</v>
      </c>
      <c r="J57">
        <f t="shared" si="0"/>
        <v>20</v>
      </c>
    </row>
    <row r="58" spans="1:10" x14ac:dyDescent="0.25">
      <c r="A58" s="59">
        <v>0.82248842592592597</v>
      </c>
      <c r="B58">
        <v>49.278686</v>
      </c>
      <c r="C58">
        <v>-123.244435</v>
      </c>
      <c r="D58">
        <v>3.5999999049999998</v>
      </c>
      <c r="E58">
        <v>11646.22</v>
      </c>
      <c r="F58">
        <v>145</v>
      </c>
      <c r="G58">
        <v>80</v>
      </c>
      <c r="H58">
        <v>5.6200999999999999</v>
      </c>
      <c r="I58">
        <f t="shared" si="1"/>
        <v>20.23236</v>
      </c>
      <c r="J58">
        <f t="shared" si="0"/>
        <v>20</v>
      </c>
    </row>
    <row r="59" spans="1:10" x14ac:dyDescent="0.25">
      <c r="A59" s="59">
        <v>0.8224999999999999</v>
      </c>
      <c r="B59">
        <v>49.278669999999998</v>
      </c>
      <c r="C59">
        <v>-123.244502</v>
      </c>
      <c r="D59">
        <v>3.5999999049999998</v>
      </c>
      <c r="E59">
        <v>11651.66</v>
      </c>
      <c r="F59">
        <v>145</v>
      </c>
      <c r="G59">
        <v>80</v>
      </c>
      <c r="H59">
        <v>5.4404000000000003</v>
      </c>
      <c r="I59">
        <f t="shared" si="1"/>
        <v>19.585440000000002</v>
      </c>
      <c r="J59">
        <f t="shared" si="0"/>
        <v>19</v>
      </c>
    </row>
    <row r="60" spans="1:10" x14ac:dyDescent="0.25">
      <c r="A60" s="59">
        <v>0.82251157407407405</v>
      </c>
      <c r="B60">
        <v>49.278649000000001</v>
      </c>
      <c r="C60">
        <v>-123.244561</v>
      </c>
      <c r="D60">
        <v>3.5999999049999998</v>
      </c>
      <c r="E60">
        <v>11657.11</v>
      </c>
      <c r="F60">
        <v>146</v>
      </c>
      <c r="G60">
        <v>82</v>
      </c>
      <c r="H60">
        <v>5.4501999999999997</v>
      </c>
      <c r="I60">
        <f t="shared" si="1"/>
        <v>19.620719999999999</v>
      </c>
      <c r="J60">
        <f t="shared" si="0"/>
        <v>19</v>
      </c>
    </row>
    <row r="61" spans="1:10" x14ac:dyDescent="0.25">
      <c r="A61" s="59">
        <v>0.8225231481481482</v>
      </c>
      <c r="B61">
        <v>49.278623000000003</v>
      </c>
      <c r="C61">
        <v>-123.24460999999999</v>
      </c>
      <c r="D61">
        <v>3.5999999049999998</v>
      </c>
      <c r="E61">
        <v>11662.62</v>
      </c>
      <c r="F61">
        <v>146</v>
      </c>
      <c r="G61">
        <v>82</v>
      </c>
      <c r="H61">
        <v>5.5098000000000003</v>
      </c>
      <c r="I61">
        <f t="shared" si="1"/>
        <v>19.835280000000001</v>
      </c>
      <c r="J61">
        <f t="shared" si="0"/>
        <v>19</v>
      </c>
    </row>
    <row r="62" spans="1:10" x14ac:dyDescent="0.25">
      <c r="A62" s="59">
        <v>0.82253472222222224</v>
      </c>
      <c r="B62">
        <v>49.278601000000002</v>
      </c>
      <c r="C62">
        <v>-123.244682</v>
      </c>
      <c r="D62">
        <v>3.5999999049999998</v>
      </c>
      <c r="E62">
        <v>11668.06</v>
      </c>
      <c r="F62">
        <v>146</v>
      </c>
      <c r="G62">
        <v>81</v>
      </c>
      <c r="H62">
        <v>5.4394999999999998</v>
      </c>
      <c r="I62">
        <f t="shared" si="1"/>
        <v>19.5822</v>
      </c>
      <c r="J62">
        <f t="shared" si="0"/>
        <v>19</v>
      </c>
    </row>
    <row r="63" spans="1:10" x14ac:dyDescent="0.25">
      <c r="A63" s="59">
        <v>0.82254629629629628</v>
      </c>
      <c r="B63">
        <v>49.278571999999997</v>
      </c>
      <c r="C63">
        <v>-123.244741</v>
      </c>
      <c r="D63">
        <v>3.5999999049999998</v>
      </c>
      <c r="E63">
        <v>11673.4</v>
      </c>
      <c r="F63">
        <v>146</v>
      </c>
      <c r="G63">
        <v>79</v>
      </c>
      <c r="H63">
        <v>5.3407999999999998</v>
      </c>
      <c r="I63">
        <f t="shared" si="1"/>
        <v>19.226879999999998</v>
      </c>
      <c r="J63">
        <f t="shared" si="0"/>
        <v>19</v>
      </c>
    </row>
    <row r="64" spans="1:10" x14ac:dyDescent="0.25">
      <c r="A64" s="59">
        <v>0.82255787037037031</v>
      </c>
      <c r="B64">
        <v>49.278547000000003</v>
      </c>
      <c r="C64">
        <v>-123.244811</v>
      </c>
      <c r="D64">
        <v>4</v>
      </c>
      <c r="E64">
        <v>11678.56</v>
      </c>
      <c r="F64">
        <v>146</v>
      </c>
      <c r="G64">
        <v>78</v>
      </c>
      <c r="H64">
        <v>5.1592000000000002</v>
      </c>
      <c r="I64">
        <f t="shared" si="1"/>
        <v>18.573120000000003</v>
      </c>
      <c r="J64">
        <f t="shared" si="0"/>
        <v>18</v>
      </c>
    </row>
    <row r="65" spans="1:10" x14ac:dyDescent="0.25">
      <c r="A65" s="59">
        <v>0.82256944444444446</v>
      </c>
      <c r="B65">
        <v>49.278522000000002</v>
      </c>
      <c r="C65">
        <v>-123.244924</v>
      </c>
      <c r="D65">
        <v>4.4000000950000002</v>
      </c>
      <c r="E65">
        <v>11683.7</v>
      </c>
      <c r="F65">
        <v>147</v>
      </c>
      <c r="G65">
        <v>74</v>
      </c>
      <c r="H65">
        <v>5.1406000000000001</v>
      </c>
      <c r="I65">
        <f t="shared" si="1"/>
        <v>18.506160000000001</v>
      </c>
      <c r="J65">
        <f t="shared" si="0"/>
        <v>18</v>
      </c>
    </row>
    <row r="66" spans="1:10" x14ac:dyDescent="0.25">
      <c r="A66" s="59">
        <v>0.82258101851851861</v>
      </c>
      <c r="B66">
        <v>49.278528000000001</v>
      </c>
      <c r="C66">
        <v>-123.245023</v>
      </c>
      <c r="D66">
        <v>4.8000001909999996</v>
      </c>
      <c r="E66">
        <v>11688.7</v>
      </c>
      <c r="F66">
        <v>146</v>
      </c>
      <c r="G66">
        <v>73</v>
      </c>
      <c r="H66">
        <v>5</v>
      </c>
      <c r="I66">
        <f t="shared" si="1"/>
        <v>18</v>
      </c>
      <c r="J66">
        <f t="shared" si="0"/>
        <v>18</v>
      </c>
    </row>
    <row r="67" spans="1:10" x14ac:dyDescent="0.25">
      <c r="A67" s="59">
        <v>0.82259259259259254</v>
      </c>
      <c r="B67">
        <v>49.278522000000002</v>
      </c>
      <c r="C67">
        <v>-123.245107</v>
      </c>
      <c r="D67">
        <v>5.1999998090000004</v>
      </c>
      <c r="E67">
        <v>11693.63</v>
      </c>
      <c r="F67">
        <v>147</v>
      </c>
      <c r="G67">
        <v>73</v>
      </c>
      <c r="H67">
        <v>4.9297000000000004</v>
      </c>
      <c r="I67">
        <f t="shared" si="1"/>
        <v>17.746920000000003</v>
      </c>
      <c r="J67">
        <f t="shared" ref="J67:J130" si="2">INT(I67)</f>
        <v>17</v>
      </c>
    </row>
    <row r="68" spans="1:10" x14ac:dyDescent="0.25">
      <c r="A68" s="59">
        <v>0.82260416666666669</v>
      </c>
      <c r="B68">
        <v>49.278505000000003</v>
      </c>
      <c r="C68">
        <v>-123.24517299999999</v>
      </c>
      <c r="D68">
        <v>5.5999999049999998</v>
      </c>
      <c r="E68">
        <v>11698.49</v>
      </c>
      <c r="F68">
        <v>146</v>
      </c>
      <c r="G68">
        <v>77</v>
      </c>
      <c r="H68">
        <v>4.8604000000000003</v>
      </c>
      <c r="I68">
        <f t="shared" ref="I68:I131" si="3">(H68*3600)/1000</f>
        <v>17.497440000000001</v>
      </c>
      <c r="J68">
        <f t="shared" si="2"/>
        <v>17</v>
      </c>
    </row>
    <row r="69" spans="1:10" x14ac:dyDescent="0.25">
      <c r="A69" s="59">
        <v>0.82261574074074073</v>
      </c>
      <c r="B69">
        <v>49.278485000000003</v>
      </c>
      <c r="C69">
        <v>-123.245234</v>
      </c>
      <c r="D69">
        <v>5.5999999049999998</v>
      </c>
      <c r="E69">
        <v>11703.14</v>
      </c>
      <c r="F69">
        <v>147</v>
      </c>
      <c r="G69">
        <v>76</v>
      </c>
      <c r="H69">
        <v>4.6494</v>
      </c>
      <c r="I69">
        <f t="shared" si="3"/>
        <v>16.737839999999998</v>
      </c>
      <c r="J69">
        <f t="shared" si="2"/>
        <v>16</v>
      </c>
    </row>
    <row r="70" spans="1:10" x14ac:dyDescent="0.25">
      <c r="A70" s="59">
        <v>0.82262731481481488</v>
      </c>
      <c r="B70">
        <v>49.278469999999999</v>
      </c>
      <c r="C70">
        <v>-123.245296</v>
      </c>
      <c r="D70">
        <v>6</v>
      </c>
      <c r="E70">
        <v>11707.64</v>
      </c>
      <c r="F70">
        <v>147</v>
      </c>
      <c r="G70">
        <v>73</v>
      </c>
      <c r="H70">
        <v>4.5</v>
      </c>
      <c r="I70">
        <f t="shared" si="3"/>
        <v>16.2</v>
      </c>
      <c r="J70">
        <f t="shared" si="2"/>
        <v>16</v>
      </c>
    </row>
    <row r="71" spans="1:10" x14ac:dyDescent="0.25">
      <c r="A71" s="59">
        <v>0.82263888888888881</v>
      </c>
      <c r="B71">
        <v>49.278455000000001</v>
      </c>
      <c r="C71">
        <v>-123.245352</v>
      </c>
      <c r="D71">
        <v>6.4000000950000002</v>
      </c>
      <c r="E71">
        <v>11712.1</v>
      </c>
      <c r="F71">
        <v>147</v>
      </c>
      <c r="G71">
        <v>74</v>
      </c>
      <c r="H71">
        <v>4.46</v>
      </c>
      <c r="I71">
        <f t="shared" si="3"/>
        <v>16.056000000000001</v>
      </c>
      <c r="J71">
        <f t="shared" si="2"/>
        <v>16</v>
      </c>
    </row>
    <row r="72" spans="1:10" x14ac:dyDescent="0.25">
      <c r="A72" s="59">
        <v>0.82265046296296296</v>
      </c>
      <c r="B72">
        <v>49.278440000000003</v>
      </c>
      <c r="C72">
        <v>-123.24541000000001</v>
      </c>
      <c r="D72">
        <v>6.8000001909999996</v>
      </c>
      <c r="E72">
        <v>11716.58</v>
      </c>
      <c r="F72">
        <v>146</v>
      </c>
      <c r="G72">
        <v>74</v>
      </c>
      <c r="H72">
        <v>4.4805000000000001</v>
      </c>
      <c r="I72">
        <f t="shared" si="3"/>
        <v>16.129799999999999</v>
      </c>
      <c r="J72">
        <f t="shared" si="2"/>
        <v>16</v>
      </c>
    </row>
    <row r="73" spans="1:10" x14ac:dyDescent="0.25">
      <c r="A73" s="59">
        <v>0.82266203703703711</v>
      </c>
      <c r="B73">
        <v>49.278422999999997</v>
      </c>
      <c r="C73">
        <v>-123.245464</v>
      </c>
      <c r="D73">
        <v>7.1999998090000004</v>
      </c>
      <c r="E73">
        <v>11721.07</v>
      </c>
      <c r="F73">
        <v>146</v>
      </c>
      <c r="G73">
        <v>73</v>
      </c>
      <c r="H73">
        <v>4.4901999999999997</v>
      </c>
      <c r="I73">
        <f t="shared" si="3"/>
        <v>16.164719999999999</v>
      </c>
      <c r="J73">
        <f t="shared" si="2"/>
        <v>16</v>
      </c>
    </row>
    <row r="74" spans="1:10" x14ac:dyDescent="0.25">
      <c r="A74" s="59">
        <v>0.82267361111111104</v>
      </c>
      <c r="B74">
        <v>49.278404000000002</v>
      </c>
      <c r="C74">
        <v>-123.24551599999999</v>
      </c>
      <c r="D74">
        <v>7.5999999049999998</v>
      </c>
      <c r="E74">
        <v>11725.56</v>
      </c>
      <c r="F74">
        <v>146</v>
      </c>
      <c r="G74">
        <v>73</v>
      </c>
      <c r="H74">
        <v>4.4893000000000001</v>
      </c>
      <c r="I74">
        <f t="shared" si="3"/>
        <v>16.161480000000001</v>
      </c>
      <c r="J74">
        <f t="shared" si="2"/>
        <v>16</v>
      </c>
    </row>
    <row r="75" spans="1:10" x14ac:dyDescent="0.25">
      <c r="A75" s="59">
        <v>0.82268518518518519</v>
      </c>
      <c r="B75">
        <v>49.278385999999998</v>
      </c>
      <c r="C75">
        <v>-123.24557</v>
      </c>
      <c r="D75">
        <v>7.5999999049999998</v>
      </c>
      <c r="E75">
        <v>11729.99</v>
      </c>
      <c r="F75">
        <v>147</v>
      </c>
      <c r="G75">
        <v>73</v>
      </c>
      <c r="H75">
        <v>4.4306999999999999</v>
      </c>
      <c r="I75">
        <f t="shared" si="3"/>
        <v>15.950519999999999</v>
      </c>
      <c r="J75">
        <f t="shared" si="2"/>
        <v>15</v>
      </c>
    </row>
    <row r="76" spans="1:10" x14ac:dyDescent="0.25">
      <c r="A76" s="59">
        <v>0.82269675925925922</v>
      </c>
      <c r="B76">
        <v>49.278368</v>
      </c>
      <c r="C76">
        <v>-123.245621</v>
      </c>
      <c r="D76">
        <v>7.5999999049999998</v>
      </c>
      <c r="E76">
        <v>11734.36</v>
      </c>
      <c r="F76">
        <v>146</v>
      </c>
      <c r="G76">
        <v>73</v>
      </c>
      <c r="H76">
        <v>4.3700999999999999</v>
      </c>
      <c r="I76">
        <f t="shared" si="3"/>
        <v>15.732359999999998</v>
      </c>
      <c r="J76">
        <f t="shared" si="2"/>
        <v>15</v>
      </c>
    </row>
    <row r="77" spans="1:10" x14ac:dyDescent="0.25">
      <c r="A77" s="59">
        <v>0.82270833333333337</v>
      </c>
      <c r="B77">
        <v>49.278351000000001</v>
      </c>
      <c r="C77">
        <v>-123.245672</v>
      </c>
      <c r="D77">
        <v>8</v>
      </c>
      <c r="E77">
        <v>11738.68</v>
      </c>
      <c r="F77">
        <v>147</v>
      </c>
      <c r="G77">
        <v>70</v>
      </c>
      <c r="H77">
        <v>4.3193000000000001</v>
      </c>
      <c r="I77">
        <f t="shared" si="3"/>
        <v>15.549480000000001</v>
      </c>
      <c r="J77">
        <f t="shared" si="2"/>
        <v>15</v>
      </c>
    </row>
    <row r="78" spans="1:10" x14ac:dyDescent="0.25">
      <c r="A78" s="59">
        <v>0.8227199074074073</v>
      </c>
      <c r="B78">
        <v>49.278331999999999</v>
      </c>
      <c r="C78">
        <v>-123.24572000000001</v>
      </c>
      <c r="D78">
        <v>8</v>
      </c>
      <c r="E78">
        <v>11742.95</v>
      </c>
      <c r="F78">
        <v>146</v>
      </c>
      <c r="G78">
        <v>68</v>
      </c>
      <c r="H78">
        <v>4.2705000000000002</v>
      </c>
      <c r="I78">
        <f t="shared" si="3"/>
        <v>15.373800000000001</v>
      </c>
      <c r="J78">
        <f t="shared" si="2"/>
        <v>15</v>
      </c>
    </row>
    <row r="79" spans="1:10" x14ac:dyDescent="0.25">
      <c r="A79" s="59">
        <v>0.82273148148148145</v>
      </c>
      <c r="B79">
        <v>49.278317000000001</v>
      </c>
      <c r="C79">
        <v>-123.245766</v>
      </c>
      <c r="D79">
        <v>8.3999996190000008</v>
      </c>
      <c r="E79">
        <v>11747.08</v>
      </c>
      <c r="F79">
        <v>147</v>
      </c>
      <c r="G79">
        <v>67</v>
      </c>
      <c r="H79">
        <v>4.1299000000000001</v>
      </c>
      <c r="I79">
        <f t="shared" si="3"/>
        <v>14.867640000000002</v>
      </c>
      <c r="J79">
        <f t="shared" si="2"/>
        <v>14</v>
      </c>
    </row>
    <row r="80" spans="1:10" x14ac:dyDescent="0.25">
      <c r="A80" s="59">
        <v>0.8227430555555556</v>
      </c>
      <c r="B80">
        <v>49.278295999999997</v>
      </c>
      <c r="C80">
        <v>-123.245812</v>
      </c>
      <c r="D80">
        <v>8.8000001910000005</v>
      </c>
      <c r="E80">
        <v>11751.18</v>
      </c>
      <c r="F80">
        <v>147</v>
      </c>
      <c r="G80">
        <v>67</v>
      </c>
      <c r="H80">
        <v>4.0995999999999997</v>
      </c>
      <c r="I80">
        <f t="shared" si="3"/>
        <v>14.758559999999999</v>
      </c>
      <c r="J80">
        <f t="shared" si="2"/>
        <v>14</v>
      </c>
    </row>
    <row r="81" spans="1:10" x14ac:dyDescent="0.25">
      <c r="A81" s="59">
        <v>0.82275462962962964</v>
      </c>
      <c r="B81">
        <v>49.278277000000003</v>
      </c>
      <c r="C81">
        <v>-123.245858</v>
      </c>
      <c r="D81">
        <v>9.1999998089999995</v>
      </c>
      <c r="E81">
        <v>11755.29</v>
      </c>
      <c r="F81">
        <v>147</v>
      </c>
      <c r="G81">
        <v>69</v>
      </c>
      <c r="H81">
        <v>4.1104000000000003</v>
      </c>
      <c r="I81">
        <f t="shared" si="3"/>
        <v>14.79744</v>
      </c>
      <c r="J81">
        <f t="shared" si="2"/>
        <v>14</v>
      </c>
    </row>
    <row r="82" spans="1:10" x14ac:dyDescent="0.25">
      <c r="A82" s="59">
        <v>0.82276620370370368</v>
      </c>
      <c r="B82">
        <v>49.278258999999998</v>
      </c>
      <c r="C82">
        <v>-123.24590499999999</v>
      </c>
      <c r="D82">
        <v>9.6000003809999992</v>
      </c>
      <c r="E82">
        <v>11759.48</v>
      </c>
      <c r="F82">
        <v>147</v>
      </c>
      <c r="G82">
        <v>69</v>
      </c>
      <c r="H82">
        <v>4.1904000000000003</v>
      </c>
      <c r="I82">
        <f t="shared" si="3"/>
        <v>15.08544</v>
      </c>
      <c r="J82">
        <f t="shared" si="2"/>
        <v>15</v>
      </c>
    </row>
    <row r="83" spans="1:10" x14ac:dyDescent="0.25">
      <c r="A83" s="59">
        <v>0.82277777777777772</v>
      </c>
      <c r="B83">
        <v>49.278238000000002</v>
      </c>
      <c r="C83">
        <v>-123.245954</v>
      </c>
      <c r="D83">
        <v>10</v>
      </c>
      <c r="E83">
        <v>11763.65</v>
      </c>
      <c r="F83">
        <v>147</v>
      </c>
      <c r="G83">
        <v>69</v>
      </c>
      <c r="H83">
        <v>4.1699000000000002</v>
      </c>
      <c r="I83">
        <f t="shared" si="3"/>
        <v>15.011640000000002</v>
      </c>
      <c r="J83">
        <f t="shared" si="2"/>
        <v>15</v>
      </c>
    </row>
    <row r="84" spans="1:10" x14ac:dyDescent="0.25">
      <c r="A84" s="59">
        <v>0.82278935185185187</v>
      </c>
      <c r="B84">
        <v>49.278219</v>
      </c>
      <c r="C84">
        <v>-123.246002</v>
      </c>
      <c r="D84">
        <v>10.399999619999999</v>
      </c>
      <c r="E84">
        <v>11767.81</v>
      </c>
      <c r="F84">
        <v>147</v>
      </c>
      <c r="G84">
        <v>68</v>
      </c>
      <c r="H84">
        <v>4.1592000000000002</v>
      </c>
      <c r="I84">
        <f t="shared" si="3"/>
        <v>14.973120000000002</v>
      </c>
      <c r="J84">
        <f t="shared" si="2"/>
        <v>14</v>
      </c>
    </row>
    <row r="85" spans="1:10" x14ac:dyDescent="0.25">
      <c r="A85" s="59">
        <v>0.82280092592592602</v>
      </c>
      <c r="B85">
        <v>49.278196000000001</v>
      </c>
      <c r="C85">
        <v>-123.24605200000001</v>
      </c>
      <c r="D85">
        <v>11</v>
      </c>
      <c r="E85">
        <v>11771.95</v>
      </c>
      <c r="F85">
        <v>148</v>
      </c>
      <c r="G85">
        <v>68</v>
      </c>
      <c r="H85">
        <v>4.1406000000000001</v>
      </c>
      <c r="I85">
        <f t="shared" si="3"/>
        <v>14.90616</v>
      </c>
      <c r="J85">
        <f t="shared" si="2"/>
        <v>14</v>
      </c>
    </row>
    <row r="86" spans="1:10" x14ac:dyDescent="0.25">
      <c r="A86" s="59">
        <v>0.82281249999999995</v>
      </c>
      <c r="B86">
        <v>49.278174999999997</v>
      </c>
      <c r="C86">
        <v>-123.246101</v>
      </c>
      <c r="D86">
        <v>11.399999619999999</v>
      </c>
      <c r="E86">
        <v>11776.16</v>
      </c>
      <c r="F86">
        <v>148</v>
      </c>
      <c r="G86">
        <v>69</v>
      </c>
      <c r="H86">
        <v>4.21</v>
      </c>
      <c r="I86">
        <f t="shared" si="3"/>
        <v>15.156000000000001</v>
      </c>
      <c r="J86">
        <f t="shared" si="2"/>
        <v>15</v>
      </c>
    </row>
    <row r="87" spans="1:10" x14ac:dyDescent="0.25">
      <c r="A87" s="59">
        <v>0.8228240740740741</v>
      </c>
      <c r="B87">
        <v>49.278154999999998</v>
      </c>
      <c r="C87">
        <v>-123.246149</v>
      </c>
      <c r="D87">
        <v>11.80000019</v>
      </c>
      <c r="E87">
        <v>11780.39</v>
      </c>
      <c r="F87">
        <v>148</v>
      </c>
      <c r="G87">
        <v>70</v>
      </c>
      <c r="H87">
        <v>4.2294999999999998</v>
      </c>
      <c r="I87">
        <f t="shared" si="3"/>
        <v>15.226199999999999</v>
      </c>
      <c r="J87">
        <f t="shared" si="2"/>
        <v>15</v>
      </c>
    </row>
    <row r="88" spans="1:10" x14ac:dyDescent="0.25">
      <c r="A88" s="59">
        <v>0.82283564814814814</v>
      </c>
      <c r="B88">
        <v>49.278134999999999</v>
      </c>
      <c r="C88">
        <v>-123.2462</v>
      </c>
      <c r="D88">
        <v>11.80000019</v>
      </c>
      <c r="E88">
        <v>11784.67</v>
      </c>
      <c r="F88">
        <v>148</v>
      </c>
      <c r="G88">
        <v>71</v>
      </c>
      <c r="H88">
        <v>4.2803000000000004</v>
      </c>
      <c r="I88">
        <f t="shared" si="3"/>
        <v>15.409080000000001</v>
      </c>
      <c r="J88">
        <f t="shared" si="2"/>
        <v>15</v>
      </c>
    </row>
    <row r="89" spans="1:10" x14ac:dyDescent="0.25">
      <c r="A89" s="59">
        <v>0.82284722222222229</v>
      </c>
      <c r="B89">
        <v>49.278115</v>
      </c>
      <c r="C89">
        <v>-123.246247</v>
      </c>
      <c r="D89">
        <v>11.80000019</v>
      </c>
      <c r="E89">
        <v>11789.07</v>
      </c>
      <c r="F89">
        <v>149</v>
      </c>
      <c r="G89">
        <v>71</v>
      </c>
      <c r="H89">
        <v>4.4004000000000003</v>
      </c>
      <c r="I89">
        <f t="shared" si="3"/>
        <v>15.84144</v>
      </c>
      <c r="J89">
        <f t="shared" si="2"/>
        <v>15</v>
      </c>
    </row>
    <row r="90" spans="1:10" x14ac:dyDescent="0.25">
      <c r="A90" s="59">
        <v>0.82285879629629621</v>
      </c>
      <c r="B90">
        <v>49.278094000000003</v>
      </c>
      <c r="C90">
        <v>-123.24629299999999</v>
      </c>
      <c r="D90">
        <v>11.80000019</v>
      </c>
      <c r="E90">
        <v>11793.36</v>
      </c>
      <c r="F90">
        <v>149</v>
      </c>
      <c r="G90">
        <v>69</v>
      </c>
      <c r="H90">
        <v>4.29</v>
      </c>
      <c r="I90">
        <f t="shared" si="3"/>
        <v>15.444000000000001</v>
      </c>
      <c r="J90">
        <f t="shared" si="2"/>
        <v>15</v>
      </c>
    </row>
    <row r="91" spans="1:10" x14ac:dyDescent="0.25">
      <c r="A91" s="59">
        <v>0.82287037037037036</v>
      </c>
      <c r="B91">
        <v>49.278072999999999</v>
      </c>
      <c r="C91">
        <v>-123.24633799999999</v>
      </c>
      <c r="D91">
        <v>11.80000019</v>
      </c>
      <c r="E91">
        <v>11797.57</v>
      </c>
      <c r="F91">
        <v>149</v>
      </c>
      <c r="G91">
        <v>69</v>
      </c>
      <c r="H91">
        <v>4.21</v>
      </c>
      <c r="I91">
        <f t="shared" si="3"/>
        <v>15.156000000000001</v>
      </c>
      <c r="J91">
        <f t="shared" si="2"/>
        <v>15</v>
      </c>
    </row>
    <row r="92" spans="1:10" x14ac:dyDescent="0.25">
      <c r="A92" s="59">
        <v>0.82288194444444451</v>
      </c>
      <c r="B92">
        <v>49.278053999999997</v>
      </c>
      <c r="C92">
        <v>-123.24638</v>
      </c>
      <c r="D92">
        <v>11.80000019</v>
      </c>
      <c r="E92">
        <v>11801.75</v>
      </c>
      <c r="F92">
        <v>149</v>
      </c>
      <c r="G92">
        <v>66</v>
      </c>
      <c r="H92">
        <v>4.1797000000000004</v>
      </c>
      <c r="I92">
        <f t="shared" si="3"/>
        <v>15.046920000000002</v>
      </c>
      <c r="J92">
        <f t="shared" si="2"/>
        <v>15</v>
      </c>
    </row>
    <row r="93" spans="1:10" x14ac:dyDescent="0.25">
      <c r="A93" s="59">
        <v>0.82289351851851855</v>
      </c>
      <c r="B93">
        <v>49.278035000000003</v>
      </c>
      <c r="C93">
        <v>-123.24642299999999</v>
      </c>
      <c r="D93">
        <v>12.19999981</v>
      </c>
      <c r="E93">
        <v>11805.75</v>
      </c>
      <c r="F93">
        <v>150</v>
      </c>
      <c r="G93">
        <v>64</v>
      </c>
      <c r="H93">
        <v>4</v>
      </c>
      <c r="I93">
        <f t="shared" si="3"/>
        <v>14.4</v>
      </c>
      <c r="J93">
        <f t="shared" si="2"/>
        <v>14</v>
      </c>
    </row>
    <row r="94" spans="1:10" x14ac:dyDescent="0.25">
      <c r="A94" s="59">
        <v>0.82290509259259259</v>
      </c>
      <c r="B94">
        <v>49.278015000000003</v>
      </c>
      <c r="C94">
        <v>-123.24647</v>
      </c>
      <c r="D94">
        <v>12.600000380000001</v>
      </c>
      <c r="E94">
        <v>11809.73</v>
      </c>
      <c r="F94">
        <v>150</v>
      </c>
      <c r="G94">
        <v>64</v>
      </c>
      <c r="H94">
        <v>3.9805000000000001</v>
      </c>
      <c r="I94">
        <f t="shared" si="3"/>
        <v>14.329800000000001</v>
      </c>
      <c r="J94">
        <f t="shared" si="2"/>
        <v>14</v>
      </c>
    </row>
    <row r="95" spans="1:10" x14ac:dyDescent="0.25">
      <c r="A95" s="59">
        <v>0.82291666666666663</v>
      </c>
      <c r="B95">
        <v>49.277994</v>
      </c>
      <c r="C95">
        <v>-123.24651900000001</v>
      </c>
      <c r="D95">
        <v>13</v>
      </c>
      <c r="E95">
        <v>11813.69</v>
      </c>
      <c r="F95">
        <v>150</v>
      </c>
      <c r="G95">
        <v>70</v>
      </c>
      <c r="H95">
        <v>3.96</v>
      </c>
      <c r="I95">
        <f t="shared" si="3"/>
        <v>14.256</v>
      </c>
      <c r="J95">
        <f t="shared" si="2"/>
        <v>14</v>
      </c>
    </row>
    <row r="96" spans="1:10" x14ac:dyDescent="0.25">
      <c r="A96" s="59">
        <v>0.82292824074074078</v>
      </c>
      <c r="B96">
        <v>49.277968999999999</v>
      </c>
      <c r="C96">
        <v>-123.24656899999999</v>
      </c>
      <c r="D96">
        <v>13.399999619999999</v>
      </c>
      <c r="E96">
        <v>11817.94</v>
      </c>
      <c r="F96">
        <v>150</v>
      </c>
      <c r="G96">
        <v>71</v>
      </c>
      <c r="H96">
        <v>4.25</v>
      </c>
      <c r="I96">
        <f t="shared" si="3"/>
        <v>15.3</v>
      </c>
      <c r="J96">
        <f t="shared" si="2"/>
        <v>15</v>
      </c>
    </row>
    <row r="97" spans="1:10" x14ac:dyDescent="0.25">
      <c r="A97" s="59">
        <v>0.82293981481481471</v>
      </c>
      <c r="B97">
        <v>49.277949</v>
      </c>
      <c r="C97">
        <v>-123.246616</v>
      </c>
      <c r="D97">
        <v>13.80000019</v>
      </c>
      <c r="E97">
        <v>11822.27</v>
      </c>
      <c r="F97">
        <v>150</v>
      </c>
      <c r="G97">
        <v>77</v>
      </c>
      <c r="H97">
        <v>4.3291000000000004</v>
      </c>
      <c r="I97">
        <f t="shared" si="3"/>
        <v>15.584760000000003</v>
      </c>
      <c r="J97">
        <f t="shared" si="2"/>
        <v>15</v>
      </c>
    </row>
    <row r="98" spans="1:10" x14ac:dyDescent="0.25">
      <c r="A98" s="59">
        <v>0.82295138888888886</v>
      </c>
      <c r="B98">
        <v>49.277926000000001</v>
      </c>
      <c r="C98">
        <v>-123.24666999999999</v>
      </c>
      <c r="D98">
        <v>13.80000019</v>
      </c>
      <c r="E98">
        <v>11826.8</v>
      </c>
      <c r="F98">
        <v>151</v>
      </c>
      <c r="G98">
        <v>85</v>
      </c>
      <c r="H98">
        <v>4.5303000000000004</v>
      </c>
      <c r="I98">
        <f t="shared" si="3"/>
        <v>16.309080000000002</v>
      </c>
      <c r="J98">
        <f t="shared" si="2"/>
        <v>16</v>
      </c>
    </row>
    <row r="99" spans="1:10" x14ac:dyDescent="0.25">
      <c r="A99" s="59">
        <v>0.82296296296296301</v>
      </c>
      <c r="B99">
        <v>49.277906000000002</v>
      </c>
      <c r="C99">
        <v>-123.246718</v>
      </c>
      <c r="D99">
        <v>13.80000019</v>
      </c>
      <c r="E99">
        <v>11831.67</v>
      </c>
      <c r="F99">
        <v>151</v>
      </c>
      <c r="G99">
        <v>71</v>
      </c>
      <c r="H99">
        <v>4.8700999999999999</v>
      </c>
      <c r="I99">
        <f t="shared" si="3"/>
        <v>17.532360000000001</v>
      </c>
      <c r="J99">
        <f t="shared" si="2"/>
        <v>17</v>
      </c>
    </row>
    <row r="100" spans="1:10" x14ac:dyDescent="0.25">
      <c r="A100" s="59">
        <v>0.82297453703703705</v>
      </c>
      <c r="B100">
        <v>49.277884999999998</v>
      </c>
      <c r="C100">
        <v>-123.246764</v>
      </c>
      <c r="D100">
        <v>13.80000019</v>
      </c>
      <c r="E100">
        <v>11836.2</v>
      </c>
      <c r="F100">
        <v>151</v>
      </c>
      <c r="G100">
        <v>71</v>
      </c>
      <c r="H100">
        <v>4.5303000000000004</v>
      </c>
      <c r="I100">
        <f t="shared" si="3"/>
        <v>16.309080000000002</v>
      </c>
      <c r="J100">
        <f t="shared" si="2"/>
        <v>16</v>
      </c>
    </row>
    <row r="101" spans="1:10" x14ac:dyDescent="0.25">
      <c r="A101" s="59">
        <v>0.82298611111111108</v>
      </c>
      <c r="B101">
        <v>49.277864000000001</v>
      </c>
      <c r="C101">
        <v>-123.246808</v>
      </c>
      <c r="D101">
        <v>13.80000019</v>
      </c>
      <c r="E101">
        <v>11840.48</v>
      </c>
      <c r="F101">
        <v>152</v>
      </c>
      <c r="G101">
        <v>69</v>
      </c>
      <c r="H101">
        <v>4.2803000000000004</v>
      </c>
      <c r="I101">
        <f t="shared" si="3"/>
        <v>15.409080000000001</v>
      </c>
      <c r="J101">
        <f t="shared" si="2"/>
        <v>15</v>
      </c>
    </row>
    <row r="102" spans="1:10" x14ac:dyDescent="0.25">
      <c r="A102" s="59">
        <v>0.82299768518518512</v>
      </c>
      <c r="B102">
        <v>49.277842</v>
      </c>
      <c r="C102">
        <v>-123.246853</v>
      </c>
      <c r="D102">
        <v>13.80000019</v>
      </c>
      <c r="E102">
        <v>11844.65</v>
      </c>
      <c r="F102">
        <v>152</v>
      </c>
      <c r="G102">
        <v>68</v>
      </c>
      <c r="H102">
        <v>4.1699000000000002</v>
      </c>
      <c r="I102">
        <f t="shared" si="3"/>
        <v>15.011640000000002</v>
      </c>
      <c r="J102">
        <f t="shared" si="2"/>
        <v>15</v>
      </c>
    </row>
    <row r="103" spans="1:10" x14ac:dyDescent="0.25">
      <c r="A103" s="59">
        <v>0.82300925925925927</v>
      </c>
      <c r="B103">
        <v>49.277819000000001</v>
      </c>
      <c r="C103">
        <v>-123.246899</v>
      </c>
      <c r="D103">
        <v>14.19999981</v>
      </c>
      <c r="E103">
        <v>11848.77</v>
      </c>
      <c r="F103">
        <v>153</v>
      </c>
      <c r="G103">
        <v>66</v>
      </c>
      <c r="H103">
        <v>4.1191000000000004</v>
      </c>
      <c r="I103">
        <f t="shared" si="3"/>
        <v>14.828760000000003</v>
      </c>
      <c r="J103">
        <f t="shared" si="2"/>
        <v>14</v>
      </c>
    </row>
    <row r="104" spans="1:10" x14ac:dyDescent="0.25">
      <c r="A104" s="59">
        <v>0.82302083333333342</v>
      </c>
      <c r="B104">
        <v>49.277799999999999</v>
      </c>
      <c r="C104">
        <v>-123.246945</v>
      </c>
      <c r="D104">
        <v>14.600000380000001</v>
      </c>
      <c r="E104">
        <v>11852.84</v>
      </c>
      <c r="F104">
        <v>153</v>
      </c>
      <c r="G104">
        <v>68</v>
      </c>
      <c r="H104">
        <v>4.0702999999999996</v>
      </c>
      <c r="I104">
        <f t="shared" si="3"/>
        <v>14.653079999999997</v>
      </c>
      <c r="J104">
        <f t="shared" si="2"/>
        <v>14</v>
      </c>
    </row>
    <row r="105" spans="1:10" x14ac:dyDescent="0.25">
      <c r="A105" s="59">
        <v>0.82303240740740735</v>
      </c>
      <c r="B105">
        <v>49.27778</v>
      </c>
      <c r="C105">
        <v>-123.246989</v>
      </c>
      <c r="D105">
        <v>15</v>
      </c>
      <c r="E105">
        <v>11856.93</v>
      </c>
      <c r="F105">
        <v>153</v>
      </c>
      <c r="G105">
        <v>65</v>
      </c>
      <c r="H105">
        <v>4.0898000000000003</v>
      </c>
      <c r="I105">
        <f t="shared" si="3"/>
        <v>14.723280000000001</v>
      </c>
      <c r="J105">
        <f t="shared" si="2"/>
        <v>14</v>
      </c>
    </row>
    <row r="106" spans="1:10" x14ac:dyDescent="0.25">
      <c r="A106" s="59">
        <v>0.8230439814814815</v>
      </c>
      <c r="B106">
        <v>49.277760999999998</v>
      </c>
      <c r="C106">
        <v>-123.247033</v>
      </c>
      <c r="D106">
        <v>15.600000380000001</v>
      </c>
      <c r="E106">
        <v>11860.89</v>
      </c>
      <c r="F106">
        <v>154</v>
      </c>
      <c r="G106">
        <v>66</v>
      </c>
      <c r="H106">
        <v>3.96</v>
      </c>
      <c r="I106">
        <f t="shared" si="3"/>
        <v>14.256</v>
      </c>
      <c r="J106">
        <f t="shared" si="2"/>
        <v>14</v>
      </c>
    </row>
    <row r="107" spans="1:10" x14ac:dyDescent="0.25">
      <c r="A107" s="59">
        <v>0.82305555555555554</v>
      </c>
      <c r="B107">
        <v>49.277742000000003</v>
      </c>
      <c r="C107">
        <v>-123.247077</v>
      </c>
      <c r="D107">
        <v>16</v>
      </c>
      <c r="E107">
        <v>11864.87</v>
      </c>
      <c r="F107">
        <v>153</v>
      </c>
      <c r="G107">
        <v>67</v>
      </c>
      <c r="H107">
        <v>3.9805000000000001</v>
      </c>
      <c r="I107">
        <f t="shared" si="3"/>
        <v>14.329800000000001</v>
      </c>
      <c r="J107">
        <f t="shared" si="2"/>
        <v>14</v>
      </c>
    </row>
    <row r="108" spans="1:10" x14ac:dyDescent="0.25">
      <c r="A108" s="59">
        <v>0.82306712962962969</v>
      </c>
      <c r="B108">
        <v>49.277723000000002</v>
      </c>
      <c r="C108">
        <v>-123.247123</v>
      </c>
      <c r="D108">
        <v>16</v>
      </c>
      <c r="E108">
        <v>11868.92</v>
      </c>
      <c r="F108">
        <v>153</v>
      </c>
      <c r="G108">
        <v>67</v>
      </c>
      <c r="H108">
        <v>4.0498000000000003</v>
      </c>
      <c r="I108">
        <f t="shared" si="3"/>
        <v>14.579280000000001</v>
      </c>
      <c r="J108">
        <f t="shared" si="2"/>
        <v>14</v>
      </c>
    </row>
    <row r="109" spans="1:10" x14ac:dyDescent="0.25">
      <c r="A109" s="59">
        <v>0.82307870370370362</v>
      </c>
      <c r="B109">
        <v>49.277704</v>
      </c>
      <c r="C109">
        <v>-123.24717099999999</v>
      </c>
      <c r="D109">
        <v>16</v>
      </c>
      <c r="E109">
        <v>11873.01</v>
      </c>
      <c r="F109">
        <v>153</v>
      </c>
      <c r="G109">
        <v>67</v>
      </c>
      <c r="H109">
        <v>4.0898000000000003</v>
      </c>
      <c r="I109">
        <f t="shared" si="3"/>
        <v>14.723280000000001</v>
      </c>
      <c r="J109">
        <f t="shared" si="2"/>
        <v>14</v>
      </c>
    </row>
    <row r="110" spans="1:10" x14ac:dyDescent="0.25">
      <c r="A110" s="59">
        <v>0.82309027777777777</v>
      </c>
      <c r="B110">
        <v>49.277686000000003</v>
      </c>
      <c r="C110">
        <v>-123.24721700000001</v>
      </c>
      <c r="D110">
        <v>16</v>
      </c>
      <c r="E110">
        <v>11877.07</v>
      </c>
      <c r="F110">
        <v>154</v>
      </c>
      <c r="G110">
        <v>67</v>
      </c>
      <c r="H110">
        <v>4.0605000000000002</v>
      </c>
      <c r="I110">
        <f t="shared" si="3"/>
        <v>14.617800000000001</v>
      </c>
      <c r="J110">
        <f t="shared" si="2"/>
        <v>14</v>
      </c>
    </row>
    <row r="111" spans="1:10" x14ac:dyDescent="0.25">
      <c r="A111" s="59">
        <v>0.82310185185185192</v>
      </c>
      <c r="B111">
        <v>49.277670000000001</v>
      </c>
      <c r="C111">
        <v>-123.247263</v>
      </c>
      <c r="D111">
        <v>16</v>
      </c>
      <c r="E111">
        <v>11881.1</v>
      </c>
      <c r="F111">
        <v>153</v>
      </c>
      <c r="G111">
        <v>66</v>
      </c>
      <c r="H111">
        <v>4.0293000000000001</v>
      </c>
      <c r="I111">
        <f t="shared" si="3"/>
        <v>14.50548</v>
      </c>
      <c r="J111">
        <f t="shared" si="2"/>
        <v>14</v>
      </c>
    </row>
    <row r="112" spans="1:10" x14ac:dyDescent="0.25">
      <c r="A112" s="59">
        <v>0.82311342592592596</v>
      </c>
      <c r="B112">
        <v>49.277653999999998</v>
      </c>
      <c r="C112">
        <v>-123.247308</v>
      </c>
      <c r="D112">
        <v>16.399999619999999</v>
      </c>
      <c r="E112">
        <v>11885.13</v>
      </c>
      <c r="F112">
        <v>153</v>
      </c>
      <c r="G112">
        <v>67</v>
      </c>
      <c r="H112">
        <v>4.0303000000000004</v>
      </c>
      <c r="I112">
        <f t="shared" si="3"/>
        <v>14.509080000000001</v>
      </c>
      <c r="J112">
        <f t="shared" si="2"/>
        <v>14</v>
      </c>
    </row>
    <row r="113" spans="1:10" x14ac:dyDescent="0.25">
      <c r="A113" s="59">
        <v>0.823125</v>
      </c>
      <c r="B113">
        <v>49.277636000000001</v>
      </c>
      <c r="C113">
        <v>-123.247353</v>
      </c>
      <c r="D113">
        <v>16.799999239999998</v>
      </c>
      <c r="E113">
        <v>11889.26</v>
      </c>
      <c r="F113">
        <v>153</v>
      </c>
      <c r="G113">
        <v>68</v>
      </c>
      <c r="H113">
        <v>4.1299000000000001</v>
      </c>
      <c r="I113">
        <f t="shared" si="3"/>
        <v>14.867640000000002</v>
      </c>
      <c r="J113">
        <f t="shared" si="2"/>
        <v>14</v>
      </c>
    </row>
    <row r="114" spans="1:10" x14ac:dyDescent="0.25">
      <c r="A114" s="59">
        <v>0.82313657407407403</v>
      </c>
      <c r="B114">
        <v>49.277616000000002</v>
      </c>
      <c r="C114">
        <v>-123.24739700000001</v>
      </c>
      <c r="D114">
        <v>17.399999619999999</v>
      </c>
      <c r="E114">
        <v>11893.31</v>
      </c>
      <c r="F114">
        <v>153</v>
      </c>
      <c r="G114">
        <v>67</v>
      </c>
      <c r="H114">
        <v>4.0498000000000003</v>
      </c>
      <c r="I114">
        <f t="shared" si="3"/>
        <v>14.579280000000001</v>
      </c>
      <c r="J114">
        <f t="shared" si="2"/>
        <v>14</v>
      </c>
    </row>
    <row r="115" spans="1:10" x14ac:dyDescent="0.25">
      <c r="A115" s="59">
        <v>0.82314814814814818</v>
      </c>
      <c r="B115">
        <v>49.277596000000003</v>
      </c>
      <c r="C115">
        <v>-123.247443</v>
      </c>
      <c r="D115">
        <v>17.799999239999998</v>
      </c>
      <c r="E115">
        <v>11897.27</v>
      </c>
      <c r="F115">
        <v>153</v>
      </c>
      <c r="G115">
        <v>65</v>
      </c>
      <c r="H115">
        <v>3.96</v>
      </c>
      <c r="I115">
        <f t="shared" si="3"/>
        <v>14.256</v>
      </c>
      <c r="J115">
        <f t="shared" si="2"/>
        <v>14</v>
      </c>
    </row>
    <row r="116" spans="1:10" x14ac:dyDescent="0.25">
      <c r="A116" s="59">
        <v>0.82315972222222233</v>
      </c>
      <c r="B116">
        <v>49.277577999999998</v>
      </c>
      <c r="C116">
        <v>-123.24749</v>
      </c>
      <c r="D116">
        <v>18.200000760000002</v>
      </c>
      <c r="E116">
        <v>11901.26</v>
      </c>
      <c r="F116">
        <v>153</v>
      </c>
      <c r="G116">
        <v>65</v>
      </c>
      <c r="H116">
        <v>3.9902000000000002</v>
      </c>
      <c r="I116">
        <f t="shared" si="3"/>
        <v>14.364720000000002</v>
      </c>
      <c r="J116">
        <f t="shared" si="2"/>
        <v>14</v>
      </c>
    </row>
    <row r="117" spans="1:10" x14ac:dyDescent="0.25">
      <c r="A117" s="59">
        <v>0.82317129629629626</v>
      </c>
      <c r="B117">
        <v>49.277560999999999</v>
      </c>
      <c r="C117">
        <v>-123.247535</v>
      </c>
      <c r="D117">
        <v>18.200000760000002</v>
      </c>
      <c r="E117">
        <v>11905.21</v>
      </c>
      <c r="F117">
        <v>154</v>
      </c>
      <c r="G117">
        <v>65</v>
      </c>
      <c r="H117">
        <v>3.9502000000000002</v>
      </c>
      <c r="I117">
        <f t="shared" si="3"/>
        <v>14.220720000000002</v>
      </c>
      <c r="J117">
        <f t="shared" si="2"/>
        <v>14</v>
      </c>
    </row>
    <row r="118" spans="1:10" x14ac:dyDescent="0.25">
      <c r="A118" s="59">
        <v>0.82318287037037041</v>
      </c>
      <c r="B118">
        <v>49.277546000000001</v>
      </c>
      <c r="C118">
        <v>-123.247579</v>
      </c>
      <c r="D118">
        <v>18.200000760000002</v>
      </c>
      <c r="E118">
        <v>11909.18</v>
      </c>
      <c r="F118">
        <v>153</v>
      </c>
      <c r="G118">
        <v>64</v>
      </c>
      <c r="H118">
        <v>3.9697</v>
      </c>
      <c r="I118">
        <f t="shared" si="3"/>
        <v>14.29092</v>
      </c>
      <c r="J118">
        <f t="shared" si="2"/>
        <v>14</v>
      </c>
    </row>
    <row r="119" spans="1:10" x14ac:dyDescent="0.25">
      <c r="A119" s="59">
        <v>0.82319444444444445</v>
      </c>
      <c r="B119">
        <v>49.277529000000001</v>
      </c>
      <c r="C119">
        <v>-123.247625</v>
      </c>
      <c r="D119">
        <v>18.200000760000002</v>
      </c>
      <c r="E119">
        <v>11913.12</v>
      </c>
      <c r="F119">
        <v>154</v>
      </c>
      <c r="G119">
        <v>64</v>
      </c>
      <c r="H119">
        <v>3.9403999999999999</v>
      </c>
      <c r="I119">
        <f t="shared" si="3"/>
        <v>14.18544</v>
      </c>
      <c r="J119">
        <f t="shared" si="2"/>
        <v>14</v>
      </c>
    </row>
    <row r="120" spans="1:10" x14ac:dyDescent="0.25">
      <c r="A120" s="59">
        <v>0.82320601851851849</v>
      </c>
      <c r="B120">
        <v>49.277512999999999</v>
      </c>
      <c r="C120">
        <v>-123.247669</v>
      </c>
      <c r="D120">
        <v>18.200000760000002</v>
      </c>
      <c r="E120">
        <v>11917</v>
      </c>
      <c r="F120">
        <v>153</v>
      </c>
      <c r="G120">
        <v>63</v>
      </c>
      <c r="H120">
        <v>3.8799000000000001</v>
      </c>
      <c r="I120">
        <f t="shared" si="3"/>
        <v>13.967640000000001</v>
      </c>
      <c r="J120">
        <f t="shared" si="2"/>
        <v>13</v>
      </c>
    </row>
    <row r="121" spans="1:10" x14ac:dyDescent="0.25">
      <c r="A121" s="59">
        <v>0.82321759259259253</v>
      </c>
      <c r="B121">
        <v>49.277496999999997</v>
      </c>
      <c r="C121">
        <v>-123.24771</v>
      </c>
      <c r="D121">
        <v>18.799999239999998</v>
      </c>
      <c r="E121">
        <v>11920.78</v>
      </c>
      <c r="F121">
        <v>154</v>
      </c>
      <c r="G121">
        <v>62</v>
      </c>
      <c r="H121">
        <v>3.7803</v>
      </c>
      <c r="I121">
        <f t="shared" si="3"/>
        <v>13.609080000000001</v>
      </c>
      <c r="J121">
        <f t="shared" si="2"/>
        <v>13</v>
      </c>
    </row>
    <row r="122" spans="1:10" x14ac:dyDescent="0.25">
      <c r="A122" s="59">
        <v>0.82322916666666668</v>
      </c>
      <c r="B122">
        <v>49.277481999999999</v>
      </c>
      <c r="C122">
        <v>-123.247755</v>
      </c>
      <c r="D122">
        <v>19.200000760000002</v>
      </c>
      <c r="E122">
        <v>11924.58</v>
      </c>
      <c r="F122">
        <v>153</v>
      </c>
      <c r="G122">
        <v>62</v>
      </c>
      <c r="H122">
        <v>3.7997999999999998</v>
      </c>
      <c r="I122">
        <f t="shared" si="3"/>
        <v>13.679279999999999</v>
      </c>
      <c r="J122">
        <f t="shared" si="2"/>
        <v>13</v>
      </c>
    </row>
    <row r="123" spans="1:10" x14ac:dyDescent="0.25">
      <c r="A123" s="59">
        <v>0.82324074074074083</v>
      </c>
      <c r="B123">
        <v>49.277465999999997</v>
      </c>
      <c r="C123">
        <v>-123.2478</v>
      </c>
      <c r="D123">
        <v>19.600000380000001</v>
      </c>
      <c r="E123">
        <v>11928.43</v>
      </c>
      <c r="F123">
        <v>154</v>
      </c>
      <c r="G123">
        <v>66</v>
      </c>
      <c r="H123">
        <v>3.8496000000000001</v>
      </c>
      <c r="I123">
        <f t="shared" si="3"/>
        <v>13.858560000000001</v>
      </c>
      <c r="J123">
        <f t="shared" si="2"/>
        <v>13</v>
      </c>
    </row>
    <row r="124" spans="1:10" x14ac:dyDescent="0.25">
      <c r="A124" s="59">
        <v>0.82325231481481476</v>
      </c>
      <c r="B124">
        <v>49.277450000000002</v>
      </c>
      <c r="C124">
        <v>-123.247843</v>
      </c>
      <c r="D124">
        <v>20</v>
      </c>
      <c r="E124">
        <v>11932.24</v>
      </c>
      <c r="F124">
        <v>153</v>
      </c>
      <c r="G124">
        <v>66</v>
      </c>
      <c r="H124">
        <v>3.8105000000000002</v>
      </c>
      <c r="I124">
        <f t="shared" si="3"/>
        <v>13.7178</v>
      </c>
      <c r="J124">
        <f t="shared" si="2"/>
        <v>13</v>
      </c>
    </row>
    <row r="125" spans="1:10" x14ac:dyDescent="0.25">
      <c r="A125" s="59">
        <v>0.82326388888888891</v>
      </c>
      <c r="B125">
        <v>49.277431</v>
      </c>
      <c r="C125">
        <v>-123.247891</v>
      </c>
      <c r="D125">
        <v>20.399999619999999</v>
      </c>
      <c r="E125">
        <v>11936.01</v>
      </c>
      <c r="F125">
        <v>154</v>
      </c>
      <c r="G125">
        <v>74</v>
      </c>
      <c r="H125">
        <v>3.7694999999999999</v>
      </c>
      <c r="I125">
        <f t="shared" si="3"/>
        <v>13.570199999999998</v>
      </c>
      <c r="J125">
        <f t="shared" si="2"/>
        <v>13</v>
      </c>
    </row>
    <row r="126" spans="1:10" x14ac:dyDescent="0.25">
      <c r="A126" s="59">
        <v>0.82327546296296295</v>
      </c>
      <c r="B126">
        <v>49.277414</v>
      </c>
      <c r="C126">
        <v>-123.24793699999999</v>
      </c>
      <c r="D126">
        <v>20.399999619999999</v>
      </c>
      <c r="E126">
        <v>11940</v>
      </c>
      <c r="F126">
        <v>153</v>
      </c>
      <c r="G126">
        <v>73</v>
      </c>
      <c r="H126">
        <v>3.9902000000000002</v>
      </c>
      <c r="I126">
        <f t="shared" si="3"/>
        <v>14.364720000000002</v>
      </c>
      <c r="J126">
        <f t="shared" si="2"/>
        <v>14</v>
      </c>
    </row>
    <row r="127" spans="1:10" x14ac:dyDescent="0.25">
      <c r="A127" s="59">
        <v>0.82328703703703709</v>
      </c>
      <c r="B127">
        <v>49.277399000000003</v>
      </c>
      <c r="C127">
        <v>-123.247991</v>
      </c>
      <c r="D127">
        <v>20.399999619999999</v>
      </c>
      <c r="E127">
        <v>11944.02</v>
      </c>
      <c r="F127">
        <v>153</v>
      </c>
      <c r="G127">
        <v>71</v>
      </c>
      <c r="H127">
        <v>4.0194999999999999</v>
      </c>
      <c r="I127">
        <f t="shared" si="3"/>
        <v>14.470199999999998</v>
      </c>
      <c r="J127">
        <f t="shared" si="2"/>
        <v>14</v>
      </c>
    </row>
    <row r="128" spans="1:10" x14ac:dyDescent="0.25">
      <c r="A128" s="59">
        <v>0.82329861111111102</v>
      </c>
      <c r="B128">
        <v>49.277383999999998</v>
      </c>
      <c r="C128">
        <v>-123.24803799999999</v>
      </c>
      <c r="D128">
        <v>20.799999239999998</v>
      </c>
      <c r="E128">
        <v>11947.97</v>
      </c>
      <c r="F128">
        <v>153</v>
      </c>
      <c r="G128">
        <v>68</v>
      </c>
      <c r="H128">
        <v>3.9502000000000002</v>
      </c>
      <c r="I128">
        <f t="shared" si="3"/>
        <v>14.220720000000002</v>
      </c>
      <c r="J128">
        <f t="shared" si="2"/>
        <v>14</v>
      </c>
    </row>
    <row r="129" spans="1:10" x14ac:dyDescent="0.25">
      <c r="A129" s="59">
        <v>0.82331018518518517</v>
      </c>
      <c r="B129">
        <v>49.277371000000002</v>
      </c>
      <c r="C129">
        <v>-123.248082</v>
      </c>
      <c r="D129">
        <v>21.399999619999999</v>
      </c>
      <c r="E129">
        <v>11951.78</v>
      </c>
      <c r="F129">
        <v>153</v>
      </c>
      <c r="G129">
        <v>68</v>
      </c>
      <c r="H129">
        <v>3.8105000000000002</v>
      </c>
      <c r="I129">
        <f t="shared" si="3"/>
        <v>13.7178</v>
      </c>
      <c r="J129">
        <f t="shared" si="2"/>
        <v>13</v>
      </c>
    </row>
    <row r="130" spans="1:10" x14ac:dyDescent="0.25">
      <c r="A130" s="59">
        <v>0.82332175925925932</v>
      </c>
      <c r="B130">
        <v>49.277354000000003</v>
      </c>
      <c r="C130">
        <v>-123.248125</v>
      </c>
      <c r="D130">
        <v>21.799999239999998</v>
      </c>
      <c r="E130">
        <v>11955.52</v>
      </c>
      <c r="F130">
        <v>153</v>
      </c>
      <c r="G130">
        <v>68</v>
      </c>
      <c r="H130">
        <v>3.7393000000000001</v>
      </c>
      <c r="I130">
        <f t="shared" si="3"/>
        <v>13.46148</v>
      </c>
      <c r="J130">
        <f t="shared" si="2"/>
        <v>13</v>
      </c>
    </row>
    <row r="131" spans="1:10" x14ac:dyDescent="0.25">
      <c r="A131" s="59">
        <v>0.82333333333333336</v>
      </c>
      <c r="B131">
        <v>49.277338999999998</v>
      </c>
      <c r="C131">
        <v>-123.24817299999999</v>
      </c>
      <c r="D131">
        <v>22.200000760000002</v>
      </c>
      <c r="E131">
        <v>11959.28</v>
      </c>
      <c r="F131">
        <v>153</v>
      </c>
      <c r="G131">
        <v>68</v>
      </c>
      <c r="H131">
        <v>3.7606999999999999</v>
      </c>
      <c r="I131">
        <f t="shared" si="3"/>
        <v>13.53852</v>
      </c>
      <c r="J131">
        <f t="shared" ref="J131:J194" si="4">INT(I131)</f>
        <v>13</v>
      </c>
    </row>
    <row r="132" spans="1:10" x14ac:dyDescent="0.25">
      <c r="A132" s="59">
        <v>0.8233449074074074</v>
      </c>
      <c r="B132">
        <v>49.277321999999998</v>
      </c>
      <c r="C132">
        <v>-123.248217</v>
      </c>
      <c r="D132">
        <v>22.799999239999998</v>
      </c>
      <c r="E132">
        <v>11963.05</v>
      </c>
      <c r="F132">
        <v>153</v>
      </c>
      <c r="G132">
        <v>67</v>
      </c>
      <c r="H132">
        <v>3.7694999999999999</v>
      </c>
      <c r="I132">
        <f t="shared" ref="I132:I195" si="5">(H132*3600)/1000</f>
        <v>13.570199999999998</v>
      </c>
      <c r="J132">
        <f t="shared" si="4"/>
        <v>13</v>
      </c>
    </row>
    <row r="133" spans="1:10" x14ac:dyDescent="0.25">
      <c r="A133" s="59">
        <v>0.82335648148148144</v>
      </c>
      <c r="B133">
        <v>49.277307</v>
      </c>
      <c r="C133">
        <v>-123.248262</v>
      </c>
      <c r="D133">
        <v>22.799999239999998</v>
      </c>
      <c r="E133">
        <v>11966.79</v>
      </c>
      <c r="F133">
        <v>153</v>
      </c>
      <c r="G133">
        <v>68</v>
      </c>
      <c r="H133">
        <v>3.7402000000000002</v>
      </c>
      <c r="I133">
        <f t="shared" si="5"/>
        <v>13.464720000000002</v>
      </c>
      <c r="J133">
        <f t="shared" si="4"/>
        <v>13</v>
      </c>
    </row>
    <row r="134" spans="1:10" x14ac:dyDescent="0.25">
      <c r="A134" s="59">
        <v>0.82336805555555559</v>
      </c>
      <c r="B134">
        <v>49.277290000000001</v>
      </c>
      <c r="C134">
        <v>-123.248306</v>
      </c>
      <c r="D134">
        <v>22.799999239999998</v>
      </c>
      <c r="E134">
        <v>11970.55</v>
      </c>
      <c r="F134">
        <v>153</v>
      </c>
      <c r="G134">
        <v>68</v>
      </c>
      <c r="H134">
        <v>3.7597999999999998</v>
      </c>
      <c r="I134">
        <f t="shared" si="5"/>
        <v>13.535279999999998</v>
      </c>
      <c r="J134">
        <f t="shared" si="4"/>
        <v>13</v>
      </c>
    </row>
    <row r="135" spans="1:10" x14ac:dyDescent="0.25">
      <c r="A135" s="59">
        <v>0.82337962962962974</v>
      </c>
      <c r="B135">
        <v>49.277273000000001</v>
      </c>
      <c r="C135">
        <v>-123.248349</v>
      </c>
      <c r="D135">
        <v>22.799999239999998</v>
      </c>
      <c r="E135">
        <v>11974.32</v>
      </c>
      <c r="F135">
        <v>153</v>
      </c>
      <c r="G135">
        <v>67</v>
      </c>
      <c r="H135">
        <v>3.7705000000000002</v>
      </c>
      <c r="I135">
        <f t="shared" si="5"/>
        <v>13.5738</v>
      </c>
      <c r="J135">
        <f t="shared" si="4"/>
        <v>13</v>
      </c>
    </row>
    <row r="136" spans="1:10" x14ac:dyDescent="0.25">
      <c r="A136" s="59">
        <v>0.82339120370370367</v>
      </c>
      <c r="B136">
        <v>49.277258000000003</v>
      </c>
      <c r="C136">
        <v>-123.24839299999999</v>
      </c>
      <c r="D136">
        <v>22.799999239999998</v>
      </c>
      <c r="E136">
        <v>11978.06</v>
      </c>
      <c r="F136">
        <v>153</v>
      </c>
      <c r="G136">
        <v>66</v>
      </c>
      <c r="H136">
        <v>3.7393000000000001</v>
      </c>
      <c r="I136">
        <f t="shared" si="5"/>
        <v>13.46148</v>
      </c>
      <c r="J136">
        <f t="shared" si="4"/>
        <v>13</v>
      </c>
    </row>
    <row r="137" spans="1:10" x14ac:dyDescent="0.25">
      <c r="A137" s="59">
        <v>0.82340277777777782</v>
      </c>
      <c r="B137">
        <v>49.277242000000001</v>
      </c>
      <c r="C137">
        <v>-123.24843799999999</v>
      </c>
      <c r="D137">
        <v>22.799999239999998</v>
      </c>
      <c r="E137">
        <v>11981.76</v>
      </c>
      <c r="F137">
        <v>153</v>
      </c>
      <c r="G137">
        <v>67</v>
      </c>
      <c r="H137">
        <v>3.7002000000000002</v>
      </c>
      <c r="I137">
        <f t="shared" si="5"/>
        <v>13.320720000000001</v>
      </c>
      <c r="J137">
        <f t="shared" si="4"/>
        <v>13</v>
      </c>
    </row>
    <row r="138" spans="1:10" x14ac:dyDescent="0.25">
      <c r="A138" s="59">
        <v>0.82341435185185186</v>
      </c>
      <c r="B138">
        <v>49.277223999999997</v>
      </c>
      <c r="C138">
        <v>-123.248484</v>
      </c>
      <c r="D138">
        <v>22.799999239999998</v>
      </c>
      <c r="E138">
        <v>11985.43</v>
      </c>
      <c r="F138">
        <v>153</v>
      </c>
      <c r="G138">
        <v>68</v>
      </c>
      <c r="H138">
        <v>3.6699000000000002</v>
      </c>
      <c r="I138">
        <f t="shared" si="5"/>
        <v>13.211640000000001</v>
      </c>
      <c r="J138">
        <f t="shared" si="4"/>
        <v>13</v>
      </c>
    </row>
    <row r="139" spans="1:10" x14ac:dyDescent="0.25">
      <c r="A139" s="59">
        <v>0.82342592592592589</v>
      </c>
      <c r="B139">
        <v>49.277208000000002</v>
      </c>
      <c r="C139">
        <v>-123.24853</v>
      </c>
      <c r="D139">
        <v>23.200000760000002</v>
      </c>
      <c r="E139">
        <v>11989.16</v>
      </c>
      <c r="F139">
        <v>153</v>
      </c>
      <c r="G139">
        <v>69</v>
      </c>
      <c r="H139">
        <v>3.7305000000000001</v>
      </c>
      <c r="I139">
        <f t="shared" si="5"/>
        <v>13.429800000000002</v>
      </c>
      <c r="J139">
        <f t="shared" si="4"/>
        <v>13</v>
      </c>
    </row>
    <row r="140" spans="1:10" x14ac:dyDescent="0.25">
      <c r="A140" s="59">
        <v>0.82343749999999993</v>
      </c>
      <c r="B140">
        <v>49.277191000000002</v>
      </c>
      <c r="C140">
        <v>-123.248577</v>
      </c>
      <c r="D140">
        <v>23.600000380000001</v>
      </c>
      <c r="E140">
        <v>11993.01</v>
      </c>
      <c r="F140">
        <v>153</v>
      </c>
      <c r="G140">
        <v>71</v>
      </c>
      <c r="H140">
        <v>3.8496000000000001</v>
      </c>
      <c r="I140">
        <f t="shared" si="5"/>
        <v>13.858560000000001</v>
      </c>
      <c r="J140">
        <f t="shared" si="4"/>
        <v>13</v>
      </c>
    </row>
    <row r="141" spans="1:10" x14ac:dyDescent="0.25">
      <c r="A141" s="59">
        <v>0.82344907407407408</v>
      </c>
      <c r="B141">
        <v>49.277172</v>
      </c>
      <c r="C141">
        <v>-123.248625</v>
      </c>
      <c r="D141">
        <v>24</v>
      </c>
      <c r="E141">
        <v>11996.92</v>
      </c>
      <c r="F141">
        <v>153</v>
      </c>
      <c r="G141">
        <v>71</v>
      </c>
      <c r="H141">
        <v>3.9102000000000001</v>
      </c>
      <c r="I141">
        <f t="shared" si="5"/>
        <v>14.076720000000002</v>
      </c>
      <c r="J141">
        <f t="shared" si="4"/>
        <v>14</v>
      </c>
    </row>
    <row r="142" spans="1:10" x14ac:dyDescent="0.25">
      <c r="A142" s="59">
        <v>0.82346064814814823</v>
      </c>
      <c r="B142">
        <v>49.277154000000003</v>
      </c>
      <c r="C142">
        <v>-123.248672</v>
      </c>
      <c r="D142">
        <v>24.399999619999999</v>
      </c>
      <c r="E142">
        <v>12000.89</v>
      </c>
      <c r="F142">
        <v>153</v>
      </c>
      <c r="G142">
        <v>73</v>
      </c>
      <c r="H142">
        <v>3.9697</v>
      </c>
      <c r="I142">
        <f t="shared" si="5"/>
        <v>14.29092</v>
      </c>
      <c r="J142">
        <f t="shared" si="4"/>
        <v>14</v>
      </c>
    </row>
    <row r="143" spans="1:10" x14ac:dyDescent="0.25">
      <c r="A143" s="59">
        <v>0.82347222222222216</v>
      </c>
      <c r="B143">
        <v>49.277135999999999</v>
      </c>
      <c r="C143">
        <v>-123.24872000000001</v>
      </c>
      <c r="D143">
        <v>24.399999619999999</v>
      </c>
      <c r="E143">
        <v>12004.96</v>
      </c>
      <c r="F143">
        <v>153</v>
      </c>
      <c r="G143">
        <v>73</v>
      </c>
      <c r="H143">
        <v>4.0702999999999996</v>
      </c>
      <c r="I143">
        <f t="shared" si="5"/>
        <v>14.653079999999997</v>
      </c>
      <c r="J143">
        <f t="shared" si="4"/>
        <v>14</v>
      </c>
    </row>
    <row r="144" spans="1:10" x14ac:dyDescent="0.25">
      <c r="A144" s="59">
        <v>0.82348379629629631</v>
      </c>
      <c r="B144">
        <v>49.277119999999996</v>
      </c>
      <c r="C144">
        <v>-123.24876999999999</v>
      </c>
      <c r="D144">
        <v>24.799999239999998</v>
      </c>
      <c r="E144">
        <v>12009.01</v>
      </c>
      <c r="F144">
        <v>153</v>
      </c>
      <c r="G144">
        <v>73</v>
      </c>
      <c r="H144">
        <v>4.0498000000000003</v>
      </c>
      <c r="I144">
        <f t="shared" si="5"/>
        <v>14.579280000000001</v>
      </c>
      <c r="J144">
        <f t="shared" si="4"/>
        <v>14</v>
      </c>
    </row>
    <row r="145" spans="1:10" x14ac:dyDescent="0.25">
      <c r="A145" s="59">
        <v>0.82349537037037035</v>
      </c>
      <c r="B145">
        <v>49.277101999999999</v>
      </c>
      <c r="C145">
        <v>-123.24881999999999</v>
      </c>
      <c r="D145">
        <v>24.799999239999998</v>
      </c>
      <c r="E145">
        <v>12013.05</v>
      </c>
      <c r="F145">
        <v>153</v>
      </c>
      <c r="G145">
        <v>74</v>
      </c>
      <c r="H145">
        <v>4.04</v>
      </c>
      <c r="I145">
        <f t="shared" si="5"/>
        <v>14.544</v>
      </c>
      <c r="J145">
        <f t="shared" si="4"/>
        <v>14</v>
      </c>
    </row>
    <row r="146" spans="1:10" x14ac:dyDescent="0.25">
      <c r="A146" s="59">
        <v>0.8235069444444445</v>
      </c>
      <c r="B146">
        <v>49.277084000000002</v>
      </c>
      <c r="C146">
        <v>-123.248869</v>
      </c>
      <c r="D146">
        <v>24.799999239999998</v>
      </c>
      <c r="E146">
        <v>12017.17</v>
      </c>
      <c r="F146">
        <v>152</v>
      </c>
      <c r="G146">
        <v>75</v>
      </c>
      <c r="H146">
        <v>4.1200999999999999</v>
      </c>
      <c r="I146">
        <f t="shared" si="5"/>
        <v>14.83236</v>
      </c>
      <c r="J146">
        <f t="shared" si="4"/>
        <v>14</v>
      </c>
    </row>
    <row r="147" spans="1:10" x14ac:dyDescent="0.25">
      <c r="A147" s="59">
        <v>0.82351851851851843</v>
      </c>
      <c r="B147">
        <v>49.277068</v>
      </c>
      <c r="C147">
        <v>-123.24891599999999</v>
      </c>
      <c r="D147">
        <v>24.799999239999998</v>
      </c>
      <c r="E147">
        <v>12021.31</v>
      </c>
      <c r="F147">
        <v>153</v>
      </c>
      <c r="G147">
        <v>76</v>
      </c>
      <c r="H147">
        <v>4.1395999999999997</v>
      </c>
      <c r="I147">
        <f t="shared" si="5"/>
        <v>14.902559999999999</v>
      </c>
      <c r="J147">
        <f t="shared" si="4"/>
        <v>14</v>
      </c>
    </row>
    <row r="148" spans="1:10" x14ac:dyDescent="0.25">
      <c r="A148" s="59">
        <v>0.82353009259259258</v>
      </c>
      <c r="B148">
        <v>49.277053000000002</v>
      </c>
      <c r="C148">
        <v>-123.248965</v>
      </c>
      <c r="D148">
        <v>24.799999239999998</v>
      </c>
      <c r="E148">
        <v>12025.45</v>
      </c>
      <c r="F148">
        <v>152</v>
      </c>
      <c r="G148">
        <v>72</v>
      </c>
      <c r="H148">
        <v>4.1406000000000001</v>
      </c>
      <c r="I148">
        <f t="shared" si="5"/>
        <v>14.90616</v>
      </c>
      <c r="J148">
        <f t="shared" si="4"/>
        <v>14</v>
      </c>
    </row>
    <row r="149" spans="1:10" x14ac:dyDescent="0.25">
      <c r="A149" s="59">
        <v>0.82354166666666673</v>
      </c>
      <c r="B149">
        <v>49.277037</v>
      </c>
      <c r="C149">
        <v>-123.24901</v>
      </c>
      <c r="D149">
        <v>24.799999239999998</v>
      </c>
      <c r="E149">
        <v>12029.51</v>
      </c>
      <c r="F149">
        <v>152</v>
      </c>
      <c r="G149">
        <v>71</v>
      </c>
      <c r="H149">
        <v>4.0595999999999997</v>
      </c>
      <c r="I149">
        <f t="shared" si="5"/>
        <v>14.614559999999999</v>
      </c>
      <c r="J149">
        <f t="shared" si="4"/>
        <v>14</v>
      </c>
    </row>
    <row r="150" spans="1:10" x14ac:dyDescent="0.25">
      <c r="A150" s="59">
        <v>0.82355324074074077</v>
      </c>
      <c r="B150">
        <v>49.277019000000003</v>
      </c>
      <c r="C150">
        <v>-123.249053</v>
      </c>
      <c r="D150">
        <v>24.799999239999998</v>
      </c>
      <c r="E150">
        <v>12033.51</v>
      </c>
      <c r="F150">
        <v>152</v>
      </c>
      <c r="G150">
        <v>70</v>
      </c>
      <c r="H150">
        <v>4</v>
      </c>
      <c r="I150">
        <f t="shared" si="5"/>
        <v>14.4</v>
      </c>
      <c r="J150">
        <f t="shared" si="4"/>
        <v>14</v>
      </c>
    </row>
    <row r="151" spans="1:10" x14ac:dyDescent="0.25">
      <c r="A151" s="59">
        <v>0.82356481481481481</v>
      </c>
      <c r="B151">
        <v>49.277000999999998</v>
      </c>
      <c r="C151">
        <v>-123.24909700000001</v>
      </c>
      <c r="D151">
        <v>24.799999239999998</v>
      </c>
      <c r="E151">
        <v>12037.41</v>
      </c>
      <c r="F151">
        <v>152</v>
      </c>
      <c r="G151">
        <v>70</v>
      </c>
      <c r="H151">
        <v>3.9003999999999999</v>
      </c>
      <c r="I151">
        <f t="shared" si="5"/>
        <v>14.041439999999998</v>
      </c>
      <c r="J151">
        <f t="shared" si="4"/>
        <v>14</v>
      </c>
    </row>
    <row r="152" spans="1:10" x14ac:dyDescent="0.25">
      <c r="A152" s="59">
        <v>0.82357638888888884</v>
      </c>
      <c r="B152">
        <v>49.276980000000002</v>
      </c>
      <c r="C152">
        <v>-123.249139</v>
      </c>
      <c r="D152">
        <v>24.799999239999998</v>
      </c>
      <c r="E152">
        <v>12041.25</v>
      </c>
      <c r="F152">
        <v>153</v>
      </c>
      <c r="G152">
        <v>70</v>
      </c>
      <c r="H152">
        <v>3.8397999999999999</v>
      </c>
      <c r="I152">
        <f t="shared" si="5"/>
        <v>13.823279999999999</v>
      </c>
      <c r="J152">
        <f t="shared" si="4"/>
        <v>13</v>
      </c>
    </row>
    <row r="153" spans="1:10" x14ac:dyDescent="0.25">
      <c r="A153" s="59">
        <v>0.82358796296296299</v>
      </c>
      <c r="B153">
        <v>49.276961</v>
      </c>
      <c r="C153">
        <v>-123.24918099999999</v>
      </c>
      <c r="D153">
        <v>25.200000760000002</v>
      </c>
      <c r="E153">
        <v>12045.17</v>
      </c>
      <c r="F153">
        <v>153</v>
      </c>
      <c r="G153">
        <v>70</v>
      </c>
      <c r="H153">
        <v>3.9199000000000002</v>
      </c>
      <c r="I153">
        <f t="shared" si="5"/>
        <v>14.111640000000001</v>
      </c>
      <c r="J153">
        <f t="shared" si="4"/>
        <v>14</v>
      </c>
    </row>
    <row r="154" spans="1:10" x14ac:dyDescent="0.25">
      <c r="A154" s="59">
        <v>0.82359953703703714</v>
      </c>
      <c r="B154">
        <v>49.276941999999998</v>
      </c>
      <c r="C154">
        <v>-123.249224</v>
      </c>
      <c r="D154">
        <v>25.600000380000001</v>
      </c>
      <c r="E154">
        <v>12049.08</v>
      </c>
      <c r="F154">
        <v>153</v>
      </c>
      <c r="G154">
        <v>70</v>
      </c>
      <c r="H154">
        <v>3.9102000000000001</v>
      </c>
      <c r="I154">
        <f t="shared" si="5"/>
        <v>14.076720000000002</v>
      </c>
      <c r="J154">
        <f t="shared" si="4"/>
        <v>14</v>
      </c>
    </row>
    <row r="155" spans="1:10" x14ac:dyDescent="0.25">
      <c r="A155" s="59">
        <v>0.82361111111111107</v>
      </c>
      <c r="B155">
        <v>49.276921000000002</v>
      </c>
      <c r="C155">
        <v>-123.249262</v>
      </c>
      <c r="D155">
        <v>26</v>
      </c>
      <c r="E155">
        <v>12053.02</v>
      </c>
      <c r="F155">
        <v>153</v>
      </c>
      <c r="G155">
        <v>70</v>
      </c>
      <c r="H155">
        <v>3.9394999999999998</v>
      </c>
      <c r="I155">
        <f t="shared" si="5"/>
        <v>14.182199999999998</v>
      </c>
      <c r="J155">
        <f t="shared" si="4"/>
        <v>14</v>
      </c>
    </row>
    <row r="156" spans="1:10" x14ac:dyDescent="0.25">
      <c r="A156" s="59">
        <v>0.82362268518518522</v>
      </c>
      <c r="B156">
        <v>49.276899999999998</v>
      </c>
      <c r="C156">
        <v>-123.24930000000001</v>
      </c>
      <c r="D156">
        <v>26.399999619999999</v>
      </c>
      <c r="E156">
        <v>12056.91</v>
      </c>
      <c r="F156">
        <v>153</v>
      </c>
      <c r="G156">
        <v>70</v>
      </c>
      <c r="H156">
        <v>3.8906000000000001</v>
      </c>
      <c r="I156">
        <f t="shared" si="5"/>
        <v>14.006159999999999</v>
      </c>
      <c r="J156">
        <f t="shared" si="4"/>
        <v>14</v>
      </c>
    </row>
    <row r="157" spans="1:10" x14ac:dyDescent="0.25">
      <c r="A157" s="59">
        <v>0.82363425925925926</v>
      </c>
      <c r="B157">
        <v>49.276878000000004</v>
      </c>
      <c r="C157">
        <v>-123.24933799999999</v>
      </c>
      <c r="D157">
        <v>26.799999239999998</v>
      </c>
      <c r="E157">
        <v>12060.88</v>
      </c>
      <c r="F157">
        <v>153</v>
      </c>
      <c r="G157">
        <v>72</v>
      </c>
      <c r="H157">
        <v>3.9697</v>
      </c>
      <c r="I157">
        <f t="shared" si="5"/>
        <v>14.29092</v>
      </c>
      <c r="J157">
        <f t="shared" si="4"/>
        <v>14</v>
      </c>
    </row>
    <row r="158" spans="1:10" x14ac:dyDescent="0.25">
      <c r="A158" s="59">
        <v>0.8236458333333333</v>
      </c>
      <c r="B158">
        <v>49.276862000000001</v>
      </c>
      <c r="C158">
        <v>-123.249376</v>
      </c>
      <c r="D158">
        <v>26.799999239999998</v>
      </c>
      <c r="E158">
        <v>12064.84</v>
      </c>
      <c r="F158">
        <v>153</v>
      </c>
      <c r="G158">
        <v>69</v>
      </c>
      <c r="H158">
        <v>3.96</v>
      </c>
      <c r="I158">
        <f t="shared" si="5"/>
        <v>14.256</v>
      </c>
      <c r="J158">
        <f t="shared" si="4"/>
        <v>14</v>
      </c>
    </row>
    <row r="159" spans="1:10" x14ac:dyDescent="0.25">
      <c r="A159" s="59">
        <v>0.82365740740740734</v>
      </c>
      <c r="B159">
        <v>49.276845999999999</v>
      </c>
      <c r="C159">
        <v>-123.249413</v>
      </c>
      <c r="D159">
        <v>26.799999239999998</v>
      </c>
      <c r="E159">
        <v>12068.72</v>
      </c>
      <c r="F159">
        <v>152</v>
      </c>
      <c r="G159">
        <v>70</v>
      </c>
      <c r="H159">
        <v>3.8799000000000001</v>
      </c>
      <c r="I159">
        <f t="shared" si="5"/>
        <v>13.967640000000001</v>
      </c>
      <c r="J159">
        <f t="shared" si="4"/>
        <v>13</v>
      </c>
    </row>
    <row r="160" spans="1:10" x14ac:dyDescent="0.25">
      <c r="A160" s="59">
        <v>0.82366898148148149</v>
      </c>
      <c r="B160">
        <v>49.276826999999997</v>
      </c>
      <c r="C160">
        <v>-123.249448</v>
      </c>
      <c r="D160">
        <v>26.799999239999998</v>
      </c>
      <c r="E160">
        <v>12072.52</v>
      </c>
      <c r="F160">
        <v>153</v>
      </c>
      <c r="G160">
        <v>69</v>
      </c>
      <c r="H160">
        <v>3.7997999999999998</v>
      </c>
      <c r="I160">
        <f t="shared" si="5"/>
        <v>13.679279999999999</v>
      </c>
      <c r="J160">
        <f t="shared" si="4"/>
        <v>13</v>
      </c>
    </row>
    <row r="161" spans="1:10" x14ac:dyDescent="0.25">
      <c r="A161" s="59">
        <v>0.82368055555555564</v>
      </c>
      <c r="B161">
        <v>49.276803000000001</v>
      </c>
      <c r="C161">
        <v>-123.249487</v>
      </c>
      <c r="D161">
        <v>27.200000760000002</v>
      </c>
      <c r="E161">
        <v>12076.35</v>
      </c>
      <c r="F161">
        <v>152</v>
      </c>
      <c r="G161">
        <v>69</v>
      </c>
      <c r="H161">
        <v>3.8300999999999998</v>
      </c>
      <c r="I161">
        <f t="shared" si="5"/>
        <v>13.788359999999999</v>
      </c>
      <c r="J161">
        <f t="shared" si="4"/>
        <v>13</v>
      </c>
    </row>
    <row r="162" spans="1:10" x14ac:dyDescent="0.25">
      <c r="A162" s="59">
        <v>0.82369212962962957</v>
      </c>
      <c r="B162">
        <v>49.276778999999998</v>
      </c>
      <c r="C162">
        <v>-123.24952399999999</v>
      </c>
      <c r="D162">
        <v>27.600000380000001</v>
      </c>
      <c r="E162">
        <v>12080.14</v>
      </c>
      <c r="F162">
        <v>152</v>
      </c>
      <c r="G162">
        <v>70</v>
      </c>
      <c r="H162">
        <v>3.79</v>
      </c>
      <c r="I162">
        <f t="shared" si="5"/>
        <v>13.644</v>
      </c>
      <c r="J162">
        <f t="shared" si="4"/>
        <v>13</v>
      </c>
    </row>
    <row r="163" spans="1:10" x14ac:dyDescent="0.25">
      <c r="A163" s="59">
        <v>0.82370370370370372</v>
      </c>
      <c r="B163">
        <v>49.276749000000002</v>
      </c>
      <c r="C163">
        <v>-123.24954700000001</v>
      </c>
      <c r="D163">
        <v>28</v>
      </c>
      <c r="E163">
        <v>12084.01</v>
      </c>
      <c r="F163">
        <v>152</v>
      </c>
      <c r="G163">
        <v>69</v>
      </c>
      <c r="H163">
        <v>3.8700999999999999</v>
      </c>
      <c r="I163">
        <f t="shared" si="5"/>
        <v>13.932359999999999</v>
      </c>
      <c r="J163">
        <f t="shared" si="4"/>
        <v>13</v>
      </c>
    </row>
    <row r="164" spans="1:10" x14ac:dyDescent="0.25">
      <c r="A164" s="59">
        <v>0.82371527777777775</v>
      </c>
      <c r="B164">
        <v>49.276721000000002</v>
      </c>
      <c r="C164">
        <v>-123.249577</v>
      </c>
      <c r="D164">
        <v>28.600000380000001</v>
      </c>
      <c r="E164">
        <v>12087.89</v>
      </c>
      <c r="F164">
        <v>152</v>
      </c>
      <c r="G164">
        <v>70</v>
      </c>
      <c r="H164">
        <v>3.8799000000000001</v>
      </c>
      <c r="I164">
        <f t="shared" si="5"/>
        <v>13.967640000000001</v>
      </c>
      <c r="J164">
        <f t="shared" si="4"/>
        <v>13</v>
      </c>
    </row>
    <row r="165" spans="1:10" x14ac:dyDescent="0.25">
      <c r="A165" s="59">
        <v>0.8237268518518519</v>
      </c>
      <c r="B165">
        <v>49.276694999999997</v>
      </c>
      <c r="C165">
        <v>-123.249607</v>
      </c>
      <c r="D165">
        <v>29</v>
      </c>
      <c r="E165">
        <v>12091.78</v>
      </c>
      <c r="F165">
        <v>152</v>
      </c>
      <c r="G165">
        <v>68</v>
      </c>
      <c r="H165">
        <v>3.8906000000000001</v>
      </c>
      <c r="I165">
        <f t="shared" si="5"/>
        <v>14.006159999999999</v>
      </c>
      <c r="J165">
        <f t="shared" si="4"/>
        <v>14</v>
      </c>
    </row>
    <row r="166" spans="1:10" x14ac:dyDescent="0.25">
      <c r="A166" s="59">
        <v>0.82373842592592583</v>
      </c>
      <c r="B166">
        <v>49.276665000000001</v>
      </c>
      <c r="C166">
        <v>-123.249634</v>
      </c>
      <c r="D166">
        <v>29</v>
      </c>
      <c r="E166">
        <v>12095.49</v>
      </c>
      <c r="F166">
        <v>152</v>
      </c>
      <c r="G166">
        <v>65</v>
      </c>
      <c r="H166">
        <v>3.71</v>
      </c>
      <c r="I166">
        <f t="shared" si="5"/>
        <v>13.356</v>
      </c>
      <c r="J166">
        <f t="shared" si="4"/>
        <v>13</v>
      </c>
    </row>
    <row r="167" spans="1:10" x14ac:dyDescent="0.25">
      <c r="A167" s="59">
        <v>0.82374999999999998</v>
      </c>
      <c r="B167">
        <v>49.276637999999998</v>
      </c>
      <c r="C167">
        <v>-123.24965899999999</v>
      </c>
      <c r="D167">
        <v>29</v>
      </c>
      <c r="E167">
        <v>12099.16</v>
      </c>
      <c r="F167">
        <v>152</v>
      </c>
      <c r="G167">
        <v>66</v>
      </c>
      <c r="H167">
        <v>3.6699000000000002</v>
      </c>
      <c r="I167">
        <f t="shared" si="5"/>
        <v>13.211640000000001</v>
      </c>
      <c r="J167">
        <f t="shared" si="4"/>
        <v>13</v>
      </c>
    </row>
    <row r="168" spans="1:10" x14ac:dyDescent="0.25">
      <c r="A168" s="59">
        <v>0.82376157407407413</v>
      </c>
      <c r="B168">
        <v>49.276611000000003</v>
      </c>
      <c r="C168">
        <v>-123.24968800000001</v>
      </c>
      <c r="D168">
        <v>29.399999619999999</v>
      </c>
      <c r="E168">
        <v>12102.85</v>
      </c>
      <c r="F168">
        <v>152</v>
      </c>
      <c r="G168">
        <v>67</v>
      </c>
      <c r="H168">
        <v>3.6894999999999998</v>
      </c>
      <c r="I168">
        <f t="shared" si="5"/>
        <v>13.2822</v>
      </c>
      <c r="J168">
        <f t="shared" si="4"/>
        <v>13</v>
      </c>
    </row>
    <row r="169" spans="1:10" x14ac:dyDescent="0.25">
      <c r="A169" s="59">
        <v>0.82377314814814817</v>
      </c>
      <c r="B169">
        <v>49.276584</v>
      </c>
      <c r="C169">
        <v>-123.249718</v>
      </c>
      <c r="D169">
        <v>29.799999239999998</v>
      </c>
      <c r="E169">
        <v>12106.53</v>
      </c>
      <c r="F169">
        <v>152</v>
      </c>
      <c r="G169">
        <v>66</v>
      </c>
      <c r="H169">
        <v>3.6806999999999999</v>
      </c>
      <c r="I169">
        <f t="shared" si="5"/>
        <v>13.250519999999998</v>
      </c>
      <c r="J169">
        <f t="shared" si="4"/>
        <v>13</v>
      </c>
    </row>
    <row r="170" spans="1:10" x14ac:dyDescent="0.25">
      <c r="A170" s="59">
        <v>0.82378472222222221</v>
      </c>
      <c r="B170">
        <v>49.276555000000002</v>
      </c>
      <c r="C170">
        <v>-123.249751</v>
      </c>
      <c r="D170">
        <v>30.200000760000002</v>
      </c>
      <c r="E170">
        <v>12110.19</v>
      </c>
      <c r="F170">
        <v>152</v>
      </c>
      <c r="G170">
        <v>66</v>
      </c>
      <c r="H170">
        <v>3.6602000000000001</v>
      </c>
      <c r="I170">
        <f t="shared" si="5"/>
        <v>13.176720000000001</v>
      </c>
      <c r="J170">
        <f t="shared" si="4"/>
        <v>13</v>
      </c>
    </row>
    <row r="171" spans="1:10" x14ac:dyDescent="0.25">
      <c r="A171" s="59">
        <v>0.82379629629629625</v>
      </c>
      <c r="B171">
        <v>49.276527999999999</v>
      </c>
      <c r="C171">
        <v>-123.249781</v>
      </c>
      <c r="D171">
        <v>30.200000760000002</v>
      </c>
      <c r="E171">
        <v>12113.87</v>
      </c>
      <c r="F171">
        <v>152</v>
      </c>
      <c r="G171">
        <v>67</v>
      </c>
      <c r="H171">
        <v>3.6797</v>
      </c>
      <c r="I171">
        <f t="shared" si="5"/>
        <v>13.246919999999999</v>
      </c>
      <c r="J171">
        <f t="shared" si="4"/>
        <v>13</v>
      </c>
    </row>
    <row r="172" spans="1:10" x14ac:dyDescent="0.25">
      <c r="A172" s="59">
        <v>0.8238078703703704</v>
      </c>
      <c r="B172">
        <v>49.276502999999998</v>
      </c>
      <c r="C172">
        <v>-123.24981</v>
      </c>
      <c r="D172">
        <v>30.600000380000001</v>
      </c>
      <c r="E172">
        <v>12117.6</v>
      </c>
      <c r="F172">
        <v>152</v>
      </c>
      <c r="G172">
        <v>67</v>
      </c>
      <c r="H172">
        <v>3.7294999999999998</v>
      </c>
      <c r="I172">
        <f t="shared" si="5"/>
        <v>13.4262</v>
      </c>
      <c r="J172">
        <f t="shared" si="4"/>
        <v>13</v>
      </c>
    </row>
    <row r="173" spans="1:10" x14ac:dyDescent="0.25">
      <c r="A173" s="59">
        <v>0.82381944444444455</v>
      </c>
      <c r="B173">
        <v>49.276477</v>
      </c>
      <c r="C173">
        <v>-123.24984000000001</v>
      </c>
      <c r="D173">
        <v>31</v>
      </c>
      <c r="E173">
        <v>12121.37</v>
      </c>
      <c r="F173">
        <v>152</v>
      </c>
      <c r="G173">
        <v>67</v>
      </c>
      <c r="H173">
        <v>3.7705000000000002</v>
      </c>
      <c r="I173">
        <f t="shared" si="5"/>
        <v>13.5738</v>
      </c>
      <c r="J173">
        <f t="shared" si="4"/>
        <v>13</v>
      </c>
    </row>
    <row r="174" spans="1:10" x14ac:dyDescent="0.25">
      <c r="A174" s="59">
        <v>0.82383101851851848</v>
      </c>
      <c r="B174">
        <v>49.276449</v>
      </c>
      <c r="C174">
        <v>-123.24986800000001</v>
      </c>
      <c r="D174">
        <v>31</v>
      </c>
      <c r="E174">
        <v>12125.06</v>
      </c>
      <c r="F174">
        <v>152</v>
      </c>
      <c r="G174">
        <v>69</v>
      </c>
      <c r="H174">
        <v>3.6894999999999998</v>
      </c>
      <c r="I174">
        <f t="shared" si="5"/>
        <v>13.2822</v>
      </c>
      <c r="J174">
        <f t="shared" si="4"/>
        <v>13</v>
      </c>
    </row>
    <row r="175" spans="1:10" x14ac:dyDescent="0.25">
      <c r="A175" s="59">
        <v>0.82384259259259263</v>
      </c>
      <c r="B175">
        <v>49.276420999999999</v>
      </c>
      <c r="C175">
        <v>-123.249899</v>
      </c>
      <c r="D175">
        <v>31</v>
      </c>
      <c r="E175">
        <v>12128.9</v>
      </c>
      <c r="F175">
        <v>152</v>
      </c>
      <c r="G175">
        <v>69</v>
      </c>
      <c r="H175">
        <v>3.8408000000000002</v>
      </c>
      <c r="I175">
        <f t="shared" si="5"/>
        <v>13.826880000000001</v>
      </c>
      <c r="J175">
        <f t="shared" si="4"/>
        <v>13</v>
      </c>
    </row>
    <row r="176" spans="1:10" x14ac:dyDescent="0.25">
      <c r="A176" s="59">
        <v>0.82385416666666667</v>
      </c>
      <c r="B176">
        <v>49.276392999999999</v>
      </c>
      <c r="C176">
        <v>-123.249931</v>
      </c>
      <c r="D176">
        <v>31</v>
      </c>
      <c r="E176">
        <v>12132.85</v>
      </c>
      <c r="F176">
        <v>152</v>
      </c>
      <c r="G176">
        <v>76</v>
      </c>
      <c r="H176">
        <v>3.9491999999999998</v>
      </c>
      <c r="I176">
        <f t="shared" si="5"/>
        <v>14.21712</v>
      </c>
      <c r="J176">
        <f t="shared" si="4"/>
        <v>14</v>
      </c>
    </row>
    <row r="177" spans="1:10" x14ac:dyDescent="0.25">
      <c r="A177" s="59">
        <v>0.8238657407407407</v>
      </c>
      <c r="B177">
        <v>49.276363000000003</v>
      </c>
      <c r="C177">
        <v>-123.24995800000001</v>
      </c>
      <c r="D177">
        <v>31</v>
      </c>
      <c r="E177">
        <v>12136.94</v>
      </c>
      <c r="F177">
        <v>152</v>
      </c>
      <c r="G177">
        <v>77</v>
      </c>
      <c r="H177">
        <v>4.0907999999999998</v>
      </c>
      <c r="I177">
        <f t="shared" si="5"/>
        <v>14.72688</v>
      </c>
      <c r="J177">
        <f t="shared" si="4"/>
        <v>14</v>
      </c>
    </row>
    <row r="178" spans="1:10" x14ac:dyDescent="0.25">
      <c r="A178" s="59">
        <v>0.82387731481481474</v>
      </c>
      <c r="B178">
        <v>49.276330000000002</v>
      </c>
      <c r="C178">
        <v>-123.249982</v>
      </c>
      <c r="D178">
        <v>31</v>
      </c>
      <c r="E178">
        <v>12141.16</v>
      </c>
      <c r="F178">
        <v>152</v>
      </c>
      <c r="G178">
        <v>73</v>
      </c>
      <c r="H178">
        <v>4.2196999999999996</v>
      </c>
      <c r="I178">
        <f t="shared" si="5"/>
        <v>15.190919999999998</v>
      </c>
      <c r="J178">
        <f t="shared" si="4"/>
        <v>15</v>
      </c>
    </row>
    <row r="179" spans="1:10" x14ac:dyDescent="0.25">
      <c r="A179" s="59">
        <v>0.82388888888888889</v>
      </c>
      <c r="B179">
        <v>49.276297</v>
      </c>
      <c r="C179">
        <v>-123.250001</v>
      </c>
      <c r="D179">
        <v>31</v>
      </c>
      <c r="E179">
        <v>12145.26</v>
      </c>
      <c r="F179">
        <v>152</v>
      </c>
      <c r="G179">
        <v>70</v>
      </c>
      <c r="H179">
        <v>4.0995999999999997</v>
      </c>
      <c r="I179">
        <f t="shared" si="5"/>
        <v>14.758559999999999</v>
      </c>
      <c r="J179">
        <f t="shared" si="4"/>
        <v>14</v>
      </c>
    </row>
    <row r="180" spans="1:10" x14ac:dyDescent="0.25">
      <c r="A180" s="59">
        <v>0.82390046296296304</v>
      </c>
      <c r="B180">
        <v>49.276265000000002</v>
      </c>
      <c r="C180">
        <v>-123.250022</v>
      </c>
      <c r="D180">
        <v>31.399999619999999</v>
      </c>
      <c r="E180">
        <v>12149.19</v>
      </c>
      <c r="F180">
        <v>152</v>
      </c>
      <c r="G180">
        <v>70</v>
      </c>
      <c r="H180">
        <v>3.9306999999999999</v>
      </c>
      <c r="I180">
        <f t="shared" si="5"/>
        <v>14.150519999999998</v>
      </c>
      <c r="J180">
        <f t="shared" si="4"/>
        <v>14</v>
      </c>
    </row>
    <row r="181" spans="1:10" x14ac:dyDescent="0.25">
      <c r="A181" s="59">
        <v>0.82391203703703697</v>
      </c>
      <c r="B181">
        <v>49.276235</v>
      </c>
      <c r="C181">
        <v>-123.25004300000001</v>
      </c>
      <c r="D181">
        <v>31.799999239999998</v>
      </c>
      <c r="E181">
        <v>12153.03</v>
      </c>
      <c r="F181">
        <v>152</v>
      </c>
      <c r="G181">
        <v>69</v>
      </c>
      <c r="H181">
        <v>3.8397999999999999</v>
      </c>
      <c r="I181">
        <f t="shared" si="5"/>
        <v>13.823279999999999</v>
      </c>
      <c r="J181">
        <f t="shared" si="4"/>
        <v>13</v>
      </c>
    </row>
    <row r="182" spans="1:10" x14ac:dyDescent="0.25">
      <c r="A182" s="59">
        <v>0.82392361111111112</v>
      </c>
      <c r="B182">
        <v>49.276201</v>
      </c>
      <c r="C182">
        <v>-123.250063</v>
      </c>
      <c r="D182">
        <v>32.400001529999997</v>
      </c>
      <c r="E182">
        <v>12156.82</v>
      </c>
      <c r="F182">
        <v>153</v>
      </c>
      <c r="G182">
        <v>69</v>
      </c>
      <c r="H182">
        <v>3.79</v>
      </c>
      <c r="I182">
        <f t="shared" si="5"/>
        <v>13.644</v>
      </c>
      <c r="J182">
        <f t="shared" si="4"/>
        <v>13</v>
      </c>
    </row>
    <row r="183" spans="1:10" x14ac:dyDescent="0.25">
      <c r="A183" s="59">
        <v>0.82393518518518516</v>
      </c>
      <c r="B183">
        <v>49.276167999999998</v>
      </c>
      <c r="C183">
        <v>-123.25008200000001</v>
      </c>
      <c r="D183">
        <v>32.799999239999998</v>
      </c>
      <c r="E183">
        <v>12160.7</v>
      </c>
      <c r="F183">
        <v>153</v>
      </c>
      <c r="G183">
        <v>69</v>
      </c>
      <c r="H183">
        <v>3.8799000000000001</v>
      </c>
      <c r="I183">
        <f t="shared" si="5"/>
        <v>13.967640000000001</v>
      </c>
      <c r="J183">
        <f t="shared" si="4"/>
        <v>13</v>
      </c>
    </row>
    <row r="184" spans="1:10" x14ac:dyDescent="0.25">
      <c r="A184" s="59">
        <v>0.82394675925925931</v>
      </c>
      <c r="B184">
        <v>49.276138000000003</v>
      </c>
      <c r="C184">
        <v>-123.2501</v>
      </c>
      <c r="D184">
        <v>33.200000760000002</v>
      </c>
      <c r="E184">
        <v>12164.59</v>
      </c>
      <c r="F184">
        <v>153</v>
      </c>
      <c r="G184">
        <v>69</v>
      </c>
      <c r="H184">
        <v>3.8896000000000002</v>
      </c>
      <c r="I184">
        <f t="shared" si="5"/>
        <v>14.002560000000001</v>
      </c>
      <c r="J184">
        <f t="shared" si="4"/>
        <v>14</v>
      </c>
    </row>
    <row r="185" spans="1:10" x14ac:dyDescent="0.25">
      <c r="A185" s="59">
        <v>0.82395833333333324</v>
      </c>
      <c r="B185">
        <v>49.276107000000003</v>
      </c>
      <c r="C185">
        <v>-123.250119</v>
      </c>
      <c r="D185">
        <v>33.200000760000002</v>
      </c>
      <c r="E185">
        <v>12168.41</v>
      </c>
      <c r="F185">
        <v>153</v>
      </c>
      <c r="G185">
        <v>69</v>
      </c>
      <c r="H185">
        <v>3.8203</v>
      </c>
      <c r="I185">
        <f t="shared" si="5"/>
        <v>13.753080000000001</v>
      </c>
      <c r="J185">
        <f t="shared" si="4"/>
        <v>13</v>
      </c>
    </row>
    <row r="186" spans="1:10" x14ac:dyDescent="0.25">
      <c r="A186" s="59">
        <v>0.82396990740740739</v>
      </c>
      <c r="B186">
        <v>49.276077999999998</v>
      </c>
      <c r="C186">
        <v>-123.25014</v>
      </c>
      <c r="D186">
        <v>33.200000760000002</v>
      </c>
      <c r="E186">
        <v>12172.11</v>
      </c>
      <c r="F186">
        <v>153</v>
      </c>
      <c r="G186">
        <v>67</v>
      </c>
      <c r="H186">
        <v>3.7002000000000002</v>
      </c>
      <c r="I186">
        <f t="shared" si="5"/>
        <v>13.320720000000001</v>
      </c>
      <c r="J186">
        <f t="shared" si="4"/>
        <v>13</v>
      </c>
    </row>
    <row r="187" spans="1:10" x14ac:dyDescent="0.25">
      <c r="A187" s="59">
        <v>0.82398148148148154</v>
      </c>
      <c r="B187">
        <v>49.276048000000003</v>
      </c>
      <c r="C187">
        <v>-123.25015999999999</v>
      </c>
      <c r="D187">
        <v>33.200000760000002</v>
      </c>
      <c r="E187">
        <v>12175.86</v>
      </c>
      <c r="F187">
        <v>153</v>
      </c>
      <c r="G187">
        <v>67</v>
      </c>
      <c r="H187">
        <v>3.75</v>
      </c>
      <c r="I187">
        <f t="shared" si="5"/>
        <v>13.5</v>
      </c>
      <c r="J187">
        <f t="shared" si="4"/>
        <v>13</v>
      </c>
    </row>
    <row r="188" spans="1:10" x14ac:dyDescent="0.25">
      <c r="A188" s="59">
        <v>0.82399305555555558</v>
      </c>
      <c r="B188">
        <v>49.276017000000003</v>
      </c>
      <c r="C188">
        <v>-123.25018</v>
      </c>
      <c r="D188">
        <v>33.200000760000002</v>
      </c>
      <c r="E188">
        <v>12179.56</v>
      </c>
      <c r="F188">
        <v>153</v>
      </c>
      <c r="G188">
        <v>67</v>
      </c>
      <c r="H188">
        <v>3.6991999999999998</v>
      </c>
      <c r="I188">
        <f t="shared" si="5"/>
        <v>13.317119999999999</v>
      </c>
      <c r="J188">
        <f t="shared" si="4"/>
        <v>13</v>
      </c>
    </row>
    <row r="189" spans="1:10" x14ac:dyDescent="0.25">
      <c r="A189" s="59">
        <v>0.82400462962962961</v>
      </c>
      <c r="B189">
        <v>49.275987999999998</v>
      </c>
      <c r="C189">
        <v>-123.250198</v>
      </c>
      <c r="D189">
        <v>33.799999239999998</v>
      </c>
      <c r="E189">
        <v>12183.33</v>
      </c>
      <c r="F189">
        <v>153</v>
      </c>
      <c r="G189">
        <v>68</v>
      </c>
      <c r="H189">
        <v>3.7705000000000002</v>
      </c>
      <c r="I189">
        <f t="shared" si="5"/>
        <v>13.5738</v>
      </c>
      <c r="J189">
        <f t="shared" si="4"/>
        <v>13</v>
      </c>
    </row>
    <row r="190" spans="1:10" x14ac:dyDescent="0.25">
      <c r="A190" s="59">
        <v>0.82401620370370365</v>
      </c>
      <c r="B190">
        <v>49.275956000000001</v>
      </c>
      <c r="C190">
        <v>-123.250214</v>
      </c>
      <c r="D190">
        <v>34.200000760000002</v>
      </c>
      <c r="E190">
        <v>12187.02</v>
      </c>
      <c r="F190">
        <v>153</v>
      </c>
      <c r="G190">
        <v>69</v>
      </c>
      <c r="H190">
        <v>3.6894999999999998</v>
      </c>
      <c r="I190">
        <f t="shared" si="5"/>
        <v>13.2822</v>
      </c>
      <c r="J190">
        <f t="shared" si="4"/>
        <v>13</v>
      </c>
    </row>
    <row r="191" spans="1:10" x14ac:dyDescent="0.25">
      <c r="A191" s="59">
        <v>0.8240277777777778</v>
      </c>
      <c r="B191">
        <v>49.275925000000001</v>
      </c>
      <c r="C191">
        <v>-123.250231</v>
      </c>
      <c r="D191">
        <v>34.599998470000003</v>
      </c>
      <c r="E191">
        <v>12190.86</v>
      </c>
      <c r="F191">
        <v>153</v>
      </c>
      <c r="G191">
        <v>70</v>
      </c>
      <c r="H191">
        <v>3.8408000000000002</v>
      </c>
      <c r="I191">
        <f t="shared" si="5"/>
        <v>13.826880000000001</v>
      </c>
      <c r="J191">
        <f t="shared" si="4"/>
        <v>13</v>
      </c>
    </row>
    <row r="192" spans="1:10" x14ac:dyDescent="0.25">
      <c r="A192" s="59">
        <v>0.82403935185185195</v>
      </c>
      <c r="B192">
        <v>49.275894000000001</v>
      </c>
      <c r="C192">
        <v>-123.250257</v>
      </c>
      <c r="D192">
        <v>35</v>
      </c>
      <c r="E192">
        <v>12194.79</v>
      </c>
      <c r="F192">
        <v>153</v>
      </c>
      <c r="G192">
        <v>72</v>
      </c>
      <c r="H192">
        <v>3.9297</v>
      </c>
      <c r="I192">
        <f t="shared" si="5"/>
        <v>14.14692</v>
      </c>
      <c r="J192">
        <f t="shared" si="4"/>
        <v>14</v>
      </c>
    </row>
    <row r="193" spans="1:10" x14ac:dyDescent="0.25">
      <c r="A193" s="59">
        <v>0.82405092592592588</v>
      </c>
      <c r="B193">
        <v>49.275861999999996</v>
      </c>
      <c r="C193">
        <v>-123.25027799999999</v>
      </c>
      <c r="D193">
        <v>35.599998470000003</v>
      </c>
      <c r="E193">
        <v>12198.72</v>
      </c>
      <c r="F193">
        <v>153</v>
      </c>
      <c r="G193">
        <v>70</v>
      </c>
      <c r="H193">
        <v>3.9297</v>
      </c>
      <c r="I193">
        <f t="shared" si="5"/>
        <v>14.14692</v>
      </c>
      <c r="J193">
        <f t="shared" si="4"/>
        <v>14</v>
      </c>
    </row>
    <row r="194" spans="1:10" x14ac:dyDescent="0.25">
      <c r="A194" s="59">
        <v>0.82406250000000003</v>
      </c>
      <c r="B194">
        <v>49.275829000000002</v>
      </c>
      <c r="C194">
        <v>-123.250294</v>
      </c>
      <c r="D194">
        <v>35.599998470000003</v>
      </c>
      <c r="E194">
        <v>12202.6</v>
      </c>
      <c r="F194">
        <v>153</v>
      </c>
      <c r="G194">
        <v>70</v>
      </c>
      <c r="H194">
        <v>3.8799000000000001</v>
      </c>
      <c r="I194">
        <f t="shared" si="5"/>
        <v>13.967640000000001</v>
      </c>
      <c r="J194">
        <f t="shared" si="4"/>
        <v>13</v>
      </c>
    </row>
    <row r="195" spans="1:10" x14ac:dyDescent="0.25">
      <c r="A195" s="59">
        <v>0.82407407407407407</v>
      </c>
      <c r="B195">
        <v>49.275801000000001</v>
      </c>
      <c r="C195">
        <v>-123.250315</v>
      </c>
      <c r="D195">
        <v>35.599998470000003</v>
      </c>
      <c r="E195">
        <v>12206.45</v>
      </c>
      <c r="F195">
        <v>153</v>
      </c>
      <c r="G195">
        <v>69</v>
      </c>
      <c r="H195">
        <v>3.8506</v>
      </c>
      <c r="I195">
        <f t="shared" si="5"/>
        <v>13.862159999999999</v>
      </c>
      <c r="J195">
        <f t="shared" ref="J195:J258" si="6">INT(I195)</f>
        <v>13</v>
      </c>
    </row>
    <row r="196" spans="1:10" x14ac:dyDescent="0.25">
      <c r="A196" s="59">
        <v>0.82408564814814811</v>
      </c>
      <c r="B196">
        <v>49.275772000000003</v>
      </c>
      <c r="C196">
        <v>-123.25033999999999</v>
      </c>
      <c r="D196">
        <v>35.599998470000003</v>
      </c>
      <c r="E196">
        <v>12210.25</v>
      </c>
      <c r="F196">
        <v>153</v>
      </c>
      <c r="G196">
        <v>69</v>
      </c>
      <c r="H196">
        <v>3.7997999999999998</v>
      </c>
      <c r="I196">
        <f t="shared" ref="I196:I259" si="7">(H196*3600)/1000</f>
        <v>13.679279999999999</v>
      </c>
      <c r="J196">
        <f t="shared" si="6"/>
        <v>13</v>
      </c>
    </row>
    <row r="197" spans="1:10" x14ac:dyDescent="0.25">
      <c r="A197" s="59">
        <v>0.82409722222222215</v>
      </c>
      <c r="B197">
        <v>49.275740999999996</v>
      </c>
      <c r="C197">
        <v>-123.250364</v>
      </c>
      <c r="D197">
        <v>35.599998470000003</v>
      </c>
      <c r="E197">
        <v>12214.08</v>
      </c>
      <c r="F197">
        <v>152</v>
      </c>
      <c r="G197">
        <v>70</v>
      </c>
      <c r="H197">
        <v>3.8300999999999998</v>
      </c>
      <c r="I197">
        <f t="shared" si="7"/>
        <v>13.788359999999999</v>
      </c>
      <c r="J197">
        <f t="shared" si="6"/>
        <v>13</v>
      </c>
    </row>
    <row r="198" spans="1:10" x14ac:dyDescent="0.25">
      <c r="A198" s="59">
        <v>0.8241087962962963</v>
      </c>
      <c r="B198">
        <v>49.275709999999997</v>
      </c>
      <c r="C198">
        <v>-123.250389</v>
      </c>
      <c r="D198">
        <v>35.599998470000003</v>
      </c>
      <c r="E198">
        <v>12217.96</v>
      </c>
      <c r="F198">
        <v>152</v>
      </c>
      <c r="G198">
        <v>69</v>
      </c>
      <c r="H198">
        <v>3.8799000000000001</v>
      </c>
      <c r="I198">
        <f t="shared" si="7"/>
        <v>13.967640000000001</v>
      </c>
      <c r="J198">
        <f t="shared" si="6"/>
        <v>13</v>
      </c>
    </row>
    <row r="199" spans="1:10" x14ac:dyDescent="0.25">
      <c r="A199" s="59">
        <v>0.82412037037037045</v>
      </c>
      <c r="B199">
        <v>49.275682000000003</v>
      </c>
      <c r="C199">
        <v>-123.250415</v>
      </c>
      <c r="D199">
        <v>35.599998470000003</v>
      </c>
      <c r="E199">
        <v>12221.79</v>
      </c>
      <c r="F199">
        <v>152</v>
      </c>
      <c r="G199">
        <v>69</v>
      </c>
      <c r="H199">
        <v>3.8300999999999998</v>
      </c>
      <c r="I199">
        <f t="shared" si="7"/>
        <v>13.788359999999999</v>
      </c>
      <c r="J199">
        <f t="shared" si="6"/>
        <v>13</v>
      </c>
    </row>
    <row r="200" spans="1:10" x14ac:dyDescent="0.25">
      <c r="A200" s="59">
        <v>0.82413194444444438</v>
      </c>
      <c r="B200">
        <v>49.275652999999998</v>
      </c>
      <c r="C200">
        <v>-123.25044</v>
      </c>
      <c r="D200">
        <v>35.599998470000003</v>
      </c>
      <c r="E200">
        <v>12225.7</v>
      </c>
      <c r="F200">
        <v>152</v>
      </c>
      <c r="G200">
        <v>70</v>
      </c>
      <c r="H200">
        <v>3.9102000000000001</v>
      </c>
      <c r="I200">
        <f t="shared" si="7"/>
        <v>14.076720000000002</v>
      </c>
      <c r="J200">
        <f t="shared" si="6"/>
        <v>14</v>
      </c>
    </row>
    <row r="201" spans="1:10" x14ac:dyDescent="0.25">
      <c r="A201" s="59">
        <v>0.82414351851851853</v>
      </c>
      <c r="B201">
        <v>49.275620000000004</v>
      </c>
      <c r="C201">
        <v>-123.25046</v>
      </c>
      <c r="D201">
        <v>36</v>
      </c>
      <c r="E201">
        <v>12229.56</v>
      </c>
      <c r="F201">
        <v>152</v>
      </c>
      <c r="G201">
        <v>70</v>
      </c>
      <c r="H201">
        <v>3.8593999999999999</v>
      </c>
      <c r="I201">
        <f t="shared" si="7"/>
        <v>13.893840000000001</v>
      </c>
      <c r="J201">
        <f t="shared" si="6"/>
        <v>13</v>
      </c>
    </row>
    <row r="202" spans="1:10" x14ac:dyDescent="0.25">
      <c r="A202" s="59">
        <v>0.82415509259259256</v>
      </c>
      <c r="B202">
        <v>49.275587999999999</v>
      </c>
      <c r="C202">
        <v>-123.250483</v>
      </c>
      <c r="D202">
        <v>36.400001529999997</v>
      </c>
      <c r="E202">
        <v>12233.5</v>
      </c>
      <c r="F202">
        <v>151</v>
      </c>
      <c r="G202">
        <v>71</v>
      </c>
      <c r="H202">
        <v>3.9403999999999999</v>
      </c>
      <c r="I202">
        <f t="shared" si="7"/>
        <v>14.18544</v>
      </c>
      <c r="J202">
        <f t="shared" si="6"/>
        <v>14</v>
      </c>
    </row>
    <row r="203" spans="1:10" x14ac:dyDescent="0.25">
      <c r="A203" s="59">
        <v>0.82416666666666671</v>
      </c>
      <c r="B203">
        <v>49.275559000000001</v>
      </c>
      <c r="C203">
        <v>-123.250518</v>
      </c>
      <c r="D203">
        <v>36.799999239999998</v>
      </c>
      <c r="E203">
        <v>12237.49</v>
      </c>
      <c r="F203">
        <v>151</v>
      </c>
      <c r="G203">
        <v>72</v>
      </c>
      <c r="H203">
        <v>3.9902000000000002</v>
      </c>
      <c r="I203">
        <f t="shared" si="7"/>
        <v>14.364720000000002</v>
      </c>
      <c r="J203">
        <f t="shared" si="6"/>
        <v>14</v>
      </c>
    </row>
    <row r="204" spans="1:10" x14ac:dyDescent="0.25">
      <c r="A204" s="59">
        <v>0.82417824074074064</v>
      </c>
      <c r="B204">
        <v>49.275533000000003</v>
      </c>
      <c r="C204">
        <v>-123.250557</v>
      </c>
      <c r="D204">
        <v>37.200000760000002</v>
      </c>
      <c r="E204">
        <v>12241.5</v>
      </c>
      <c r="F204">
        <v>151</v>
      </c>
      <c r="G204">
        <v>73</v>
      </c>
      <c r="H204">
        <v>4.0098000000000003</v>
      </c>
      <c r="I204">
        <f t="shared" si="7"/>
        <v>14.435280000000001</v>
      </c>
      <c r="J204">
        <f t="shared" si="6"/>
        <v>14</v>
      </c>
    </row>
    <row r="205" spans="1:10" x14ac:dyDescent="0.25">
      <c r="A205" s="59">
        <v>0.82418981481481479</v>
      </c>
      <c r="B205">
        <v>49.275505000000003</v>
      </c>
      <c r="C205">
        <v>-123.250591</v>
      </c>
      <c r="D205">
        <v>37.599998470000003</v>
      </c>
      <c r="E205">
        <v>12245.56</v>
      </c>
      <c r="F205">
        <v>152</v>
      </c>
      <c r="G205">
        <v>73</v>
      </c>
      <c r="H205">
        <v>4.0595999999999997</v>
      </c>
      <c r="I205">
        <f t="shared" si="7"/>
        <v>14.614559999999999</v>
      </c>
      <c r="J205">
        <f t="shared" si="6"/>
        <v>14</v>
      </c>
    </row>
    <row r="206" spans="1:10" x14ac:dyDescent="0.25">
      <c r="A206" s="59">
        <v>0.82420138888888894</v>
      </c>
      <c r="B206">
        <v>49.275483999999999</v>
      </c>
      <c r="C206">
        <v>-123.250631</v>
      </c>
      <c r="D206">
        <v>37.599998470000003</v>
      </c>
      <c r="E206">
        <v>12249.65</v>
      </c>
      <c r="F206">
        <v>151</v>
      </c>
      <c r="G206">
        <v>75</v>
      </c>
      <c r="H206">
        <v>4.0907999999999998</v>
      </c>
      <c r="I206">
        <f t="shared" si="7"/>
        <v>14.72688</v>
      </c>
      <c r="J206">
        <f t="shared" si="6"/>
        <v>14</v>
      </c>
    </row>
    <row r="207" spans="1:10" x14ac:dyDescent="0.25">
      <c r="A207" s="59">
        <v>0.82421296296296298</v>
      </c>
      <c r="B207">
        <v>49.275463000000002</v>
      </c>
      <c r="C207">
        <v>-123.250674</v>
      </c>
      <c r="D207">
        <v>37.599998470000003</v>
      </c>
      <c r="E207">
        <v>12253.78</v>
      </c>
      <c r="F207">
        <v>151</v>
      </c>
      <c r="G207">
        <v>75</v>
      </c>
      <c r="H207">
        <v>4.1299000000000001</v>
      </c>
      <c r="I207">
        <f t="shared" si="7"/>
        <v>14.867640000000002</v>
      </c>
      <c r="J207">
        <f t="shared" si="6"/>
        <v>14</v>
      </c>
    </row>
    <row r="208" spans="1:10" x14ac:dyDescent="0.25">
      <c r="A208" s="59">
        <v>0.82422453703703702</v>
      </c>
      <c r="B208">
        <v>49.275441999999998</v>
      </c>
      <c r="C208">
        <v>-123.25072400000001</v>
      </c>
      <c r="D208">
        <v>37.599998470000003</v>
      </c>
      <c r="E208">
        <v>12257.98</v>
      </c>
      <c r="F208">
        <v>151</v>
      </c>
      <c r="G208">
        <v>76</v>
      </c>
      <c r="H208">
        <v>4.2001999999999997</v>
      </c>
      <c r="I208">
        <f t="shared" si="7"/>
        <v>15.120719999999999</v>
      </c>
      <c r="J208">
        <f t="shared" si="6"/>
        <v>15</v>
      </c>
    </row>
    <row r="209" spans="1:10" x14ac:dyDescent="0.25">
      <c r="A209" s="59">
        <v>0.82423611111111106</v>
      </c>
      <c r="B209">
        <v>49.275424000000001</v>
      </c>
      <c r="C209">
        <v>-123.250781</v>
      </c>
      <c r="D209">
        <v>37.599998470000003</v>
      </c>
      <c r="E209">
        <v>12262.2</v>
      </c>
      <c r="F209">
        <v>151</v>
      </c>
      <c r="G209">
        <v>77</v>
      </c>
      <c r="H209">
        <v>4.2196999999999996</v>
      </c>
      <c r="I209">
        <f t="shared" si="7"/>
        <v>15.190919999999998</v>
      </c>
      <c r="J209">
        <f t="shared" si="6"/>
        <v>15</v>
      </c>
    </row>
    <row r="210" spans="1:10" x14ac:dyDescent="0.25">
      <c r="A210" s="59">
        <v>0.82424768518518521</v>
      </c>
      <c r="B210">
        <v>49.275410999999998</v>
      </c>
      <c r="C210">
        <v>-123.250835</v>
      </c>
      <c r="D210">
        <v>37.599998470000003</v>
      </c>
      <c r="E210">
        <v>12266.51</v>
      </c>
      <c r="F210">
        <v>152</v>
      </c>
      <c r="G210">
        <v>78</v>
      </c>
      <c r="H210">
        <v>4.3095999999999997</v>
      </c>
      <c r="I210">
        <f t="shared" si="7"/>
        <v>15.514559999999999</v>
      </c>
      <c r="J210">
        <f t="shared" si="6"/>
        <v>15</v>
      </c>
    </row>
    <row r="211" spans="1:10" x14ac:dyDescent="0.25">
      <c r="A211" s="59">
        <v>0.82425925925925936</v>
      </c>
      <c r="B211">
        <v>49.275399</v>
      </c>
      <c r="C211">
        <v>-123.25089800000001</v>
      </c>
      <c r="D211">
        <v>37.599998470000003</v>
      </c>
      <c r="E211">
        <v>12270.84</v>
      </c>
      <c r="F211">
        <v>152</v>
      </c>
      <c r="G211">
        <v>80</v>
      </c>
      <c r="H211">
        <v>4.3300999999999998</v>
      </c>
      <c r="I211">
        <f t="shared" si="7"/>
        <v>15.588359999999998</v>
      </c>
      <c r="J211">
        <f t="shared" si="6"/>
        <v>15</v>
      </c>
    </row>
    <row r="212" spans="1:10" x14ac:dyDescent="0.25">
      <c r="A212" s="59">
        <v>0.82427083333333329</v>
      </c>
      <c r="B212">
        <v>49.275390000000002</v>
      </c>
      <c r="C212">
        <v>-123.250958</v>
      </c>
      <c r="D212">
        <v>37.599998470000003</v>
      </c>
      <c r="E212">
        <v>12275.26</v>
      </c>
      <c r="F212">
        <v>152</v>
      </c>
      <c r="G212">
        <v>80</v>
      </c>
      <c r="H212">
        <v>4.4199000000000002</v>
      </c>
      <c r="I212">
        <f t="shared" si="7"/>
        <v>15.911640000000002</v>
      </c>
      <c r="J212">
        <f t="shared" si="6"/>
        <v>15</v>
      </c>
    </row>
    <row r="213" spans="1:10" x14ac:dyDescent="0.25">
      <c r="A213" s="59">
        <v>0.82428240740740744</v>
      </c>
      <c r="B213">
        <v>49.275382999999998</v>
      </c>
      <c r="C213">
        <v>-123.25102099999999</v>
      </c>
      <c r="D213">
        <v>37.599998470000003</v>
      </c>
      <c r="E213">
        <v>12279.68</v>
      </c>
      <c r="F213">
        <v>151</v>
      </c>
      <c r="G213">
        <v>81</v>
      </c>
      <c r="H213">
        <v>4.4199000000000002</v>
      </c>
      <c r="I213">
        <f t="shared" si="7"/>
        <v>15.911640000000002</v>
      </c>
      <c r="J213">
        <f t="shared" si="6"/>
        <v>15</v>
      </c>
    </row>
    <row r="214" spans="1:10" x14ac:dyDescent="0.25">
      <c r="A214" s="59">
        <v>0.82429398148148147</v>
      </c>
      <c r="B214">
        <v>49.275378000000003</v>
      </c>
      <c r="C214">
        <v>-123.251081</v>
      </c>
      <c r="D214">
        <v>37.599998470000003</v>
      </c>
      <c r="E214">
        <v>12284.1</v>
      </c>
      <c r="F214">
        <v>152</v>
      </c>
      <c r="G214">
        <v>79</v>
      </c>
      <c r="H214">
        <v>4.4199000000000002</v>
      </c>
      <c r="I214">
        <f t="shared" si="7"/>
        <v>15.911640000000002</v>
      </c>
      <c r="J214">
        <f t="shared" si="6"/>
        <v>15</v>
      </c>
    </row>
    <row r="215" spans="1:10" x14ac:dyDescent="0.25">
      <c r="A215" s="59">
        <v>0.82430555555555562</v>
      </c>
      <c r="B215">
        <v>49.275373000000002</v>
      </c>
      <c r="C215">
        <v>-123.25114600000001</v>
      </c>
      <c r="D215">
        <v>37.599998470000003</v>
      </c>
      <c r="E215">
        <v>12288.56</v>
      </c>
      <c r="F215">
        <v>151</v>
      </c>
      <c r="G215">
        <v>80</v>
      </c>
      <c r="H215">
        <v>4.46</v>
      </c>
      <c r="I215">
        <f t="shared" si="7"/>
        <v>16.056000000000001</v>
      </c>
      <c r="J215">
        <f t="shared" si="6"/>
        <v>16</v>
      </c>
    </row>
    <row r="216" spans="1:10" x14ac:dyDescent="0.25">
      <c r="A216" s="59">
        <v>0.82431712962962955</v>
      </c>
      <c r="B216">
        <v>49.275367000000003</v>
      </c>
      <c r="C216">
        <v>-123.25120800000001</v>
      </c>
      <c r="D216">
        <v>38</v>
      </c>
      <c r="E216">
        <v>12292.98</v>
      </c>
      <c r="F216">
        <v>151</v>
      </c>
      <c r="G216">
        <v>81</v>
      </c>
      <c r="H216">
        <v>4.4208999999999996</v>
      </c>
      <c r="I216">
        <f t="shared" si="7"/>
        <v>15.915239999999997</v>
      </c>
      <c r="J216">
        <f t="shared" si="6"/>
        <v>15</v>
      </c>
    </row>
    <row r="217" spans="1:10" x14ac:dyDescent="0.25">
      <c r="A217" s="59">
        <v>0.8243287037037037</v>
      </c>
      <c r="B217">
        <v>49.275360999999997</v>
      </c>
      <c r="C217">
        <v>-123.251265</v>
      </c>
      <c r="D217">
        <v>38.400001529999997</v>
      </c>
      <c r="E217">
        <v>12297.45</v>
      </c>
      <c r="F217">
        <v>151</v>
      </c>
      <c r="G217">
        <v>79</v>
      </c>
      <c r="H217">
        <v>4.4696999999999996</v>
      </c>
      <c r="I217">
        <f t="shared" si="7"/>
        <v>16.090919999999997</v>
      </c>
      <c r="J217">
        <f t="shared" si="6"/>
        <v>16</v>
      </c>
    </row>
    <row r="218" spans="1:10" x14ac:dyDescent="0.25">
      <c r="A218" s="59">
        <v>0.82434027777777785</v>
      </c>
      <c r="B218">
        <v>49.275354999999998</v>
      </c>
      <c r="C218">
        <v>-123.25132499999999</v>
      </c>
      <c r="D218">
        <v>38.400001529999997</v>
      </c>
      <c r="E218">
        <v>12301.92</v>
      </c>
      <c r="F218">
        <v>151</v>
      </c>
      <c r="G218">
        <v>78</v>
      </c>
      <c r="H218">
        <v>4.4696999999999996</v>
      </c>
      <c r="I218">
        <f t="shared" si="7"/>
        <v>16.090919999999997</v>
      </c>
      <c r="J218">
        <f t="shared" si="6"/>
        <v>16</v>
      </c>
    </row>
    <row r="219" spans="1:10" x14ac:dyDescent="0.25">
      <c r="A219" s="59">
        <v>0.82435185185185189</v>
      </c>
      <c r="B219">
        <v>49.275348000000001</v>
      </c>
      <c r="C219">
        <v>-123.25138200000001</v>
      </c>
      <c r="D219">
        <v>38.799999239999998</v>
      </c>
      <c r="E219">
        <v>12306.26</v>
      </c>
      <c r="F219">
        <v>152</v>
      </c>
      <c r="G219">
        <v>77</v>
      </c>
      <c r="H219">
        <v>4.3398000000000003</v>
      </c>
      <c r="I219">
        <f t="shared" si="7"/>
        <v>15.623280000000001</v>
      </c>
      <c r="J219">
        <f t="shared" si="6"/>
        <v>15</v>
      </c>
    </row>
    <row r="220" spans="1:10" x14ac:dyDescent="0.25">
      <c r="A220" s="59">
        <v>0.82436342592592593</v>
      </c>
      <c r="B220">
        <v>49.275337</v>
      </c>
      <c r="C220">
        <v>-123.25144899999999</v>
      </c>
      <c r="D220">
        <v>39.200000760000002</v>
      </c>
      <c r="E220">
        <v>12310.57</v>
      </c>
      <c r="F220">
        <v>151</v>
      </c>
      <c r="G220">
        <v>78</v>
      </c>
      <c r="H220">
        <v>4.3105000000000002</v>
      </c>
      <c r="I220">
        <f t="shared" si="7"/>
        <v>15.517800000000001</v>
      </c>
      <c r="J220">
        <f t="shared" si="6"/>
        <v>15</v>
      </c>
    </row>
    <row r="221" spans="1:10" x14ac:dyDescent="0.25">
      <c r="A221" s="59">
        <v>0.82437499999999997</v>
      </c>
      <c r="B221">
        <v>49.275326999999997</v>
      </c>
      <c r="C221">
        <v>-123.25150600000001</v>
      </c>
      <c r="D221">
        <v>39.799999239999998</v>
      </c>
      <c r="E221">
        <v>12314.88</v>
      </c>
      <c r="F221">
        <v>151</v>
      </c>
      <c r="G221">
        <v>78</v>
      </c>
      <c r="H221">
        <v>4.3095999999999997</v>
      </c>
      <c r="I221">
        <f t="shared" si="7"/>
        <v>15.514559999999999</v>
      </c>
      <c r="J221">
        <f t="shared" si="6"/>
        <v>15</v>
      </c>
    </row>
    <row r="222" spans="1:10" x14ac:dyDescent="0.25">
      <c r="A222" s="59">
        <v>0.82438657407407412</v>
      </c>
      <c r="B222">
        <v>49.275314000000002</v>
      </c>
      <c r="C222">
        <v>-123.25156</v>
      </c>
      <c r="D222">
        <v>39.799999239999998</v>
      </c>
      <c r="E222">
        <v>12319.23</v>
      </c>
      <c r="F222">
        <v>151</v>
      </c>
      <c r="G222">
        <v>78</v>
      </c>
      <c r="H222">
        <v>4.3506</v>
      </c>
      <c r="I222">
        <f t="shared" si="7"/>
        <v>15.66216</v>
      </c>
      <c r="J222">
        <f t="shared" si="6"/>
        <v>15</v>
      </c>
    </row>
    <row r="223" spans="1:10" x14ac:dyDescent="0.25">
      <c r="A223" s="59">
        <v>0.82439814814814805</v>
      </c>
      <c r="B223">
        <v>49.275298999999997</v>
      </c>
      <c r="C223">
        <v>-123.25162</v>
      </c>
      <c r="D223">
        <v>39.799999239999998</v>
      </c>
      <c r="E223">
        <v>12323.52</v>
      </c>
      <c r="F223">
        <v>151</v>
      </c>
      <c r="G223">
        <v>79</v>
      </c>
      <c r="H223">
        <v>4.2891000000000004</v>
      </c>
      <c r="I223">
        <f t="shared" si="7"/>
        <v>15.440760000000003</v>
      </c>
      <c r="J223">
        <f t="shared" si="6"/>
        <v>15</v>
      </c>
    </row>
    <row r="224" spans="1:10" x14ac:dyDescent="0.25">
      <c r="A224" s="59">
        <v>0.8244097222222222</v>
      </c>
      <c r="B224">
        <v>49.275277000000003</v>
      </c>
      <c r="C224">
        <v>-123.251672</v>
      </c>
      <c r="D224">
        <v>39.799999239999998</v>
      </c>
      <c r="E224">
        <v>12327.87</v>
      </c>
      <c r="F224">
        <v>151</v>
      </c>
      <c r="G224">
        <v>78</v>
      </c>
      <c r="H224">
        <v>4.3506</v>
      </c>
      <c r="I224">
        <f t="shared" si="7"/>
        <v>15.66216</v>
      </c>
      <c r="J224">
        <f t="shared" si="6"/>
        <v>15</v>
      </c>
    </row>
    <row r="225" spans="1:10" x14ac:dyDescent="0.25">
      <c r="A225" s="59">
        <v>0.82442129629629635</v>
      </c>
      <c r="B225">
        <v>49.275252999999999</v>
      </c>
      <c r="C225">
        <v>-123.25172000000001</v>
      </c>
      <c r="D225">
        <v>40.200000760000002</v>
      </c>
      <c r="E225">
        <v>12332.24</v>
      </c>
      <c r="F225">
        <v>151</v>
      </c>
      <c r="G225">
        <v>78</v>
      </c>
      <c r="H225">
        <v>4.3700999999999999</v>
      </c>
      <c r="I225">
        <f t="shared" si="7"/>
        <v>15.732359999999998</v>
      </c>
      <c r="J225">
        <f t="shared" si="6"/>
        <v>15</v>
      </c>
    </row>
    <row r="226" spans="1:10" x14ac:dyDescent="0.25">
      <c r="A226" s="59">
        <v>0.82443287037037039</v>
      </c>
      <c r="B226">
        <v>49.275226000000004</v>
      </c>
      <c r="C226">
        <v>-123.251768</v>
      </c>
      <c r="D226">
        <v>40.599998470000003</v>
      </c>
      <c r="E226">
        <v>12336.51</v>
      </c>
      <c r="F226">
        <v>151</v>
      </c>
      <c r="G226">
        <v>77</v>
      </c>
      <c r="H226">
        <v>4.2694999999999999</v>
      </c>
      <c r="I226">
        <f t="shared" si="7"/>
        <v>15.370199999999999</v>
      </c>
      <c r="J226">
        <f t="shared" si="6"/>
        <v>15</v>
      </c>
    </row>
    <row r="227" spans="1:10" x14ac:dyDescent="0.25">
      <c r="A227" s="59">
        <v>0.82444444444444442</v>
      </c>
      <c r="B227">
        <v>49.275201000000003</v>
      </c>
      <c r="C227">
        <v>-123.25181000000001</v>
      </c>
      <c r="D227">
        <v>41</v>
      </c>
      <c r="E227">
        <v>12340.75</v>
      </c>
      <c r="F227">
        <v>150</v>
      </c>
      <c r="G227">
        <v>74</v>
      </c>
      <c r="H227">
        <v>4.2401999999999997</v>
      </c>
      <c r="I227">
        <f t="shared" si="7"/>
        <v>15.264719999999999</v>
      </c>
      <c r="J227">
        <f t="shared" si="6"/>
        <v>15</v>
      </c>
    </row>
    <row r="228" spans="1:10" x14ac:dyDescent="0.25">
      <c r="A228" s="59">
        <v>0.82445601851851846</v>
      </c>
      <c r="B228">
        <v>49.275174</v>
      </c>
      <c r="C228">
        <v>-123.25185</v>
      </c>
      <c r="D228">
        <v>41.400001529999997</v>
      </c>
      <c r="E228">
        <v>12344.92</v>
      </c>
      <c r="F228">
        <v>151</v>
      </c>
      <c r="G228">
        <v>74</v>
      </c>
      <c r="H228">
        <v>4.1699000000000002</v>
      </c>
      <c r="I228">
        <f t="shared" si="7"/>
        <v>15.011640000000002</v>
      </c>
      <c r="J228">
        <f t="shared" si="6"/>
        <v>15</v>
      </c>
    </row>
    <row r="229" spans="1:10" x14ac:dyDescent="0.25">
      <c r="A229" s="59">
        <v>0.82446759259259261</v>
      </c>
      <c r="B229">
        <v>49.275148000000002</v>
      </c>
      <c r="C229">
        <v>-123.25188900000001</v>
      </c>
      <c r="D229">
        <v>41.799999239999998</v>
      </c>
      <c r="E229">
        <v>12349.06</v>
      </c>
      <c r="F229">
        <v>150</v>
      </c>
      <c r="G229">
        <v>74</v>
      </c>
      <c r="H229">
        <v>4.1395999999999997</v>
      </c>
      <c r="I229">
        <f t="shared" si="7"/>
        <v>14.902559999999999</v>
      </c>
      <c r="J229">
        <f t="shared" si="6"/>
        <v>14</v>
      </c>
    </row>
    <row r="230" spans="1:10" x14ac:dyDescent="0.25">
      <c r="A230" s="59">
        <v>0.82447916666666676</v>
      </c>
      <c r="B230">
        <v>49.275120000000001</v>
      </c>
      <c r="C230">
        <v>-123.251925</v>
      </c>
      <c r="D230">
        <v>41.799999239999998</v>
      </c>
      <c r="E230">
        <v>12353.13</v>
      </c>
      <c r="F230">
        <v>151</v>
      </c>
      <c r="G230">
        <v>75</v>
      </c>
      <c r="H230">
        <v>4.0702999999999996</v>
      </c>
      <c r="I230">
        <f t="shared" si="7"/>
        <v>14.653079999999997</v>
      </c>
      <c r="J230">
        <f t="shared" si="6"/>
        <v>14</v>
      </c>
    </row>
    <row r="231" spans="1:10" x14ac:dyDescent="0.25">
      <c r="A231" s="59">
        <v>0.82449074074074069</v>
      </c>
      <c r="B231">
        <v>49.275089999999999</v>
      </c>
      <c r="C231">
        <v>-123.251954</v>
      </c>
      <c r="D231">
        <v>41.799999239999998</v>
      </c>
      <c r="E231">
        <v>12357.24</v>
      </c>
      <c r="F231">
        <v>151</v>
      </c>
      <c r="G231">
        <v>74</v>
      </c>
      <c r="H231">
        <v>4.1104000000000003</v>
      </c>
      <c r="I231">
        <f t="shared" si="7"/>
        <v>14.79744</v>
      </c>
      <c r="J231">
        <f t="shared" si="6"/>
        <v>14</v>
      </c>
    </row>
    <row r="232" spans="1:10" x14ac:dyDescent="0.25">
      <c r="A232" s="59">
        <v>0.82450231481481484</v>
      </c>
      <c r="B232">
        <v>49.275055999999999</v>
      </c>
      <c r="C232">
        <v>-123.251982</v>
      </c>
      <c r="D232">
        <v>42.200000760000002</v>
      </c>
      <c r="E232">
        <v>12361.42</v>
      </c>
      <c r="F232">
        <v>150</v>
      </c>
      <c r="G232">
        <v>76</v>
      </c>
      <c r="H232">
        <v>4.1797000000000004</v>
      </c>
      <c r="I232">
        <f t="shared" si="7"/>
        <v>15.046920000000002</v>
      </c>
      <c r="J232">
        <f t="shared" si="6"/>
        <v>15</v>
      </c>
    </row>
    <row r="233" spans="1:10" x14ac:dyDescent="0.25">
      <c r="A233" s="59">
        <v>0.82451388888888888</v>
      </c>
      <c r="B233">
        <v>49.275021000000002</v>
      </c>
      <c r="C233">
        <v>-123.25201</v>
      </c>
      <c r="D233">
        <v>42.799999239999998</v>
      </c>
      <c r="E233">
        <v>12365.58</v>
      </c>
      <c r="F233">
        <v>151</v>
      </c>
      <c r="G233">
        <v>76</v>
      </c>
      <c r="H233">
        <v>4.1601999999999997</v>
      </c>
      <c r="I233">
        <f t="shared" si="7"/>
        <v>14.976719999999998</v>
      </c>
      <c r="J233">
        <f t="shared" si="6"/>
        <v>14</v>
      </c>
    </row>
    <row r="234" spans="1:10" x14ac:dyDescent="0.25">
      <c r="A234" s="59">
        <v>0.82452546296296303</v>
      </c>
      <c r="B234">
        <v>49.274985999999998</v>
      </c>
      <c r="C234">
        <v>-123.252031</v>
      </c>
      <c r="D234">
        <v>43.200000760000002</v>
      </c>
      <c r="E234">
        <v>12369.79</v>
      </c>
      <c r="F234">
        <v>150</v>
      </c>
      <c r="G234">
        <v>78</v>
      </c>
      <c r="H234">
        <v>4.21</v>
      </c>
      <c r="I234">
        <f t="shared" si="7"/>
        <v>15.156000000000001</v>
      </c>
      <c r="J234">
        <f t="shared" si="6"/>
        <v>15</v>
      </c>
    </row>
    <row r="235" spans="1:10" x14ac:dyDescent="0.25">
      <c r="A235" s="59">
        <v>0.82453703703703696</v>
      </c>
      <c r="B235">
        <v>49.274948999999999</v>
      </c>
      <c r="C235">
        <v>-123.25205099999999</v>
      </c>
      <c r="D235">
        <v>43.599998470000003</v>
      </c>
      <c r="E235">
        <v>12374.11</v>
      </c>
      <c r="F235">
        <v>151</v>
      </c>
      <c r="G235">
        <v>79</v>
      </c>
      <c r="H235">
        <v>4.3202999999999996</v>
      </c>
      <c r="I235">
        <f t="shared" si="7"/>
        <v>15.553079999999998</v>
      </c>
      <c r="J235">
        <f t="shared" si="6"/>
        <v>15</v>
      </c>
    </row>
    <row r="236" spans="1:10" x14ac:dyDescent="0.25">
      <c r="A236" s="59">
        <v>0.82454861111111111</v>
      </c>
      <c r="B236">
        <v>49.274914000000003</v>
      </c>
      <c r="C236">
        <v>-123.252071</v>
      </c>
      <c r="D236">
        <v>44</v>
      </c>
      <c r="E236">
        <v>12378.47</v>
      </c>
      <c r="F236">
        <v>150</v>
      </c>
      <c r="G236">
        <v>79</v>
      </c>
      <c r="H236">
        <v>4.3593999999999999</v>
      </c>
      <c r="I236">
        <f t="shared" si="7"/>
        <v>15.69384</v>
      </c>
      <c r="J236">
        <f t="shared" si="6"/>
        <v>15</v>
      </c>
    </row>
    <row r="237" spans="1:10" x14ac:dyDescent="0.25">
      <c r="A237" s="59">
        <v>0.82456018518518526</v>
      </c>
      <c r="B237">
        <v>49.274875999999999</v>
      </c>
      <c r="C237">
        <v>-123.252089</v>
      </c>
      <c r="D237">
        <v>44</v>
      </c>
      <c r="E237">
        <v>12382.85</v>
      </c>
      <c r="F237">
        <v>151</v>
      </c>
      <c r="G237">
        <v>80</v>
      </c>
      <c r="H237">
        <v>4.3799000000000001</v>
      </c>
      <c r="I237">
        <f t="shared" si="7"/>
        <v>15.767640000000002</v>
      </c>
      <c r="J237">
        <f t="shared" si="6"/>
        <v>15</v>
      </c>
    </row>
    <row r="238" spans="1:10" x14ac:dyDescent="0.25">
      <c r="A238" s="59">
        <v>0.8245717592592593</v>
      </c>
      <c r="B238">
        <v>49.274838000000003</v>
      </c>
      <c r="C238">
        <v>-123.252106</v>
      </c>
      <c r="D238">
        <v>44</v>
      </c>
      <c r="E238">
        <v>12387.35</v>
      </c>
      <c r="F238">
        <v>151</v>
      </c>
      <c r="G238">
        <v>81</v>
      </c>
      <c r="H238">
        <v>4.5</v>
      </c>
      <c r="I238">
        <f t="shared" si="7"/>
        <v>16.2</v>
      </c>
      <c r="J238">
        <f t="shared" si="6"/>
        <v>16</v>
      </c>
    </row>
    <row r="239" spans="1:10" x14ac:dyDescent="0.25">
      <c r="A239" s="59">
        <v>0.82458333333333333</v>
      </c>
      <c r="B239">
        <v>49.274797</v>
      </c>
      <c r="C239">
        <v>-123.252122</v>
      </c>
      <c r="D239">
        <v>44</v>
      </c>
      <c r="E239">
        <v>12391.91</v>
      </c>
      <c r="F239">
        <v>150</v>
      </c>
      <c r="G239">
        <v>79</v>
      </c>
      <c r="H239">
        <v>4.5605000000000002</v>
      </c>
      <c r="I239">
        <f t="shared" si="7"/>
        <v>16.4178</v>
      </c>
      <c r="J239">
        <f t="shared" si="6"/>
        <v>16</v>
      </c>
    </row>
    <row r="240" spans="1:10" x14ac:dyDescent="0.25">
      <c r="A240" s="59">
        <v>0.82459490740740737</v>
      </c>
      <c r="B240">
        <v>49.274762000000003</v>
      </c>
      <c r="C240">
        <v>-123.25214200000001</v>
      </c>
      <c r="D240">
        <v>44</v>
      </c>
      <c r="E240">
        <v>12396.48</v>
      </c>
      <c r="F240">
        <v>150</v>
      </c>
      <c r="G240">
        <v>76</v>
      </c>
      <c r="H240">
        <v>4.5702999999999996</v>
      </c>
      <c r="I240">
        <f t="shared" si="7"/>
        <v>16.453079999999996</v>
      </c>
      <c r="J240">
        <f t="shared" si="6"/>
        <v>16</v>
      </c>
    </row>
    <row r="241" spans="1:10" x14ac:dyDescent="0.25">
      <c r="A241" s="59">
        <v>0.82460648148148152</v>
      </c>
      <c r="B241">
        <v>49.274726000000001</v>
      </c>
      <c r="C241">
        <v>-123.25216</v>
      </c>
      <c r="D241">
        <v>44</v>
      </c>
      <c r="E241">
        <v>12401.02</v>
      </c>
      <c r="F241">
        <v>150</v>
      </c>
      <c r="G241">
        <v>76</v>
      </c>
      <c r="H241">
        <v>4.5391000000000004</v>
      </c>
      <c r="I241">
        <f t="shared" si="7"/>
        <v>16.340760000000003</v>
      </c>
      <c r="J241">
        <f t="shared" si="6"/>
        <v>16</v>
      </c>
    </row>
    <row r="242" spans="1:10" x14ac:dyDescent="0.25">
      <c r="A242" s="59">
        <v>0.82461805555555545</v>
      </c>
      <c r="B242">
        <v>49.274687999999998</v>
      </c>
      <c r="C242">
        <v>-123.252178</v>
      </c>
      <c r="D242">
        <v>44</v>
      </c>
      <c r="E242">
        <v>12405.57</v>
      </c>
      <c r="F242">
        <v>150</v>
      </c>
      <c r="G242">
        <v>77</v>
      </c>
      <c r="H242">
        <v>4.5507999999999997</v>
      </c>
      <c r="I242">
        <f t="shared" si="7"/>
        <v>16.38288</v>
      </c>
      <c r="J242">
        <f t="shared" si="6"/>
        <v>16</v>
      </c>
    </row>
    <row r="243" spans="1:10" x14ac:dyDescent="0.25">
      <c r="A243" s="59">
        <v>0.82464120370370375</v>
      </c>
      <c r="B243">
        <v>49.274647999999999</v>
      </c>
      <c r="C243">
        <v>-123.25219800000001</v>
      </c>
      <c r="D243">
        <v>44</v>
      </c>
      <c r="E243">
        <v>12410.22</v>
      </c>
      <c r="F243">
        <v>151</v>
      </c>
      <c r="G243">
        <v>77</v>
      </c>
      <c r="H243">
        <v>2.3247</v>
      </c>
      <c r="I243">
        <f t="shared" si="7"/>
        <v>8.3689199999999992</v>
      </c>
      <c r="J243">
        <f t="shared" si="6"/>
        <v>8</v>
      </c>
    </row>
    <row r="244" spans="1:10" x14ac:dyDescent="0.25">
      <c r="A244" s="59">
        <v>0.82465277777777779</v>
      </c>
      <c r="B244">
        <v>49.274583</v>
      </c>
      <c r="C244">
        <v>-123.25223</v>
      </c>
      <c r="D244">
        <v>44</v>
      </c>
      <c r="E244">
        <v>12418.48</v>
      </c>
      <c r="F244">
        <v>150</v>
      </c>
      <c r="G244">
        <v>76</v>
      </c>
      <c r="H244">
        <v>8.2606999999999999</v>
      </c>
      <c r="I244">
        <f t="shared" si="7"/>
        <v>29.738520000000001</v>
      </c>
      <c r="J244">
        <f t="shared" si="6"/>
        <v>29</v>
      </c>
    </row>
    <row r="245" spans="1:10" x14ac:dyDescent="0.25">
      <c r="A245" s="59">
        <v>0.82466435185185183</v>
      </c>
      <c r="B245">
        <v>49.274543000000001</v>
      </c>
      <c r="C245">
        <v>-123.25224900000001</v>
      </c>
      <c r="D245">
        <v>44</v>
      </c>
      <c r="E245">
        <v>12423.17</v>
      </c>
      <c r="F245">
        <v>150</v>
      </c>
      <c r="G245">
        <v>78</v>
      </c>
      <c r="H245">
        <v>4.6894999999999998</v>
      </c>
      <c r="I245">
        <f t="shared" si="7"/>
        <v>16.882200000000001</v>
      </c>
      <c r="J245">
        <f t="shared" si="6"/>
        <v>16</v>
      </c>
    </row>
    <row r="246" spans="1:10" x14ac:dyDescent="0.25">
      <c r="A246" s="59">
        <v>0.82467592592592587</v>
      </c>
      <c r="B246">
        <v>49.274504999999998</v>
      </c>
      <c r="C246">
        <v>-123.252269</v>
      </c>
      <c r="D246">
        <v>44.400001529999997</v>
      </c>
      <c r="E246">
        <v>12427.95</v>
      </c>
      <c r="F246">
        <v>150</v>
      </c>
      <c r="G246">
        <v>79</v>
      </c>
      <c r="H246">
        <v>4.7803000000000004</v>
      </c>
      <c r="I246">
        <f t="shared" si="7"/>
        <v>17.20908</v>
      </c>
      <c r="J246">
        <f t="shared" si="6"/>
        <v>17</v>
      </c>
    </row>
    <row r="247" spans="1:10" x14ac:dyDescent="0.25">
      <c r="A247" s="59">
        <v>0.82468750000000002</v>
      </c>
      <c r="B247">
        <v>49.274465999999997</v>
      </c>
      <c r="C247">
        <v>-123.252292</v>
      </c>
      <c r="D247">
        <v>44.799999239999998</v>
      </c>
      <c r="E247">
        <v>12432.74</v>
      </c>
      <c r="F247">
        <v>150</v>
      </c>
      <c r="G247">
        <v>78</v>
      </c>
      <c r="H247">
        <v>4.79</v>
      </c>
      <c r="I247">
        <f t="shared" si="7"/>
        <v>17.244</v>
      </c>
      <c r="J247">
        <f t="shared" si="6"/>
        <v>17</v>
      </c>
    </row>
    <row r="248" spans="1:10" x14ac:dyDescent="0.25">
      <c r="A248" s="59">
        <v>0.82469907407407417</v>
      </c>
      <c r="B248">
        <v>49.274428</v>
      </c>
      <c r="C248">
        <v>-123.25232</v>
      </c>
      <c r="D248">
        <v>45.200000760000002</v>
      </c>
      <c r="E248">
        <v>12437.45</v>
      </c>
      <c r="F248">
        <v>150</v>
      </c>
      <c r="G248">
        <v>79</v>
      </c>
      <c r="H248">
        <v>4.71</v>
      </c>
      <c r="I248">
        <f t="shared" si="7"/>
        <v>16.956</v>
      </c>
      <c r="J248">
        <f t="shared" si="6"/>
        <v>16</v>
      </c>
    </row>
    <row r="249" spans="1:10" x14ac:dyDescent="0.25">
      <c r="A249" s="59">
        <v>0.8247106481481481</v>
      </c>
      <c r="B249">
        <v>49.274391999999999</v>
      </c>
      <c r="C249">
        <v>-123.252351</v>
      </c>
      <c r="D249">
        <v>45.599998470000003</v>
      </c>
      <c r="E249">
        <v>12442.2</v>
      </c>
      <c r="F249">
        <v>150</v>
      </c>
      <c r="G249">
        <v>79</v>
      </c>
      <c r="H249">
        <v>4.75</v>
      </c>
      <c r="I249">
        <f t="shared" si="7"/>
        <v>17.100000000000001</v>
      </c>
      <c r="J249">
        <f t="shared" si="6"/>
        <v>17</v>
      </c>
    </row>
    <row r="250" spans="1:10" x14ac:dyDescent="0.25">
      <c r="A250" s="59">
        <v>0.82472222222222225</v>
      </c>
      <c r="B250">
        <v>49.274357000000002</v>
      </c>
      <c r="C250">
        <v>-123.252385</v>
      </c>
      <c r="D250">
        <v>46</v>
      </c>
      <c r="E250">
        <v>12446.95</v>
      </c>
      <c r="F250">
        <v>150</v>
      </c>
      <c r="G250">
        <v>78</v>
      </c>
      <c r="H250">
        <v>4.75</v>
      </c>
      <c r="I250">
        <f t="shared" si="7"/>
        <v>17.100000000000001</v>
      </c>
      <c r="J250">
        <f t="shared" si="6"/>
        <v>17</v>
      </c>
    </row>
    <row r="251" spans="1:10" x14ac:dyDescent="0.25">
      <c r="A251" s="59">
        <v>0.82473379629629628</v>
      </c>
      <c r="B251">
        <v>49.274323000000003</v>
      </c>
      <c r="C251">
        <v>-123.25241699999999</v>
      </c>
      <c r="D251">
        <v>46</v>
      </c>
      <c r="E251">
        <v>12451.7</v>
      </c>
      <c r="F251">
        <v>150</v>
      </c>
      <c r="G251">
        <v>79</v>
      </c>
      <c r="H251">
        <v>4.75</v>
      </c>
      <c r="I251">
        <f t="shared" si="7"/>
        <v>17.100000000000001</v>
      </c>
      <c r="J251">
        <f t="shared" si="6"/>
        <v>17</v>
      </c>
    </row>
    <row r="252" spans="1:10" x14ac:dyDescent="0.25">
      <c r="A252" s="59">
        <v>0.82474537037037043</v>
      </c>
      <c r="B252">
        <v>49.274293</v>
      </c>
      <c r="C252">
        <v>-123.252456</v>
      </c>
      <c r="D252">
        <v>46</v>
      </c>
      <c r="E252">
        <v>12456.54</v>
      </c>
      <c r="F252">
        <v>150</v>
      </c>
      <c r="G252">
        <v>80</v>
      </c>
      <c r="H252">
        <v>4.8398000000000003</v>
      </c>
      <c r="I252">
        <f t="shared" si="7"/>
        <v>17.423280000000002</v>
      </c>
      <c r="J252">
        <f t="shared" si="6"/>
        <v>17</v>
      </c>
    </row>
    <row r="253" spans="1:10" x14ac:dyDescent="0.25">
      <c r="A253" s="59">
        <v>0.82475694444444436</v>
      </c>
      <c r="B253">
        <v>49.274258000000003</v>
      </c>
      <c r="C253">
        <v>-123.252505</v>
      </c>
      <c r="D253">
        <v>46</v>
      </c>
      <c r="E253">
        <v>12461.44</v>
      </c>
      <c r="F253">
        <v>149</v>
      </c>
      <c r="G253">
        <v>81</v>
      </c>
      <c r="H253">
        <v>4.9004000000000003</v>
      </c>
      <c r="I253">
        <f t="shared" si="7"/>
        <v>17.641440000000003</v>
      </c>
      <c r="J253">
        <f t="shared" si="6"/>
        <v>17</v>
      </c>
    </row>
    <row r="254" spans="1:10" x14ac:dyDescent="0.25">
      <c r="A254" s="59">
        <v>0.82476851851851851</v>
      </c>
      <c r="B254">
        <v>49.274227000000003</v>
      </c>
      <c r="C254">
        <v>-123.252557</v>
      </c>
      <c r="D254">
        <v>46</v>
      </c>
      <c r="E254">
        <v>12466.46</v>
      </c>
      <c r="F254">
        <v>150</v>
      </c>
      <c r="G254">
        <v>83</v>
      </c>
      <c r="H254">
        <v>5.0194999999999999</v>
      </c>
      <c r="I254">
        <f t="shared" si="7"/>
        <v>18.0702</v>
      </c>
      <c r="J254">
        <f t="shared" si="6"/>
        <v>18</v>
      </c>
    </row>
    <row r="255" spans="1:10" x14ac:dyDescent="0.25">
      <c r="A255" s="59">
        <v>0.82478009259259266</v>
      </c>
      <c r="B255">
        <v>49.274197000000001</v>
      </c>
      <c r="C255">
        <v>-123.252613</v>
      </c>
      <c r="D255">
        <v>46</v>
      </c>
      <c r="E255">
        <v>12471.62</v>
      </c>
      <c r="F255">
        <v>149</v>
      </c>
      <c r="G255">
        <v>83</v>
      </c>
      <c r="H255">
        <v>5.1601999999999997</v>
      </c>
      <c r="I255">
        <f t="shared" si="7"/>
        <v>18.576719999999998</v>
      </c>
      <c r="J255">
        <f t="shared" si="6"/>
        <v>18</v>
      </c>
    </row>
    <row r="256" spans="1:10" x14ac:dyDescent="0.25">
      <c r="A256" s="59">
        <v>0.8247916666666667</v>
      </c>
      <c r="B256">
        <v>49.274169000000001</v>
      </c>
      <c r="C256">
        <v>-123.252675</v>
      </c>
      <c r="D256">
        <v>46</v>
      </c>
      <c r="E256">
        <v>12476.98</v>
      </c>
      <c r="F256">
        <v>149</v>
      </c>
      <c r="G256">
        <v>80</v>
      </c>
      <c r="H256">
        <v>5.3604000000000003</v>
      </c>
      <c r="I256">
        <f t="shared" si="7"/>
        <v>19.297440000000002</v>
      </c>
      <c r="J256">
        <f t="shared" si="6"/>
        <v>19</v>
      </c>
    </row>
    <row r="257" spans="1:10" x14ac:dyDescent="0.25">
      <c r="A257" s="59">
        <v>0.82480324074074074</v>
      </c>
      <c r="B257">
        <v>49.274143000000002</v>
      </c>
      <c r="C257">
        <v>-123.25272699999999</v>
      </c>
      <c r="D257">
        <v>46</v>
      </c>
      <c r="E257">
        <v>12482.27</v>
      </c>
      <c r="F257">
        <v>149</v>
      </c>
      <c r="G257">
        <v>81</v>
      </c>
      <c r="H257">
        <v>5.2891000000000004</v>
      </c>
      <c r="I257">
        <f t="shared" si="7"/>
        <v>19.040760000000002</v>
      </c>
      <c r="J257">
        <f t="shared" si="6"/>
        <v>19</v>
      </c>
    </row>
    <row r="258" spans="1:10" x14ac:dyDescent="0.25">
      <c r="A258" s="59">
        <v>0.82481481481481478</v>
      </c>
      <c r="B258">
        <v>49.274115999999999</v>
      </c>
      <c r="C258">
        <v>-123.25279500000001</v>
      </c>
      <c r="D258">
        <v>46</v>
      </c>
      <c r="E258">
        <v>12487.68</v>
      </c>
      <c r="F258">
        <v>149</v>
      </c>
      <c r="G258">
        <v>82</v>
      </c>
      <c r="H258">
        <v>5.4101999999999997</v>
      </c>
      <c r="I258">
        <f t="shared" si="7"/>
        <v>19.476719999999997</v>
      </c>
      <c r="J258">
        <f t="shared" si="6"/>
        <v>19</v>
      </c>
    </row>
    <row r="259" spans="1:10" x14ac:dyDescent="0.25">
      <c r="A259" s="59">
        <v>0.82482638888888893</v>
      </c>
      <c r="B259">
        <v>49.274090999999999</v>
      </c>
      <c r="C259">
        <v>-123.252863</v>
      </c>
      <c r="D259">
        <v>46</v>
      </c>
      <c r="E259">
        <v>12493.19</v>
      </c>
      <c r="F259">
        <v>149</v>
      </c>
      <c r="G259">
        <v>83</v>
      </c>
      <c r="H259">
        <v>5.5106999999999999</v>
      </c>
      <c r="I259">
        <f t="shared" si="7"/>
        <v>19.838519999999999</v>
      </c>
      <c r="J259">
        <f t="shared" ref="J259:J312" si="8">INT(I259)</f>
        <v>19</v>
      </c>
    </row>
    <row r="260" spans="1:10" x14ac:dyDescent="0.25">
      <c r="A260" s="59">
        <v>0.82483796296296286</v>
      </c>
      <c r="B260">
        <v>49.274065999999998</v>
      </c>
      <c r="C260">
        <v>-123.252933</v>
      </c>
      <c r="D260">
        <v>46</v>
      </c>
      <c r="E260">
        <v>12498.76</v>
      </c>
      <c r="F260">
        <v>148</v>
      </c>
      <c r="G260">
        <v>84</v>
      </c>
      <c r="H260">
        <v>5.5693000000000001</v>
      </c>
      <c r="I260">
        <f t="shared" ref="I260:I312" si="9">(H260*3600)/1000</f>
        <v>20.049479999999999</v>
      </c>
      <c r="J260">
        <f t="shared" si="8"/>
        <v>20</v>
      </c>
    </row>
    <row r="261" spans="1:10" x14ac:dyDescent="0.25">
      <c r="A261" s="59">
        <v>0.82484953703703701</v>
      </c>
      <c r="B261">
        <v>49.274039999999999</v>
      </c>
      <c r="C261">
        <v>-123.253005</v>
      </c>
      <c r="D261">
        <v>46</v>
      </c>
      <c r="E261">
        <v>12504.5</v>
      </c>
      <c r="F261">
        <v>148</v>
      </c>
      <c r="G261">
        <v>88</v>
      </c>
      <c r="H261">
        <v>5.7401999999999997</v>
      </c>
      <c r="I261">
        <f t="shared" si="9"/>
        <v>20.664719999999999</v>
      </c>
      <c r="J261">
        <f t="shared" si="8"/>
        <v>20</v>
      </c>
    </row>
    <row r="262" spans="1:10" x14ac:dyDescent="0.25">
      <c r="A262" s="59">
        <v>0.82486111111111116</v>
      </c>
      <c r="B262">
        <v>49.274014999999999</v>
      </c>
      <c r="C262">
        <v>-123.253077</v>
      </c>
      <c r="D262">
        <v>46</v>
      </c>
      <c r="E262">
        <v>12510.34</v>
      </c>
      <c r="F262">
        <v>148</v>
      </c>
      <c r="G262">
        <v>78</v>
      </c>
      <c r="H262">
        <v>5.8398000000000003</v>
      </c>
      <c r="I262">
        <f t="shared" si="9"/>
        <v>21.023280000000003</v>
      </c>
      <c r="J262">
        <f t="shared" si="8"/>
        <v>21</v>
      </c>
    </row>
    <row r="263" spans="1:10" x14ac:dyDescent="0.25">
      <c r="A263" s="59">
        <v>0.82487268518518519</v>
      </c>
      <c r="B263">
        <v>49.273992999999997</v>
      </c>
      <c r="C263">
        <v>-123.253152</v>
      </c>
      <c r="D263">
        <v>46</v>
      </c>
      <c r="E263">
        <v>12516.32</v>
      </c>
      <c r="F263">
        <v>148</v>
      </c>
      <c r="G263">
        <v>80</v>
      </c>
      <c r="H263">
        <v>5.9805000000000001</v>
      </c>
      <c r="I263">
        <f t="shared" si="9"/>
        <v>21.529799999999998</v>
      </c>
      <c r="J263">
        <f t="shared" si="8"/>
        <v>21</v>
      </c>
    </row>
    <row r="264" spans="1:10" x14ac:dyDescent="0.25">
      <c r="A264" s="59">
        <v>0.82488425925925923</v>
      </c>
      <c r="B264">
        <v>49.273966000000001</v>
      </c>
      <c r="C264">
        <v>-123.253231</v>
      </c>
      <c r="D264">
        <v>46</v>
      </c>
      <c r="E264">
        <v>12522.4</v>
      </c>
      <c r="F264">
        <v>147</v>
      </c>
      <c r="G264">
        <v>80</v>
      </c>
      <c r="H264">
        <v>6.0800999999999998</v>
      </c>
      <c r="I264">
        <f t="shared" si="9"/>
        <v>21.888360000000002</v>
      </c>
      <c r="J264">
        <f t="shared" si="8"/>
        <v>21</v>
      </c>
    </row>
    <row r="265" spans="1:10" x14ac:dyDescent="0.25">
      <c r="A265" s="59">
        <v>0.82489583333333327</v>
      </c>
      <c r="B265">
        <v>49.273938000000001</v>
      </c>
      <c r="C265">
        <v>-123.253304</v>
      </c>
      <c r="D265">
        <v>46</v>
      </c>
      <c r="E265">
        <v>12528.46</v>
      </c>
      <c r="F265">
        <v>148</v>
      </c>
      <c r="G265">
        <v>82</v>
      </c>
      <c r="H265">
        <v>6.0595999999999997</v>
      </c>
      <c r="I265">
        <f t="shared" si="9"/>
        <v>21.814559999999997</v>
      </c>
      <c r="J265">
        <f t="shared" si="8"/>
        <v>21</v>
      </c>
    </row>
    <row r="266" spans="1:10" x14ac:dyDescent="0.25">
      <c r="A266" s="59">
        <v>0.82490740740740742</v>
      </c>
      <c r="B266">
        <v>49.273907000000001</v>
      </c>
      <c r="C266">
        <v>-123.253373</v>
      </c>
      <c r="D266">
        <v>46</v>
      </c>
      <c r="E266">
        <v>12534.67</v>
      </c>
      <c r="F266">
        <v>147</v>
      </c>
      <c r="G266">
        <v>83</v>
      </c>
      <c r="H266">
        <v>6.21</v>
      </c>
      <c r="I266">
        <f t="shared" si="9"/>
        <v>22.356000000000002</v>
      </c>
      <c r="J266">
        <f t="shared" si="8"/>
        <v>22</v>
      </c>
    </row>
    <row r="267" spans="1:10" x14ac:dyDescent="0.25">
      <c r="A267" s="59">
        <v>0.82491898148148157</v>
      </c>
      <c r="B267">
        <v>49.273870000000002</v>
      </c>
      <c r="C267">
        <v>-123.25344</v>
      </c>
      <c r="D267">
        <v>46</v>
      </c>
      <c r="E267">
        <v>12540.78</v>
      </c>
      <c r="F267">
        <v>147</v>
      </c>
      <c r="G267">
        <v>83</v>
      </c>
      <c r="H267">
        <v>6.1104000000000003</v>
      </c>
      <c r="I267">
        <f t="shared" si="9"/>
        <v>21.997440000000001</v>
      </c>
      <c r="J267">
        <f t="shared" si="8"/>
        <v>21</v>
      </c>
    </row>
    <row r="268" spans="1:10" x14ac:dyDescent="0.25">
      <c r="A268" s="59">
        <v>0.8249305555555555</v>
      </c>
      <c r="B268">
        <v>49.273837999999998</v>
      </c>
      <c r="C268">
        <v>-123.253505</v>
      </c>
      <c r="D268">
        <v>46</v>
      </c>
      <c r="E268">
        <v>12546.95</v>
      </c>
      <c r="F268">
        <v>147</v>
      </c>
      <c r="G268">
        <v>83</v>
      </c>
      <c r="H268">
        <v>6.1699000000000002</v>
      </c>
      <c r="I268">
        <f t="shared" si="9"/>
        <v>22.211639999999999</v>
      </c>
      <c r="J268">
        <f t="shared" si="8"/>
        <v>22</v>
      </c>
    </row>
    <row r="269" spans="1:10" x14ac:dyDescent="0.25">
      <c r="A269" s="59">
        <v>0.82494212962962965</v>
      </c>
      <c r="B269">
        <v>49.273803999999998</v>
      </c>
      <c r="C269">
        <v>-123.253574</v>
      </c>
      <c r="D269">
        <v>46</v>
      </c>
      <c r="E269">
        <v>12553.26</v>
      </c>
      <c r="F269">
        <v>147</v>
      </c>
      <c r="G269">
        <v>82</v>
      </c>
      <c r="H269">
        <v>6.3095999999999997</v>
      </c>
      <c r="I269">
        <f t="shared" si="9"/>
        <v>22.714559999999999</v>
      </c>
      <c r="J269">
        <f t="shared" si="8"/>
        <v>22</v>
      </c>
    </row>
    <row r="270" spans="1:10" x14ac:dyDescent="0.25">
      <c r="A270" s="59">
        <v>0.82495370370370369</v>
      </c>
      <c r="B270">
        <v>49.273769000000001</v>
      </c>
      <c r="C270">
        <v>-123.253637</v>
      </c>
      <c r="D270">
        <v>46</v>
      </c>
      <c r="E270">
        <v>12559.41</v>
      </c>
      <c r="F270">
        <v>147</v>
      </c>
      <c r="G270">
        <v>81</v>
      </c>
      <c r="H270">
        <v>6.1504000000000003</v>
      </c>
      <c r="I270">
        <f t="shared" si="9"/>
        <v>22.141440000000003</v>
      </c>
      <c r="J270">
        <f t="shared" si="8"/>
        <v>22</v>
      </c>
    </row>
    <row r="271" spans="1:10" x14ac:dyDescent="0.25">
      <c r="A271" s="59">
        <v>0.82496527777777784</v>
      </c>
      <c r="B271">
        <v>49.273730999999998</v>
      </c>
      <c r="C271">
        <v>-123.25369499999999</v>
      </c>
      <c r="D271">
        <v>46</v>
      </c>
      <c r="E271">
        <v>12565.67</v>
      </c>
      <c r="F271">
        <v>147</v>
      </c>
      <c r="G271">
        <v>82</v>
      </c>
      <c r="H271">
        <v>6.2598000000000003</v>
      </c>
      <c r="I271">
        <f t="shared" si="9"/>
        <v>22.535280000000004</v>
      </c>
      <c r="J271">
        <f t="shared" si="8"/>
        <v>22</v>
      </c>
    </row>
    <row r="272" spans="1:10" x14ac:dyDescent="0.25">
      <c r="A272" s="59">
        <v>0.82497685185185177</v>
      </c>
      <c r="B272">
        <v>49.273693999999999</v>
      </c>
      <c r="C272">
        <v>-123.253749</v>
      </c>
      <c r="D272">
        <v>46</v>
      </c>
      <c r="E272">
        <v>12571.74</v>
      </c>
      <c r="F272">
        <v>147</v>
      </c>
      <c r="G272">
        <v>82</v>
      </c>
      <c r="H272">
        <v>6.0702999999999996</v>
      </c>
      <c r="I272">
        <f t="shared" si="9"/>
        <v>21.853079999999999</v>
      </c>
      <c r="J272">
        <f t="shared" si="8"/>
        <v>21</v>
      </c>
    </row>
    <row r="273" spans="1:10" x14ac:dyDescent="0.25">
      <c r="A273" s="59">
        <v>0.82498842592592592</v>
      </c>
      <c r="B273">
        <v>49.273656000000003</v>
      </c>
      <c r="C273">
        <v>-123.253801</v>
      </c>
      <c r="D273">
        <v>46</v>
      </c>
      <c r="E273">
        <v>12577.89</v>
      </c>
      <c r="F273">
        <v>148</v>
      </c>
      <c r="G273">
        <v>83</v>
      </c>
      <c r="H273">
        <v>6.1494</v>
      </c>
      <c r="I273">
        <f t="shared" si="9"/>
        <v>22.137840000000001</v>
      </c>
      <c r="J273">
        <f t="shared" si="8"/>
        <v>22</v>
      </c>
    </row>
    <row r="274" spans="1:10" x14ac:dyDescent="0.25">
      <c r="A274" s="59">
        <v>0.82500000000000007</v>
      </c>
      <c r="B274">
        <v>49.273617999999999</v>
      </c>
      <c r="C274">
        <v>-123.253856</v>
      </c>
      <c r="D274">
        <v>46</v>
      </c>
      <c r="E274">
        <v>12584.11</v>
      </c>
      <c r="F274">
        <v>147</v>
      </c>
      <c r="G274">
        <v>84</v>
      </c>
      <c r="H274">
        <v>6.2206999999999999</v>
      </c>
      <c r="I274">
        <f t="shared" si="9"/>
        <v>22.39452</v>
      </c>
      <c r="J274">
        <f t="shared" si="8"/>
        <v>22</v>
      </c>
    </row>
    <row r="275" spans="1:10" x14ac:dyDescent="0.25">
      <c r="A275" s="59">
        <v>0.82501157407407411</v>
      </c>
      <c r="B275">
        <v>49.273574000000004</v>
      </c>
      <c r="C275">
        <v>-123.25390899999999</v>
      </c>
      <c r="D275">
        <v>46</v>
      </c>
      <c r="E275">
        <v>12590.35</v>
      </c>
      <c r="F275">
        <v>147</v>
      </c>
      <c r="G275">
        <v>84</v>
      </c>
      <c r="H275">
        <v>6.2393000000000001</v>
      </c>
      <c r="I275">
        <f t="shared" si="9"/>
        <v>22.461479999999998</v>
      </c>
      <c r="J275">
        <f t="shared" si="8"/>
        <v>22</v>
      </c>
    </row>
    <row r="276" spans="1:10" x14ac:dyDescent="0.25">
      <c r="A276" s="59">
        <v>0.82502314814814814</v>
      </c>
      <c r="B276">
        <v>49.273532000000003</v>
      </c>
      <c r="C276">
        <v>-123.25396000000001</v>
      </c>
      <c r="D276">
        <v>46.400001529999997</v>
      </c>
      <c r="E276">
        <v>12596.63</v>
      </c>
      <c r="F276">
        <v>147</v>
      </c>
      <c r="G276">
        <v>84</v>
      </c>
      <c r="H276">
        <v>6.2803000000000004</v>
      </c>
      <c r="I276">
        <f t="shared" si="9"/>
        <v>22.609080000000002</v>
      </c>
      <c r="J276">
        <f t="shared" si="8"/>
        <v>22</v>
      </c>
    </row>
    <row r="277" spans="1:10" x14ac:dyDescent="0.25">
      <c r="A277" s="59">
        <v>0.82503472222222218</v>
      </c>
      <c r="B277">
        <v>49.273485000000001</v>
      </c>
      <c r="C277">
        <v>-123.254007</v>
      </c>
      <c r="D277">
        <v>46.799999239999998</v>
      </c>
      <c r="E277">
        <v>12603.01</v>
      </c>
      <c r="F277">
        <v>147</v>
      </c>
      <c r="G277">
        <v>84</v>
      </c>
      <c r="H277">
        <v>6.3799000000000001</v>
      </c>
      <c r="I277">
        <f t="shared" si="9"/>
        <v>22.967639999999999</v>
      </c>
      <c r="J277">
        <f t="shared" si="8"/>
        <v>22</v>
      </c>
    </row>
    <row r="278" spans="1:10" x14ac:dyDescent="0.25">
      <c r="A278" s="59">
        <v>0.82504629629629633</v>
      </c>
      <c r="B278">
        <v>49.273440999999998</v>
      </c>
      <c r="C278">
        <v>-123.25405000000001</v>
      </c>
      <c r="D278">
        <v>47.400001529999997</v>
      </c>
      <c r="E278">
        <v>12609.4</v>
      </c>
      <c r="F278">
        <v>146</v>
      </c>
      <c r="G278">
        <v>85</v>
      </c>
      <c r="H278">
        <v>6.3906000000000001</v>
      </c>
      <c r="I278">
        <f t="shared" si="9"/>
        <v>23.006160000000001</v>
      </c>
      <c r="J278">
        <f t="shared" si="8"/>
        <v>23</v>
      </c>
    </row>
    <row r="279" spans="1:10" x14ac:dyDescent="0.25">
      <c r="A279" s="59">
        <v>0.82505787037037026</v>
      </c>
      <c r="B279">
        <v>49.273394000000003</v>
      </c>
      <c r="C279">
        <v>-123.25409500000001</v>
      </c>
      <c r="D279">
        <v>47.799999239999998</v>
      </c>
      <c r="E279">
        <v>12615.84</v>
      </c>
      <c r="F279">
        <v>147</v>
      </c>
      <c r="G279">
        <v>85</v>
      </c>
      <c r="H279">
        <v>6.4394999999999998</v>
      </c>
      <c r="I279">
        <f t="shared" si="9"/>
        <v>23.182200000000002</v>
      </c>
      <c r="J279">
        <f t="shared" si="8"/>
        <v>23</v>
      </c>
    </row>
    <row r="280" spans="1:10" x14ac:dyDescent="0.25">
      <c r="A280" s="59">
        <v>0.82506944444444441</v>
      </c>
      <c r="B280">
        <v>49.273344999999999</v>
      </c>
      <c r="C280">
        <v>-123.25413500000001</v>
      </c>
      <c r="D280">
        <v>48.200000760000002</v>
      </c>
      <c r="E280">
        <v>12622.32</v>
      </c>
      <c r="F280">
        <v>147</v>
      </c>
      <c r="G280">
        <v>86</v>
      </c>
      <c r="H280">
        <v>6.4805000000000001</v>
      </c>
      <c r="I280">
        <f t="shared" si="9"/>
        <v>23.329799999999999</v>
      </c>
      <c r="J280">
        <f t="shared" si="8"/>
        <v>23</v>
      </c>
    </row>
    <row r="281" spans="1:10" x14ac:dyDescent="0.25">
      <c r="A281" s="59">
        <v>0.82508101851851856</v>
      </c>
      <c r="B281">
        <v>49.273296999999999</v>
      </c>
      <c r="C281">
        <v>-123.25417400000001</v>
      </c>
      <c r="D281">
        <v>48.200000760000002</v>
      </c>
      <c r="E281">
        <v>12628.8</v>
      </c>
      <c r="F281">
        <v>147</v>
      </c>
      <c r="G281">
        <v>86</v>
      </c>
      <c r="H281">
        <v>6.4794999999999998</v>
      </c>
      <c r="I281">
        <f t="shared" si="9"/>
        <v>23.3262</v>
      </c>
      <c r="J281">
        <f t="shared" si="8"/>
        <v>23</v>
      </c>
    </row>
    <row r="282" spans="1:10" x14ac:dyDescent="0.25">
      <c r="A282" s="59">
        <v>0.8250925925925926</v>
      </c>
      <c r="B282">
        <v>49.273240000000001</v>
      </c>
      <c r="C282">
        <v>-123.254209</v>
      </c>
      <c r="D282">
        <v>48.200000760000002</v>
      </c>
      <c r="E282">
        <v>12635.32</v>
      </c>
      <c r="F282">
        <v>146</v>
      </c>
      <c r="G282">
        <v>86</v>
      </c>
      <c r="H282">
        <v>6.5205000000000002</v>
      </c>
      <c r="I282">
        <f t="shared" si="9"/>
        <v>23.473800000000001</v>
      </c>
      <c r="J282">
        <f t="shared" si="8"/>
        <v>23</v>
      </c>
    </row>
    <row r="283" spans="1:10" x14ac:dyDescent="0.25">
      <c r="A283" s="59">
        <v>0.82510416666666664</v>
      </c>
      <c r="B283">
        <v>49.273180000000004</v>
      </c>
      <c r="C283">
        <v>-123.254237</v>
      </c>
      <c r="D283">
        <v>48.200000760000002</v>
      </c>
      <c r="E283">
        <v>12641.86</v>
      </c>
      <c r="F283">
        <v>147</v>
      </c>
      <c r="G283">
        <v>88</v>
      </c>
      <c r="H283">
        <v>6.54</v>
      </c>
      <c r="I283">
        <f t="shared" si="9"/>
        <v>23.544</v>
      </c>
      <c r="J283">
        <f t="shared" si="8"/>
        <v>23</v>
      </c>
    </row>
    <row r="284" spans="1:10" x14ac:dyDescent="0.25">
      <c r="A284" s="59">
        <v>0.82511574074074068</v>
      </c>
      <c r="B284">
        <v>49.273124000000003</v>
      </c>
      <c r="C284">
        <v>-123.25426</v>
      </c>
      <c r="D284">
        <v>48.200000760000002</v>
      </c>
      <c r="E284">
        <v>12648.41</v>
      </c>
      <c r="F284">
        <v>146</v>
      </c>
      <c r="G284">
        <v>86</v>
      </c>
      <c r="H284">
        <v>6.5498000000000003</v>
      </c>
      <c r="I284">
        <f t="shared" si="9"/>
        <v>23.579280000000004</v>
      </c>
      <c r="J284">
        <f t="shared" si="8"/>
        <v>23</v>
      </c>
    </row>
    <row r="285" spans="1:10" x14ac:dyDescent="0.25">
      <c r="A285" s="59">
        <v>0.82512731481481483</v>
      </c>
      <c r="B285">
        <v>49.273066</v>
      </c>
      <c r="C285">
        <v>-123.254283</v>
      </c>
      <c r="D285">
        <v>48.200000760000002</v>
      </c>
      <c r="E285">
        <v>12654.9</v>
      </c>
      <c r="F285">
        <v>147</v>
      </c>
      <c r="G285">
        <v>85</v>
      </c>
      <c r="H285">
        <v>6.4901999999999997</v>
      </c>
      <c r="I285">
        <f t="shared" si="9"/>
        <v>23.364719999999998</v>
      </c>
      <c r="J285">
        <f t="shared" si="8"/>
        <v>23</v>
      </c>
    </row>
    <row r="286" spans="1:10" x14ac:dyDescent="0.25">
      <c r="A286" s="59">
        <v>0.82513888888888898</v>
      </c>
      <c r="B286">
        <v>49.273010999999997</v>
      </c>
      <c r="C286">
        <v>-123.2543</v>
      </c>
      <c r="D286">
        <v>48.200000760000002</v>
      </c>
      <c r="E286">
        <v>12661.43</v>
      </c>
      <c r="F286">
        <v>147</v>
      </c>
      <c r="G286">
        <v>85</v>
      </c>
      <c r="H286">
        <v>6.5293000000000001</v>
      </c>
      <c r="I286">
        <f t="shared" si="9"/>
        <v>23.505479999999999</v>
      </c>
      <c r="J286">
        <f t="shared" si="8"/>
        <v>23</v>
      </c>
    </row>
    <row r="287" spans="1:10" x14ac:dyDescent="0.25">
      <c r="A287" s="59">
        <v>0.82515046296296291</v>
      </c>
      <c r="B287">
        <v>49.272956999999998</v>
      </c>
      <c r="C287">
        <v>-123.254313</v>
      </c>
      <c r="D287">
        <v>48.599998470000003</v>
      </c>
      <c r="E287">
        <v>12667.72</v>
      </c>
      <c r="F287">
        <v>146</v>
      </c>
      <c r="G287">
        <v>85</v>
      </c>
      <c r="H287">
        <v>6.29</v>
      </c>
      <c r="I287">
        <f t="shared" si="9"/>
        <v>22.643999999999998</v>
      </c>
      <c r="J287">
        <f t="shared" si="8"/>
        <v>22</v>
      </c>
    </row>
    <row r="288" spans="1:10" x14ac:dyDescent="0.25">
      <c r="A288" s="59">
        <v>0.82516203703703705</v>
      </c>
      <c r="B288">
        <v>49.272905000000002</v>
      </c>
      <c r="C288">
        <v>-123.254319</v>
      </c>
      <c r="D288">
        <v>49</v>
      </c>
      <c r="E288">
        <v>12674.13</v>
      </c>
      <c r="F288">
        <v>147</v>
      </c>
      <c r="G288">
        <v>84</v>
      </c>
      <c r="H288">
        <v>6.4101999999999997</v>
      </c>
      <c r="I288">
        <f t="shared" si="9"/>
        <v>23.076719999999998</v>
      </c>
      <c r="J288">
        <f t="shared" si="8"/>
        <v>23</v>
      </c>
    </row>
    <row r="289" spans="1:10" x14ac:dyDescent="0.25">
      <c r="A289" s="59">
        <v>0.82517361111111109</v>
      </c>
      <c r="B289">
        <v>49.272852</v>
      </c>
      <c r="C289">
        <v>-123.254319</v>
      </c>
      <c r="D289">
        <v>49.599998470000003</v>
      </c>
      <c r="E289">
        <v>12680.51</v>
      </c>
      <c r="F289">
        <v>146</v>
      </c>
      <c r="G289">
        <v>80</v>
      </c>
      <c r="H289">
        <v>6.3799000000000001</v>
      </c>
      <c r="I289">
        <f t="shared" si="9"/>
        <v>22.967639999999999</v>
      </c>
      <c r="J289">
        <f t="shared" si="8"/>
        <v>22</v>
      </c>
    </row>
    <row r="290" spans="1:10" x14ac:dyDescent="0.25">
      <c r="A290" s="59">
        <v>0.82518518518518524</v>
      </c>
      <c r="B290">
        <v>49.272796</v>
      </c>
      <c r="C290">
        <v>-123.254319</v>
      </c>
      <c r="D290">
        <v>50</v>
      </c>
      <c r="E290">
        <v>12686.86</v>
      </c>
      <c r="F290">
        <v>147</v>
      </c>
      <c r="G290">
        <v>74</v>
      </c>
      <c r="H290">
        <v>6.3506</v>
      </c>
      <c r="I290">
        <f t="shared" si="9"/>
        <v>22.862159999999999</v>
      </c>
      <c r="J290">
        <f t="shared" si="8"/>
        <v>22</v>
      </c>
    </row>
    <row r="291" spans="1:10" x14ac:dyDescent="0.25">
      <c r="A291" s="59">
        <v>0.82519675925925917</v>
      </c>
      <c r="B291">
        <v>49.272748999999997</v>
      </c>
      <c r="C291">
        <v>-123.25432000000001</v>
      </c>
      <c r="D291">
        <v>50.400001529999997</v>
      </c>
      <c r="E291">
        <v>12693.21</v>
      </c>
      <c r="F291">
        <v>147</v>
      </c>
      <c r="G291">
        <v>74</v>
      </c>
      <c r="H291">
        <v>6.3495999999999997</v>
      </c>
      <c r="I291">
        <f t="shared" si="9"/>
        <v>22.858559999999997</v>
      </c>
      <c r="J291">
        <f t="shared" si="8"/>
        <v>22</v>
      </c>
    </row>
    <row r="292" spans="1:10" x14ac:dyDescent="0.25">
      <c r="A292" s="59">
        <v>0.82520833333333332</v>
      </c>
      <c r="B292">
        <v>49.272694999999999</v>
      </c>
      <c r="C292">
        <v>-123.254318</v>
      </c>
      <c r="D292">
        <v>50.400001529999997</v>
      </c>
      <c r="E292">
        <v>12699.43</v>
      </c>
      <c r="F292">
        <v>147</v>
      </c>
      <c r="G292">
        <v>74</v>
      </c>
      <c r="H292">
        <v>6.2196999999999996</v>
      </c>
      <c r="I292">
        <f t="shared" si="9"/>
        <v>22.390919999999998</v>
      </c>
      <c r="J292">
        <f t="shared" si="8"/>
        <v>22</v>
      </c>
    </row>
    <row r="293" spans="1:10" x14ac:dyDescent="0.25">
      <c r="A293" s="59">
        <v>0.82521990740740747</v>
      </c>
      <c r="B293">
        <v>49.272644999999997</v>
      </c>
      <c r="C293">
        <v>-123.25431500000001</v>
      </c>
      <c r="D293">
        <v>50.400001529999997</v>
      </c>
      <c r="E293">
        <v>12705.72</v>
      </c>
      <c r="F293">
        <v>147</v>
      </c>
      <c r="G293">
        <v>71</v>
      </c>
      <c r="H293">
        <v>6.29</v>
      </c>
      <c r="I293">
        <f t="shared" si="9"/>
        <v>22.643999999999998</v>
      </c>
      <c r="J293">
        <f t="shared" si="8"/>
        <v>22</v>
      </c>
    </row>
    <row r="294" spans="1:10" x14ac:dyDescent="0.25">
      <c r="A294" s="59">
        <v>0.82523148148148151</v>
      </c>
      <c r="B294">
        <v>49.272595000000003</v>
      </c>
      <c r="C294">
        <v>-123.254307</v>
      </c>
      <c r="D294">
        <v>50.400001529999997</v>
      </c>
      <c r="E294">
        <v>12711.65</v>
      </c>
      <c r="F294">
        <v>147</v>
      </c>
      <c r="G294">
        <v>71</v>
      </c>
      <c r="H294">
        <v>5.9306999999999999</v>
      </c>
      <c r="I294">
        <f t="shared" si="9"/>
        <v>21.350519999999999</v>
      </c>
      <c r="J294">
        <f t="shared" si="8"/>
        <v>21</v>
      </c>
    </row>
    <row r="295" spans="1:10" x14ac:dyDescent="0.25">
      <c r="A295" s="59">
        <v>0.82524305555555555</v>
      </c>
      <c r="B295">
        <v>49.272534</v>
      </c>
      <c r="C295">
        <v>-123.2543</v>
      </c>
      <c r="D295">
        <v>50.400001529999997</v>
      </c>
      <c r="E295">
        <v>12718.11</v>
      </c>
      <c r="F295">
        <v>146</v>
      </c>
      <c r="G295">
        <v>77</v>
      </c>
      <c r="H295">
        <v>6.46</v>
      </c>
      <c r="I295">
        <f t="shared" si="9"/>
        <v>23.256</v>
      </c>
      <c r="J295">
        <f t="shared" si="8"/>
        <v>23</v>
      </c>
    </row>
    <row r="296" spans="1:10" x14ac:dyDescent="0.25">
      <c r="A296" s="59">
        <v>0.82525462962962959</v>
      </c>
      <c r="B296">
        <v>49.272471000000003</v>
      </c>
      <c r="C296">
        <v>-123.254294</v>
      </c>
      <c r="D296">
        <v>50.400001529999997</v>
      </c>
      <c r="E296">
        <v>12724.81</v>
      </c>
      <c r="F296">
        <v>147</v>
      </c>
      <c r="G296">
        <v>81</v>
      </c>
      <c r="H296">
        <v>6.6992000000000003</v>
      </c>
      <c r="I296">
        <f t="shared" si="9"/>
        <v>24.117120000000003</v>
      </c>
      <c r="J296">
        <f t="shared" si="8"/>
        <v>24</v>
      </c>
    </row>
    <row r="297" spans="1:10" x14ac:dyDescent="0.25">
      <c r="A297" s="59">
        <v>0.82526620370370374</v>
      </c>
      <c r="B297">
        <v>49.272405999999997</v>
      </c>
      <c r="C297">
        <v>-123.25428599999999</v>
      </c>
      <c r="D297">
        <v>50.400001529999997</v>
      </c>
      <c r="E297">
        <v>12731.95</v>
      </c>
      <c r="F297">
        <v>147</v>
      </c>
      <c r="G297">
        <v>88</v>
      </c>
      <c r="H297">
        <v>7.1406000000000001</v>
      </c>
      <c r="I297">
        <f t="shared" si="9"/>
        <v>25.706160000000001</v>
      </c>
      <c r="J297">
        <f t="shared" si="8"/>
        <v>25</v>
      </c>
    </row>
    <row r="298" spans="1:10" x14ac:dyDescent="0.25">
      <c r="A298" s="59">
        <v>0.82527777777777767</v>
      </c>
      <c r="B298">
        <v>49.272342000000002</v>
      </c>
      <c r="C298">
        <v>-123.254283</v>
      </c>
      <c r="D298">
        <v>50.400001529999997</v>
      </c>
      <c r="E298">
        <v>12739.59</v>
      </c>
      <c r="F298">
        <v>148</v>
      </c>
      <c r="G298">
        <v>92</v>
      </c>
      <c r="H298">
        <v>7.6395999999999997</v>
      </c>
      <c r="I298">
        <f t="shared" si="9"/>
        <v>27.502559999999999</v>
      </c>
      <c r="J298">
        <f t="shared" si="8"/>
        <v>27</v>
      </c>
    </row>
    <row r="299" spans="1:10" x14ac:dyDescent="0.25">
      <c r="A299" s="59">
        <v>0.82528935185185182</v>
      </c>
      <c r="B299">
        <v>49.272274000000003</v>
      </c>
      <c r="C299">
        <v>-123.25427500000001</v>
      </c>
      <c r="D299">
        <v>50.400001529999997</v>
      </c>
      <c r="E299">
        <v>12747.49</v>
      </c>
      <c r="F299">
        <v>148</v>
      </c>
      <c r="G299">
        <v>94</v>
      </c>
      <c r="H299">
        <v>7.9004000000000003</v>
      </c>
      <c r="I299">
        <f t="shared" si="9"/>
        <v>28.441440000000004</v>
      </c>
      <c r="J299">
        <f t="shared" si="8"/>
        <v>28</v>
      </c>
    </row>
    <row r="300" spans="1:10" x14ac:dyDescent="0.25">
      <c r="A300" s="59">
        <v>0.82530092592592597</v>
      </c>
      <c r="B300">
        <v>49.272208999999997</v>
      </c>
      <c r="C300">
        <v>-123.254266</v>
      </c>
      <c r="D300">
        <v>50.400001529999997</v>
      </c>
      <c r="E300">
        <v>12755.62</v>
      </c>
      <c r="F300">
        <v>148</v>
      </c>
      <c r="G300">
        <v>97</v>
      </c>
      <c r="H300">
        <v>8.1298999999999992</v>
      </c>
      <c r="I300">
        <f t="shared" si="9"/>
        <v>29.267639999999997</v>
      </c>
      <c r="J300">
        <f t="shared" si="8"/>
        <v>29</v>
      </c>
    </row>
    <row r="301" spans="1:10" x14ac:dyDescent="0.25">
      <c r="A301" s="59">
        <v>0.8253125</v>
      </c>
      <c r="B301">
        <v>49.272136000000003</v>
      </c>
      <c r="C301">
        <v>-123.254255</v>
      </c>
      <c r="D301">
        <v>50.400001529999997</v>
      </c>
      <c r="E301">
        <v>12764.14</v>
      </c>
      <c r="F301">
        <v>150</v>
      </c>
      <c r="G301">
        <v>100</v>
      </c>
      <c r="H301">
        <v>8.5195000000000007</v>
      </c>
      <c r="I301">
        <f t="shared" si="9"/>
        <v>30.670200000000005</v>
      </c>
      <c r="J301">
        <f t="shared" si="8"/>
        <v>30</v>
      </c>
    </row>
    <row r="302" spans="1:10" x14ac:dyDescent="0.25">
      <c r="A302" s="59">
        <v>0.82532407407407404</v>
      </c>
      <c r="B302">
        <v>49.272063000000003</v>
      </c>
      <c r="C302">
        <v>-123.254243</v>
      </c>
      <c r="D302">
        <v>50.400001529999997</v>
      </c>
      <c r="E302">
        <v>12772.89</v>
      </c>
      <c r="F302">
        <v>151</v>
      </c>
      <c r="G302">
        <v>105</v>
      </c>
      <c r="H302">
        <v>8.75</v>
      </c>
      <c r="I302">
        <f t="shared" si="9"/>
        <v>31.5</v>
      </c>
      <c r="J302">
        <f t="shared" si="8"/>
        <v>31</v>
      </c>
    </row>
    <row r="303" spans="1:10" x14ac:dyDescent="0.25">
      <c r="A303" s="59">
        <v>0.82533564814814808</v>
      </c>
      <c r="B303">
        <v>49.271988</v>
      </c>
      <c r="C303">
        <v>-123.25424099999999</v>
      </c>
      <c r="D303">
        <v>50.799999239999998</v>
      </c>
      <c r="E303">
        <v>12781.97</v>
      </c>
      <c r="F303">
        <v>152</v>
      </c>
      <c r="G303">
        <v>109</v>
      </c>
      <c r="H303">
        <v>9.0800999999999998</v>
      </c>
      <c r="I303">
        <f t="shared" si="9"/>
        <v>32.688360000000003</v>
      </c>
      <c r="J303">
        <f t="shared" si="8"/>
        <v>32</v>
      </c>
    </row>
    <row r="304" spans="1:10" x14ac:dyDescent="0.25">
      <c r="A304" s="59">
        <v>0.82534722222222223</v>
      </c>
      <c r="B304">
        <v>49.271906000000001</v>
      </c>
      <c r="C304">
        <v>-123.254237</v>
      </c>
      <c r="D304">
        <v>51.200000760000002</v>
      </c>
      <c r="E304">
        <v>12791.29</v>
      </c>
      <c r="F304">
        <v>153</v>
      </c>
      <c r="G304">
        <v>110</v>
      </c>
      <c r="H304">
        <v>9.3202999999999996</v>
      </c>
      <c r="I304">
        <f t="shared" si="9"/>
        <v>33.553080000000001</v>
      </c>
      <c r="J304">
        <f t="shared" si="8"/>
        <v>33</v>
      </c>
    </row>
    <row r="305" spans="1:10" x14ac:dyDescent="0.25">
      <c r="A305" s="59">
        <v>0.82535879629629638</v>
      </c>
      <c r="B305">
        <v>49.271819000000001</v>
      </c>
      <c r="C305">
        <v>-123.254228</v>
      </c>
      <c r="D305">
        <v>51.799999239999998</v>
      </c>
      <c r="E305">
        <v>12800.75</v>
      </c>
      <c r="F305">
        <v>155</v>
      </c>
      <c r="G305">
        <v>111</v>
      </c>
      <c r="H305">
        <v>9.4600000000000009</v>
      </c>
      <c r="I305">
        <f t="shared" si="9"/>
        <v>34.055999999999997</v>
      </c>
      <c r="J305">
        <f t="shared" si="8"/>
        <v>34</v>
      </c>
    </row>
    <row r="306" spans="1:10" x14ac:dyDescent="0.25">
      <c r="A306" s="59">
        <v>0.82537037037037031</v>
      </c>
      <c r="B306">
        <v>49.271738999999997</v>
      </c>
      <c r="C306">
        <v>-123.25422399999999</v>
      </c>
      <c r="D306">
        <v>52.200000760000002</v>
      </c>
      <c r="E306">
        <v>12810.47</v>
      </c>
      <c r="F306">
        <v>156</v>
      </c>
      <c r="G306">
        <v>116</v>
      </c>
      <c r="H306">
        <v>9.7196999999999996</v>
      </c>
      <c r="I306">
        <f t="shared" si="9"/>
        <v>34.990919999999996</v>
      </c>
      <c r="J306">
        <f t="shared" si="8"/>
        <v>34</v>
      </c>
    </row>
    <row r="307" spans="1:10" x14ac:dyDescent="0.25">
      <c r="A307" s="59">
        <v>0.82538194444444446</v>
      </c>
      <c r="B307">
        <v>49.271670999999998</v>
      </c>
      <c r="C307">
        <v>-123.254217</v>
      </c>
      <c r="D307">
        <v>52.599998470000003</v>
      </c>
      <c r="E307">
        <v>12819.79</v>
      </c>
      <c r="F307">
        <v>157</v>
      </c>
      <c r="G307">
        <v>110</v>
      </c>
      <c r="H307">
        <v>9.3202999999999996</v>
      </c>
      <c r="I307">
        <f t="shared" si="9"/>
        <v>33.553080000000001</v>
      </c>
      <c r="J307">
        <f t="shared" si="8"/>
        <v>33</v>
      </c>
    </row>
    <row r="308" spans="1:10" x14ac:dyDescent="0.25">
      <c r="A308" s="59">
        <v>0.8253935185185185</v>
      </c>
      <c r="B308">
        <v>49.271594999999998</v>
      </c>
      <c r="C308">
        <v>-123.25418999999999</v>
      </c>
      <c r="D308">
        <v>53</v>
      </c>
      <c r="E308">
        <v>12828.87</v>
      </c>
      <c r="F308">
        <v>158</v>
      </c>
      <c r="G308">
        <v>107</v>
      </c>
      <c r="H308">
        <v>9.0800999999999998</v>
      </c>
      <c r="I308">
        <f t="shared" si="9"/>
        <v>32.688360000000003</v>
      </c>
      <c r="J308">
        <f t="shared" si="8"/>
        <v>32</v>
      </c>
    </row>
    <row r="309" spans="1:10" x14ac:dyDescent="0.25">
      <c r="A309" s="59">
        <v>0.82540509259259265</v>
      </c>
      <c r="B309">
        <v>49.271526999999999</v>
      </c>
      <c r="C309">
        <v>-123.254169</v>
      </c>
      <c r="D309">
        <v>53.599998470000003</v>
      </c>
      <c r="E309">
        <v>12837.14</v>
      </c>
      <c r="F309">
        <v>159</v>
      </c>
      <c r="G309">
        <v>107</v>
      </c>
      <c r="H309">
        <v>8.2695000000000007</v>
      </c>
      <c r="I309">
        <f t="shared" si="9"/>
        <v>29.770200000000003</v>
      </c>
      <c r="J309">
        <f t="shared" si="8"/>
        <v>29</v>
      </c>
    </row>
    <row r="310" spans="1:10" x14ac:dyDescent="0.25">
      <c r="A310" s="59">
        <v>0.82541666666666658</v>
      </c>
      <c r="B310">
        <v>49.271476999999997</v>
      </c>
      <c r="C310">
        <v>-123.254148</v>
      </c>
      <c r="D310">
        <v>54</v>
      </c>
      <c r="E310">
        <v>12844.09</v>
      </c>
      <c r="F310">
        <v>159</v>
      </c>
      <c r="G310">
        <v>53</v>
      </c>
      <c r="H310">
        <v>6.9501999999999997</v>
      </c>
      <c r="I310">
        <f t="shared" si="9"/>
        <v>25.020719999999997</v>
      </c>
      <c r="J310">
        <f t="shared" si="8"/>
        <v>25</v>
      </c>
    </row>
    <row r="311" spans="1:10" x14ac:dyDescent="0.25">
      <c r="A311" s="59">
        <v>0.82542824074074073</v>
      </c>
      <c r="B311">
        <v>49.271447999999999</v>
      </c>
      <c r="C311">
        <v>-123.254119</v>
      </c>
      <c r="D311">
        <v>54.400001529999997</v>
      </c>
      <c r="E311">
        <v>12849.82</v>
      </c>
      <c r="F311">
        <v>160</v>
      </c>
      <c r="G311">
        <v>0</v>
      </c>
      <c r="H311">
        <v>5.7305000000000001</v>
      </c>
      <c r="I311">
        <f t="shared" si="9"/>
        <v>20.629799999999999</v>
      </c>
      <c r="J311">
        <f t="shared" si="8"/>
        <v>20</v>
      </c>
    </row>
    <row r="312" spans="1:10" x14ac:dyDescent="0.25">
      <c r="A312" s="59">
        <v>0.82543981481481488</v>
      </c>
      <c r="B312">
        <v>49.271450000000002</v>
      </c>
      <c r="C312">
        <v>-123.254077</v>
      </c>
      <c r="D312">
        <v>54.799999239999998</v>
      </c>
      <c r="E312">
        <v>12854.78</v>
      </c>
      <c r="F312">
        <v>160</v>
      </c>
      <c r="G312">
        <v>0</v>
      </c>
      <c r="H312">
        <v>4.96</v>
      </c>
      <c r="I312">
        <f t="shared" si="9"/>
        <v>17.856000000000002</v>
      </c>
      <c r="J312">
        <f t="shared" si="8"/>
        <v>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A6E57-52B1-45D5-B0C7-E11443E09D52}">
  <dimension ref="A1:J312"/>
  <sheetViews>
    <sheetView workbookViewId="0">
      <selection activeCell="H20" sqref="A1:J311"/>
    </sheetView>
  </sheetViews>
  <sheetFormatPr defaultRowHeight="15" x14ac:dyDescent="0.25"/>
  <cols>
    <col min="1" max="1" width="10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82</v>
      </c>
      <c r="J1" t="s">
        <v>8</v>
      </c>
    </row>
    <row r="2" spans="1:10" x14ac:dyDescent="0.25">
      <c r="A2" s="59">
        <v>0.82739583333333344</v>
      </c>
      <c r="B2">
        <v>49.279223999999999</v>
      </c>
      <c r="C2">
        <v>-123.24064199999999</v>
      </c>
      <c r="D2">
        <v>-6.1999998090000004</v>
      </c>
      <c r="E2">
        <v>14398.67</v>
      </c>
      <c r="F2">
        <v>114</v>
      </c>
      <c r="G2">
        <v>0</v>
      </c>
      <c r="H2">
        <v>0</v>
      </c>
      <c r="I2">
        <f>(H2*3600)/1000</f>
        <v>0</v>
      </c>
      <c r="J2">
        <f>INT(I2)</f>
        <v>0</v>
      </c>
    </row>
    <row r="3" spans="1:10" x14ac:dyDescent="0.25">
      <c r="A3" s="59">
        <v>0.82740740740740737</v>
      </c>
      <c r="B3">
        <v>49.279228000000003</v>
      </c>
      <c r="C3">
        <v>-123.24068200000001</v>
      </c>
      <c r="D3">
        <v>-6.1999998090000004</v>
      </c>
      <c r="E3">
        <v>14401.54</v>
      </c>
      <c r="F3">
        <v>115</v>
      </c>
      <c r="G3">
        <v>0</v>
      </c>
      <c r="H3">
        <v>2.8700999999999999</v>
      </c>
      <c r="I3">
        <f>(H3*3600)/1000</f>
        <v>10.33236</v>
      </c>
      <c r="J3">
        <f t="shared" ref="J3:J66" si="0">INT(I3)</f>
        <v>10</v>
      </c>
    </row>
    <row r="4" spans="1:10" x14ac:dyDescent="0.25">
      <c r="A4" s="59">
        <v>0.82741898148148152</v>
      </c>
      <c r="B4">
        <v>49.279232</v>
      </c>
      <c r="C4">
        <v>-123.240731</v>
      </c>
      <c r="D4">
        <v>-6.1999998090000004</v>
      </c>
      <c r="E4">
        <v>14404.88</v>
      </c>
      <c r="F4">
        <v>116</v>
      </c>
      <c r="G4">
        <v>0</v>
      </c>
      <c r="H4">
        <v>3.3397999999999999</v>
      </c>
      <c r="I4">
        <f t="shared" ref="I4:I67" si="1">(H4*3600)/1000</f>
        <v>12.023279999999998</v>
      </c>
      <c r="J4">
        <f t="shared" si="0"/>
        <v>12</v>
      </c>
    </row>
    <row r="5" spans="1:10" x14ac:dyDescent="0.25">
      <c r="A5" s="59">
        <v>0.82743055555555556</v>
      </c>
      <c r="B5">
        <v>49.279237000000002</v>
      </c>
      <c r="C5">
        <v>-123.24079999999999</v>
      </c>
      <c r="D5">
        <v>-6.1999998090000004</v>
      </c>
      <c r="E5">
        <v>14409.04</v>
      </c>
      <c r="F5">
        <v>117</v>
      </c>
      <c r="G5">
        <v>52</v>
      </c>
      <c r="H5">
        <v>4.1601999999999997</v>
      </c>
      <c r="I5">
        <f t="shared" si="1"/>
        <v>14.976719999999998</v>
      </c>
      <c r="J5">
        <f t="shared" si="0"/>
        <v>14</v>
      </c>
    </row>
    <row r="6" spans="1:10" x14ac:dyDescent="0.25">
      <c r="A6" s="59">
        <v>0.8274421296296296</v>
      </c>
      <c r="B6">
        <v>49.279215999999998</v>
      </c>
      <c r="C6">
        <v>-123.240886</v>
      </c>
      <c r="D6">
        <v>-6.1999998090000004</v>
      </c>
      <c r="E6">
        <v>14413.82</v>
      </c>
      <c r="F6">
        <v>118</v>
      </c>
      <c r="G6">
        <v>53</v>
      </c>
      <c r="H6">
        <v>4.7803000000000004</v>
      </c>
      <c r="I6">
        <f t="shared" si="1"/>
        <v>17.20908</v>
      </c>
      <c r="J6">
        <f t="shared" si="0"/>
        <v>17</v>
      </c>
    </row>
    <row r="7" spans="1:10" x14ac:dyDescent="0.25">
      <c r="A7" s="59">
        <v>0.82745370370370364</v>
      </c>
      <c r="B7">
        <v>49.279212000000001</v>
      </c>
      <c r="C7">
        <v>-123.240967</v>
      </c>
      <c r="D7">
        <v>-6.1999998090000004</v>
      </c>
      <c r="E7">
        <v>14418.94</v>
      </c>
      <c r="F7">
        <v>119</v>
      </c>
      <c r="G7">
        <v>56</v>
      </c>
      <c r="H7">
        <v>5.1200999999999999</v>
      </c>
      <c r="I7">
        <f t="shared" si="1"/>
        <v>18.432359999999999</v>
      </c>
      <c r="J7">
        <f t="shared" si="0"/>
        <v>18</v>
      </c>
    </row>
    <row r="8" spans="1:10" x14ac:dyDescent="0.25">
      <c r="A8" s="59">
        <v>0.82746527777777779</v>
      </c>
      <c r="B8">
        <v>49.279226000000001</v>
      </c>
      <c r="C8">
        <v>-123.241033</v>
      </c>
      <c r="D8">
        <v>-6.1999998090000004</v>
      </c>
      <c r="E8">
        <v>14424.11</v>
      </c>
      <c r="F8">
        <v>120</v>
      </c>
      <c r="G8">
        <v>58</v>
      </c>
      <c r="H8">
        <v>5.1699000000000002</v>
      </c>
      <c r="I8">
        <f t="shared" si="1"/>
        <v>18.611639999999998</v>
      </c>
      <c r="J8">
        <f t="shared" si="0"/>
        <v>18</v>
      </c>
    </row>
    <row r="9" spans="1:10" x14ac:dyDescent="0.25">
      <c r="A9" s="59">
        <v>0.82747685185185194</v>
      </c>
      <c r="B9">
        <v>49.279235</v>
      </c>
      <c r="C9">
        <v>-123.24111000000001</v>
      </c>
      <c r="D9">
        <v>-6.1999998090000004</v>
      </c>
      <c r="E9">
        <v>14429.42</v>
      </c>
      <c r="F9">
        <v>122</v>
      </c>
      <c r="G9">
        <v>58</v>
      </c>
      <c r="H9">
        <v>5.3095999999999997</v>
      </c>
      <c r="I9">
        <f t="shared" si="1"/>
        <v>19.114559999999997</v>
      </c>
      <c r="J9">
        <f t="shared" si="0"/>
        <v>19</v>
      </c>
    </row>
    <row r="10" spans="1:10" x14ac:dyDescent="0.25">
      <c r="A10" s="59">
        <v>0.82748842592592586</v>
      </c>
      <c r="B10">
        <v>49.279248000000003</v>
      </c>
      <c r="C10">
        <v>-123.241181</v>
      </c>
      <c r="D10">
        <v>-6.1999998090000004</v>
      </c>
      <c r="E10">
        <v>14434.81</v>
      </c>
      <c r="F10">
        <v>123</v>
      </c>
      <c r="G10">
        <v>59</v>
      </c>
      <c r="H10">
        <v>5.3895999999999997</v>
      </c>
      <c r="I10">
        <f t="shared" si="1"/>
        <v>19.402559999999998</v>
      </c>
      <c r="J10">
        <f t="shared" si="0"/>
        <v>19</v>
      </c>
    </row>
    <row r="11" spans="1:10" x14ac:dyDescent="0.25">
      <c r="A11" s="59">
        <v>0.82750000000000001</v>
      </c>
      <c r="B11">
        <v>49.279260000000001</v>
      </c>
      <c r="C11">
        <v>-123.241255</v>
      </c>
      <c r="D11">
        <v>-6.1999998090000004</v>
      </c>
      <c r="E11">
        <v>14440.41</v>
      </c>
      <c r="F11">
        <v>124</v>
      </c>
      <c r="G11">
        <v>61</v>
      </c>
      <c r="H11">
        <v>5.6006</v>
      </c>
      <c r="I11">
        <f t="shared" si="1"/>
        <v>20.16216</v>
      </c>
      <c r="J11">
        <f t="shared" si="0"/>
        <v>20</v>
      </c>
    </row>
    <row r="12" spans="1:10" x14ac:dyDescent="0.25">
      <c r="A12" s="59">
        <v>0.82751157407407405</v>
      </c>
      <c r="B12">
        <v>49.279268999999999</v>
      </c>
      <c r="C12">
        <v>-123.24132899999999</v>
      </c>
      <c r="D12">
        <v>-6.1999998090000004</v>
      </c>
      <c r="E12">
        <v>14445.93</v>
      </c>
      <c r="F12">
        <v>126</v>
      </c>
      <c r="G12">
        <v>62</v>
      </c>
      <c r="H12">
        <v>5.5194999999999999</v>
      </c>
      <c r="I12">
        <f t="shared" si="1"/>
        <v>19.870200000000001</v>
      </c>
      <c r="J12">
        <f t="shared" si="0"/>
        <v>19</v>
      </c>
    </row>
    <row r="13" spans="1:10" x14ac:dyDescent="0.25">
      <c r="A13" s="59">
        <v>0.8275231481481482</v>
      </c>
      <c r="B13">
        <v>49.279277</v>
      </c>
      <c r="C13">
        <v>-123.241404</v>
      </c>
      <c r="D13">
        <v>-6.1999998090000004</v>
      </c>
      <c r="E13">
        <v>14451.56</v>
      </c>
      <c r="F13">
        <v>127</v>
      </c>
      <c r="G13">
        <v>63</v>
      </c>
      <c r="H13">
        <v>5.6299000000000001</v>
      </c>
      <c r="I13">
        <f t="shared" si="1"/>
        <v>20.26764</v>
      </c>
      <c r="J13">
        <f t="shared" si="0"/>
        <v>20</v>
      </c>
    </row>
    <row r="14" spans="1:10" x14ac:dyDescent="0.25">
      <c r="A14" s="59">
        <v>0.82753472222222213</v>
      </c>
      <c r="B14">
        <v>49.279282000000002</v>
      </c>
      <c r="C14">
        <v>-123.241483</v>
      </c>
      <c r="D14">
        <v>-6.1999998090000004</v>
      </c>
      <c r="E14">
        <v>14457.27</v>
      </c>
      <c r="F14">
        <v>128</v>
      </c>
      <c r="G14">
        <v>62</v>
      </c>
      <c r="H14">
        <v>5.71</v>
      </c>
      <c r="I14">
        <f t="shared" si="1"/>
        <v>20.556000000000001</v>
      </c>
      <c r="J14">
        <f t="shared" si="0"/>
        <v>20</v>
      </c>
    </row>
    <row r="15" spans="1:10" x14ac:dyDescent="0.25">
      <c r="A15" s="59">
        <v>0.82754629629629628</v>
      </c>
      <c r="B15">
        <v>49.27928</v>
      </c>
      <c r="C15">
        <v>-123.24156600000001</v>
      </c>
      <c r="D15">
        <v>-5.8000001909999996</v>
      </c>
      <c r="E15">
        <v>14462.87</v>
      </c>
      <c r="F15">
        <v>129</v>
      </c>
      <c r="G15">
        <v>62</v>
      </c>
      <c r="H15">
        <v>5.6006</v>
      </c>
      <c r="I15">
        <f t="shared" si="1"/>
        <v>20.16216</v>
      </c>
      <c r="J15">
        <f t="shared" si="0"/>
        <v>20</v>
      </c>
    </row>
    <row r="16" spans="1:10" x14ac:dyDescent="0.25">
      <c r="A16" s="59">
        <v>0.82755787037037043</v>
      </c>
      <c r="B16">
        <v>49.279277999999998</v>
      </c>
      <c r="C16">
        <v>-123.241649</v>
      </c>
      <c r="D16">
        <v>-5.4000000950000002</v>
      </c>
      <c r="E16">
        <v>14468.51</v>
      </c>
      <c r="F16">
        <v>131</v>
      </c>
      <c r="G16">
        <v>61</v>
      </c>
      <c r="H16">
        <v>5.6395999999999997</v>
      </c>
      <c r="I16">
        <f t="shared" si="1"/>
        <v>20.302559999999996</v>
      </c>
      <c r="J16">
        <f t="shared" si="0"/>
        <v>20</v>
      </c>
    </row>
    <row r="17" spans="1:10" x14ac:dyDescent="0.25">
      <c r="A17" s="59">
        <v>0.82756944444444447</v>
      </c>
      <c r="B17">
        <v>49.279277999999998</v>
      </c>
      <c r="C17">
        <v>-123.241725</v>
      </c>
      <c r="D17">
        <v>-5</v>
      </c>
      <c r="E17">
        <v>14474.07</v>
      </c>
      <c r="F17">
        <v>132</v>
      </c>
      <c r="G17">
        <v>61</v>
      </c>
      <c r="H17">
        <v>5.5605000000000002</v>
      </c>
      <c r="I17">
        <f t="shared" si="1"/>
        <v>20.017799999999998</v>
      </c>
      <c r="J17">
        <f t="shared" si="0"/>
        <v>20</v>
      </c>
    </row>
    <row r="18" spans="1:10" x14ac:dyDescent="0.25">
      <c r="A18" s="59">
        <v>0.82758101851851851</v>
      </c>
      <c r="B18">
        <v>49.279280999999997</v>
      </c>
      <c r="C18">
        <v>-123.241804</v>
      </c>
      <c r="D18">
        <v>-4.5999999049999998</v>
      </c>
      <c r="E18">
        <v>14479.61</v>
      </c>
      <c r="F18">
        <v>133</v>
      </c>
      <c r="G18">
        <v>61</v>
      </c>
      <c r="H18">
        <v>5.54</v>
      </c>
      <c r="I18">
        <f t="shared" si="1"/>
        <v>19.943999999999999</v>
      </c>
      <c r="J18">
        <f t="shared" si="0"/>
        <v>19</v>
      </c>
    </row>
    <row r="19" spans="1:10" x14ac:dyDescent="0.25">
      <c r="A19" s="59">
        <v>0.82759259259259255</v>
      </c>
      <c r="B19">
        <v>49.27928</v>
      </c>
      <c r="C19">
        <v>-123.24187999999999</v>
      </c>
      <c r="D19">
        <v>-4.1999998090000004</v>
      </c>
      <c r="E19">
        <v>14485.08</v>
      </c>
      <c r="F19">
        <v>134</v>
      </c>
      <c r="G19">
        <v>61</v>
      </c>
      <c r="H19">
        <v>5.4696999999999996</v>
      </c>
      <c r="I19">
        <f t="shared" si="1"/>
        <v>19.690919999999998</v>
      </c>
      <c r="J19">
        <f t="shared" si="0"/>
        <v>19</v>
      </c>
    </row>
    <row r="20" spans="1:10" x14ac:dyDescent="0.25">
      <c r="A20" s="59">
        <v>0.8276041666666667</v>
      </c>
      <c r="B20">
        <v>49.279283</v>
      </c>
      <c r="C20">
        <v>-123.241955</v>
      </c>
      <c r="D20">
        <v>-3.7999999519999998</v>
      </c>
      <c r="E20">
        <v>14490.71</v>
      </c>
      <c r="F20">
        <v>135</v>
      </c>
      <c r="G20">
        <v>61</v>
      </c>
      <c r="H20">
        <v>5.6299000000000001</v>
      </c>
      <c r="I20">
        <f t="shared" si="1"/>
        <v>20.26764</v>
      </c>
      <c r="J20">
        <f t="shared" si="0"/>
        <v>20</v>
      </c>
    </row>
    <row r="21" spans="1:10" x14ac:dyDescent="0.25">
      <c r="A21" s="59">
        <v>0.82761574074074085</v>
      </c>
      <c r="B21">
        <v>49.279285000000002</v>
      </c>
      <c r="C21">
        <v>-123.24202699999999</v>
      </c>
      <c r="D21">
        <v>-3.4000000950000002</v>
      </c>
      <c r="E21">
        <v>14496.29</v>
      </c>
      <c r="F21">
        <v>135</v>
      </c>
      <c r="G21">
        <v>62</v>
      </c>
      <c r="H21">
        <v>5.5800999999999998</v>
      </c>
      <c r="I21">
        <f t="shared" si="1"/>
        <v>20.088360000000002</v>
      </c>
      <c r="J21">
        <f t="shared" si="0"/>
        <v>20</v>
      </c>
    </row>
    <row r="22" spans="1:10" x14ac:dyDescent="0.25">
      <c r="A22" s="59">
        <v>0.82762731481481477</v>
      </c>
      <c r="B22">
        <v>49.279288999999999</v>
      </c>
      <c r="C22">
        <v>-123.24209999999999</v>
      </c>
      <c r="D22">
        <v>-3</v>
      </c>
      <c r="E22">
        <v>14502</v>
      </c>
      <c r="F22">
        <v>136</v>
      </c>
      <c r="G22">
        <v>64</v>
      </c>
      <c r="H22">
        <v>5.71</v>
      </c>
      <c r="I22">
        <f t="shared" si="1"/>
        <v>20.556000000000001</v>
      </c>
      <c r="J22">
        <f t="shared" si="0"/>
        <v>20</v>
      </c>
    </row>
    <row r="23" spans="1:10" x14ac:dyDescent="0.25">
      <c r="A23" s="59">
        <v>0.82763888888888892</v>
      </c>
      <c r="B23">
        <v>49.279291000000001</v>
      </c>
      <c r="C23">
        <v>-123.24217400000001</v>
      </c>
      <c r="D23">
        <v>-2.5999999049999998</v>
      </c>
      <c r="E23">
        <v>14507.72</v>
      </c>
      <c r="F23">
        <v>137</v>
      </c>
      <c r="G23">
        <v>63</v>
      </c>
      <c r="H23">
        <v>5.7196999999999996</v>
      </c>
      <c r="I23">
        <f t="shared" si="1"/>
        <v>20.590919999999997</v>
      </c>
      <c r="J23">
        <f t="shared" si="0"/>
        <v>20</v>
      </c>
    </row>
    <row r="24" spans="1:10" x14ac:dyDescent="0.25">
      <c r="A24" s="59">
        <v>0.82765046296296296</v>
      </c>
      <c r="B24">
        <v>49.279294</v>
      </c>
      <c r="C24">
        <v>-123.242244</v>
      </c>
      <c r="D24">
        <v>-2.2000000480000002</v>
      </c>
      <c r="E24">
        <v>14513.51</v>
      </c>
      <c r="F24">
        <v>137</v>
      </c>
      <c r="G24">
        <v>64</v>
      </c>
      <c r="H24">
        <v>5.79</v>
      </c>
      <c r="I24">
        <f t="shared" si="1"/>
        <v>20.844000000000001</v>
      </c>
      <c r="J24">
        <f t="shared" si="0"/>
        <v>20</v>
      </c>
    </row>
    <row r="25" spans="1:10" x14ac:dyDescent="0.25">
      <c r="A25" s="59">
        <v>0.827662037037037</v>
      </c>
      <c r="B25">
        <v>49.279288999999999</v>
      </c>
      <c r="C25">
        <v>-123.242323</v>
      </c>
      <c r="D25">
        <v>-2.2000000480000002</v>
      </c>
      <c r="E25">
        <v>14519.26</v>
      </c>
      <c r="F25">
        <v>138</v>
      </c>
      <c r="G25">
        <v>63</v>
      </c>
      <c r="H25">
        <v>5.75</v>
      </c>
      <c r="I25">
        <f t="shared" si="1"/>
        <v>20.7</v>
      </c>
      <c r="J25">
        <f t="shared" si="0"/>
        <v>20</v>
      </c>
    </row>
    <row r="26" spans="1:10" x14ac:dyDescent="0.25">
      <c r="A26" s="59">
        <v>0.82767361111111104</v>
      </c>
      <c r="B26">
        <v>49.279283999999997</v>
      </c>
      <c r="C26">
        <v>-123.24239900000001</v>
      </c>
      <c r="D26">
        <v>-2.2000000480000002</v>
      </c>
      <c r="E26">
        <v>14525.02</v>
      </c>
      <c r="F26">
        <v>139</v>
      </c>
      <c r="G26">
        <v>63</v>
      </c>
      <c r="H26">
        <v>5.7598000000000003</v>
      </c>
      <c r="I26">
        <f t="shared" si="1"/>
        <v>20.735280000000003</v>
      </c>
      <c r="J26">
        <f t="shared" si="0"/>
        <v>20</v>
      </c>
    </row>
    <row r="27" spans="1:10" x14ac:dyDescent="0.25">
      <c r="A27" s="59">
        <v>0.82768518518518519</v>
      </c>
      <c r="B27">
        <v>49.279283</v>
      </c>
      <c r="C27">
        <v>-123.24247</v>
      </c>
      <c r="D27">
        <v>-2.2000000480000002</v>
      </c>
      <c r="E27">
        <v>14530.73</v>
      </c>
      <c r="F27">
        <v>139</v>
      </c>
      <c r="G27">
        <v>63</v>
      </c>
      <c r="H27">
        <v>5.7108999999999996</v>
      </c>
      <c r="I27">
        <f t="shared" si="1"/>
        <v>20.559239999999999</v>
      </c>
      <c r="J27">
        <f t="shared" si="0"/>
        <v>20</v>
      </c>
    </row>
    <row r="28" spans="1:10" x14ac:dyDescent="0.25">
      <c r="A28" s="59">
        <v>0.82769675925925934</v>
      </c>
      <c r="B28">
        <v>49.279283999999997</v>
      </c>
      <c r="C28">
        <v>-123.242542</v>
      </c>
      <c r="D28">
        <v>-2.2000000480000002</v>
      </c>
      <c r="E28">
        <v>14536.43</v>
      </c>
      <c r="F28">
        <v>140</v>
      </c>
      <c r="G28">
        <v>64</v>
      </c>
      <c r="H28">
        <v>5.6992000000000003</v>
      </c>
      <c r="I28">
        <f t="shared" si="1"/>
        <v>20.517120000000002</v>
      </c>
      <c r="J28">
        <f t="shared" si="0"/>
        <v>20</v>
      </c>
    </row>
    <row r="29" spans="1:10" x14ac:dyDescent="0.25">
      <c r="A29" s="59">
        <v>0.82770833333333327</v>
      </c>
      <c r="B29">
        <v>49.279285999999999</v>
      </c>
      <c r="C29">
        <v>-123.242604</v>
      </c>
      <c r="D29">
        <v>-1.7999999520000001</v>
      </c>
      <c r="E29">
        <v>14541.94</v>
      </c>
      <c r="F29">
        <v>141</v>
      </c>
      <c r="G29">
        <v>62</v>
      </c>
      <c r="H29">
        <v>5.5106999999999999</v>
      </c>
      <c r="I29">
        <f t="shared" si="1"/>
        <v>19.838519999999999</v>
      </c>
      <c r="J29">
        <f t="shared" si="0"/>
        <v>19</v>
      </c>
    </row>
    <row r="30" spans="1:10" x14ac:dyDescent="0.25">
      <c r="A30" s="59">
        <v>0.82771990740740742</v>
      </c>
      <c r="B30">
        <v>49.279291000000001</v>
      </c>
      <c r="C30">
        <v>-123.242665</v>
      </c>
      <c r="D30">
        <v>-1.3999999759999999</v>
      </c>
      <c r="E30">
        <v>14547.52</v>
      </c>
      <c r="F30">
        <v>141</v>
      </c>
      <c r="G30">
        <v>62</v>
      </c>
      <c r="H30">
        <v>5.5791000000000004</v>
      </c>
      <c r="I30">
        <f t="shared" si="1"/>
        <v>20.084760000000003</v>
      </c>
      <c r="J30">
        <f t="shared" si="0"/>
        <v>20</v>
      </c>
    </row>
    <row r="31" spans="1:10" x14ac:dyDescent="0.25">
      <c r="A31" s="59">
        <v>0.82773148148148146</v>
      </c>
      <c r="B31">
        <v>49.279291000000001</v>
      </c>
      <c r="C31">
        <v>-123.242724</v>
      </c>
      <c r="D31">
        <v>-0.80000001200000004</v>
      </c>
      <c r="E31">
        <v>14552.74</v>
      </c>
      <c r="F31">
        <v>142</v>
      </c>
      <c r="G31">
        <v>61</v>
      </c>
      <c r="H31">
        <v>5.2206999999999999</v>
      </c>
      <c r="I31">
        <f t="shared" si="1"/>
        <v>18.794520000000002</v>
      </c>
      <c r="J31">
        <f t="shared" si="0"/>
        <v>18</v>
      </c>
    </row>
    <row r="32" spans="1:10" x14ac:dyDescent="0.25">
      <c r="A32" s="59">
        <v>0.82774305555555561</v>
      </c>
      <c r="B32">
        <v>49.279291000000001</v>
      </c>
      <c r="C32">
        <v>-123.242784</v>
      </c>
      <c r="D32">
        <v>-0.40000000600000002</v>
      </c>
      <c r="E32">
        <v>14557.87</v>
      </c>
      <c r="F32">
        <v>143</v>
      </c>
      <c r="G32">
        <v>61</v>
      </c>
      <c r="H32">
        <v>5.1299000000000001</v>
      </c>
      <c r="I32">
        <f t="shared" si="1"/>
        <v>18.467639999999999</v>
      </c>
      <c r="J32">
        <f t="shared" si="0"/>
        <v>18</v>
      </c>
    </row>
    <row r="33" spans="1:10" x14ac:dyDescent="0.25">
      <c r="A33" s="59">
        <v>0.82775462962962953</v>
      </c>
      <c r="B33">
        <v>49.279288999999999</v>
      </c>
      <c r="C33">
        <v>-123.24283699999999</v>
      </c>
      <c r="D33">
        <v>0</v>
      </c>
      <c r="E33">
        <v>14562.76</v>
      </c>
      <c r="F33">
        <v>143</v>
      </c>
      <c r="G33">
        <v>64</v>
      </c>
      <c r="H33">
        <v>4.8895999999999997</v>
      </c>
      <c r="I33">
        <f t="shared" si="1"/>
        <v>17.602559999999997</v>
      </c>
      <c r="J33">
        <f t="shared" si="0"/>
        <v>17</v>
      </c>
    </row>
    <row r="34" spans="1:10" x14ac:dyDescent="0.25">
      <c r="A34" s="59">
        <v>0.82776620370370368</v>
      </c>
      <c r="B34">
        <v>49.279276000000003</v>
      </c>
      <c r="C34">
        <v>-123.242896</v>
      </c>
      <c r="D34">
        <v>0</v>
      </c>
      <c r="E34">
        <v>14567.52</v>
      </c>
      <c r="F34">
        <v>144</v>
      </c>
      <c r="G34">
        <v>65</v>
      </c>
      <c r="H34">
        <v>4.7598000000000003</v>
      </c>
      <c r="I34">
        <f t="shared" si="1"/>
        <v>17.135280000000002</v>
      </c>
      <c r="J34">
        <f t="shared" si="0"/>
        <v>17</v>
      </c>
    </row>
    <row r="35" spans="1:10" x14ac:dyDescent="0.25">
      <c r="A35" s="59">
        <v>0.82777777777777783</v>
      </c>
      <c r="B35">
        <v>49.279271000000001</v>
      </c>
      <c r="C35">
        <v>-123.242954</v>
      </c>
      <c r="D35">
        <v>0</v>
      </c>
      <c r="E35">
        <v>14572.37</v>
      </c>
      <c r="F35">
        <v>145</v>
      </c>
      <c r="G35">
        <v>65</v>
      </c>
      <c r="H35">
        <v>4.8506</v>
      </c>
      <c r="I35">
        <f t="shared" si="1"/>
        <v>17.462160000000001</v>
      </c>
      <c r="J35">
        <f t="shared" si="0"/>
        <v>17</v>
      </c>
    </row>
    <row r="36" spans="1:10" x14ac:dyDescent="0.25">
      <c r="A36" s="59">
        <v>0.82778935185185187</v>
      </c>
      <c r="B36">
        <v>49.279263</v>
      </c>
      <c r="C36">
        <v>-123.243013</v>
      </c>
      <c r="D36">
        <v>0</v>
      </c>
      <c r="E36">
        <v>14577.24</v>
      </c>
      <c r="F36">
        <v>145</v>
      </c>
      <c r="G36">
        <v>63</v>
      </c>
      <c r="H36">
        <v>4.8700999999999999</v>
      </c>
      <c r="I36">
        <f t="shared" si="1"/>
        <v>17.532360000000001</v>
      </c>
      <c r="J36">
        <f t="shared" si="0"/>
        <v>17</v>
      </c>
    </row>
    <row r="37" spans="1:10" x14ac:dyDescent="0.25">
      <c r="A37" s="59">
        <v>0.82780092592592591</v>
      </c>
      <c r="B37">
        <v>49.279240000000001</v>
      </c>
      <c r="C37">
        <v>-123.243077</v>
      </c>
      <c r="D37">
        <v>0</v>
      </c>
      <c r="E37">
        <v>14582.03</v>
      </c>
      <c r="F37">
        <v>146</v>
      </c>
      <c r="G37">
        <v>63</v>
      </c>
      <c r="H37">
        <v>4.79</v>
      </c>
      <c r="I37">
        <f t="shared" si="1"/>
        <v>17.244</v>
      </c>
      <c r="J37">
        <f t="shared" si="0"/>
        <v>17</v>
      </c>
    </row>
    <row r="38" spans="1:10" x14ac:dyDescent="0.25">
      <c r="A38" s="59">
        <v>0.82781249999999995</v>
      </c>
      <c r="B38">
        <v>49.279223999999999</v>
      </c>
      <c r="C38">
        <v>-123.24314099999999</v>
      </c>
      <c r="D38">
        <v>0</v>
      </c>
      <c r="E38">
        <v>14586.64</v>
      </c>
      <c r="F38">
        <v>146</v>
      </c>
      <c r="G38">
        <v>61</v>
      </c>
      <c r="H38">
        <v>4.6093999999999999</v>
      </c>
      <c r="I38">
        <f t="shared" si="1"/>
        <v>16.59384</v>
      </c>
      <c r="J38">
        <f t="shared" si="0"/>
        <v>16</v>
      </c>
    </row>
    <row r="39" spans="1:10" x14ac:dyDescent="0.25">
      <c r="A39" s="59">
        <v>0.8278240740740741</v>
      </c>
      <c r="B39">
        <v>49.279204999999997</v>
      </c>
      <c r="C39">
        <v>-123.243189</v>
      </c>
      <c r="D39">
        <v>0.40000000600000002</v>
      </c>
      <c r="E39">
        <v>14591.2</v>
      </c>
      <c r="F39">
        <v>146</v>
      </c>
      <c r="G39">
        <v>61</v>
      </c>
      <c r="H39">
        <v>4.5605000000000002</v>
      </c>
      <c r="I39">
        <f t="shared" si="1"/>
        <v>16.4178</v>
      </c>
      <c r="J39">
        <f t="shared" si="0"/>
        <v>16</v>
      </c>
    </row>
    <row r="40" spans="1:10" x14ac:dyDescent="0.25">
      <c r="A40" s="59">
        <v>0.82783564814814825</v>
      </c>
      <c r="B40">
        <v>49.279187</v>
      </c>
      <c r="C40">
        <v>-123.24322600000001</v>
      </c>
      <c r="D40">
        <v>1</v>
      </c>
      <c r="E40">
        <v>14595.77</v>
      </c>
      <c r="F40">
        <v>146</v>
      </c>
      <c r="G40">
        <v>60</v>
      </c>
      <c r="H40">
        <v>4.5693000000000001</v>
      </c>
      <c r="I40">
        <f t="shared" si="1"/>
        <v>16.449480000000001</v>
      </c>
      <c r="J40">
        <f t="shared" si="0"/>
        <v>16</v>
      </c>
    </row>
    <row r="41" spans="1:10" x14ac:dyDescent="0.25">
      <c r="A41" s="59">
        <v>0.82784722222222218</v>
      </c>
      <c r="B41">
        <v>49.279164999999999</v>
      </c>
      <c r="C41">
        <v>-123.243269</v>
      </c>
      <c r="D41">
        <v>1.3999999759999999</v>
      </c>
      <c r="E41">
        <v>14600.25</v>
      </c>
      <c r="F41">
        <v>147</v>
      </c>
      <c r="G41">
        <v>64</v>
      </c>
      <c r="H41">
        <v>4.4805000000000001</v>
      </c>
      <c r="I41">
        <f t="shared" si="1"/>
        <v>16.129799999999999</v>
      </c>
      <c r="J41">
        <f t="shared" si="0"/>
        <v>16</v>
      </c>
    </row>
    <row r="42" spans="1:10" x14ac:dyDescent="0.25">
      <c r="A42" s="59">
        <v>0.82785879629629633</v>
      </c>
      <c r="B42">
        <v>49.279147000000002</v>
      </c>
      <c r="C42">
        <v>-123.243313</v>
      </c>
      <c r="D42">
        <v>1.3999999759999999</v>
      </c>
      <c r="E42">
        <v>14604.64</v>
      </c>
      <c r="F42">
        <v>147</v>
      </c>
      <c r="G42">
        <v>66</v>
      </c>
      <c r="H42">
        <v>4.3895999999999997</v>
      </c>
      <c r="I42">
        <f t="shared" si="1"/>
        <v>15.80256</v>
      </c>
      <c r="J42">
        <f t="shared" si="0"/>
        <v>15</v>
      </c>
    </row>
    <row r="43" spans="1:10" x14ac:dyDescent="0.25">
      <c r="A43" s="59">
        <v>0.82787037037037037</v>
      </c>
      <c r="B43">
        <v>49.279128999999998</v>
      </c>
      <c r="C43">
        <v>-123.243359</v>
      </c>
      <c r="D43">
        <v>2.4000000950000002</v>
      </c>
      <c r="E43">
        <v>14609.06</v>
      </c>
      <c r="F43">
        <v>146</v>
      </c>
      <c r="G43">
        <v>65</v>
      </c>
      <c r="H43">
        <v>4.4199000000000002</v>
      </c>
      <c r="I43">
        <f t="shared" si="1"/>
        <v>15.911640000000002</v>
      </c>
      <c r="J43">
        <f t="shared" si="0"/>
        <v>15</v>
      </c>
    </row>
    <row r="44" spans="1:10" x14ac:dyDescent="0.25">
      <c r="A44" s="59">
        <v>0.82788194444444441</v>
      </c>
      <c r="B44">
        <v>49.279108000000001</v>
      </c>
      <c r="C44">
        <v>-123.24341</v>
      </c>
      <c r="D44">
        <v>2.4000000950000002</v>
      </c>
      <c r="E44">
        <v>14613.4</v>
      </c>
      <c r="F44">
        <v>146</v>
      </c>
      <c r="G44">
        <v>64</v>
      </c>
      <c r="H44">
        <v>4.3407999999999998</v>
      </c>
      <c r="I44">
        <f t="shared" si="1"/>
        <v>15.62688</v>
      </c>
      <c r="J44">
        <f t="shared" si="0"/>
        <v>15</v>
      </c>
    </row>
    <row r="45" spans="1:10" x14ac:dyDescent="0.25">
      <c r="A45" s="59">
        <v>0.82789351851851845</v>
      </c>
      <c r="B45">
        <v>49.279091999999999</v>
      </c>
      <c r="C45">
        <v>-123.243461</v>
      </c>
      <c r="D45">
        <v>2.4000000950000002</v>
      </c>
      <c r="E45">
        <v>14617.67</v>
      </c>
      <c r="F45">
        <v>146</v>
      </c>
      <c r="G45">
        <v>64</v>
      </c>
      <c r="H45">
        <v>4.2694999999999999</v>
      </c>
      <c r="I45">
        <f t="shared" si="1"/>
        <v>15.370199999999999</v>
      </c>
      <c r="J45">
        <f t="shared" si="0"/>
        <v>15</v>
      </c>
    </row>
    <row r="46" spans="1:10" x14ac:dyDescent="0.25">
      <c r="A46" s="59">
        <v>0.8279050925925926</v>
      </c>
      <c r="B46">
        <v>49.279077000000001</v>
      </c>
      <c r="C46">
        <v>-123.24351</v>
      </c>
      <c r="D46">
        <v>2.4000000950000002</v>
      </c>
      <c r="E46">
        <v>14622.06</v>
      </c>
      <c r="F46">
        <v>146</v>
      </c>
      <c r="G46">
        <v>67</v>
      </c>
      <c r="H46">
        <v>4.3895999999999997</v>
      </c>
      <c r="I46">
        <f t="shared" si="1"/>
        <v>15.80256</v>
      </c>
      <c r="J46">
        <f t="shared" si="0"/>
        <v>15</v>
      </c>
    </row>
    <row r="47" spans="1:10" x14ac:dyDescent="0.25">
      <c r="A47" s="59">
        <v>0.82791666666666675</v>
      </c>
      <c r="B47">
        <v>49.279062000000003</v>
      </c>
      <c r="C47">
        <v>-123.243565</v>
      </c>
      <c r="D47">
        <v>2.4000000950000002</v>
      </c>
      <c r="E47">
        <v>14626.63</v>
      </c>
      <c r="F47">
        <v>146</v>
      </c>
      <c r="G47">
        <v>69</v>
      </c>
      <c r="H47">
        <v>4.5702999999999996</v>
      </c>
      <c r="I47">
        <f t="shared" si="1"/>
        <v>16.453079999999996</v>
      </c>
      <c r="J47">
        <f t="shared" si="0"/>
        <v>16</v>
      </c>
    </row>
    <row r="48" spans="1:10" x14ac:dyDescent="0.25">
      <c r="A48" s="59">
        <v>0.82792824074074067</v>
      </c>
      <c r="B48">
        <v>49.279034000000003</v>
      </c>
      <c r="C48">
        <v>-123.243617</v>
      </c>
      <c r="D48">
        <v>2.4000000950000002</v>
      </c>
      <c r="E48">
        <v>14631.22</v>
      </c>
      <c r="F48">
        <v>146</v>
      </c>
      <c r="G48">
        <v>70</v>
      </c>
      <c r="H48">
        <v>4.5898000000000003</v>
      </c>
      <c r="I48">
        <f t="shared" si="1"/>
        <v>16.523280000000003</v>
      </c>
      <c r="J48">
        <f t="shared" si="0"/>
        <v>16</v>
      </c>
    </row>
    <row r="49" spans="1:10" x14ac:dyDescent="0.25">
      <c r="A49" s="59">
        <v>0.82793981481481482</v>
      </c>
      <c r="B49">
        <v>49.279012000000002</v>
      </c>
      <c r="C49">
        <v>-123.243674</v>
      </c>
      <c r="D49">
        <v>2.4000000950000002</v>
      </c>
      <c r="E49">
        <v>14635.9</v>
      </c>
      <c r="F49">
        <v>146</v>
      </c>
      <c r="G49">
        <v>70</v>
      </c>
      <c r="H49">
        <v>4.6806999999999999</v>
      </c>
      <c r="I49">
        <f t="shared" si="1"/>
        <v>16.850519999999999</v>
      </c>
      <c r="J49">
        <f t="shared" si="0"/>
        <v>16</v>
      </c>
    </row>
    <row r="50" spans="1:10" x14ac:dyDescent="0.25">
      <c r="A50" s="59">
        <v>0.82795138888888886</v>
      </c>
      <c r="B50">
        <v>49.278989000000003</v>
      </c>
      <c r="C50">
        <v>-123.24372700000001</v>
      </c>
      <c r="D50">
        <v>2.4000000950000002</v>
      </c>
      <c r="E50">
        <v>14640.63</v>
      </c>
      <c r="F50">
        <v>146</v>
      </c>
      <c r="G50">
        <v>72</v>
      </c>
      <c r="H50">
        <v>4.7294999999999998</v>
      </c>
      <c r="I50">
        <f t="shared" si="1"/>
        <v>17.026199999999999</v>
      </c>
      <c r="J50">
        <f t="shared" si="0"/>
        <v>17</v>
      </c>
    </row>
    <row r="51" spans="1:10" x14ac:dyDescent="0.25">
      <c r="A51" s="59">
        <v>0.82796296296296301</v>
      </c>
      <c r="B51">
        <v>49.278959</v>
      </c>
      <c r="C51">
        <v>-123.24378400000001</v>
      </c>
      <c r="D51">
        <v>2.4000000950000002</v>
      </c>
      <c r="E51">
        <v>14645.43</v>
      </c>
      <c r="F51">
        <v>146</v>
      </c>
      <c r="G51">
        <v>73</v>
      </c>
      <c r="H51">
        <v>4.7998000000000003</v>
      </c>
      <c r="I51">
        <f t="shared" si="1"/>
        <v>17.279280000000004</v>
      </c>
      <c r="J51">
        <f t="shared" si="0"/>
        <v>17</v>
      </c>
    </row>
    <row r="52" spans="1:10" x14ac:dyDescent="0.25">
      <c r="A52" s="59">
        <v>0.82797453703703694</v>
      </c>
      <c r="B52">
        <v>49.278925999999998</v>
      </c>
      <c r="C52">
        <v>-123.243852</v>
      </c>
      <c r="D52">
        <v>2.4000000950000002</v>
      </c>
      <c r="E52">
        <v>14650.37</v>
      </c>
      <c r="F52">
        <v>146</v>
      </c>
      <c r="G52">
        <v>76</v>
      </c>
      <c r="H52">
        <v>4.9404000000000003</v>
      </c>
      <c r="I52">
        <f t="shared" si="1"/>
        <v>17.785440000000001</v>
      </c>
      <c r="J52">
        <f t="shared" si="0"/>
        <v>17</v>
      </c>
    </row>
    <row r="53" spans="1:10" x14ac:dyDescent="0.25">
      <c r="A53" s="59">
        <v>0.82798611111111109</v>
      </c>
      <c r="B53">
        <v>49.278897000000001</v>
      </c>
      <c r="C53">
        <v>-123.243905</v>
      </c>
      <c r="D53">
        <v>2.4000000950000002</v>
      </c>
      <c r="E53">
        <v>14655.51</v>
      </c>
      <c r="F53">
        <v>146</v>
      </c>
      <c r="G53">
        <v>78</v>
      </c>
      <c r="H53">
        <v>5.1395999999999997</v>
      </c>
      <c r="I53">
        <f t="shared" si="1"/>
        <v>18.502559999999999</v>
      </c>
      <c r="J53">
        <f t="shared" si="0"/>
        <v>18</v>
      </c>
    </row>
    <row r="54" spans="1:10" x14ac:dyDescent="0.25">
      <c r="A54" s="59">
        <v>0.82799768518518524</v>
      </c>
      <c r="B54">
        <v>49.278863000000001</v>
      </c>
      <c r="C54">
        <v>-123.243967</v>
      </c>
      <c r="D54">
        <v>2.4000000950000002</v>
      </c>
      <c r="E54">
        <v>14660.85</v>
      </c>
      <c r="F54">
        <v>145</v>
      </c>
      <c r="G54">
        <v>81</v>
      </c>
      <c r="H54">
        <v>5.3398000000000003</v>
      </c>
      <c r="I54">
        <f t="shared" si="1"/>
        <v>19.223280000000003</v>
      </c>
      <c r="J54">
        <f t="shared" si="0"/>
        <v>19</v>
      </c>
    </row>
    <row r="55" spans="1:10" x14ac:dyDescent="0.25">
      <c r="A55" s="59">
        <v>0.82800925925925928</v>
      </c>
      <c r="B55">
        <v>49.278824999999998</v>
      </c>
      <c r="C55">
        <v>-123.24402499999999</v>
      </c>
      <c r="D55">
        <v>2.7999999519999998</v>
      </c>
      <c r="E55">
        <v>14666.26</v>
      </c>
      <c r="F55">
        <v>145</v>
      </c>
      <c r="G55">
        <v>82</v>
      </c>
      <c r="H55">
        <v>5.4101999999999997</v>
      </c>
      <c r="I55">
        <f t="shared" si="1"/>
        <v>19.476719999999997</v>
      </c>
      <c r="J55">
        <f t="shared" si="0"/>
        <v>19</v>
      </c>
    </row>
    <row r="56" spans="1:10" x14ac:dyDescent="0.25">
      <c r="A56" s="59">
        <v>0.82802083333333332</v>
      </c>
      <c r="B56">
        <v>49.278795000000002</v>
      </c>
      <c r="C56">
        <v>-123.244085</v>
      </c>
      <c r="D56">
        <v>3.2000000480000002</v>
      </c>
      <c r="E56">
        <v>14671.74</v>
      </c>
      <c r="F56">
        <v>145</v>
      </c>
      <c r="G56">
        <v>82</v>
      </c>
      <c r="H56">
        <v>5.4805000000000001</v>
      </c>
      <c r="I56">
        <f t="shared" si="1"/>
        <v>19.729800000000001</v>
      </c>
      <c r="J56">
        <f t="shared" si="0"/>
        <v>19</v>
      </c>
    </row>
    <row r="57" spans="1:10" x14ac:dyDescent="0.25">
      <c r="A57" s="59">
        <v>0.82803240740740736</v>
      </c>
      <c r="B57">
        <v>49.278761000000003</v>
      </c>
      <c r="C57">
        <v>-123.244148</v>
      </c>
      <c r="D57">
        <v>3.5999999049999998</v>
      </c>
      <c r="E57">
        <v>14677.27</v>
      </c>
      <c r="F57">
        <v>145</v>
      </c>
      <c r="G57">
        <v>82</v>
      </c>
      <c r="H57">
        <v>5.5293000000000001</v>
      </c>
      <c r="I57">
        <f t="shared" si="1"/>
        <v>19.905480000000001</v>
      </c>
      <c r="J57">
        <f t="shared" si="0"/>
        <v>19</v>
      </c>
    </row>
    <row r="58" spans="1:10" x14ac:dyDescent="0.25">
      <c r="A58" s="59">
        <v>0.82804398148148151</v>
      </c>
      <c r="B58">
        <v>49.278728999999998</v>
      </c>
      <c r="C58">
        <v>-123.24421100000001</v>
      </c>
      <c r="D58">
        <v>4</v>
      </c>
      <c r="E58">
        <v>14682.75</v>
      </c>
      <c r="F58">
        <v>145</v>
      </c>
      <c r="G58">
        <v>83</v>
      </c>
      <c r="H58">
        <v>5.4805000000000001</v>
      </c>
      <c r="I58">
        <f t="shared" si="1"/>
        <v>19.729800000000001</v>
      </c>
      <c r="J58">
        <f t="shared" si="0"/>
        <v>19</v>
      </c>
    </row>
    <row r="59" spans="1:10" x14ac:dyDescent="0.25">
      <c r="A59" s="59">
        <v>0.82805555555555566</v>
      </c>
      <c r="B59">
        <v>49.278694999999999</v>
      </c>
      <c r="C59">
        <v>-123.244264</v>
      </c>
      <c r="D59">
        <v>4.4000000950000002</v>
      </c>
      <c r="E59">
        <v>14688.27</v>
      </c>
      <c r="F59">
        <v>146</v>
      </c>
      <c r="G59">
        <v>83</v>
      </c>
      <c r="H59">
        <v>5.5194999999999999</v>
      </c>
      <c r="I59">
        <f t="shared" si="1"/>
        <v>19.870200000000001</v>
      </c>
      <c r="J59">
        <f t="shared" si="0"/>
        <v>19</v>
      </c>
    </row>
    <row r="60" spans="1:10" x14ac:dyDescent="0.25">
      <c r="A60" s="59">
        <v>0.82806712962962958</v>
      </c>
      <c r="B60">
        <v>49.278666000000001</v>
      </c>
      <c r="C60">
        <v>-123.24432299999999</v>
      </c>
      <c r="D60">
        <v>4.4000000950000002</v>
      </c>
      <c r="E60">
        <v>14693.81</v>
      </c>
      <c r="F60">
        <v>146</v>
      </c>
      <c r="G60">
        <v>82</v>
      </c>
      <c r="H60">
        <v>5.54</v>
      </c>
      <c r="I60">
        <f t="shared" si="1"/>
        <v>19.943999999999999</v>
      </c>
      <c r="J60">
        <f t="shared" si="0"/>
        <v>19</v>
      </c>
    </row>
    <row r="61" spans="1:10" x14ac:dyDescent="0.25">
      <c r="A61" s="59">
        <v>0.82807870370370373</v>
      </c>
      <c r="B61">
        <v>49.278643000000002</v>
      </c>
      <c r="C61">
        <v>-123.244383</v>
      </c>
      <c r="D61">
        <v>4.4000000950000002</v>
      </c>
      <c r="E61">
        <v>14699.25</v>
      </c>
      <c r="F61">
        <v>146</v>
      </c>
      <c r="G61">
        <v>80</v>
      </c>
      <c r="H61">
        <v>5.4404000000000003</v>
      </c>
      <c r="I61">
        <f t="shared" si="1"/>
        <v>19.585440000000002</v>
      </c>
      <c r="J61">
        <f t="shared" si="0"/>
        <v>19</v>
      </c>
    </row>
    <row r="62" spans="1:10" x14ac:dyDescent="0.25">
      <c r="A62" s="59">
        <v>0.82809027777777777</v>
      </c>
      <c r="B62">
        <v>49.278615000000002</v>
      </c>
      <c r="C62">
        <v>-123.244438</v>
      </c>
      <c r="D62">
        <v>4.4000000950000002</v>
      </c>
      <c r="E62">
        <v>14704.56</v>
      </c>
      <c r="F62">
        <v>146</v>
      </c>
      <c r="G62">
        <v>79</v>
      </c>
      <c r="H62">
        <v>5.3095999999999997</v>
      </c>
      <c r="I62">
        <f t="shared" si="1"/>
        <v>19.114559999999997</v>
      </c>
      <c r="J62">
        <f t="shared" si="0"/>
        <v>19</v>
      </c>
    </row>
    <row r="63" spans="1:10" x14ac:dyDescent="0.25">
      <c r="A63" s="59">
        <v>0.82810185185185192</v>
      </c>
      <c r="B63">
        <v>49.278588999999997</v>
      </c>
      <c r="C63">
        <v>-123.244491</v>
      </c>
      <c r="D63">
        <v>4.4000000950000002</v>
      </c>
      <c r="E63">
        <v>14709.84</v>
      </c>
      <c r="F63">
        <v>146</v>
      </c>
      <c r="G63">
        <v>79</v>
      </c>
      <c r="H63">
        <v>5.2803000000000004</v>
      </c>
      <c r="I63">
        <f t="shared" si="1"/>
        <v>19.009080000000001</v>
      </c>
      <c r="J63">
        <f t="shared" si="0"/>
        <v>19</v>
      </c>
    </row>
    <row r="64" spans="1:10" x14ac:dyDescent="0.25">
      <c r="A64" s="59">
        <v>0.82811342592592585</v>
      </c>
      <c r="B64">
        <v>49.278554999999997</v>
      </c>
      <c r="C64">
        <v>-123.24453</v>
      </c>
      <c r="D64">
        <v>4.4000000950000002</v>
      </c>
      <c r="E64">
        <v>14715.12</v>
      </c>
      <c r="F64">
        <v>146</v>
      </c>
      <c r="G64">
        <v>78</v>
      </c>
      <c r="H64">
        <v>5.2803000000000004</v>
      </c>
      <c r="I64">
        <f t="shared" si="1"/>
        <v>19.009080000000001</v>
      </c>
      <c r="J64">
        <f t="shared" si="0"/>
        <v>19</v>
      </c>
    </row>
    <row r="65" spans="1:10" x14ac:dyDescent="0.25">
      <c r="A65" s="59">
        <v>0.828125</v>
      </c>
      <c r="B65">
        <v>49.278530000000003</v>
      </c>
      <c r="C65">
        <v>-123.244587</v>
      </c>
      <c r="D65">
        <v>4.4000000950000002</v>
      </c>
      <c r="E65">
        <v>14720.33</v>
      </c>
      <c r="F65">
        <v>146</v>
      </c>
      <c r="G65">
        <v>76</v>
      </c>
      <c r="H65">
        <v>5.21</v>
      </c>
      <c r="I65">
        <f t="shared" si="1"/>
        <v>18.756</v>
      </c>
      <c r="J65">
        <f t="shared" si="0"/>
        <v>18</v>
      </c>
    </row>
    <row r="66" spans="1:10" x14ac:dyDescent="0.25">
      <c r="A66" s="59">
        <v>0.82813657407407415</v>
      </c>
      <c r="B66">
        <v>49.278514000000001</v>
      </c>
      <c r="C66">
        <v>-123.244659</v>
      </c>
      <c r="D66">
        <v>4.4000000950000002</v>
      </c>
      <c r="E66">
        <v>14725.44</v>
      </c>
      <c r="F66">
        <v>147</v>
      </c>
      <c r="G66">
        <v>76</v>
      </c>
      <c r="H66">
        <v>5.1104000000000003</v>
      </c>
      <c r="I66">
        <f t="shared" si="1"/>
        <v>18.397440000000003</v>
      </c>
      <c r="J66">
        <f t="shared" si="0"/>
        <v>18</v>
      </c>
    </row>
    <row r="67" spans="1:10" x14ac:dyDescent="0.25">
      <c r="A67" s="59">
        <v>0.82814814814814808</v>
      </c>
      <c r="B67">
        <v>49.278503999999998</v>
      </c>
      <c r="C67">
        <v>-123.24473</v>
      </c>
      <c r="D67">
        <v>4.4000000950000002</v>
      </c>
      <c r="E67">
        <v>14730.41</v>
      </c>
      <c r="F67">
        <v>146</v>
      </c>
      <c r="G67">
        <v>74</v>
      </c>
      <c r="H67">
        <v>4.9696999999999996</v>
      </c>
      <c r="I67">
        <f t="shared" si="1"/>
        <v>17.890919999999998</v>
      </c>
      <c r="J67">
        <f t="shared" ref="J67:J130" si="2">INT(I67)</f>
        <v>17</v>
      </c>
    </row>
    <row r="68" spans="1:10" x14ac:dyDescent="0.25">
      <c r="A68" s="59">
        <v>0.82815972222222223</v>
      </c>
      <c r="B68">
        <v>49.278497999999999</v>
      </c>
      <c r="C68">
        <v>-123.244833</v>
      </c>
      <c r="D68">
        <v>4.8000001909999996</v>
      </c>
      <c r="E68">
        <v>14735.32</v>
      </c>
      <c r="F68">
        <v>146</v>
      </c>
      <c r="G68">
        <v>74</v>
      </c>
      <c r="H68">
        <v>4.9101999999999997</v>
      </c>
      <c r="I68">
        <f t="shared" ref="I68:I131" si="3">(H68*3600)/1000</f>
        <v>17.676719999999996</v>
      </c>
      <c r="J68">
        <f t="shared" si="2"/>
        <v>17</v>
      </c>
    </row>
    <row r="69" spans="1:10" x14ac:dyDescent="0.25">
      <c r="A69" s="59">
        <v>0.82817129629629627</v>
      </c>
      <c r="B69">
        <v>49.278492999999997</v>
      </c>
      <c r="C69">
        <v>-123.244912</v>
      </c>
      <c r="D69">
        <v>5.1999998090000004</v>
      </c>
      <c r="E69">
        <v>14740.21</v>
      </c>
      <c r="F69">
        <v>147</v>
      </c>
      <c r="G69">
        <v>73</v>
      </c>
      <c r="H69">
        <v>4.8895999999999997</v>
      </c>
      <c r="I69">
        <f t="shared" si="3"/>
        <v>17.602559999999997</v>
      </c>
      <c r="J69">
        <f t="shared" si="2"/>
        <v>17</v>
      </c>
    </row>
    <row r="70" spans="1:10" x14ac:dyDescent="0.25">
      <c r="A70" s="59">
        <v>0.82818287037037042</v>
      </c>
      <c r="B70">
        <v>49.278483999999999</v>
      </c>
      <c r="C70">
        <v>-123.244975</v>
      </c>
      <c r="D70">
        <v>5.5999999049999998</v>
      </c>
      <c r="E70">
        <v>14744.97</v>
      </c>
      <c r="F70">
        <v>146</v>
      </c>
      <c r="G70">
        <v>70</v>
      </c>
      <c r="H70">
        <v>4.7598000000000003</v>
      </c>
      <c r="I70">
        <f t="shared" si="3"/>
        <v>17.135280000000002</v>
      </c>
      <c r="J70">
        <f t="shared" si="2"/>
        <v>17</v>
      </c>
    </row>
    <row r="71" spans="1:10" x14ac:dyDescent="0.25">
      <c r="A71" s="59">
        <v>0.82819444444444434</v>
      </c>
      <c r="B71">
        <v>49.278475999999998</v>
      </c>
      <c r="C71">
        <v>-123.245035</v>
      </c>
      <c r="D71">
        <v>6</v>
      </c>
      <c r="E71">
        <v>14749.48</v>
      </c>
      <c r="F71">
        <v>147</v>
      </c>
      <c r="G71">
        <v>71</v>
      </c>
      <c r="H71">
        <v>4.5106999999999999</v>
      </c>
      <c r="I71">
        <f t="shared" si="3"/>
        <v>16.238520000000001</v>
      </c>
      <c r="J71">
        <f t="shared" si="2"/>
        <v>16</v>
      </c>
    </row>
    <row r="72" spans="1:10" x14ac:dyDescent="0.25">
      <c r="A72" s="59">
        <v>0.82820601851851849</v>
      </c>
      <c r="B72">
        <v>49.278491000000002</v>
      </c>
      <c r="C72">
        <v>-123.245133</v>
      </c>
      <c r="D72">
        <v>6.4000000950000002</v>
      </c>
      <c r="E72">
        <v>14753.78</v>
      </c>
      <c r="F72">
        <v>146</v>
      </c>
      <c r="G72">
        <v>70</v>
      </c>
      <c r="H72">
        <v>4.2998000000000003</v>
      </c>
      <c r="I72">
        <f t="shared" si="3"/>
        <v>15.479280000000001</v>
      </c>
      <c r="J72">
        <f t="shared" si="2"/>
        <v>15</v>
      </c>
    </row>
    <row r="73" spans="1:10" x14ac:dyDescent="0.25">
      <c r="A73" s="59">
        <v>0.82821759259259264</v>
      </c>
      <c r="B73">
        <v>49.278486999999998</v>
      </c>
      <c r="C73">
        <v>-123.245212</v>
      </c>
      <c r="D73">
        <v>6.4000000950000002</v>
      </c>
      <c r="E73">
        <v>14758.04</v>
      </c>
      <c r="F73">
        <v>147</v>
      </c>
      <c r="G73">
        <v>70</v>
      </c>
      <c r="H73">
        <v>4.2598000000000003</v>
      </c>
      <c r="I73">
        <f t="shared" si="3"/>
        <v>15.335280000000001</v>
      </c>
      <c r="J73">
        <f t="shared" si="2"/>
        <v>15</v>
      </c>
    </row>
    <row r="74" spans="1:10" x14ac:dyDescent="0.25">
      <c r="A74" s="59">
        <v>0.82822916666666668</v>
      </c>
      <c r="B74">
        <v>49.278466000000002</v>
      </c>
      <c r="C74">
        <v>-123.245266</v>
      </c>
      <c r="D74">
        <v>6.4000000950000002</v>
      </c>
      <c r="E74">
        <v>14762.25</v>
      </c>
      <c r="F74">
        <v>146</v>
      </c>
      <c r="G74">
        <v>70</v>
      </c>
      <c r="H74">
        <v>4.21</v>
      </c>
      <c r="I74">
        <f t="shared" si="3"/>
        <v>15.156000000000001</v>
      </c>
      <c r="J74">
        <f t="shared" si="2"/>
        <v>15</v>
      </c>
    </row>
    <row r="75" spans="1:10" x14ac:dyDescent="0.25">
      <c r="A75" s="59">
        <v>0.82824074074074072</v>
      </c>
      <c r="B75">
        <v>49.278449000000002</v>
      </c>
      <c r="C75">
        <v>-123.245324</v>
      </c>
      <c r="D75">
        <v>6.4000000950000002</v>
      </c>
      <c r="E75">
        <v>14766.45</v>
      </c>
      <c r="F75">
        <v>147</v>
      </c>
      <c r="G75">
        <v>69</v>
      </c>
      <c r="H75">
        <v>4.2001999999999997</v>
      </c>
      <c r="I75">
        <f t="shared" si="3"/>
        <v>15.120719999999999</v>
      </c>
      <c r="J75">
        <f t="shared" si="2"/>
        <v>15</v>
      </c>
    </row>
    <row r="76" spans="1:10" x14ac:dyDescent="0.25">
      <c r="A76" s="59">
        <v>0.82825231481481476</v>
      </c>
      <c r="B76">
        <v>49.278435999999999</v>
      </c>
      <c r="C76">
        <v>-123.245378</v>
      </c>
      <c r="D76">
        <v>7</v>
      </c>
      <c r="E76">
        <v>14770.65</v>
      </c>
      <c r="F76">
        <v>147</v>
      </c>
      <c r="G76">
        <v>69</v>
      </c>
      <c r="H76">
        <v>4.2001999999999997</v>
      </c>
      <c r="I76">
        <f t="shared" si="3"/>
        <v>15.120719999999999</v>
      </c>
      <c r="J76">
        <f t="shared" si="2"/>
        <v>15</v>
      </c>
    </row>
    <row r="77" spans="1:10" x14ac:dyDescent="0.25">
      <c r="A77" s="59">
        <v>0.82826388888888891</v>
      </c>
      <c r="B77">
        <v>49.278419</v>
      </c>
      <c r="C77">
        <v>-123.24542700000001</v>
      </c>
      <c r="D77">
        <v>7.4000000950000002</v>
      </c>
      <c r="E77">
        <v>14774.88</v>
      </c>
      <c r="F77">
        <v>147</v>
      </c>
      <c r="G77">
        <v>68</v>
      </c>
      <c r="H77">
        <v>4.2294999999999998</v>
      </c>
      <c r="I77">
        <f t="shared" si="3"/>
        <v>15.226199999999999</v>
      </c>
      <c r="J77">
        <f t="shared" si="2"/>
        <v>15</v>
      </c>
    </row>
    <row r="78" spans="1:10" x14ac:dyDescent="0.25">
      <c r="A78" s="59">
        <v>0.82827546296296306</v>
      </c>
      <c r="B78">
        <v>49.278402999999997</v>
      </c>
      <c r="C78">
        <v>-123.245475</v>
      </c>
      <c r="D78">
        <v>7.8000001909999996</v>
      </c>
      <c r="E78">
        <v>14778.96</v>
      </c>
      <c r="F78">
        <v>147</v>
      </c>
      <c r="G78">
        <v>66</v>
      </c>
      <c r="H78">
        <v>4.0800999999999998</v>
      </c>
      <c r="I78">
        <f t="shared" si="3"/>
        <v>14.688359999999999</v>
      </c>
      <c r="J78">
        <f t="shared" si="2"/>
        <v>14</v>
      </c>
    </row>
    <row r="79" spans="1:10" x14ac:dyDescent="0.25">
      <c r="A79" s="59">
        <v>0.82828703703703699</v>
      </c>
      <c r="B79">
        <v>49.278388</v>
      </c>
      <c r="C79">
        <v>-123.245519</v>
      </c>
      <c r="D79">
        <v>8.3999996190000008</v>
      </c>
      <c r="E79">
        <v>14782.89</v>
      </c>
      <c r="F79">
        <v>147</v>
      </c>
      <c r="G79">
        <v>65</v>
      </c>
      <c r="H79">
        <v>3.9297</v>
      </c>
      <c r="I79">
        <f t="shared" si="3"/>
        <v>14.14692</v>
      </c>
      <c r="J79">
        <f t="shared" si="2"/>
        <v>14</v>
      </c>
    </row>
    <row r="80" spans="1:10" x14ac:dyDescent="0.25">
      <c r="A80" s="59">
        <v>0.82829861111111114</v>
      </c>
      <c r="B80">
        <v>49.278374999999997</v>
      </c>
      <c r="C80">
        <v>-123.24557</v>
      </c>
      <c r="D80">
        <v>8.8000001910000005</v>
      </c>
      <c r="E80">
        <v>14786.82</v>
      </c>
      <c r="F80">
        <v>147</v>
      </c>
      <c r="G80">
        <v>63</v>
      </c>
      <c r="H80">
        <v>3.9306999999999999</v>
      </c>
      <c r="I80">
        <f t="shared" si="3"/>
        <v>14.150519999999998</v>
      </c>
      <c r="J80">
        <f t="shared" si="2"/>
        <v>14</v>
      </c>
    </row>
    <row r="81" spans="1:10" x14ac:dyDescent="0.25">
      <c r="A81" s="59">
        <v>0.82831018518518518</v>
      </c>
      <c r="B81">
        <v>49.278360999999997</v>
      </c>
      <c r="C81">
        <v>-123.245616</v>
      </c>
      <c r="D81">
        <v>8.8000001910000005</v>
      </c>
      <c r="E81">
        <v>14790.65</v>
      </c>
      <c r="F81">
        <v>147</v>
      </c>
      <c r="G81">
        <v>63</v>
      </c>
      <c r="H81">
        <v>3.8300999999999998</v>
      </c>
      <c r="I81">
        <f t="shared" si="3"/>
        <v>13.788359999999999</v>
      </c>
      <c r="J81">
        <f t="shared" si="2"/>
        <v>13</v>
      </c>
    </row>
    <row r="82" spans="1:10" x14ac:dyDescent="0.25">
      <c r="A82" s="59">
        <v>0.82832175925925933</v>
      </c>
      <c r="B82">
        <v>49.278343999999997</v>
      </c>
      <c r="C82">
        <v>-123.24565800000001</v>
      </c>
      <c r="D82">
        <v>8.8000001910000005</v>
      </c>
      <c r="E82">
        <v>14794.42</v>
      </c>
      <c r="F82">
        <v>147</v>
      </c>
      <c r="G82">
        <v>63</v>
      </c>
      <c r="H82">
        <v>3.7694999999999999</v>
      </c>
      <c r="I82">
        <f t="shared" si="3"/>
        <v>13.570199999999998</v>
      </c>
      <c r="J82">
        <f t="shared" si="2"/>
        <v>13</v>
      </c>
    </row>
    <row r="83" spans="1:10" x14ac:dyDescent="0.25">
      <c r="A83" s="59">
        <v>0.82833333333333325</v>
      </c>
      <c r="B83">
        <v>49.278326999999997</v>
      </c>
      <c r="C83">
        <v>-123.2457</v>
      </c>
      <c r="D83">
        <v>8.8000001910000005</v>
      </c>
      <c r="E83">
        <v>14798.2</v>
      </c>
      <c r="F83">
        <v>147</v>
      </c>
      <c r="G83">
        <v>62</v>
      </c>
      <c r="H83">
        <v>3.7803</v>
      </c>
      <c r="I83">
        <f t="shared" si="3"/>
        <v>13.609080000000001</v>
      </c>
      <c r="J83">
        <f t="shared" si="2"/>
        <v>13</v>
      </c>
    </row>
    <row r="84" spans="1:10" x14ac:dyDescent="0.25">
      <c r="A84" s="59">
        <v>0.8283449074074074</v>
      </c>
      <c r="B84">
        <v>49.278309999999998</v>
      </c>
      <c r="C84">
        <v>-123.245744</v>
      </c>
      <c r="D84">
        <v>8.8000001910000005</v>
      </c>
      <c r="E84">
        <v>14801.92</v>
      </c>
      <c r="F84">
        <v>148</v>
      </c>
      <c r="G84">
        <v>62</v>
      </c>
      <c r="H84">
        <v>3.7197</v>
      </c>
      <c r="I84">
        <f t="shared" si="3"/>
        <v>13.390919999999999</v>
      </c>
      <c r="J84">
        <f t="shared" si="2"/>
        <v>13</v>
      </c>
    </row>
    <row r="85" spans="1:10" x14ac:dyDescent="0.25">
      <c r="A85" s="59">
        <v>0.82835648148148155</v>
      </c>
      <c r="B85">
        <v>49.278292999999998</v>
      </c>
      <c r="C85">
        <v>-123.245788</v>
      </c>
      <c r="D85">
        <v>9.3999996190000008</v>
      </c>
      <c r="E85">
        <v>14805.71</v>
      </c>
      <c r="F85">
        <v>147</v>
      </c>
      <c r="G85">
        <v>62</v>
      </c>
      <c r="H85">
        <v>3.79</v>
      </c>
      <c r="I85">
        <f t="shared" si="3"/>
        <v>13.644</v>
      </c>
      <c r="J85">
        <f t="shared" si="2"/>
        <v>13</v>
      </c>
    </row>
    <row r="86" spans="1:10" x14ac:dyDescent="0.25">
      <c r="A86" s="59">
        <v>0.82836805555555559</v>
      </c>
      <c r="B86">
        <v>49.278275000000001</v>
      </c>
      <c r="C86">
        <v>-123.24583699999999</v>
      </c>
      <c r="D86">
        <v>9.8000001910000005</v>
      </c>
      <c r="E86">
        <v>14809.48</v>
      </c>
      <c r="F86">
        <v>147</v>
      </c>
      <c r="G86">
        <v>62</v>
      </c>
      <c r="H86">
        <v>3.7705000000000002</v>
      </c>
      <c r="I86">
        <f t="shared" si="3"/>
        <v>13.5738</v>
      </c>
      <c r="J86">
        <f t="shared" si="2"/>
        <v>13</v>
      </c>
    </row>
    <row r="87" spans="1:10" x14ac:dyDescent="0.25">
      <c r="A87" s="59">
        <v>0.82837962962962963</v>
      </c>
      <c r="B87">
        <v>49.278255000000001</v>
      </c>
      <c r="C87">
        <v>-123.245886</v>
      </c>
      <c r="D87">
        <v>10.399999619999999</v>
      </c>
      <c r="E87">
        <v>14813.23</v>
      </c>
      <c r="F87">
        <v>147</v>
      </c>
      <c r="G87">
        <v>63</v>
      </c>
      <c r="H87">
        <v>3.75</v>
      </c>
      <c r="I87">
        <f t="shared" si="3"/>
        <v>13.5</v>
      </c>
      <c r="J87">
        <f t="shared" si="2"/>
        <v>13</v>
      </c>
    </row>
    <row r="88" spans="1:10" x14ac:dyDescent="0.25">
      <c r="A88" s="59">
        <v>0.82839120370370367</v>
      </c>
      <c r="B88">
        <v>49.278236999999997</v>
      </c>
      <c r="C88">
        <v>-123.245935</v>
      </c>
      <c r="D88">
        <v>11</v>
      </c>
      <c r="E88">
        <v>14816.97</v>
      </c>
      <c r="F88">
        <v>147</v>
      </c>
      <c r="G88">
        <v>64</v>
      </c>
      <c r="H88">
        <v>3.7393000000000001</v>
      </c>
      <c r="I88">
        <f t="shared" si="3"/>
        <v>13.46148</v>
      </c>
      <c r="J88">
        <f t="shared" si="2"/>
        <v>13</v>
      </c>
    </row>
    <row r="89" spans="1:10" x14ac:dyDescent="0.25">
      <c r="A89" s="59">
        <v>0.82840277777777782</v>
      </c>
      <c r="B89">
        <v>49.278218000000003</v>
      </c>
      <c r="C89">
        <v>-123.245982</v>
      </c>
      <c r="D89">
        <v>11.399999619999999</v>
      </c>
      <c r="E89">
        <v>14820.8</v>
      </c>
      <c r="F89">
        <v>147</v>
      </c>
      <c r="G89">
        <v>64</v>
      </c>
      <c r="H89">
        <v>3.8300999999999998</v>
      </c>
      <c r="I89">
        <f t="shared" si="3"/>
        <v>13.788359999999999</v>
      </c>
      <c r="J89">
        <f t="shared" si="2"/>
        <v>13</v>
      </c>
    </row>
    <row r="90" spans="1:10" x14ac:dyDescent="0.25">
      <c r="A90" s="59">
        <v>0.82841435185185175</v>
      </c>
      <c r="B90">
        <v>49.278199000000001</v>
      </c>
      <c r="C90">
        <v>-123.246026</v>
      </c>
      <c r="D90">
        <v>11.399999619999999</v>
      </c>
      <c r="E90">
        <v>14824.66</v>
      </c>
      <c r="F90">
        <v>147</v>
      </c>
      <c r="G90">
        <v>64</v>
      </c>
      <c r="H90">
        <v>3.8603999999999998</v>
      </c>
      <c r="I90">
        <f t="shared" si="3"/>
        <v>13.89744</v>
      </c>
      <c r="J90">
        <f t="shared" si="2"/>
        <v>13</v>
      </c>
    </row>
    <row r="91" spans="1:10" x14ac:dyDescent="0.25">
      <c r="A91" s="59">
        <v>0.8284259259259259</v>
      </c>
      <c r="B91">
        <v>49.278180999999996</v>
      </c>
      <c r="C91">
        <v>-123.24607</v>
      </c>
      <c r="D91">
        <v>11.80000019</v>
      </c>
      <c r="E91">
        <v>14828.46</v>
      </c>
      <c r="F91">
        <v>147</v>
      </c>
      <c r="G91">
        <v>63</v>
      </c>
      <c r="H91">
        <v>3.7997999999999998</v>
      </c>
      <c r="I91">
        <f t="shared" si="3"/>
        <v>13.679279999999999</v>
      </c>
      <c r="J91">
        <f t="shared" si="2"/>
        <v>13</v>
      </c>
    </row>
    <row r="92" spans="1:10" x14ac:dyDescent="0.25">
      <c r="A92" s="59">
        <v>0.82843750000000005</v>
      </c>
      <c r="B92">
        <v>49.278162999999999</v>
      </c>
      <c r="C92">
        <v>-123.24611299999999</v>
      </c>
      <c r="D92">
        <v>12.19999981</v>
      </c>
      <c r="E92">
        <v>14832.3</v>
      </c>
      <c r="F92">
        <v>147</v>
      </c>
      <c r="G92">
        <v>64</v>
      </c>
      <c r="H92">
        <v>3.8397999999999999</v>
      </c>
      <c r="I92">
        <f t="shared" si="3"/>
        <v>13.823279999999999</v>
      </c>
      <c r="J92">
        <f t="shared" si="2"/>
        <v>13</v>
      </c>
    </row>
    <row r="93" spans="1:10" x14ac:dyDescent="0.25">
      <c r="A93" s="59">
        <v>0.82844907407407409</v>
      </c>
      <c r="B93">
        <v>49.278143999999998</v>
      </c>
      <c r="C93">
        <v>-123.246155</v>
      </c>
      <c r="D93">
        <v>12.600000380000001</v>
      </c>
      <c r="E93">
        <v>14836.14</v>
      </c>
      <c r="F93">
        <v>147</v>
      </c>
      <c r="G93">
        <v>64</v>
      </c>
      <c r="H93">
        <v>3.8397999999999999</v>
      </c>
      <c r="I93">
        <f t="shared" si="3"/>
        <v>13.823279999999999</v>
      </c>
      <c r="J93">
        <f t="shared" si="2"/>
        <v>13</v>
      </c>
    </row>
    <row r="94" spans="1:10" x14ac:dyDescent="0.25">
      <c r="A94" s="59">
        <v>0.82846064814814813</v>
      </c>
      <c r="B94">
        <v>49.278123000000001</v>
      </c>
      <c r="C94">
        <v>-123.246197</v>
      </c>
      <c r="D94">
        <v>13.19999981</v>
      </c>
      <c r="E94">
        <v>14840.01</v>
      </c>
      <c r="F94">
        <v>147</v>
      </c>
      <c r="G94">
        <v>63</v>
      </c>
      <c r="H94">
        <v>3.8700999999999999</v>
      </c>
      <c r="I94">
        <f t="shared" si="3"/>
        <v>13.932359999999999</v>
      </c>
      <c r="J94">
        <f t="shared" si="2"/>
        <v>13</v>
      </c>
    </row>
    <row r="95" spans="1:10" x14ac:dyDescent="0.25">
      <c r="A95" s="59">
        <v>0.82847222222222217</v>
      </c>
      <c r="B95">
        <v>49.278104999999996</v>
      </c>
      <c r="C95">
        <v>-123.246239</v>
      </c>
      <c r="D95">
        <v>13.600000380000001</v>
      </c>
      <c r="E95">
        <v>14843.86</v>
      </c>
      <c r="F95">
        <v>147</v>
      </c>
      <c r="G95">
        <v>63</v>
      </c>
      <c r="H95">
        <v>3.8506</v>
      </c>
      <c r="I95">
        <f t="shared" si="3"/>
        <v>13.862159999999999</v>
      </c>
      <c r="J95">
        <f t="shared" si="2"/>
        <v>13</v>
      </c>
    </row>
    <row r="96" spans="1:10" x14ac:dyDescent="0.25">
      <c r="A96" s="59">
        <v>0.82848379629629632</v>
      </c>
      <c r="B96">
        <v>49.278086999999999</v>
      </c>
      <c r="C96">
        <v>-123.24628199999999</v>
      </c>
      <c r="D96">
        <v>13.600000380000001</v>
      </c>
      <c r="E96">
        <v>14847.62</v>
      </c>
      <c r="F96">
        <v>147</v>
      </c>
      <c r="G96">
        <v>63</v>
      </c>
      <c r="H96">
        <v>3.7597999999999998</v>
      </c>
      <c r="I96">
        <f t="shared" si="3"/>
        <v>13.535279999999998</v>
      </c>
      <c r="J96">
        <f t="shared" si="2"/>
        <v>13</v>
      </c>
    </row>
    <row r="97" spans="1:10" x14ac:dyDescent="0.25">
      <c r="A97" s="59">
        <v>0.82849537037037047</v>
      </c>
      <c r="B97">
        <v>49.278070999999997</v>
      </c>
      <c r="C97">
        <v>-123.246323</v>
      </c>
      <c r="D97">
        <v>13.600000380000001</v>
      </c>
      <c r="E97">
        <v>14851.49</v>
      </c>
      <c r="F97">
        <v>148</v>
      </c>
      <c r="G97">
        <v>64</v>
      </c>
      <c r="H97">
        <v>3.8700999999999999</v>
      </c>
      <c r="I97">
        <f t="shared" si="3"/>
        <v>13.932359999999999</v>
      </c>
      <c r="J97">
        <f t="shared" si="2"/>
        <v>13</v>
      </c>
    </row>
    <row r="98" spans="1:10" x14ac:dyDescent="0.25">
      <c r="A98" s="59">
        <v>0.82850694444444439</v>
      </c>
      <c r="B98">
        <v>49.278053</v>
      </c>
      <c r="C98">
        <v>-123.24637</v>
      </c>
      <c r="D98">
        <v>13.600000380000001</v>
      </c>
      <c r="E98">
        <v>14855.36</v>
      </c>
      <c r="F98">
        <v>148</v>
      </c>
      <c r="G98">
        <v>64</v>
      </c>
      <c r="H98">
        <v>3.8700999999999999</v>
      </c>
      <c r="I98">
        <f t="shared" si="3"/>
        <v>13.932359999999999</v>
      </c>
      <c r="J98">
        <f t="shared" si="2"/>
        <v>13</v>
      </c>
    </row>
    <row r="99" spans="1:10" x14ac:dyDescent="0.25">
      <c r="A99" s="59">
        <v>0.82851851851851854</v>
      </c>
      <c r="B99">
        <v>49.278036999999998</v>
      </c>
      <c r="C99">
        <v>-123.246421</v>
      </c>
      <c r="D99">
        <v>13.600000380000001</v>
      </c>
      <c r="E99">
        <v>14859.16</v>
      </c>
      <c r="F99">
        <v>148</v>
      </c>
      <c r="G99">
        <v>64</v>
      </c>
      <c r="H99">
        <v>3.7997999999999998</v>
      </c>
      <c r="I99">
        <f t="shared" si="3"/>
        <v>13.679279999999999</v>
      </c>
      <c r="J99">
        <f t="shared" si="2"/>
        <v>13</v>
      </c>
    </row>
    <row r="100" spans="1:10" x14ac:dyDescent="0.25">
      <c r="A100" s="59">
        <v>0.82853009259259258</v>
      </c>
      <c r="B100">
        <v>49.278019</v>
      </c>
      <c r="C100">
        <v>-123.24646799999999</v>
      </c>
      <c r="D100">
        <v>13.600000380000001</v>
      </c>
      <c r="E100">
        <v>14863.02</v>
      </c>
      <c r="F100">
        <v>148</v>
      </c>
      <c r="G100">
        <v>63</v>
      </c>
      <c r="H100">
        <v>3.8593999999999999</v>
      </c>
      <c r="I100">
        <f t="shared" si="3"/>
        <v>13.893840000000001</v>
      </c>
      <c r="J100">
        <f t="shared" si="2"/>
        <v>13</v>
      </c>
    </row>
    <row r="101" spans="1:10" x14ac:dyDescent="0.25">
      <c r="A101" s="59">
        <v>0.82854166666666673</v>
      </c>
      <c r="B101">
        <v>49.277999999999999</v>
      </c>
      <c r="C101">
        <v>-123.246511</v>
      </c>
      <c r="D101">
        <v>13.600000380000001</v>
      </c>
      <c r="E101">
        <v>14866.82</v>
      </c>
      <c r="F101">
        <v>148</v>
      </c>
      <c r="G101">
        <v>64</v>
      </c>
      <c r="H101">
        <v>3.8008000000000002</v>
      </c>
      <c r="I101">
        <f t="shared" si="3"/>
        <v>13.682880000000001</v>
      </c>
      <c r="J101">
        <f t="shared" si="2"/>
        <v>13</v>
      </c>
    </row>
    <row r="102" spans="1:10" x14ac:dyDescent="0.25">
      <c r="A102" s="59">
        <v>0.82855324074074066</v>
      </c>
      <c r="B102">
        <v>49.277979000000002</v>
      </c>
      <c r="C102">
        <v>-123.246554</v>
      </c>
      <c r="D102">
        <v>13.600000380000001</v>
      </c>
      <c r="E102">
        <v>14870.65</v>
      </c>
      <c r="F102">
        <v>148</v>
      </c>
      <c r="G102">
        <v>64</v>
      </c>
      <c r="H102">
        <v>3.8300999999999998</v>
      </c>
      <c r="I102">
        <f t="shared" si="3"/>
        <v>13.788359999999999</v>
      </c>
      <c r="J102">
        <f t="shared" si="2"/>
        <v>13</v>
      </c>
    </row>
    <row r="103" spans="1:10" x14ac:dyDescent="0.25">
      <c r="A103" s="59">
        <v>0.82856481481481481</v>
      </c>
      <c r="B103">
        <v>49.277957000000001</v>
      </c>
      <c r="C103">
        <v>-123.2466</v>
      </c>
      <c r="D103">
        <v>13.600000380000001</v>
      </c>
      <c r="E103">
        <v>14874.55</v>
      </c>
      <c r="F103">
        <v>148</v>
      </c>
      <c r="G103">
        <v>64</v>
      </c>
      <c r="H103">
        <v>3.8994</v>
      </c>
      <c r="I103">
        <f t="shared" si="3"/>
        <v>14.037840000000001</v>
      </c>
      <c r="J103">
        <f t="shared" si="2"/>
        <v>14</v>
      </c>
    </row>
    <row r="104" spans="1:10" x14ac:dyDescent="0.25">
      <c r="A104" s="59">
        <v>0.82857638888888896</v>
      </c>
      <c r="B104">
        <v>49.277934999999999</v>
      </c>
      <c r="C104">
        <v>-123.246644</v>
      </c>
      <c r="D104">
        <v>13.600000380000001</v>
      </c>
      <c r="E104">
        <v>14878.5</v>
      </c>
      <c r="F104">
        <v>148</v>
      </c>
      <c r="G104">
        <v>66</v>
      </c>
      <c r="H104">
        <v>3.9502000000000002</v>
      </c>
      <c r="I104">
        <f t="shared" si="3"/>
        <v>14.220720000000002</v>
      </c>
      <c r="J104">
        <f t="shared" si="2"/>
        <v>14</v>
      </c>
    </row>
    <row r="105" spans="1:10" x14ac:dyDescent="0.25">
      <c r="A105" s="59">
        <v>0.828587962962963</v>
      </c>
      <c r="B105">
        <v>49.277912999999998</v>
      </c>
      <c r="C105">
        <v>-123.24668800000001</v>
      </c>
      <c r="D105">
        <v>14</v>
      </c>
      <c r="E105">
        <v>14882.51</v>
      </c>
      <c r="F105">
        <v>148</v>
      </c>
      <c r="G105">
        <v>67</v>
      </c>
      <c r="H105">
        <v>4.0098000000000003</v>
      </c>
      <c r="I105">
        <f t="shared" si="3"/>
        <v>14.435280000000001</v>
      </c>
      <c r="J105">
        <f t="shared" si="2"/>
        <v>14</v>
      </c>
    </row>
    <row r="106" spans="1:10" x14ac:dyDescent="0.25">
      <c r="A106" s="59">
        <v>0.82859953703703704</v>
      </c>
      <c r="B106">
        <v>49.277894000000003</v>
      </c>
      <c r="C106">
        <v>-123.24673</v>
      </c>
      <c r="D106">
        <v>14.600000380000001</v>
      </c>
      <c r="E106">
        <v>14886.63</v>
      </c>
      <c r="F106">
        <v>148</v>
      </c>
      <c r="G106">
        <v>68</v>
      </c>
      <c r="H106">
        <v>4.1200999999999999</v>
      </c>
      <c r="I106">
        <f t="shared" si="3"/>
        <v>14.83236</v>
      </c>
      <c r="J106">
        <f t="shared" si="2"/>
        <v>14</v>
      </c>
    </row>
    <row r="107" spans="1:10" x14ac:dyDescent="0.25">
      <c r="A107" s="59">
        <v>0.82861111111111108</v>
      </c>
      <c r="B107">
        <v>49.277875000000002</v>
      </c>
      <c r="C107">
        <v>-123.246773</v>
      </c>
      <c r="D107">
        <v>15</v>
      </c>
      <c r="E107">
        <v>14890.82</v>
      </c>
      <c r="F107">
        <v>149</v>
      </c>
      <c r="G107">
        <v>68</v>
      </c>
      <c r="H107">
        <v>4.1904000000000003</v>
      </c>
      <c r="I107">
        <f t="shared" si="3"/>
        <v>15.08544</v>
      </c>
      <c r="J107">
        <f t="shared" si="2"/>
        <v>15</v>
      </c>
    </row>
    <row r="108" spans="1:10" x14ac:dyDescent="0.25">
      <c r="A108" s="59">
        <v>0.82862268518518523</v>
      </c>
      <c r="B108">
        <v>49.277858000000002</v>
      </c>
      <c r="C108">
        <v>-123.246818</v>
      </c>
      <c r="D108">
        <v>15.600000380000001</v>
      </c>
      <c r="E108">
        <v>14894.98</v>
      </c>
      <c r="F108">
        <v>149</v>
      </c>
      <c r="G108">
        <v>69</v>
      </c>
      <c r="H108">
        <v>4.1601999999999997</v>
      </c>
      <c r="I108">
        <f t="shared" si="3"/>
        <v>14.976719999999998</v>
      </c>
      <c r="J108">
        <f t="shared" si="2"/>
        <v>14</v>
      </c>
    </row>
    <row r="109" spans="1:10" x14ac:dyDescent="0.25">
      <c r="A109" s="59">
        <v>0.82863425925925915</v>
      </c>
      <c r="B109">
        <v>49.277838000000003</v>
      </c>
      <c r="C109">
        <v>-123.246864</v>
      </c>
      <c r="D109">
        <v>16</v>
      </c>
      <c r="E109">
        <v>14899.15</v>
      </c>
      <c r="F109">
        <v>149</v>
      </c>
      <c r="G109">
        <v>68</v>
      </c>
      <c r="H109">
        <v>4.1699000000000002</v>
      </c>
      <c r="I109">
        <f t="shared" si="3"/>
        <v>15.011640000000002</v>
      </c>
      <c r="J109">
        <f t="shared" si="2"/>
        <v>15</v>
      </c>
    </row>
    <row r="110" spans="1:10" x14ac:dyDescent="0.25">
      <c r="A110" s="59">
        <v>0.8286458333333333</v>
      </c>
      <c r="B110">
        <v>49.277818000000003</v>
      </c>
      <c r="C110">
        <v>-123.246905</v>
      </c>
      <c r="D110">
        <v>16</v>
      </c>
      <c r="E110">
        <v>14903.28</v>
      </c>
      <c r="F110">
        <v>149</v>
      </c>
      <c r="G110">
        <v>67</v>
      </c>
      <c r="H110">
        <v>4.1299000000000001</v>
      </c>
      <c r="I110">
        <f t="shared" si="3"/>
        <v>14.867640000000002</v>
      </c>
      <c r="J110">
        <f t="shared" si="2"/>
        <v>14</v>
      </c>
    </row>
    <row r="111" spans="1:10" x14ac:dyDescent="0.25">
      <c r="A111" s="59">
        <v>0.82865740740740745</v>
      </c>
      <c r="B111">
        <v>49.277800999999997</v>
      </c>
      <c r="C111">
        <v>-123.246948</v>
      </c>
      <c r="D111">
        <v>16</v>
      </c>
      <c r="E111">
        <v>14907.15</v>
      </c>
      <c r="F111">
        <v>149</v>
      </c>
      <c r="G111">
        <v>62</v>
      </c>
      <c r="H111">
        <v>3.8700999999999999</v>
      </c>
      <c r="I111">
        <f t="shared" si="3"/>
        <v>13.932359999999999</v>
      </c>
      <c r="J111">
        <f t="shared" si="2"/>
        <v>13</v>
      </c>
    </row>
    <row r="112" spans="1:10" x14ac:dyDescent="0.25">
      <c r="A112" s="59">
        <v>0.82866898148148149</v>
      </c>
      <c r="B112">
        <v>49.277782999999999</v>
      </c>
      <c r="C112">
        <v>-123.246995</v>
      </c>
      <c r="D112">
        <v>16</v>
      </c>
      <c r="E112">
        <v>14910.98</v>
      </c>
      <c r="F112">
        <v>150</v>
      </c>
      <c r="G112">
        <v>68</v>
      </c>
      <c r="H112">
        <v>3.8300999999999998</v>
      </c>
      <c r="I112">
        <f t="shared" si="3"/>
        <v>13.788359999999999</v>
      </c>
      <c r="J112">
        <f t="shared" si="2"/>
        <v>13</v>
      </c>
    </row>
    <row r="113" spans="1:10" x14ac:dyDescent="0.25">
      <c r="A113" s="59">
        <v>0.82868055555555553</v>
      </c>
      <c r="B113">
        <v>49.277763</v>
      </c>
      <c r="C113">
        <v>-123.247046</v>
      </c>
      <c r="D113">
        <v>16</v>
      </c>
      <c r="E113">
        <v>14915.11</v>
      </c>
      <c r="F113">
        <v>149</v>
      </c>
      <c r="G113">
        <v>70</v>
      </c>
      <c r="H113">
        <v>4.1299000000000001</v>
      </c>
      <c r="I113">
        <f t="shared" si="3"/>
        <v>14.867640000000002</v>
      </c>
      <c r="J113">
        <f t="shared" si="2"/>
        <v>14</v>
      </c>
    </row>
    <row r="114" spans="1:10" x14ac:dyDescent="0.25">
      <c r="A114" s="59">
        <v>0.82869212962962957</v>
      </c>
      <c r="B114">
        <v>49.277743000000001</v>
      </c>
      <c r="C114">
        <v>-123.247097</v>
      </c>
      <c r="D114">
        <v>16</v>
      </c>
      <c r="E114">
        <v>14919.28</v>
      </c>
      <c r="F114">
        <v>150</v>
      </c>
      <c r="G114">
        <v>72</v>
      </c>
      <c r="H114">
        <v>4.1699000000000002</v>
      </c>
      <c r="I114">
        <f t="shared" si="3"/>
        <v>15.011640000000002</v>
      </c>
      <c r="J114">
        <f t="shared" si="2"/>
        <v>15</v>
      </c>
    </row>
    <row r="115" spans="1:10" x14ac:dyDescent="0.25">
      <c r="A115" s="59">
        <v>0.82870370370370372</v>
      </c>
      <c r="B115">
        <v>49.277721999999997</v>
      </c>
      <c r="C115">
        <v>-123.24715399999999</v>
      </c>
      <c r="D115">
        <v>16.600000380000001</v>
      </c>
      <c r="E115">
        <v>14923.61</v>
      </c>
      <c r="F115">
        <v>150</v>
      </c>
      <c r="G115">
        <v>73</v>
      </c>
      <c r="H115">
        <v>4.3300999999999998</v>
      </c>
      <c r="I115">
        <f t="shared" si="3"/>
        <v>15.588359999999998</v>
      </c>
      <c r="J115">
        <f t="shared" si="2"/>
        <v>15</v>
      </c>
    </row>
    <row r="116" spans="1:10" x14ac:dyDescent="0.25">
      <c r="A116" s="59">
        <v>0.82871527777777787</v>
      </c>
      <c r="B116">
        <v>49.277701</v>
      </c>
      <c r="C116">
        <v>-123.247209</v>
      </c>
      <c r="D116">
        <v>17.200000760000002</v>
      </c>
      <c r="E116">
        <v>14928.13</v>
      </c>
      <c r="F116">
        <v>150</v>
      </c>
      <c r="G116">
        <v>81</v>
      </c>
      <c r="H116">
        <v>4.5194999999999999</v>
      </c>
      <c r="I116">
        <f t="shared" si="3"/>
        <v>16.270199999999999</v>
      </c>
      <c r="J116">
        <f t="shared" si="2"/>
        <v>16</v>
      </c>
    </row>
    <row r="117" spans="1:10" x14ac:dyDescent="0.25">
      <c r="A117" s="59">
        <v>0.8287268518518518</v>
      </c>
      <c r="B117">
        <v>49.277681000000001</v>
      </c>
      <c r="C117">
        <v>-123.247259</v>
      </c>
      <c r="D117">
        <v>17.600000380000001</v>
      </c>
      <c r="E117">
        <v>14933.03</v>
      </c>
      <c r="F117">
        <v>150</v>
      </c>
      <c r="G117">
        <v>73</v>
      </c>
      <c r="H117">
        <v>4.9004000000000003</v>
      </c>
      <c r="I117">
        <f t="shared" si="3"/>
        <v>17.641440000000003</v>
      </c>
      <c r="J117">
        <f t="shared" si="2"/>
        <v>17</v>
      </c>
    </row>
    <row r="118" spans="1:10" x14ac:dyDescent="0.25">
      <c r="A118" s="59">
        <v>0.82873842592592595</v>
      </c>
      <c r="B118">
        <v>49.277659</v>
      </c>
      <c r="C118">
        <v>-123.247305</v>
      </c>
      <c r="D118">
        <v>18.200000760000002</v>
      </c>
      <c r="E118">
        <v>14937.49</v>
      </c>
      <c r="F118">
        <v>151</v>
      </c>
      <c r="G118">
        <v>70</v>
      </c>
      <c r="H118">
        <v>4.46</v>
      </c>
      <c r="I118">
        <f t="shared" si="3"/>
        <v>16.056000000000001</v>
      </c>
      <c r="J118">
        <f t="shared" si="2"/>
        <v>16</v>
      </c>
    </row>
    <row r="119" spans="1:10" x14ac:dyDescent="0.25">
      <c r="A119" s="59">
        <v>0.82874999999999999</v>
      </c>
      <c r="B119">
        <v>49.277639999999998</v>
      </c>
      <c r="C119">
        <v>-123.24735200000001</v>
      </c>
      <c r="D119">
        <v>18.600000380000001</v>
      </c>
      <c r="E119">
        <v>14941.76</v>
      </c>
      <c r="F119">
        <v>151</v>
      </c>
      <c r="G119">
        <v>68</v>
      </c>
      <c r="H119">
        <v>4.2694999999999999</v>
      </c>
      <c r="I119">
        <f t="shared" si="3"/>
        <v>15.370199999999999</v>
      </c>
      <c r="J119">
        <f t="shared" si="2"/>
        <v>15</v>
      </c>
    </row>
    <row r="120" spans="1:10" x14ac:dyDescent="0.25">
      <c r="A120" s="59">
        <v>0.82876157407407414</v>
      </c>
      <c r="B120">
        <v>49.277622000000001</v>
      </c>
      <c r="C120">
        <v>-123.247399</v>
      </c>
      <c r="D120">
        <v>18.600000380000001</v>
      </c>
      <c r="E120">
        <v>14945.88</v>
      </c>
      <c r="F120">
        <v>152</v>
      </c>
      <c r="G120">
        <v>69</v>
      </c>
      <c r="H120">
        <v>4.1200999999999999</v>
      </c>
      <c r="I120">
        <f t="shared" si="3"/>
        <v>14.83236</v>
      </c>
      <c r="J120">
        <f t="shared" si="2"/>
        <v>14</v>
      </c>
    </row>
    <row r="121" spans="1:10" x14ac:dyDescent="0.25">
      <c r="A121" s="59">
        <v>0.82877314814814806</v>
      </c>
      <c r="B121">
        <v>49.277605000000001</v>
      </c>
      <c r="C121">
        <v>-123.247445</v>
      </c>
      <c r="D121">
        <v>18.600000380000001</v>
      </c>
      <c r="E121">
        <v>14950.05</v>
      </c>
      <c r="F121">
        <v>152</v>
      </c>
      <c r="G121">
        <v>68</v>
      </c>
      <c r="H121">
        <v>4.1699000000000002</v>
      </c>
      <c r="I121">
        <f t="shared" si="3"/>
        <v>15.011640000000002</v>
      </c>
      <c r="J121">
        <f t="shared" si="2"/>
        <v>15</v>
      </c>
    </row>
    <row r="122" spans="1:10" x14ac:dyDescent="0.25">
      <c r="A122" s="59">
        <v>0.82878472222222221</v>
      </c>
      <c r="B122">
        <v>49.277585999999999</v>
      </c>
      <c r="C122">
        <v>-123.247489</v>
      </c>
      <c r="D122">
        <v>18.600000380000001</v>
      </c>
      <c r="E122">
        <v>14954.12</v>
      </c>
      <c r="F122">
        <v>152</v>
      </c>
      <c r="G122">
        <v>68</v>
      </c>
      <c r="H122">
        <v>4.0702999999999996</v>
      </c>
      <c r="I122">
        <f t="shared" si="3"/>
        <v>14.653079999999997</v>
      </c>
      <c r="J122">
        <f t="shared" si="2"/>
        <v>14</v>
      </c>
    </row>
    <row r="123" spans="1:10" x14ac:dyDescent="0.25">
      <c r="A123" s="59">
        <v>0.82879629629629636</v>
      </c>
      <c r="B123">
        <v>49.277569</v>
      </c>
      <c r="C123">
        <v>-123.247534</v>
      </c>
      <c r="D123">
        <v>18.600000380000001</v>
      </c>
      <c r="E123">
        <v>14958.14</v>
      </c>
      <c r="F123">
        <v>152</v>
      </c>
      <c r="G123">
        <v>66</v>
      </c>
      <c r="H123">
        <v>4.0194999999999999</v>
      </c>
      <c r="I123">
        <f t="shared" si="3"/>
        <v>14.470199999999998</v>
      </c>
      <c r="J123">
        <f t="shared" si="2"/>
        <v>14</v>
      </c>
    </row>
    <row r="124" spans="1:10" x14ac:dyDescent="0.25">
      <c r="A124" s="59">
        <v>0.8288078703703704</v>
      </c>
      <c r="B124">
        <v>49.277555</v>
      </c>
      <c r="C124">
        <v>-123.247579</v>
      </c>
      <c r="D124">
        <v>18.600000380000001</v>
      </c>
      <c r="E124">
        <v>14962.15</v>
      </c>
      <c r="F124">
        <v>152</v>
      </c>
      <c r="G124">
        <v>66</v>
      </c>
      <c r="H124">
        <v>4.0106999999999999</v>
      </c>
      <c r="I124">
        <f t="shared" si="3"/>
        <v>14.43852</v>
      </c>
      <c r="J124">
        <f t="shared" si="2"/>
        <v>14</v>
      </c>
    </row>
    <row r="125" spans="1:10" x14ac:dyDescent="0.25">
      <c r="A125" s="59">
        <v>0.82881944444444444</v>
      </c>
      <c r="B125">
        <v>49.277538999999997</v>
      </c>
      <c r="C125">
        <v>-123.24762699999999</v>
      </c>
      <c r="D125">
        <v>18.600000380000001</v>
      </c>
      <c r="E125">
        <v>14966.13</v>
      </c>
      <c r="F125">
        <v>153</v>
      </c>
      <c r="G125">
        <v>65</v>
      </c>
      <c r="H125">
        <v>3.9794999999999998</v>
      </c>
      <c r="I125">
        <f t="shared" si="3"/>
        <v>14.326199999999998</v>
      </c>
      <c r="J125">
        <f t="shared" si="2"/>
        <v>14</v>
      </c>
    </row>
    <row r="126" spans="1:10" x14ac:dyDescent="0.25">
      <c r="A126" s="59">
        <v>0.82883101851851848</v>
      </c>
      <c r="B126">
        <v>49.277523000000002</v>
      </c>
      <c r="C126">
        <v>-123.247671</v>
      </c>
      <c r="D126">
        <v>19.200000760000002</v>
      </c>
      <c r="E126">
        <v>14970.07</v>
      </c>
      <c r="F126">
        <v>152</v>
      </c>
      <c r="G126">
        <v>65</v>
      </c>
      <c r="H126">
        <v>3.9403999999999999</v>
      </c>
      <c r="I126">
        <f t="shared" si="3"/>
        <v>14.18544</v>
      </c>
      <c r="J126">
        <f t="shared" si="2"/>
        <v>14</v>
      </c>
    </row>
    <row r="127" spans="1:10" x14ac:dyDescent="0.25">
      <c r="A127" s="59">
        <v>0.82884259259259263</v>
      </c>
      <c r="B127">
        <v>49.277504999999998</v>
      </c>
      <c r="C127">
        <v>-123.24771800000001</v>
      </c>
      <c r="D127">
        <v>19.600000380000001</v>
      </c>
      <c r="E127">
        <v>14974.03</v>
      </c>
      <c r="F127">
        <v>153</v>
      </c>
      <c r="G127">
        <v>65</v>
      </c>
      <c r="H127">
        <v>3.96</v>
      </c>
      <c r="I127">
        <f t="shared" si="3"/>
        <v>14.256</v>
      </c>
      <c r="J127">
        <f t="shared" si="2"/>
        <v>14</v>
      </c>
    </row>
    <row r="128" spans="1:10" x14ac:dyDescent="0.25">
      <c r="A128" s="59">
        <v>0.82885416666666656</v>
      </c>
      <c r="B128">
        <v>49.277487999999998</v>
      </c>
      <c r="C128">
        <v>-123.247764</v>
      </c>
      <c r="D128">
        <v>20</v>
      </c>
      <c r="E128">
        <v>14977.97</v>
      </c>
      <c r="F128">
        <v>152</v>
      </c>
      <c r="G128">
        <v>66</v>
      </c>
      <c r="H128">
        <v>3.9394999999999998</v>
      </c>
      <c r="I128">
        <f t="shared" si="3"/>
        <v>14.182199999999998</v>
      </c>
      <c r="J128">
        <f t="shared" si="2"/>
        <v>14</v>
      </c>
    </row>
    <row r="129" spans="1:10" x14ac:dyDescent="0.25">
      <c r="A129" s="59">
        <v>0.82886574074074071</v>
      </c>
      <c r="B129">
        <v>49.277470999999998</v>
      </c>
      <c r="C129">
        <v>-123.247811</v>
      </c>
      <c r="D129">
        <v>20.600000380000001</v>
      </c>
      <c r="E129">
        <v>14981.9</v>
      </c>
      <c r="F129">
        <v>152</v>
      </c>
      <c r="G129">
        <v>66</v>
      </c>
      <c r="H129">
        <v>3.9306999999999999</v>
      </c>
      <c r="I129">
        <f t="shared" si="3"/>
        <v>14.150519999999998</v>
      </c>
      <c r="J129">
        <f t="shared" si="2"/>
        <v>14</v>
      </c>
    </row>
    <row r="130" spans="1:10" x14ac:dyDescent="0.25">
      <c r="A130" s="59">
        <v>0.82887731481481486</v>
      </c>
      <c r="B130">
        <v>49.277456000000001</v>
      </c>
      <c r="C130">
        <v>-123.24786400000001</v>
      </c>
      <c r="D130">
        <v>21</v>
      </c>
      <c r="E130">
        <v>14985.9</v>
      </c>
      <c r="F130">
        <v>152</v>
      </c>
      <c r="G130">
        <v>66</v>
      </c>
      <c r="H130">
        <v>4</v>
      </c>
      <c r="I130">
        <f t="shared" si="3"/>
        <v>14.4</v>
      </c>
      <c r="J130">
        <f t="shared" si="2"/>
        <v>14</v>
      </c>
    </row>
    <row r="131" spans="1:10" x14ac:dyDescent="0.25">
      <c r="A131" s="59">
        <v>0.8288888888888889</v>
      </c>
      <c r="B131">
        <v>49.277439000000001</v>
      </c>
      <c r="C131">
        <v>-123.24791399999999</v>
      </c>
      <c r="D131">
        <v>21</v>
      </c>
      <c r="E131">
        <v>14989.91</v>
      </c>
      <c r="F131">
        <v>152</v>
      </c>
      <c r="G131">
        <v>66</v>
      </c>
      <c r="H131">
        <v>4.0098000000000003</v>
      </c>
      <c r="I131">
        <f t="shared" si="3"/>
        <v>14.435280000000001</v>
      </c>
      <c r="J131">
        <f t="shared" ref="J131:J194" si="4">INT(I131)</f>
        <v>14</v>
      </c>
    </row>
    <row r="132" spans="1:10" x14ac:dyDescent="0.25">
      <c r="A132" s="59">
        <v>0.82890046296296294</v>
      </c>
      <c r="B132">
        <v>49.277422000000001</v>
      </c>
      <c r="C132">
        <v>-123.247963</v>
      </c>
      <c r="D132">
        <v>21</v>
      </c>
      <c r="E132">
        <v>14993.94</v>
      </c>
      <c r="F132">
        <v>153</v>
      </c>
      <c r="G132">
        <v>67</v>
      </c>
      <c r="H132">
        <v>4.0303000000000004</v>
      </c>
      <c r="I132">
        <f t="shared" ref="I132:I195" si="5">(H132*3600)/1000</f>
        <v>14.509080000000001</v>
      </c>
      <c r="J132">
        <f t="shared" si="4"/>
        <v>14</v>
      </c>
    </row>
    <row r="133" spans="1:10" x14ac:dyDescent="0.25">
      <c r="A133" s="59">
        <v>0.82891203703703698</v>
      </c>
      <c r="B133">
        <v>49.277403</v>
      </c>
      <c r="C133">
        <v>-123.24800999999999</v>
      </c>
      <c r="D133">
        <v>21.399999619999999</v>
      </c>
      <c r="E133">
        <v>14997.93</v>
      </c>
      <c r="F133">
        <v>152</v>
      </c>
      <c r="G133">
        <v>67</v>
      </c>
      <c r="H133">
        <v>3.9893000000000001</v>
      </c>
      <c r="I133">
        <f t="shared" si="5"/>
        <v>14.36148</v>
      </c>
      <c r="J133">
        <f t="shared" si="4"/>
        <v>14</v>
      </c>
    </row>
    <row r="134" spans="1:10" x14ac:dyDescent="0.25">
      <c r="A134" s="59">
        <v>0.82892361111111112</v>
      </c>
      <c r="B134">
        <v>49.277386999999997</v>
      </c>
      <c r="C134">
        <v>-123.248058</v>
      </c>
      <c r="D134">
        <v>21.799999239999998</v>
      </c>
      <c r="E134">
        <v>15001.92</v>
      </c>
      <c r="F134">
        <v>152</v>
      </c>
      <c r="G134">
        <v>64</v>
      </c>
      <c r="H134">
        <v>3.9902000000000002</v>
      </c>
      <c r="I134">
        <f t="shared" si="5"/>
        <v>14.364720000000002</v>
      </c>
      <c r="J134">
        <f t="shared" si="4"/>
        <v>14</v>
      </c>
    </row>
    <row r="135" spans="1:10" x14ac:dyDescent="0.25">
      <c r="A135" s="59">
        <v>0.82893518518518527</v>
      </c>
      <c r="B135">
        <v>49.277369999999998</v>
      </c>
      <c r="C135">
        <v>-123.24809999999999</v>
      </c>
      <c r="D135">
        <v>22.200000760000002</v>
      </c>
      <c r="E135">
        <v>15005.8</v>
      </c>
      <c r="F135">
        <v>152</v>
      </c>
      <c r="G135">
        <v>64</v>
      </c>
      <c r="H135">
        <v>3.8799000000000001</v>
      </c>
      <c r="I135">
        <f t="shared" si="5"/>
        <v>13.967640000000001</v>
      </c>
      <c r="J135">
        <f t="shared" si="4"/>
        <v>13</v>
      </c>
    </row>
    <row r="136" spans="1:10" x14ac:dyDescent="0.25">
      <c r="A136" s="59">
        <v>0.82893518518518527</v>
      </c>
      <c r="B136">
        <v>49.277369999999998</v>
      </c>
      <c r="C136">
        <v>-123.24809999999999</v>
      </c>
      <c r="D136">
        <v>22.200000760000002</v>
      </c>
      <c r="E136">
        <v>15005.8</v>
      </c>
      <c r="F136">
        <v>152</v>
      </c>
      <c r="G136">
        <v>64</v>
      </c>
      <c r="H136">
        <v>3.8799000000000001</v>
      </c>
      <c r="I136">
        <f t="shared" si="5"/>
        <v>13.967640000000001</v>
      </c>
      <c r="J136">
        <f t="shared" si="4"/>
        <v>13</v>
      </c>
    </row>
    <row r="137" spans="1:10" x14ac:dyDescent="0.25">
      <c r="A137" s="59">
        <v>0.8289467592592592</v>
      </c>
      <c r="B137">
        <v>49.277352</v>
      </c>
      <c r="C137">
        <v>-123.248144</v>
      </c>
      <c r="D137">
        <v>22.600000380000001</v>
      </c>
      <c r="E137">
        <v>15009.67</v>
      </c>
      <c r="F137">
        <v>152</v>
      </c>
      <c r="G137">
        <v>64</v>
      </c>
      <c r="H137">
        <v>3.8700999999999999</v>
      </c>
      <c r="I137">
        <f t="shared" si="5"/>
        <v>13.932359999999999</v>
      </c>
      <c r="J137">
        <f t="shared" si="4"/>
        <v>13</v>
      </c>
    </row>
    <row r="138" spans="1:10" x14ac:dyDescent="0.25">
      <c r="A138" s="59">
        <v>0.82895833333333335</v>
      </c>
      <c r="B138">
        <v>49.277332999999999</v>
      </c>
      <c r="C138">
        <v>-123.24818999999999</v>
      </c>
      <c r="D138">
        <v>23.200000760000002</v>
      </c>
      <c r="E138">
        <v>15013.63</v>
      </c>
      <c r="F138">
        <v>153</v>
      </c>
      <c r="G138">
        <v>64</v>
      </c>
      <c r="H138">
        <v>3.96</v>
      </c>
      <c r="I138">
        <f t="shared" si="5"/>
        <v>14.256</v>
      </c>
      <c r="J138">
        <f t="shared" si="4"/>
        <v>14</v>
      </c>
    </row>
    <row r="139" spans="1:10" x14ac:dyDescent="0.25">
      <c r="A139" s="59">
        <v>0.82896990740740739</v>
      </c>
      <c r="B139">
        <v>49.277318999999999</v>
      </c>
      <c r="C139">
        <v>-123.24823600000001</v>
      </c>
      <c r="D139">
        <v>23.200000760000002</v>
      </c>
      <c r="E139">
        <v>15017.48</v>
      </c>
      <c r="F139">
        <v>153</v>
      </c>
      <c r="G139">
        <v>65</v>
      </c>
      <c r="H139">
        <v>3.8506</v>
      </c>
      <c r="I139">
        <f t="shared" si="5"/>
        <v>13.862159999999999</v>
      </c>
      <c r="J139">
        <f t="shared" si="4"/>
        <v>13</v>
      </c>
    </row>
    <row r="140" spans="1:10" x14ac:dyDescent="0.25">
      <c r="A140" s="59">
        <v>0.82898148148148154</v>
      </c>
      <c r="B140">
        <v>49.277304000000001</v>
      </c>
      <c r="C140">
        <v>-123.248283</v>
      </c>
      <c r="D140">
        <v>23.200000760000002</v>
      </c>
      <c r="E140">
        <v>15021.37</v>
      </c>
      <c r="F140">
        <v>152</v>
      </c>
      <c r="G140">
        <v>64</v>
      </c>
      <c r="H140">
        <v>3.8896000000000002</v>
      </c>
      <c r="I140">
        <f t="shared" si="5"/>
        <v>14.002560000000001</v>
      </c>
      <c r="J140">
        <f t="shared" si="4"/>
        <v>14</v>
      </c>
    </row>
    <row r="141" spans="1:10" x14ac:dyDescent="0.25">
      <c r="A141" s="59">
        <v>0.82899305555555547</v>
      </c>
      <c r="B141">
        <v>49.277287999999999</v>
      </c>
      <c r="C141">
        <v>-123.248329</v>
      </c>
      <c r="D141">
        <v>23.200000760000002</v>
      </c>
      <c r="E141">
        <v>15025.3</v>
      </c>
      <c r="F141">
        <v>153</v>
      </c>
      <c r="G141">
        <v>64</v>
      </c>
      <c r="H141">
        <v>3.9297</v>
      </c>
      <c r="I141">
        <f t="shared" si="5"/>
        <v>14.14692</v>
      </c>
      <c r="J141">
        <f t="shared" si="4"/>
        <v>14</v>
      </c>
    </row>
    <row r="142" spans="1:10" x14ac:dyDescent="0.25">
      <c r="A142" s="59">
        <v>0.82900462962962962</v>
      </c>
      <c r="B142">
        <v>49.277272000000004</v>
      </c>
      <c r="C142">
        <v>-123.248375</v>
      </c>
      <c r="D142">
        <v>23.200000760000002</v>
      </c>
      <c r="E142">
        <v>15029.17</v>
      </c>
      <c r="F142">
        <v>153</v>
      </c>
      <c r="G142">
        <v>64</v>
      </c>
      <c r="H142">
        <v>3.8700999999999999</v>
      </c>
      <c r="I142">
        <f t="shared" si="5"/>
        <v>13.932359999999999</v>
      </c>
      <c r="J142">
        <f t="shared" si="4"/>
        <v>13</v>
      </c>
    </row>
    <row r="143" spans="1:10" x14ac:dyDescent="0.25">
      <c r="A143" s="59">
        <v>0.82901620370370377</v>
      </c>
      <c r="B143">
        <v>49.277251</v>
      </c>
      <c r="C143">
        <v>-123.24843300000001</v>
      </c>
      <c r="D143">
        <v>23.200000760000002</v>
      </c>
      <c r="E143">
        <v>15034.06</v>
      </c>
      <c r="F143">
        <v>153</v>
      </c>
      <c r="G143">
        <v>64</v>
      </c>
      <c r="H143">
        <v>4.8895999999999997</v>
      </c>
      <c r="I143">
        <f t="shared" si="5"/>
        <v>17.602559999999997</v>
      </c>
      <c r="J143">
        <f t="shared" si="4"/>
        <v>17</v>
      </c>
    </row>
    <row r="144" spans="1:10" x14ac:dyDescent="0.25">
      <c r="A144" s="59">
        <v>0.82902777777777781</v>
      </c>
      <c r="B144">
        <v>49.277233000000003</v>
      </c>
      <c r="C144">
        <v>-123.24847800000001</v>
      </c>
      <c r="D144">
        <v>23.200000760000002</v>
      </c>
      <c r="E144">
        <v>15037.9</v>
      </c>
      <c r="F144">
        <v>152</v>
      </c>
      <c r="G144">
        <v>64</v>
      </c>
      <c r="H144">
        <v>3.8408000000000002</v>
      </c>
      <c r="I144">
        <f t="shared" si="5"/>
        <v>13.826880000000001</v>
      </c>
      <c r="J144">
        <f t="shared" si="4"/>
        <v>13</v>
      </c>
    </row>
    <row r="145" spans="1:10" x14ac:dyDescent="0.25">
      <c r="A145" s="59">
        <v>0.82903935185185185</v>
      </c>
      <c r="B145">
        <v>49.277211999999999</v>
      </c>
      <c r="C145">
        <v>-123.248524</v>
      </c>
      <c r="D145">
        <v>23.600000380000001</v>
      </c>
      <c r="E145">
        <v>15041.78</v>
      </c>
      <c r="F145">
        <v>153</v>
      </c>
      <c r="G145">
        <v>66</v>
      </c>
      <c r="H145">
        <v>3.8799000000000001</v>
      </c>
      <c r="I145">
        <f t="shared" si="5"/>
        <v>13.967640000000001</v>
      </c>
      <c r="J145">
        <f t="shared" si="4"/>
        <v>13</v>
      </c>
    </row>
    <row r="146" spans="1:10" x14ac:dyDescent="0.25">
      <c r="A146" s="59">
        <v>0.82905092592592589</v>
      </c>
      <c r="B146">
        <v>49.277194000000001</v>
      </c>
      <c r="C146">
        <v>-123.248572</v>
      </c>
      <c r="D146">
        <v>24</v>
      </c>
      <c r="E146">
        <v>15045.81</v>
      </c>
      <c r="F146">
        <v>152</v>
      </c>
      <c r="G146">
        <v>68</v>
      </c>
      <c r="H146">
        <v>4.0293000000000001</v>
      </c>
      <c r="I146">
        <f t="shared" si="5"/>
        <v>14.50548</v>
      </c>
      <c r="J146">
        <f t="shared" si="4"/>
        <v>14</v>
      </c>
    </row>
    <row r="147" spans="1:10" x14ac:dyDescent="0.25">
      <c r="A147" s="59">
        <v>0.82906250000000004</v>
      </c>
      <c r="B147">
        <v>49.277175999999997</v>
      </c>
      <c r="C147">
        <v>-123.24862400000001</v>
      </c>
      <c r="D147">
        <v>24.399999619999999</v>
      </c>
      <c r="E147">
        <v>15049.92</v>
      </c>
      <c r="F147">
        <v>152</v>
      </c>
      <c r="G147">
        <v>68</v>
      </c>
      <c r="H147">
        <v>4.1104000000000003</v>
      </c>
      <c r="I147">
        <f t="shared" si="5"/>
        <v>14.79744</v>
      </c>
      <c r="J147">
        <f t="shared" si="4"/>
        <v>14</v>
      </c>
    </row>
    <row r="148" spans="1:10" x14ac:dyDescent="0.25">
      <c r="A148" s="59">
        <v>0.82907407407407396</v>
      </c>
      <c r="B148">
        <v>49.277158999999997</v>
      </c>
      <c r="C148">
        <v>-123.248673</v>
      </c>
      <c r="D148">
        <v>24.799999239999998</v>
      </c>
      <c r="E148">
        <v>15054.05</v>
      </c>
      <c r="F148">
        <v>152</v>
      </c>
      <c r="G148">
        <v>68</v>
      </c>
      <c r="H148">
        <v>4.1299000000000001</v>
      </c>
      <c r="I148">
        <f t="shared" si="5"/>
        <v>14.867640000000002</v>
      </c>
      <c r="J148">
        <f t="shared" si="4"/>
        <v>14</v>
      </c>
    </row>
    <row r="149" spans="1:10" x14ac:dyDescent="0.25">
      <c r="A149" s="59">
        <v>0.82908564814814811</v>
      </c>
      <c r="B149">
        <v>49.277144</v>
      </c>
      <c r="C149">
        <v>-123.248716</v>
      </c>
      <c r="D149">
        <v>25.200000760000002</v>
      </c>
      <c r="E149">
        <v>15058.16</v>
      </c>
      <c r="F149">
        <v>152</v>
      </c>
      <c r="G149">
        <v>68</v>
      </c>
      <c r="H149">
        <v>4.1104000000000003</v>
      </c>
      <c r="I149">
        <f t="shared" si="5"/>
        <v>14.79744</v>
      </c>
      <c r="J149">
        <f t="shared" si="4"/>
        <v>14</v>
      </c>
    </row>
    <row r="150" spans="1:10" x14ac:dyDescent="0.25">
      <c r="A150" s="59">
        <v>0.82909722222222226</v>
      </c>
      <c r="B150">
        <v>49.277129000000002</v>
      </c>
      <c r="C150">
        <v>-123.248762</v>
      </c>
      <c r="D150">
        <v>25.200000760000002</v>
      </c>
      <c r="E150">
        <v>15062.25</v>
      </c>
      <c r="F150">
        <v>152</v>
      </c>
      <c r="G150">
        <v>67</v>
      </c>
      <c r="H150">
        <v>4.0898000000000003</v>
      </c>
      <c r="I150">
        <f t="shared" si="5"/>
        <v>14.723280000000001</v>
      </c>
      <c r="J150">
        <f t="shared" si="4"/>
        <v>14</v>
      </c>
    </row>
    <row r="151" spans="1:10" x14ac:dyDescent="0.25">
      <c r="A151" s="59">
        <v>0.8291087962962963</v>
      </c>
      <c r="B151">
        <v>49.277113</v>
      </c>
      <c r="C151">
        <v>-123.248807</v>
      </c>
      <c r="D151">
        <v>25.200000760000002</v>
      </c>
      <c r="E151">
        <v>15066.34</v>
      </c>
      <c r="F151">
        <v>152</v>
      </c>
      <c r="G151">
        <v>68</v>
      </c>
      <c r="H151">
        <v>4.0898000000000003</v>
      </c>
      <c r="I151">
        <f t="shared" si="5"/>
        <v>14.723280000000001</v>
      </c>
      <c r="J151">
        <f t="shared" si="4"/>
        <v>14</v>
      </c>
    </row>
    <row r="152" spans="1:10" x14ac:dyDescent="0.25">
      <c r="A152" s="59">
        <v>0.82912037037037034</v>
      </c>
      <c r="B152">
        <v>49.277095000000003</v>
      </c>
      <c r="C152">
        <v>-123.248852</v>
      </c>
      <c r="D152">
        <v>25.200000760000002</v>
      </c>
      <c r="E152">
        <v>15070.39</v>
      </c>
      <c r="F152">
        <v>152</v>
      </c>
      <c r="G152">
        <v>65</v>
      </c>
      <c r="H152">
        <v>4.0498000000000003</v>
      </c>
      <c r="I152">
        <f t="shared" si="5"/>
        <v>14.579280000000001</v>
      </c>
      <c r="J152">
        <f t="shared" si="4"/>
        <v>14</v>
      </c>
    </row>
    <row r="153" spans="1:10" x14ac:dyDescent="0.25">
      <c r="A153" s="59">
        <v>0.82913194444444438</v>
      </c>
      <c r="B153">
        <v>49.277071999999997</v>
      </c>
      <c r="C153">
        <v>-123.248896</v>
      </c>
      <c r="D153">
        <v>25.200000760000002</v>
      </c>
      <c r="E153">
        <v>15074.35</v>
      </c>
      <c r="F153">
        <v>152</v>
      </c>
      <c r="G153">
        <v>65</v>
      </c>
      <c r="H153">
        <v>3.96</v>
      </c>
      <c r="I153">
        <f t="shared" si="5"/>
        <v>14.256</v>
      </c>
      <c r="J153">
        <f t="shared" si="4"/>
        <v>14</v>
      </c>
    </row>
    <row r="154" spans="1:10" x14ac:dyDescent="0.25">
      <c r="A154" s="59">
        <v>0.82914351851851853</v>
      </c>
      <c r="B154">
        <v>49.277051999999998</v>
      </c>
      <c r="C154">
        <v>-123.248942</v>
      </c>
      <c r="D154">
        <v>25.200000760000002</v>
      </c>
      <c r="E154">
        <v>15078.24</v>
      </c>
      <c r="F154">
        <v>152</v>
      </c>
      <c r="G154">
        <v>67</v>
      </c>
      <c r="H154">
        <v>3.8906000000000001</v>
      </c>
      <c r="I154">
        <f t="shared" si="5"/>
        <v>14.006159999999999</v>
      </c>
      <c r="J154">
        <f t="shared" si="4"/>
        <v>14</v>
      </c>
    </row>
    <row r="155" spans="1:10" x14ac:dyDescent="0.25">
      <c r="A155" s="59">
        <v>0.82915509259259268</v>
      </c>
      <c r="B155">
        <v>49.277030000000003</v>
      </c>
      <c r="C155">
        <v>-123.248987</v>
      </c>
      <c r="D155">
        <v>25.600000380000001</v>
      </c>
      <c r="E155">
        <v>15082.28</v>
      </c>
      <c r="F155">
        <v>152</v>
      </c>
      <c r="G155">
        <v>66</v>
      </c>
      <c r="H155">
        <v>4.04</v>
      </c>
      <c r="I155">
        <f t="shared" si="5"/>
        <v>14.544</v>
      </c>
      <c r="J155">
        <f t="shared" si="4"/>
        <v>14</v>
      </c>
    </row>
    <row r="156" spans="1:10" x14ac:dyDescent="0.25">
      <c r="A156" s="59">
        <v>0.82916666666666661</v>
      </c>
      <c r="B156">
        <v>49.277009999999997</v>
      </c>
      <c r="C156">
        <v>-123.249032</v>
      </c>
      <c r="D156">
        <v>26</v>
      </c>
      <c r="E156">
        <v>15086.32</v>
      </c>
      <c r="F156">
        <v>151</v>
      </c>
      <c r="G156">
        <v>66</v>
      </c>
      <c r="H156">
        <v>4.04</v>
      </c>
      <c r="I156">
        <f t="shared" si="5"/>
        <v>14.544</v>
      </c>
      <c r="J156">
        <f t="shared" si="4"/>
        <v>14</v>
      </c>
    </row>
    <row r="157" spans="1:10" x14ac:dyDescent="0.25">
      <c r="A157" s="59">
        <v>0.82917824074074076</v>
      </c>
      <c r="B157">
        <v>49.276989</v>
      </c>
      <c r="C157">
        <v>-123.249075</v>
      </c>
      <c r="D157">
        <v>26.399999619999999</v>
      </c>
      <c r="E157">
        <v>15090.36</v>
      </c>
      <c r="F157">
        <v>151</v>
      </c>
      <c r="G157">
        <v>66</v>
      </c>
      <c r="H157">
        <v>4.04</v>
      </c>
      <c r="I157">
        <f t="shared" si="5"/>
        <v>14.544</v>
      </c>
      <c r="J157">
        <f t="shared" si="4"/>
        <v>14</v>
      </c>
    </row>
    <row r="158" spans="1:10" x14ac:dyDescent="0.25">
      <c r="A158" s="59">
        <v>0.8291898148148148</v>
      </c>
      <c r="B158">
        <v>49.276967999999997</v>
      </c>
      <c r="C158">
        <v>-123.249115</v>
      </c>
      <c r="D158">
        <v>26.799999239999998</v>
      </c>
      <c r="E158">
        <v>15094.36</v>
      </c>
      <c r="F158">
        <v>151</v>
      </c>
      <c r="G158">
        <v>65</v>
      </c>
      <c r="H158">
        <v>4</v>
      </c>
      <c r="I158">
        <f t="shared" si="5"/>
        <v>14.4</v>
      </c>
      <c r="J158">
        <f t="shared" si="4"/>
        <v>14</v>
      </c>
    </row>
    <row r="159" spans="1:10" x14ac:dyDescent="0.25">
      <c r="A159" s="59">
        <v>0.82920138888888895</v>
      </c>
      <c r="B159">
        <v>49.276947</v>
      </c>
      <c r="C159">
        <v>-123.24915799999999</v>
      </c>
      <c r="D159">
        <v>27.200000760000002</v>
      </c>
      <c r="E159">
        <v>15098.28</v>
      </c>
      <c r="F159">
        <v>152</v>
      </c>
      <c r="G159">
        <v>65</v>
      </c>
      <c r="H159">
        <v>3.9199000000000002</v>
      </c>
      <c r="I159">
        <f t="shared" si="5"/>
        <v>14.111640000000001</v>
      </c>
      <c r="J159">
        <f t="shared" si="4"/>
        <v>14</v>
      </c>
    </row>
    <row r="160" spans="1:10" x14ac:dyDescent="0.25">
      <c r="A160" s="59">
        <v>0.82921296296296287</v>
      </c>
      <c r="B160">
        <v>49.276929000000003</v>
      </c>
      <c r="C160">
        <v>-123.249201</v>
      </c>
      <c r="D160">
        <v>27.200000760000002</v>
      </c>
      <c r="E160">
        <v>15102.16</v>
      </c>
      <c r="F160">
        <v>151</v>
      </c>
      <c r="G160">
        <v>64</v>
      </c>
      <c r="H160">
        <v>3.8799000000000001</v>
      </c>
      <c r="I160">
        <f t="shared" si="5"/>
        <v>13.967640000000001</v>
      </c>
      <c r="J160">
        <f t="shared" si="4"/>
        <v>13</v>
      </c>
    </row>
    <row r="161" spans="1:10" x14ac:dyDescent="0.25">
      <c r="A161" s="59">
        <v>0.82922453703703702</v>
      </c>
      <c r="B161">
        <v>49.276905999999997</v>
      </c>
      <c r="C161">
        <v>-123.249246</v>
      </c>
      <c r="D161">
        <v>27.200000760000002</v>
      </c>
      <c r="E161">
        <v>15106.07</v>
      </c>
      <c r="F161">
        <v>152</v>
      </c>
      <c r="G161">
        <v>66</v>
      </c>
      <c r="H161">
        <v>3.9102000000000001</v>
      </c>
      <c r="I161">
        <f t="shared" si="5"/>
        <v>14.076720000000002</v>
      </c>
      <c r="J161">
        <f t="shared" si="4"/>
        <v>14</v>
      </c>
    </row>
    <row r="162" spans="1:10" x14ac:dyDescent="0.25">
      <c r="A162" s="59">
        <v>0.82923611111111117</v>
      </c>
      <c r="B162">
        <v>49.276876000000001</v>
      </c>
      <c r="C162">
        <v>-123.24929400000001</v>
      </c>
      <c r="D162">
        <v>27.200000760000002</v>
      </c>
      <c r="E162">
        <v>15110.11</v>
      </c>
      <c r="F162">
        <v>152</v>
      </c>
      <c r="G162">
        <v>69</v>
      </c>
      <c r="H162">
        <v>4.04</v>
      </c>
      <c r="I162">
        <f t="shared" si="5"/>
        <v>14.544</v>
      </c>
      <c r="J162">
        <f t="shared" si="4"/>
        <v>14</v>
      </c>
    </row>
    <row r="163" spans="1:10" x14ac:dyDescent="0.25">
      <c r="A163" s="59">
        <v>0.82924768518518521</v>
      </c>
      <c r="B163">
        <v>49.276853000000003</v>
      </c>
      <c r="C163">
        <v>-123.249341</v>
      </c>
      <c r="D163">
        <v>27.600000380000001</v>
      </c>
      <c r="E163">
        <v>15114.25</v>
      </c>
      <c r="F163">
        <v>152</v>
      </c>
      <c r="G163">
        <v>68</v>
      </c>
      <c r="H163">
        <v>4.1395999999999997</v>
      </c>
      <c r="I163">
        <f t="shared" si="5"/>
        <v>14.902559999999999</v>
      </c>
      <c r="J163">
        <f t="shared" si="4"/>
        <v>14</v>
      </c>
    </row>
    <row r="164" spans="1:10" x14ac:dyDescent="0.25">
      <c r="A164" s="59">
        <v>0.82925925925925925</v>
      </c>
      <c r="B164">
        <v>49.276828999999999</v>
      </c>
      <c r="C164">
        <v>-123.249382</v>
      </c>
      <c r="D164">
        <v>28</v>
      </c>
      <c r="E164">
        <v>15118.42</v>
      </c>
      <c r="F164">
        <v>152</v>
      </c>
      <c r="G164">
        <v>68</v>
      </c>
      <c r="H164">
        <v>4.1699000000000002</v>
      </c>
      <c r="I164">
        <f t="shared" si="5"/>
        <v>15.011640000000002</v>
      </c>
      <c r="J164">
        <f t="shared" si="4"/>
        <v>15</v>
      </c>
    </row>
    <row r="165" spans="1:10" x14ac:dyDescent="0.25">
      <c r="A165" s="59">
        <v>0.82927083333333329</v>
      </c>
      <c r="B165">
        <v>49.276805000000003</v>
      </c>
      <c r="C165">
        <v>-123.249414</v>
      </c>
      <c r="D165">
        <v>28</v>
      </c>
      <c r="E165">
        <v>15122.61</v>
      </c>
      <c r="F165">
        <v>151</v>
      </c>
      <c r="G165">
        <v>68</v>
      </c>
      <c r="H165">
        <v>4.1904000000000003</v>
      </c>
      <c r="I165">
        <f t="shared" si="5"/>
        <v>15.08544</v>
      </c>
      <c r="J165">
        <f t="shared" si="4"/>
        <v>15</v>
      </c>
    </row>
    <row r="166" spans="1:10" x14ac:dyDescent="0.25">
      <c r="A166" s="59">
        <v>0.82928240740740744</v>
      </c>
      <c r="B166">
        <v>49.276783000000002</v>
      </c>
      <c r="C166">
        <v>-123.249455</v>
      </c>
      <c r="D166">
        <v>28.399999619999999</v>
      </c>
      <c r="E166">
        <v>15126.68</v>
      </c>
      <c r="F166">
        <v>152</v>
      </c>
      <c r="G166">
        <v>68</v>
      </c>
      <c r="H166">
        <v>4.0693000000000001</v>
      </c>
      <c r="I166">
        <f t="shared" si="5"/>
        <v>14.649480000000001</v>
      </c>
      <c r="J166">
        <f t="shared" si="4"/>
        <v>14</v>
      </c>
    </row>
    <row r="167" spans="1:10" x14ac:dyDescent="0.25">
      <c r="A167" s="59">
        <v>0.82929398148148137</v>
      </c>
      <c r="B167">
        <v>49.276760000000003</v>
      </c>
      <c r="C167">
        <v>-123.249494</v>
      </c>
      <c r="D167">
        <v>28.799999239999998</v>
      </c>
      <c r="E167">
        <v>15130.76</v>
      </c>
      <c r="F167">
        <v>151</v>
      </c>
      <c r="G167">
        <v>67</v>
      </c>
      <c r="H167">
        <v>4.0800999999999998</v>
      </c>
      <c r="I167">
        <f t="shared" si="5"/>
        <v>14.688359999999999</v>
      </c>
      <c r="J167">
        <f t="shared" si="4"/>
        <v>14</v>
      </c>
    </row>
    <row r="168" spans="1:10" x14ac:dyDescent="0.25">
      <c r="A168" s="59">
        <v>0.82930555555555552</v>
      </c>
      <c r="B168">
        <v>49.276736999999997</v>
      </c>
      <c r="C168">
        <v>-123.249532</v>
      </c>
      <c r="D168">
        <v>29.200000760000002</v>
      </c>
      <c r="E168">
        <v>15134.83</v>
      </c>
      <c r="F168">
        <v>151</v>
      </c>
      <c r="G168">
        <v>67</v>
      </c>
      <c r="H168">
        <v>4.0702999999999996</v>
      </c>
      <c r="I168">
        <f t="shared" si="5"/>
        <v>14.653079999999997</v>
      </c>
      <c r="J168">
        <f t="shared" si="4"/>
        <v>14</v>
      </c>
    </row>
    <row r="169" spans="1:10" x14ac:dyDescent="0.25">
      <c r="A169" s="59">
        <v>0.82931712962962967</v>
      </c>
      <c r="B169">
        <v>49.276710999999999</v>
      </c>
      <c r="C169">
        <v>-123.249568</v>
      </c>
      <c r="D169">
        <v>29.200000760000002</v>
      </c>
      <c r="E169">
        <v>15138.9</v>
      </c>
      <c r="F169">
        <v>151</v>
      </c>
      <c r="G169">
        <v>66</v>
      </c>
      <c r="H169">
        <v>4.0702999999999996</v>
      </c>
      <c r="I169">
        <f t="shared" si="5"/>
        <v>14.653079999999997</v>
      </c>
      <c r="J169">
        <f t="shared" si="4"/>
        <v>14</v>
      </c>
    </row>
    <row r="170" spans="1:10" x14ac:dyDescent="0.25">
      <c r="A170" s="59">
        <v>0.82932870370370371</v>
      </c>
      <c r="B170">
        <v>49.276687000000003</v>
      </c>
      <c r="C170">
        <v>-123.24960400000001</v>
      </c>
      <c r="D170">
        <v>29.200000760000002</v>
      </c>
      <c r="E170">
        <v>15142.96</v>
      </c>
      <c r="F170">
        <v>152</v>
      </c>
      <c r="G170">
        <v>67</v>
      </c>
      <c r="H170">
        <v>4.0595999999999997</v>
      </c>
      <c r="I170">
        <f t="shared" si="5"/>
        <v>14.614559999999999</v>
      </c>
      <c r="J170">
        <f t="shared" si="4"/>
        <v>14</v>
      </c>
    </row>
    <row r="171" spans="1:10" x14ac:dyDescent="0.25">
      <c r="A171" s="59">
        <v>0.82934027777777775</v>
      </c>
      <c r="B171">
        <v>49.27666</v>
      </c>
      <c r="C171">
        <v>-123.249638</v>
      </c>
      <c r="D171">
        <v>29.200000760000002</v>
      </c>
      <c r="E171">
        <v>15146.9</v>
      </c>
      <c r="F171">
        <v>152</v>
      </c>
      <c r="G171">
        <v>64</v>
      </c>
      <c r="H171">
        <v>3.9403999999999999</v>
      </c>
      <c r="I171">
        <f t="shared" si="5"/>
        <v>14.18544</v>
      </c>
      <c r="J171">
        <f t="shared" si="4"/>
        <v>14</v>
      </c>
    </row>
    <row r="172" spans="1:10" x14ac:dyDescent="0.25">
      <c r="A172" s="59">
        <v>0.82935185185185178</v>
      </c>
      <c r="B172">
        <v>49.276632999999997</v>
      </c>
      <c r="C172">
        <v>-123.24967100000001</v>
      </c>
      <c r="D172">
        <v>29.200000760000002</v>
      </c>
      <c r="E172">
        <v>15150.84</v>
      </c>
      <c r="F172">
        <v>152</v>
      </c>
      <c r="G172">
        <v>64</v>
      </c>
      <c r="H172">
        <v>3.9394999999999998</v>
      </c>
      <c r="I172">
        <f t="shared" si="5"/>
        <v>14.182199999999998</v>
      </c>
      <c r="J172">
        <f t="shared" si="4"/>
        <v>14</v>
      </c>
    </row>
    <row r="173" spans="1:10" x14ac:dyDescent="0.25">
      <c r="A173" s="59">
        <v>0.82936342592592593</v>
      </c>
      <c r="B173">
        <v>49.276606999999998</v>
      </c>
      <c r="C173">
        <v>-123.249702</v>
      </c>
      <c r="D173">
        <v>29.200000760000002</v>
      </c>
      <c r="E173">
        <v>15154.67</v>
      </c>
      <c r="F173">
        <v>151</v>
      </c>
      <c r="G173">
        <v>63</v>
      </c>
      <c r="H173">
        <v>3.8300999999999998</v>
      </c>
      <c r="I173">
        <f t="shared" si="5"/>
        <v>13.788359999999999</v>
      </c>
      <c r="J173">
        <f t="shared" si="4"/>
        <v>13</v>
      </c>
    </row>
    <row r="174" spans="1:10" x14ac:dyDescent="0.25">
      <c r="A174" s="59">
        <v>0.82937500000000008</v>
      </c>
      <c r="B174">
        <v>49.276578999999998</v>
      </c>
      <c r="C174">
        <v>-123.249728</v>
      </c>
      <c r="D174">
        <v>29.600000380000001</v>
      </c>
      <c r="E174">
        <v>15158.49</v>
      </c>
      <c r="F174">
        <v>152</v>
      </c>
      <c r="G174">
        <v>63</v>
      </c>
      <c r="H174">
        <v>3.8203</v>
      </c>
      <c r="I174">
        <f t="shared" si="5"/>
        <v>13.753080000000001</v>
      </c>
      <c r="J174">
        <f t="shared" si="4"/>
        <v>13</v>
      </c>
    </row>
    <row r="175" spans="1:10" x14ac:dyDescent="0.25">
      <c r="A175" s="59">
        <v>0.82938657407407401</v>
      </c>
      <c r="B175">
        <v>49.276552000000002</v>
      </c>
      <c r="C175">
        <v>-123.249756</v>
      </c>
      <c r="D175">
        <v>30.200000760000002</v>
      </c>
      <c r="E175">
        <v>15162.32</v>
      </c>
      <c r="F175">
        <v>151</v>
      </c>
      <c r="G175">
        <v>63</v>
      </c>
      <c r="H175">
        <v>3.8300999999999998</v>
      </c>
      <c r="I175">
        <f t="shared" si="5"/>
        <v>13.788359999999999</v>
      </c>
      <c r="J175">
        <f t="shared" si="4"/>
        <v>13</v>
      </c>
    </row>
    <row r="176" spans="1:10" x14ac:dyDescent="0.25">
      <c r="A176" s="59">
        <v>0.82939814814814816</v>
      </c>
      <c r="B176">
        <v>49.276527999999999</v>
      </c>
      <c r="C176">
        <v>-123.24978299999999</v>
      </c>
      <c r="D176">
        <v>30.600000380000001</v>
      </c>
      <c r="E176">
        <v>15166.19</v>
      </c>
      <c r="F176">
        <v>152</v>
      </c>
      <c r="G176">
        <v>61</v>
      </c>
      <c r="H176">
        <v>3.8700999999999999</v>
      </c>
      <c r="I176">
        <f t="shared" si="5"/>
        <v>13.932359999999999</v>
      </c>
      <c r="J176">
        <f t="shared" si="4"/>
        <v>13</v>
      </c>
    </row>
    <row r="177" spans="1:10" x14ac:dyDescent="0.25">
      <c r="A177" s="59">
        <v>0.8294097222222222</v>
      </c>
      <c r="B177">
        <v>49.276504000000003</v>
      </c>
      <c r="C177">
        <v>-123.249815</v>
      </c>
      <c r="D177">
        <v>31</v>
      </c>
      <c r="E177">
        <v>15169.78</v>
      </c>
      <c r="F177">
        <v>152</v>
      </c>
      <c r="G177">
        <v>63</v>
      </c>
      <c r="H177">
        <v>3.5897999999999999</v>
      </c>
      <c r="I177">
        <f t="shared" si="5"/>
        <v>12.923279999999998</v>
      </c>
      <c r="J177">
        <f t="shared" si="4"/>
        <v>12</v>
      </c>
    </row>
    <row r="178" spans="1:10" x14ac:dyDescent="0.25">
      <c r="A178" s="59">
        <v>0.82942129629629635</v>
      </c>
      <c r="B178">
        <v>49.276471999999998</v>
      </c>
      <c r="C178">
        <v>-123.249841</v>
      </c>
      <c r="D178">
        <v>31.399999619999999</v>
      </c>
      <c r="E178">
        <v>15173.71</v>
      </c>
      <c r="F178">
        <v>152</v>
      </c>
      <c r="G178">
        <v>66</v>
      </c>
      <c r="H178">
        <v>3.9297</v>
      </c>
      <c r="I178">
        <f t="shared" si="5"/>
        <v>14.14692</v>
      </c>
      <c r="J178">
        <f t="shared" si="4"/>
        <v>14</v>
      </c>
    </row>
    <row r="179" spans="1:10" x14ac:dyDescent="0.25">
      <c r="A179" s="59">
        <v>0.82943287037037028</v>
      </c>
      <c r="B179">
        <v>49.276440000000001</v>
      </c>
      <c r="C179">
        <v>-123.249875</v>
      </c>
      <c r="D179">
        <v>31.399999619999999</v>
      </c>
      <c r="E179">
        <v>15177.75</v>
      </c>
      <c r="F179">
        <v>152</v>
      </c>
      <c r="G179">
        <v>67</v>
      </c>
      <c r="H179">
        <v>4.04</v>
      </c>
      <c r="I179">
        <f t="shared" si="5"/>
        <v>14.544</v>
      </c>
      <c r="J179">
        <f t="shared" si="4"/>
        <v>14</v>
      </c>
    </row>
    <row r="180" spans="1:10" x14ac:dyDescent="0.25">
      <c r="A180" s="59">
        <v>0.82944444444444443</v>
      </c>
      <c r="B180">
        <v>49.276412000000001</v>
      </c>
      <c r="C180">
        <v>-123.24990699999999</v>
      </c>
      <c r="D180">
        <v>31.399999619999999</v>
      </c>
      <c r="E180">
        <v>15181.82</v>
      </c>
      <c r="F180">
        <v>152</v>
      </c>
      <c r="G180">
        <v>68</v>
      </c>
      <c r="H180">
        <v>4.0702999999999996</v>
      </c>
      <c r="I180">
        <f t="shared" si="5"/>
        <v>14.653079999999997</v>
      </c>
      <c r="J180">
        <f t="shared" si="4"/>
        <v>14</v>
      </c>
    </row>
    <row r="181" spans="1:10" x14ac:dyDescent="0.25">
      <c r="A181" s="59">
        <v>0.82945601851851858</v>
      </c>
      <c r="B181">
        <v>49.276381000000001</v>
      </c>
      <c r="C181">
        <v>-123.249938</v>
      </c>
      <c r="D181">
        <v>31.399999619999999</v>
      </c>
      <c r="E181">
        <v>15185.94</v>
      </c>
      <c r="F181">
        <v>152</v>
      </c>
      <c r="G181">
        <v>70</v>
      </c>
      <c r="H181">
        <v>4.1200999999999999</v>
      </c>
      <c r="I181">
        <f t="shared" si="5"/>
        <v>14.83236</v>
      </c>
      <c r="J181">
        <f t="shared" si="4"/>
        <v>14</v>
      </c>
    </row>
    <row r="182" spans="1:10" x14ac:dyDescent="0.25">
      <c r="A182" s="59">
        <v>0.82946759259259262</v>
      </c>
      <c r="B182">
        <v>49.276349000000003</v>
      </c>
      <c r="C182">
        <v>-123.249967</v>
      </c>
      <c r="D182">
        <v>31.399999619999999</v>
      </c>
      <c r="E182">
        <v>15190.12</v>
      </c>
      <c r="F182">
        <v>153</v>
      </c>
      <c r="G182">
        <v>71</v>
      </c>
      <c r="H182">
        <v>4.1797000000000004</v>
      </c>
      <c r="I182">
        <f t="shared" si="5"/>
        <v>15.046920000000002</v>
      </c>
      <c r="J182">
        <f t="shared" si="4"/>
        <v>15</v>
      </c>
    </row>
    <row r="183" spans="1:10" x14ac:dyDescent="0.25">
      <c r="A183" s="59">
        <v>0.82947916666666666</v>
      </c>
      <c r="B183">
        <v>49.276318000000003</v>
      </c>
      <c r="C183">
        <v>-123.249994</v>
      </c>
      <c r="D183">
        <v>32</v>
      </c>
      <c r="E183">
        <v>15194.3</v>
      </c>
      <c r="F183">
        <v>153</v>
      </c>
      <c r="G183">
        <v>75</v>
      </c>
      <c r="H183">
        <v>4.1797000000000004</v>
      </c>
      <c r="I183">
        <f t="shared" si="5"/>
        <v>15.046920000000002</v>
      </c>
      <c r="J183">
        <f t="shared" si="4"/>
        <v>15</v>
      </c>
    </row>
    <row r="184" spans="1:10" x14ac:dyDescent="0.25">
      <c r="A184" s="59">
        <v>0.8294907407407407</v>
      </c>
      <c r="B184">
        <v>49.276290000000003</v>
      </c>
      <c r="C184">
        <v>-123.250018</v>
      </c>
      <c r="D184">
        <v>32.400001529999997</v>
      </c>
      <c r="E184">
        <v>15198.76</v>
      </c>
      <c r="F184">
        <v>154</v>
      </c>
      <c r="G184">
        <v>65</v>
      </c>
      <c r="H184">
        <v>4.46</v>
      </c>
      <c r="I184">
        <f t="shared" si="5"/>
        <v>16.056000000000001</v>
      </c>
      <c r="J184">
        <f t="shared" si="4"/>
        <v>16</v>
      </c>
    </row>
    <row r="185" spans="1:10" x14ac:dyDescent="0.25">
      <c r="A185" s="59">
        <v>0.82950231481481485</v>
      </c>
      <c r="B185">
        <v>49.276263</v>
      </c>
      <c r="C185">
        <v>-123.250044</v>
      </c>
      <c r="D185">
        <v>33</v>
      </c>
      <c r="E185">
        <v>15202.75</v>
      </c>
      <c r="F185">
        <v>154</v>
      </c>
      <c r="G185">
        <v>63</v>
      </c>
      <c r="H185">
        <v>3.9902000000000002</v>
      </c>
      <c r="I185">
        <f t="shared" si="5"/>
        <v>14.364720000000002</v>
      </c>
      <c r="J185">
        <f t="shared" si="4"/>
        <v>14</v>
      </c>
    </row>
    <row r="186" spans="1:10" x14ac:dyDescent="0.25">
      <c r="A186" s="59">
        <v>0.82951388888888899</v>
      </c>
      <c r="B186">
        <v>49.276235</v>
      </c>
      <c r="C186">
        <v>-123.25006500000001</v>
      </c>
      <c r="D186">
        <v>33.400001529999997</v>
      </c>
      <c r="E186">
        <v>15206.59</v>
      </c>
      <c r="F186">
        <v>154</v>
      </c>
      <c r="G186">
        <v>62</v>
      </c>
      <c r="H186">
        <v>3.8397999999999999</v>
      </c>
      <c r="I186">
        <f t="shared" si="5"/>
        <v>13.823279999999999</v>
      </c>
      <c r="J186">
        <f t="shared" si="4"/>
        <v>13</v>
      </c>
    </row>
    <row r="187" spans="1:10" x14ac:dyDescent="0.25">
      <c r="A187" s="59">
        <v>0.82952546296296292</v>
      </c>
      <c r="B187">
        <v>49.276206999999999</v>
      </c>
      <c r="C187">
        <v>-123.250085</v>
      </c>
      <c r="D187">
        <v>33.799999239999998</v>
      </c>
      <c r="E187">
        <v>15210.33</v>
      </c>
      <c r="F187">
        <v>154</v>
      </c>
      <c r="G187">
        <v>62</v>
      </c>
      <c r="H187">
        <v>3.7402000000000002</v>
      </c>
      <c r="I187">
        <f t="shared" si="5"/>
        <v>13.464720000000002</v>
      </c>
      <c r="J187">
        <f t="shared" si="4"/>
        <v>13</v>
      </c>
    </row>
    <row r="188" spans="1:10" x14ac:dyDescent="0.25">
      <c r="A188" s="59">
        <v>0.82953703703703707</v>
      </c>
      <c r="B188">
        <v>49.276178999999999</v>
      </c>
      <c r="C188">
        <v>-123.25010399999999</v>
      </c>
      <c r="D188">
        <v>33.799999239999998</v>
      </c>
      <c r="E188">
        <v>15214.08</v>
      </c>
      <c r="F188">
        <v>155</v>
      </c>
      <c r="G188">
        <v>60</v>
      </c>
      <c r="H188">
        <v>3.75</v>
      </c>
      <c r="I188">
        <f t="shared" si="5"/>
        <v>13.5</v>
      </c>
      <c r="J188">
        <f t="shared" si="4"/>
        <v>13</v>
      </c>
    </row>
    <row r="189" spans="1:10" x14ac:dyDescent="0.25">
      <c r="A189" s="59">
        <v>0.82954861111111111</v>
      </c>
      <c r="B189">
        <v>49.276153999999998</v>
      </c>
      <c r="C189">
        <v>-123.25012599999999</v>
      </c>
      <c r="D189">
        <v>33.799999239999998</v>
      </c>
      <c r="E189">
        <v>15217.7</v>
      </c>
      <c r="F189">
        <v>155</v>
      </c>
      <c r="G189">
        <v>60</v>
      </c>
      <c r="H189">
        <v>3.6200999999999999</v>
      </c>
      <c r="I189">
        <f t="shared" si="5"/>
        <v>13.032359999999999</v>
      </c>
      <c r="J189">
        <f t="shared" si="4"/>
        <v>13</v>
      </c>
    </row>
    <row r="190" spans="1:10" x14ac:dyDescent="0.25">
      <c r="A190" s="59">
        <v>0.82956018518518526</v>
      </c>
      <c r="B190">
        <v>49.276127000000002</v>
      </c>
      <c r="C190">
        <v>-123.250147</v>
      </c>
      <c r="D190">
        <v>33.799999239999998</v>
      </c>
      <c r="E190">
        <v>15221.3</v>
      </c>
      <c r="F190">
        <v>155</v>
      </c>
      <c r="G190">
        <v>59</v>
      </c>
      <c r="H190">
        <v>3.5996000000000001</v>
      </c>
      <c r="I190">
        <f t="shared" si="5"/>
        <v>12.958560000000002</v>
      </c>
      <c r="J190">
        <f t="shared" si="4"/>
        <v>12</v>
      </c>
    </row>
    <row r="191" spans="1:10" x14ac:dyDescent="0.25">
      <c r="A191" s="59">
        <v>0.82957175925925919</v>
      </c>
      <c r="B191">
        <v>49.276099000000002</v>
      </c>
      <c r="C191">
        <v>-123.250169</v>
      </c>
      <c r="D191">
        <v>33.799999239999998</v>
      </c>
      <c r="E191">
        <v>15224.87</v>
      </c>
      <c r="F191">
        <v>155</v>
      </c>
      <c r="G191">
        <v>59</v>
      </c>
      <c r="H191">
        <v>3.5703</v>
      </c>
      <c r="I191">
        <f t="shared" si="5"/>
        <v>12.85308</v>
      </c>
      <c r="J191">
        <f t="shared" si="4"/>
        <v>12</v>
      </c>
    </row>
    <row r="192" spans="1:10" x14ac:dyDescent="0.25">
      <c r="A192" s="59">
        <v>0.82958333333333334</v>
      </c>
      <c r="B192">
        <v>49.276071999999999</v>
      </c>
      <c r="C192">
        <v>-123.250191</v>
      </c>
      <c r="D192">
        <v>34.200000760000002</v>
      </c>
      <c r="E192">
        <v>15228.44</v>
      </c>
      <c r="F192">
        <v>155</v>
      </c>
      <c r="G192">
        <v>59</v>
      </c>
      <c r="H192">
        <v>3.5703</v>
      </c>
      <c r="I192">
        <f t="shared" si="5"/>
        <v>12.85308</v>
      </c>
      <c r="J192">
        <f t="shared" si="4"/>
        <v>12</v>
      </c>
    </row>
    <row r="193" spans="1:10" x14ac:dyDescent="0.25">
      <c r="A193" s="59">
        <v>0.82959490740740749</v>
      </c>
      <c r="B193">
        <v>49.276046999999998</v>
      </c>
      <c r="C193">
        <v>-123.25021700000001</v>
      </c>
      <c r="D193">
        <v>34.599998470000003</v>
      </c>
      <c r="E193">
        <v>15232.07</v>
      </c>
      <c r="F193">
        <v>155</v>
      </c>
      <c r="G193">
        <v>59</v>
      </c>
      <c r="H193">
        <v>3.6299000000000001</v>
      </c>
      <c r="I193">
        <f t="shared" si="5"/>
        <v>13.067640000000001</v>
      </c>
      <c r="J193">
        <f t="shared" si="4"/>
        <v>13</v>
      </c>
    </row>
    <row r="194" spans="1:10" x14ac:dyDescent="0.25">
      <c r="A194" s="59">
        <v>0.82960648148148142</v>
      </c>
      <c r="B194">
        <v>49.276029000000001</v>
      </c>
      <c r="C194">
        <v>-123.250246</v>
      </c>
      <c r="D194">
        <v>34.599998470000003</v>
      </c>
      <c r="E194">
        <v>15235.66</v>
      </c>
      <c r="F194">
        <v>155</v>
      </c>
      <c r="G194">
        <v>60</v>
      </c>
      <c r="H194">
        <v>3.5897999999999999</v>
      </c>
      <c r="I194">
        <f t="shared" si="5"/>
        <v>12.923279999999998</v>
      </c>
      <c r="J194">
        <f t="shared" si="4"/>
        <v>12</v>
      </c>
    </row>
    <row r="195" spans="1:10" x14ac:dyDescent="0.25">
      <c r="A195" s="59">
        <v>0.82961805555555557</v>
      </c>
      <c r="B195">
        <v>49.276003000000003</v>
      </c>
      <c r="C195">
        <v>-123.25027300000001</v>
      </c>
      <c r="D195">
        <v>35.599998470000003</v>
      </c>
      <c r="E195">
        <v>15239.28</v>
      </c>
      <c r="F195">
        <v>155</v>
      </c>
      <c r="G195">
        <v>60</v>
      </c>
      <c r="H195">
        <v>3.6200999999999999</v>
      </c>
      <c r="I195">
        <f t="shared" si="5"/>
        <v>13.032359999999999</v>
      </c>
      <c r="J195">
        <f t="shared" ref="J195:J258" si="6">INT(I195)</f>
        <v>13</v>
      </c>
    </row>
    <row r="196" spans="1:10" x14ac:dyDescent="0.25">
      <c r="A196" s="59">
        <v>0.82962962962962961</v>
      </c>
      <c r="B196">
        <v>49.275970999999998</v>
      </c>
      <c r="C196">
        <v>-123.250305</v>
      </c>
      <c r="D196">
        <v>36</v>
      </c>
      <c r="E196">
        <v>15242.96</v>
      </c>
      <c r="F196">
        <v>154</v>
      </c>
      <c r="G196">
        <v>60</v>
      </c>
      <c r="H196">
        <v>3.6797</v>
      </c>
      <c r="I196">
        <f t="shared" ref="I196:I259" si="7">(H196*3600)/1000</f>
        <v>13.246919999999999</v>
      </c>
      <c r="J196">
        <f t="shared" si="6"/>
        <v>13</v>
      </c>
    </row>
    <row r="197" spans="1:10" x14ac:dyDescent="0.25">
      <c r="A197" s="59">
        <v>0.82964120370370376</v>
      </c>
      <c r="B197">
        <v>49.275942000000001</v>
      </c>
      <c r="C197">
        <v>-123.250332</v>
      </c>
      <c r="D197">
        <v>36</v>
      </c>
      <c r="E197">
        <v>15246.65</v>
      </c>
      <c r="F197">
        <v>154</v>
      </c>
      <c r="G197">
        <v>60</v>
      </c>
      <c r="H197">
        <v>3.6903999999999999</v>
      </c>
      <c r="I197">
        <f t="shared" si="7"/>
        <v>13.285440000000001</v>
      </c>
      <c r="J197">
        <f t="shared" si="6"/>
        <v>13</v>
      </c>
    </row>
    <row r="198" spans="1:10" x14ac:dyDescent="0.25">
      <c r="A198" s="59">
        <v>0.82965277777777768</v>
      </c>
      <c r="B198">
        <v>49.275914</v>
      </c>
      <c r="C198">
        <v>-123.250353</v>
      </c>
      <c r="D198">
        <v>36</v>
      </c>
      <c r="E198">
        <v>15250.31</v>
      </c>
      <c r="F198">
        <v>154</v>
      </c>
      <c r="G198">
        <v>59</v>
      </c>
      <c r="H198">
        <v>3.6591999999999998</v>
      </c>
      <c r="I198">
        <f t="shared" si="7"/>
        <v>13.173119999999999</v>
      </c>
      <c r="J198">
        <f t="shared" si="6"/>
        <v>13</v>
      </c>
    </row>
    <row r="199" spans="1:10" x14ac:dyDescent="0.25">
      <c r="A199" s="59">
        <v>0.82966435185185183</v>
      </c>
      <c r="B199">
        <v>49.275883999999998</v>
      </c>
      <c r="C199">
        <v>-123.25037</v>
      </c>
      <c r="D199">
        <v>36</v>
      </c>
      <c r="E199">
        <v>15253.9</v>
      </c>
      <c r="F199">
        <v>154</v>
      </c>
      <c r="G199">
        <v>58</v>
      </c>
      <c r="H199">
        <v>3.5908000000000002</v>
      </c>
      <c r="I199">
        <f t="shared" si="7"/>
        <v>12.926880000000001</v>
      </c>
      <c r="J199">
        <f t="shared" si="6"/>
        <v>12</v>
      </c>
    </row>
    <row r="200" spans="1:10" x14ac:dyDescent="0.25">
      <c r="A200" s="59">
        <v>0.82967592592592598</v>
      </c>
      <c r="B200">
        <v>49.275855</v>
      </c>
      <c r="C200">
        <v>-123.250389</v>
      </c>
      <c r="D200">
        <v>36</v>
      </c>
      <c r="E200">
        <v>15257.42</v>
      </c>
      <c r="F200">
        <v>154</v>
      </c>
      <c r="G200">
        <v>58</v>
      </c>
      <c r="H200">
        <v>3.5194999999999999</v>
      </c>
      <c r="I200">
        <f t="shared" si="7"/>
        <v>12.670199999999999</v>
      </c>
      <c r="J200">
        <f t="shared" si="6"/>
        <v>12</v>
      </c>
    </row>
    <row r="201" spans="1:10" x14ac:dyDescent="0.25">
      <c r="A201" s="59">
        <v>0.82968750000000002</v>
      </c>
      <c r="B201">
        <v>49.275826000000002</v>
      </c>
      <c r="C201">
        <v>-123.25040799999999</v>
      </c>
      <c r="D201">
        <v>36</v>
      </c>
      <c r="E201">
        <v>15260.96</v>
      </c>
      <c r="F201">
        <v>154</v>
      </c>
      <c r="G201">
        <v>59</v>
      </c>
      <c r="H201">
        <v>3.54</v>
      </c>
      <c r="I201">
        <f t="shared" si="7"/>
        <v>12.744</v>
      </c>
      <c r="J201">
        <f t="shared" si="6"/>
        <v>12</v>
      </c>
    </row>
    <row r="202" spans="1:10" x14ac:dyDescent="0.25">
      <c r="A202" s="59">
        <v>0.82969907407407406</v>
      </c>
      <c r="B202">
        <v>49.275795000000002</v>
      </c>
      <c r="C202">
        <v>-123.250429</v>
      </c>
      <c r="D202">
        <v>36.400001529999997</v>
      </c>
      <c r="E202">
        <v>15264.47</v>
      </c>
      <c r="F202">
        <v>154</v>
      </c>
      <c r="G202">
        <v>61</v>
      </c>
      <c r="H202">
        <v>3.5097999999999998</v>
      </c>
      <c r="I202">
        <f t="shared" si="7"/>
        <v>12.635279999999998</v>
      </c>
      <c r="J202">
        <f t="shared" si="6"/>
        <v>12</v>
      </c>
    </row>
    <row r="203" spans="1:10" x14ac:dyDescent="0.25">
      <c r="A203" s="59">
        <v>0.8297106481481481</v>
      </c>
      <c r="B203">
        <v>49.275767000000002</v>
      </c>
      <c r="C203">
        <v>-123.25045299999999</v>
      </c>
      <c r="D203">
        <v>36.799999239999998</v>
      </c>
      <c r="E203">
        <v>15268.17</v>
      </c>
      <c r="F203">
        <v>153</v>
      </c>
      <c r="G203">
        <v>62</v>
      </c>
      <c r="H203">
        <v>3.7002000000000002</v>
      </c>
      <c r="I203">
        <f t="shared" si="7"/>
        <v>13.320720000000001</v>
      </c>
      <c r="J203">
        <f t="shared" si="6"/>
        <v>13</v>
      </c>
    </row>
    <row r="204" spans="1:10" x14ac:dyDescent="0.25">
      <c r="A204" s="59">
        <v>0.82972222222222225</v>
      </c>
      <c r="B204">
        <v>49.275734</v>
      </c>
      <c r="C204">
        <v>-123.250478</v>
      </c>
      <c r="D204">
        <v>36.799999239999998</v>
      </c>
      <c r="E204">
        <v>15271.94</v>
      </c>
      <c r="F204">
        <v>154</v>
      </c>
      <c r="G204">
        <v>63</v>
      </c>
      <c r="H204">
        <v>3.7705000000000002</v>
      </c>
      <c r="I204">
        <f t="shared" si="7"/>
        <v>13.5738</v>
      </c>
      <c r="J204">
        <f t="shared" si="6"/>
        <v>13</v>
      </c>
    </row>
    <row r="205" spans="1:10" x14ac:dyDescent="0.25">
      <c r="A205" s="59">
        <v>0.8297337962962964</v>
      </c>
      <c r="B205">
        <v>49.275700999999998</v>
      </c>
      <c r="C205">
        <v>-123.250501</v>
      </c>
      <c r="D205">
        <v>37.599998470000003</v>
      </c>
      <c r="E205">
        <v>15275.73</v>
      </c>
      <c r="F205">
        <v>153</v>
      </c>
      <c r="G205">
        <v>63</v>
      </c>
      <c r="H205">
        <v>3.79</v>
      </c>
      <c r="I205">
        <f t="shared" si="7"/>
        <v>13.644</v>
      </c>
      <c r="J205">
        <f t="shared" si="6"/>
        <v>13</v>
      </c>
    </row>
    <row r="206" spans="1:10" x14ac:dyDescent="0.25">
      <c r="A206" s="59">
        <v>0.82974537037037033</v>
      </c>
      <c r="B206">
        <v>49.275669999999998</v>
      </c>
      <c r="C206">
        <v>-123.250525</v>
      </c>
      <c r="D206">
        <v>38</v>
      </c>
      <c r="E206">
        <v>15279.59</v>
      </c>
      <c r="F206">
        <v>153</v>
      </c>
      <c r="G206">
        <v>64</v>
      </c>
      <c r="H206">
        <v>3.8593999999999999</v>
      </c>
      <c r="I206">
        <f t="shared" si="7"/>
        <v>13.893840000000001</v>
      </c>
      <c r="J206">
        <f t="shared" si="6"/>
        <v>13</v>
      </c>
    </row>
    <row r="207" spans="1:10" x14ac:dyDescent="0.25">
      <c r="A207" s="59">
        <v>0.82975694444444448</v>
      </c>
      <c r="B207">
        <v>49.275638999999998</v>
      </c>
      <c r="C207">
        <v>-123.250547</v>
      </c>
      <c r="D207">
        <v>38</v>
      </c>
      <c r="E207">
        <v>15283.45</v>
      </c>
      <c r="F207">
        <v>153</v>
      </c>
      <c r="G207">
        <v>64</v>
      </c>
      <c r="H207">
        <v>3.8603999999999998</v>
      </c>
      <c r="I207">
        <f t="shared" si="7"/>
        <v>13.89744</v>
      </c>
      <c r="J207">
        <f t="shared" si="6"/>
        <v>13</v>
      </c>
    </row>
    <row r="208" spans="1:10" x14ac:dyDescent="0.25">
      <c r="A208" s="59">
        <v>0.82976851851851852</v>
      </c>
      <c r="B208">
        <v>49.275609000000003</v>
      </c>
      <c r="C208">
        <v>-123.250575</v>
      </c>
      <c r="D208">
        <v>38</v>
      </c>
      <c r="E208">
        <v>15287.31</v>
      </c>
      <c r="F208">
        <v>153</v>
      </c>
      <c r="G208">
        <v>65</v>
      </c>
      <c r="H208">
        <v>3.8593999999999999</v>
      </c>
      <c r="I208">
        <f t="shared" si="7"/>
        <v>13.893840000000001</v>
      </c>
      <c r="J208">
        <f t="shared" si="6"/>
        <v>13</v>
      </c>
    </row>
    <row r="209" spans="1:10" x14ac:dyDescent="0.25">
      <c r="A209" s="59">
        <v>0.82978009259259267</v>
      </c>
      <c r="B209">
        <v>49.275579</v>
      </c>
      <c r="C209">
        <v>-123.250604</v>
      </c>
      <c r="D209">
        <v>38</v>
      </c>
      <c r="E209">
        <v>15291.3</v>
      </c>
      <c r="F209">
        <v>153</v>
      </c>
      <c r="G209">
        <v>67</v>
      </c>
      <c r="H209">
        <v>3.9902000000000002</v>
      </c>
      <c r="I209">
        <f t="shared" si="7"/>
        <v>14.364720000000002</v>
      </c>
      <c r="J209">
        <f t="shared" si="6"/>
        <v>14</v>
      </c>
    </row>
    <row r="210" spans="1:10" x14ac:dyDescent="0.25">
      <c r="A210" s="59">
        <v>0.82979166666666659</v>
      </c>
      <c r="B210">
        <v>49.275554</v>
      </c>
      <c r="C210">
        <v>-123.25064</v>
      </c>
      <c r="D210">
        <v>38</v>
      </c>
      <c r="E210">
        <v>15295.32</v>
      </c>
      <c r="F210">
        <v>153</v>
      </c>
      <c r="G210">
        <v>66</v>
      </c>
      <c r="H210">
        <v>4.0205000000000002</v>
      </c>
      <c r="I210">
        <f t="shared" si="7"/>
        <v>14.473800000000001</v>
      </c>
      <c r="J210">
        <f t="shared" si="6"/>
        <v>14</v>
      </c>
    </row>
    <row r="211" spans="1:10" x14ac:dyDescent="0.25">
      <c r="A211" s="59">
        <v>0.82980324074074074</v>
      </c>
      <c r="B211">
        <v>49.275528000000001</v>
      </c>
      <c r="C211">
        <v>-123.25068</v>
      </c>
      <c r="D211">
        <v>38</v>
      </c>
      <c r="E211">
        <v>15299.33</v>
      </c>
      <c r="F211">
        <v>153</v>
      </c>
      <c r="G211">
        <v>67</v>
      </c>
      <c r="H211">
        <v>4.0098000000000003</v>
      </c>
      <c r="I211">
        <f t="shared" si="7"/>
        <v>14.435280000000001</v>
      </c>
      <c r="J211">
        <f t="shared" si="6"/>
        <v>14</v>
      </c>
    </row>
    <row r="212" spans="1:10" x14ac:dyDescent="0.25">
      <c r="A212" s="59">
        <v>0.82981481481481489</v>
      </c>
      <c r="B212">
        <v>49.275505000000003</v>
      </c>
      <c r="C212">
        <v>-123.250722</v>
      </c>
      <c r="D212">
        <v>38</v>
      </c>
      <c r="E212">
        <v>15303.33</v>
      </c>
      <c r="F212">
        <v>153</v>
      </c>
      <c r="G212">
        <v>67</v>
      </c>
      <c r="H212">
        <v>4</v>
      </c>
      <c r="I212">
        <f t="shared" si="7"/>
        <v>14.4</v>
      </c>
      <c r="J212">
        <f t="shared" si="6"/>
        <v>14</v>
      </c>
    </row>
    <row r="213" spans="1:10" x14ac:dyDescent="0.25">
      <c r="A213" s="59">
        <v>0.82982638888888882</v>
      </c>
      <c r="B213">
        <v>49.275480999999999</v>
      </c>
      <c r="C213">
        <v>-123.25076799999999</v>
      </c>
      <c r="D213">
        <v>38</v>
      </c>
      <c r="E213">
        <v>15307.41</v>
      </c>
      <c r="F213">
        <v>153</v>
      </c>
      <c r="G213">
        <v>67</v>
      </c>
      <c r="H213">
        <v>4.0800999999999998</v>
      </c>
      <c r="I213">
        <f t="shared" si="7"/>
        <v>14.688359999999999</v>
      </c>
      <c r="J213">
        <f t="shared" si="6"/>
        <v>14</v>
      </c>
    </row>
    <row r="214" spans="1:10" x14ac:dyDescent="0.25">
      <c r="A214" s="59">
        <v>0.82983796296296297</v>
      </c>
      <c r="B214">
        <v>49.275458999999998</v>
      </c>
      <c r="C214">
        <v>-123.250817</v>
      </c>
      <c r="D214">
        <v>38</v>
      </c>
      <c r="E214">
        <v>15311.48</v>
      </c>
      <c r="F214">
        <v>153</v>
      </c>
      <c r="G214">
        <v>70</v>
      </c>
      <c r="H214">
        <v>4.0702999999999996</v>
      </c>
      <c r="I214">
        <f t="shared" si="7"/>
        <v>14.653079999999997</v>
      </c>
      <c r="J214">
        <f t="shared" si="6"/>
        <v>14</v>
      </c>
    </row>
    <row r="215" spans="1:10" x14ac:dyDescent="0.25">
      <c r="A215" s="59">
        <v>0.82984953703703701</v>
      </c>
      <c r="B215">
        <v>49.275438000000001</v>
      </c>
      <c r="C215">
        <v>-123.25086899999999</v>
      </c>
      <c r="D215">
        <v>38</v>
      </c>
      <c r="E215">
        <v>15315.63</v>
      </c>
      <c r="F215">
        <v>153</v>
      </c>
      <c r="G215">
        <v>71</v>
      </c>
      <c r="H215">
        <v>4.1494</v>
      </c>
      <c r="I215">
        <f t="shared" si="7"/>
        <v>14.93784</v>
      </c>
      <c r="J215">
        <f t="shared" si="6"/>
        <v>14</v>
      </c>
    </row>
    <row r="216" spans="1:10" x14ac:dyDescent="0.25">
      <c r="A216" s="59">
        <v>0.82986111111111116</v>
      </c>
      <c r="B216">
        <v>49.275421000000001</v>
      </c>
      <c r="C216">
        <v>-123.250922</v>
      </c>
      <c r="D216">
        <v>38</v>
      </c>
      <c r="E216">
        <v>15319.95</v>
      </c>
      <c r="F216">
        <v>153</v>
      </c>
      <c r="G216">
        <v>72</v>
      </c>
      <c r="H216">
        <v>4.3202999999999996</v>
      </c>
      <c r="I216">
        <f t="shared" si="7"/>
        <v>15.553079999999998</v>
      </c>
      <c r="J216">
        <f t="shared" si="6"/>
        <v>15</v>
      </c>
    </row>
    <row r="217" spans="1:10" x14ac:dyDescent="0.25">
      <c r="A217" s="59">
        <v>0.82987268518518509</v>
      </c>
      <c r="B217">
        <v>49.275407000000001</v>
      </c>
      <c r="C217">
        <v>-123.25098</v>
      </c>
      <c r="D217">
        <v>38</v>
      </c>
      <c r="E217">
        <v>15324.29</v>
      </c>
      <c r="F217">
        <v>153</v>
      </c>
      <c r="G217">
        <v>73</v>
      </c>
      <c r="H217">
        <v>4.3398000000000003</v>
      </c>
      <c r="I217">
        <f t="shared" si="7"/>
        <v>15.623280000000001</v>
      </c>
      <c r="J217">
        <f t="shared" si="6"/>
        <v>15</v>
      </c>
    </row>
    <row r="218" spans="1:10" x14ac:dyDescent="0.25">
      <c r="A218" s="59">
        <v>0.82988425925925924</v>
      </c>
      <c r="B218">
        <v>49.275399</v>
      </c>
      <c r="C218">
        <v>-123.251034</v>
      </c>
      <c r="D218">
        <v>38</v>
      </c>
      <c r="E218">
        <v>15328.73</v>
      </c>
      <c r="F218">
        <v>153</v>
      </c>
      <c r="G218">
        <v>73</v>
      </c>
      <c r="H218">
        <v>4.4404000000000003</v>
      </c>
      <c r="I218">
        <f t="shared" si="7"/>
        <v>15.985440000000001</v>
      </c>
      <c r="J218">
        <f t="shared" si="6"/>
        <v>15</v>
      </c>
    </row>
    <row r="219" spans="1:10" x14ac:dyDescent="0.25">
      <c r="A219" s="59">
        <v>0.82989583333333339</v>
      </c>
      <c r="B219">
        <v>49.275388999999997</v>
      </c>
      <c r="C219">
        <v>-123.251096</v>
      </c>
      <c r="D219">
        <v>38</v>
      </c>
      <c r="E219">
        <v>15333.2</v>
      </c>
      <c r="F219">
        <v>153</v>
      </c>
      <c r="G219">
        <v>76</v>
      </c>
      <c r="H219">
        <v>4.4696999999999996</v>
      </c>
      <c r="I219">
        <f t="shared" si="7"/>
        <v>16.090919999999997</v>
      </c>
      <c r="J219">
        <f t="shared" si="6"/>
        <v>16</v>
      </c>
    </row>
    <row r="220" spans="1:10" x14ac:dyDescent="0.25">
      <c r="A220" s="59">
        <v>0.82990740740740743</v>
      </c>
      <c r="B220">
        <v>49.275381000000003</v>
      </c>
      <c r="C220">
        <v>-123.25115700000001</v>
      </c>
      <c r="D220">
        <v>38.400001529999997</v>
      </c>
      <c r="E220">
        <v>15337.81</v>
      </c>
      <c r="F220">
        <v>152</v>
      </c>
      <c r="G220">
        <v>76</v>
      </c>
      <c r="H220">
        <v>4.6093999999999999</v>
      </c>
      <c r="I220">
        <f t="shared" si="7"/>
        <v>16.59384</v>
      </c>
      <c r="J220">
        <f t="shared" si="6"/>
        <v>16</v>
      </c>
    </row>
    <row r="221" spans="1:10" x14ac:dyDescent="0.25">
      <c r="A221" s="59">
        <v>0.82991898148148147</v>
      </c>
      <c r="B221">
        <v>49.275373999999999</v>
      </c>
      <c r="C221">
        <v>-123.25121900000001</v>
      </c>
      <c r="D221">
        <v>38.799999239999998</v>
      </c>
      <c r="E221">
        <v>15342.38</v>
      </c>
      <c r="F221">
        <v>152</v>
      </c>
      <c r="G221">
        <v>76</v>
      </c>
      <c r="H221">
        <v>4.5702999999999996</v>
      </c>
      <c r="I221">
        <f t="shared" si="7"/>
        <v>16.453079999999996</v>
      </c>
      <c r="J221">
        <f t="shared" si="6"/>
        <v>16</v>
      </c>
    </row>
    <row r="222" spans="1:10" x14ac:dyDescent="0.25">
      <c r="A222" s="59">
        <v>0.8299305555555555</v>
      </c>
      <c r="B222">
        <v>49.275365999999998</v>
      </c>
      <c r="C222">
        <v>-123.25127999999999</v>
      </c>
      <c r="D222">
        <v>39.200000760000002</v>
      </c>
      <c r="E222">
        <v>15346.99</v>
      </c>
      <c r="F222">
        <v>153</v>
      </c>
      <c r="G222">
        <v>74</v>
      </c>
      <c r="H222">
        <v>4.6104000000000003</v>
      </c>
      <c r="I222">
        <f t="shared" si="7"/>
        <v>16.597440000000002</v>
      </c>
      <c r="J222">
        <f t="shared" si="6"/>
        <v>16</v>
      </c>
    </row>
    <row r="223" spans="1:10" x14ac:dyDescent="0.25">
      <c r="A223" s="59">
        <v>0.82994212962962965</v>
      </c>
      <c r="B223">
        <v>49.275357999999997</v>
      </c>
      <c r="C223">
        <v>-123.251341</v>
      </c>
      <c r="D223">
        <v>39.599998470000003</v>
      </c>
      <c r="E223">
        <v>15351.65</v>
      </c>
      <c r="F223">
        <v>152</v>
      </c>
      <c r="G223">
        <v>69</v>
      </c>
      <c r="H223">
        <v>4.6601999999999997</v>
      </c>
      <c r="I223">
        <f t="shared" si="7"/>
        <v>16.776719999999997</v>
      </c>
      <c r="J223">
        <f t="shared" si="6"/>
        <v>16</v>
      </c>
    </row>
    <row r="224" spans="1:10" x14ac:dyDescent="0.25">
      <c r="A224" s="59">
        <v>0.8299537037037038</v>
      </c>
      <c r="B224">
        <v>49.275351999999998</v>
      </c>
      <c r="C224">
        <v>-123.251403</v>
      </c>
      <c r="D224">
        <v>40</v>
      </c>
      <c r="E224">
        <v>15356.27</v>
      </c>
      <c r="F224">
        <v>152</v>
      </c>
      <c r="G224">
        <v>68</v>
      </c>
      <c r="H224">
        <v>4.6191000000000004</v>
      </c>
      <c r="I224">
        <f t="shared" si="7"/>
        <v>16.628760000000003</v>
      </c>
      <c r="J224">
        <f t="shared" si="6"/>
        <v>16</v>
      </c>
    </row>
    <row r="225" spans="1:10" x14ac:dyDescent="0.25">
      <c r="A225" s="59">
        <v>0.82996527777777773</v>
      </c>
      <c r="B225">
        <v>49.275339000000002</v>
      </c>
      <c r="C225">
        <v>-123.251469</v>
      </c>
      <c r="D225">
        <v>40</v>
      </c>
      <c r="E225">
        <v>15360.78</v>
      </c>
      <c r="F225">
        <v>152</v>
      </c>
      <c r="G225">
        <v>69</v>
      </c>
      <c r="H225">
        <v>4.5106999999999999</v>
      </c>
      <c r="I225">
        <f t="shared" si="7"/>
        <v>16.238520000000001</v>
      </c>
      <c r="J225">
        <f t="shared" si="6"/>
        <v>16</v>
      </c>
    </row>
    <row r="226" spans="1:10" x14ac:dyDescent="0.25">
      <c r="A226" s="59">
        <v>0.82997685185185188</v>
      </c>
      <c r="B226">
        <v>49.275323</v>
      </c>
      <c r="C226">
        <v>-123.251525</v>
      </c>
      <c r="D226">
        <v>40</v>
      </c>
      <c r="E226">
        <v>15365.34</v>
      </c>
      <c r="F226">
        <v>152</v>
      </c>
      <c r="G226">
        <v>68</v>
      </c>
      <c r="H226">
        <v>4.5595999999999997</v>
      </c>
      <c r="I226">
        <f t="shared" si="7"/>
        <v>16.414559999999998</v>
      </c>
      <c r="J226">
        <f t="shared" si="6"/>
        <v>16</v>
      </c>
    </row>
    <row r="227" spans="1:10" x14ac:dyDescent="0.25">
      <c r="A227" s="59">
        <v>0.82998842592592592</v>
      </c>
      <c r="B227">
        <v>49.275300999999999</v>
      </c>
      <c r="C227">
        <v>-123.25157799999999</v>
      </c>
      <c r="D227">
        <v>40</v>
      </c>
      <c r="E227">
        <v>15369.83</v>
      </c>
      <c r="F227">
        <v>152</v>
      </c>
      <c r="G227">
        <v>68</v>
      </c>
      <c r="H227">
        <v>4.4901999999999997</v>
      </c>
      <c r="I227">
        <f t="shared" si="7"/>
        <v>16.164719999999999</v>
      </c>
      <c r="J227">
        <f t="shared" si="6"/>
        <v>16</v>
      </c>
    </row>
    <row r="228" spans="1:10" x14ac:dyDescent="0.25">
      <c r="A228" s="59">
        <v>0.83000000000000007</v>
      </c>
      <c r="B228">
        <v>49.275277000000003</v>
      </c>
      <c r="C228">
        <v>-123.251636</v>
      </c>
      <c r="D228">
        <v>40.400001529999997</v>
      </c>
      <c r="E228">
        <v>15374.38</v>
      </c>
      <c r="F228">
        <v>151</v>
      </c>
      <c r="G228">
        <v>68</v>
      </c>
      <c r="H228">
        <v>4.5498000000000003</v>
      </c>
      <c r="I228">
        <f t="shared" si="7"/>
        <v>16.379280000000001</v>
      </c>
      <c r="J228">
        <f t="shared" si="6"/>
        <v>16</v>
      </c>
    </row>
    <row r="229" spans="1:10" x14ac:dyDescent="0.25">
      <c r="A229" s="59">
        <v>0.830011574074074</v>
      </c>
      <c r="B229">
        <v>49.275255999999999</v>
      </c>
      <c r="C229">
        <v>-123.25169200000001</v>
      </c>
      <c r="D229">
        <v>40.799999239999998</v>
      </c>
      <c r="E229">
        <v>15378.94</v>
      </c>
      <c r="F229">
        <v>151</v>
      </c>
      <c r="G229">
        <v>67</v>
      </c>
      <c r="H229">
        <v>4.5605000000000002</v>
      </c>
      <c r="I229">
        <f t="shared" si="7"/>
        <v>16.4178</v>
      </c>
      <c r="J229">
        <f t="shared" si="6"/>
        <v>16</v>
      </c>
    </row>
    <row r="230" spans="1:10" x14ac:dyDescent="0.25">
      <c r="A230" s="59">
        <v>0.83002314814814815</v>
      </c>
      <c r="B230">
        <v>49.275236</v>
      </c>
      <c r="C230">
        <v>-123.251744</v>
      </c>
      <c r="D230">
        <v>40.799999239999998</v>
      </c>
      <c r="E230">
        <v>15383.49</v>
      </c>
      <c r="F230">
        <v>152</v>
      </c>
      <c r="G230">
        <v>67</v>
      </c>
      <c r="H230">
        <v>4.5498000000000003</v>
      </c>
      <c r="I230">
        <f t="shared" si="7"/>
        <v>16.379280000000001</v>
      </c>
      <c r="J230">
        <f t="shared" si="6"/>
        <v>16</v>
      </c>
    </row>
    <row r="231" spans="1:10" x14ac:dyDescent="0.25">
      <c r="A231" s="59">
        <v>0.8300347222222223</v>
      </c>
      <c r="B231">
        <v>49.275210000000001</v>
      </c>
      <c r="C231">
        <v>-123.25179199999999</v>
      </c>
      <c r="D231">
        <v>41.599998470000003</v>
      </c>
      <c r="E231">
        <v>15387.93</v>
      </c>
      <c r="F231">
        <v>152</v>
      </c>
      <c r="G231">
        <v>66</v>
      </c>
      <c r="H231">
        <v>4.4394999999999998</v>
      </c>
      <c r="I231">
        <f t="shared" si="7"/>
        <v>15.982199999999999</v>
      </c>
      <c r="J231">
        <f t="shared" si="6"/>
        <v>15</v>
      </c>
    </row>
    <row r="232" spans="1:10" x14ac:dyDescent="0.25">
      <c r="A232" s="59">
        <v>0.83004629629629623</v>
      </c>
      <c r="B232">
        <v>49.275182000000001</v>
      </c>
      <c r="C232">
        <v>-123.251836</v>
      </c>
      <c r="D232">
        <v>41.599998470000003</v>
      </c>
      <c r="E232">
        <v>15392.34</v>
      </c>
      <c r="F232">
        <v>151</v>
      </c>
      <c r="G232">
        <v>65</v>
      </c>
      <c r="H232">
        <v>4.4101999999999997</v>
      </c>
      <c r="I232">
        <f t="shared" si="7"/>
        <v>15.876719999999999</v>
      </c>
      <c r="J232">
        <f t="shared" si="6"/>
        <v>15</v>
      </c>
    </row>
    <row r="233" spans="1:10" x14ac:dyDescent="0.25">
      <c r="A233" s="59">
        <v>0.83005787037037038</v>
      </c>
      <c r="B233">
        <v>49.275153000000003</v>
      </c>
      <c r="C233">
        <v>-123.251874</v>
      </c>
      <c r="D233">
        <v>42.200000760000002</v>
      </c>
      <c r="E233">
        <v>15396.65</v>
      </c>
      <c r="F233">
        <v>151</v>
      </c>
      <c r="G233">
        <v>65</v>
      </c>
      <c r="H233">
        <v>4.3105000000000002</v>
      </c>
      <c r="I233">
        <f t="shared" si="7"/>
        <v>15.517800000000001</v>
      </c>
      <c r="J233">
        <f t="shared" si="6"/>
        <v>15</v>
      </c>
    </row>
    <row r="234" spans="1:10" x14ac:dyDescent="0.25">
      <c r="A234" s="59">
        <v>0.83006944444444442</v>
      </c>
      <c r="B234">
        <v>49.275122000000003</v>
      </c>
      <c r="C234">
        <v>-123.251907</v>
      </c>
      <c r="D234">
        <v>42.200000760000002</v>
      </c>
      <c r="E234">
        <v>15401.04</v>
      </c>
      <c r="F234">
        <v>152</v>
      </c>
      <c r="G234">
        <v>66</v>
      </c>
      <c r="H234">
        <v>4.3895999999999997</v>
      </c>
      <c r="I234">
        <f t="shared" si="7"/>
        <v>15.80256</v>
      </c>
      <c r="J234">
        <f t="shared" si="6"/>
        <v>15</v>
      </c>
    </row>
    <row r="235" spans="1:10" x14ac:dyDescent="0.25">
      <c r="A235" s="59">
        <v>0.83008101851851857</v>
      </c>
      <c r="B235">
        <v>49.275089999999999</v>
      </c>
      <c r="C235">
        <v>-123.251936</v>
      </c>
      <c r="D235">
        <v>42.599998470000003</v>
      </c>
      <c r="E235">
        <v>15405.5</v>
      </c>
      <c r="F235">
        <v>151</v>
      </c>
      <c r="G235">
        <v>67</v>
      </c>
      <c r="H235">
        <v>4.46</v>
      </c>
      <c r="I235">
        <f t="shared" si="7"/>
        <v>16.056000000000001</v>
      </c>
      <c r="J235">
        <f t="shared" si="6"/>
        <v>16</v>
      </c>
    </row>
    <row r="236" spans="1:10" x14ac:dyDescent="0.25">
      <c r="A236" s="59">
        <v>0.83009259259259249</v>
      </c>
      <c r="B236">
        <v>49.275055000000002</v>
      </c>
      <c r="C236">
        <v>-123.251965</v>
      </c>
      <c r="D236">
        <v>43</v>
      </c>
      <c r="E236">
        <v>15410.05</v>
      </c>
      <c r="F236">
        <v>151</v>
      </c>
      <c r="G236">
        <v>69</v>
      </c>
      <c r="H236">
        <v>4.5498000000000003</v>
      </c>
      <c r="I236">
        <f t="shared" si="7"/>
        <v>16.379280000000001</v>
      </c>
      <c r="J236">
        <f t="shared" si="6"/>
        <v>16</v>
      </c>
    </row>
    <row r="237" spans="1:10" x14ac:dyDescent="0.25">
      <c r="A237" s="59">
        <v>0.83010416666666664</v>
      </c>
      <c r="B237">
        <v>49.275019999999998</v>
      </c>
      <c r="C237">
        <v>-123.251991</v>
      </c>
      <c r="D237">
        <v>43.400001529999997</v>
      </c>
      <c r="E237">
        <v>15414.62</v>
      </c>
      <c r="F237">
        <v>152</v>
      </c>
      <c r="G237">
        <v>69</v>
      </c>
      <c r="H237">
        <v>4.5702999999999996</v>
      </c>
      <c r="I237">
        <f t="shared" si="7"/>
        <v>16.453079999999996</v>
      </c>
      <c r="J237">
        <f t="shared" si="6"/>
        <v>16</v>
      </c>
    </row>
    <row r="238" spans="1:10" x14ac:dyDescent="0.25">
      <c r="A238" s="59">
        <v>0.83011574074074079</v>
      </c>
      <c r="B238">
        <v>49.274984000000003</v>
      </c>
      <c r="C238">
        <v>-123.252011</v>
      </c>
      <c r="D238">
        <v>43.799999239999998</v>
      </c>
      <c r="E238">
        <v>15419.19</v>
      </c>
      <c r="F238">
        <v>152</v>
      </c>
      <c r="G238">
        <v>67</v>
      </c>
      <c r="H238">
        <v>4.5702999999999996</v>
      </c>
      <c r="I238">
        <f t="shared" si="7"/>
        <v>16.453079999999996</v>
      </c>
      <c r="J238">
        <f t="shared" si="6"/>
        <v>16</v>
      </c>
    </row>
    <row r="239" spans="1:10" x14ac:dyDescent="0.25">
      <c r="A239" s="59">
        <v>0.83012731481481483</v>
      </c>
      <c r="B239">
        <v>49.274946</v>
      </c>
      <c r="C239">
        <v>-123.252031</v>
      </c>
      <c r="D239">
        <v>44.200000760000002</v>
      </c>
      <c r="E239">
        <v>15423.7</v>
      </c>
      <c r="F239">
        <v>151</v>
      </c>
      <c r="G239">
        <v>67</v>
      </c>
      <c r="H239">
        <v>4.5098000000000003</v>
      </c>
      <c r="I239">
        <f t="shared" si="7"/>
        <v>16.235279999999999</v>
      </c>
      <c r="J239">
        <f t="shared" si="6"/>
        <v>16</v>
      </c>
    </row>
    <row r="240" spans="1:10" x14ac:dyDescent="0.25">
      <c r="A240" s="59">
        <v>0.83013888888888887</v>
      </c>
      <c r="B240">
        <v>49.274909000000001</v>
      </c>
      <c r="C240">
        <v>-123.25205099999999</v>
      </c>
      <c r="D240">
        <v>44.200000760000002</v>
      </c>
      <c r="E240">
        <v>15428.24</v>
      </c>
      <c r="F240">
        <v>151</v>
      </c>
      <c r="G240">
        <v>68</v>
      </c>
      <c r="H240">
        <v>4.54</v>
      </c>
      <c r="I240">
        <f t="shared" si="7"/>
        <v>16.344000000000001</v>
      </c>
      <c r="J240">
        <f t="shared" si="6"/>
        <v>16</v>
      </c>
    </row>
    <row r="241" spans="1:10" x14ac:dyDescent="0.25">
      <c r="A241" s="59">
        <v>0.83015046296296291</v>
      </c>
      <c r="B241">
        <v>49.27487</v>
      </c>
      <c r="C241">
        <v>-123.252067</v>
      </c>
      <c r="D241">
        <v>44.200000760000002</v>
      </c>
      <c r="E241">
        <v>15432.74</v>
      </c>
      <c r="F241">
        <v>151</v>
      </c>
      <c r="G241">
        <v>69</v>
      </c>
      <c r="H241">
        <v>4.5</v>
      </c>
      <c r="I241">
        <f t="shared" si="7"/>
        <v>16.2</v>
      </c>
      <c r="J241">
        <f t="shared" si="6"/>
        <v>16</v>
      </c>
    </row>
    <row r="242" spans="1:10" x14ac:dyDescent="0.25">
      <c r="A242" s="59">
        <v>0.83016203703703706</v>
      </c>
      <c r="B242">
        <v>49.274832000000004</v>
      </c>
      <c r="C242">
        <v>-123.252083</v>
      </c>
      <c r="D242">
        <v>44.200000760000002</v>
      </c>
      <c r="E242">
        <v>15437.37</v>
      </c>
      <c r="F242">
        <v>151</v>
      </c>
      <c r="G242">
        <v>69</v>
      </c>
      <c r="H242">
        <v>4.6299000000000001</v>
      </c>
      <c r="I242">
        <f t="shared" si="7"/>
        <v>16.667639999999999</v>
      </c>
      <c r="J242">
        <f t="shared" si="6"/>
        <v>16</v>
      </c>
    </row>
    <row r="243" spans="1:10" x14ac:dyDescent="0.25">
      <c r="A243" s="59">
        <v>0.83017361111111121</v>
      </c>
      <c r="B243">
        <v>49.274794</v>
      </c>
      <c r="C243">
        <v>-123.252099</v>
      </c>
      <c r="D243">
        <v>44.200000760000002</v>
      </c>
      <c r="E243">
        <v>15442</v>
      </c>
      <c r="F243">
        <v>151</v>
      </c>
      <c r="G243">
        <v>69</v>
      </c>
      <c r="H243">
        <v>4.6299000000000001</v>
      </c>
      <c r="I243">
        <f t="shared" si="7"/>
        <v>16.667639999999999</v>
      </c>
      <c r="J243">
        <f t="shared" si="6"/>
        <v>16</v>
      </c>
    </row>
    <row r="244" spans="1:10" x14ac:dyDescent="0.25">
      <c r="A244" s="59">
        <v>0.83018518518518514</v>
      </c>
      <c r="B244">
        <v>49.274754000000001</v>
      </c>
      <c r="C244">
        <v>-123.25211899999999</v>
      </c>
      <c r="D244">
        <v>44.200000760000002</v>
      </c>
      <c r="E244">
        <v>15446.62</v>
      </c>
      <c r="F244">
        <v>151</v>
      </c>
      <c r="G244">
        <v>69</v>
      </c>
      <c r="H244">
        <v>4.6200999999999999</v>
      </c>
      <c r="I244">
        <f t="shared" si="7"/>
        <v>16.632360000000002</v>
      </c>
      <c r="J244">
        <f t="shared" si="6"/>
        <v>16</v>
      </c>
    </row>
    <row r="245" spans="1:10" x14ac:dyDescent="0.25">
      <c r="A245" s="59">
        <v>0.83019675925925929</v>
      </c>
      <c r="B245">
        <v>49.274714000000003</v>
      </c>
      <c r="C245">
        <v>-123.252135</v>
      </c>
      <c r="D245">
        <v>44.200000760000002</v>
      </c>
      <c r="E245">
        <v>15451.27</v>
      </c>
      <c r="F245">
        <v>152</v>
      </c>
      <c r="G245">
        <v>69</v>
      </c>
      <c r="H245">
        <v>4.6494</v>
      </c>
      <c r="I245">
        <f t="shared" si="7"/>
        <v>16.737839999999998</v>
      </c>
      <c r="J245">
        <f t="shared" si="6"/>
        <v>16</v>
      </c>
    </row>
    <row r="246" spans="1:10" x14ac:dyDescent="0.25">
      <c r="A246" s="59">
        <v>0.83020833333333333</v>
      </c>
      <c r="B246">
        <v>49.274670999999998</v>
      </c>
      <c r="C246">
        <v>-123.25215300000001</v>
      </c>
      <c r="D246">
        <v>44.200000760000002</v>
      </c>
      <c r="E246">
        <v>15455.94</v>
      </c>
      <c r="F246">
        <v>151</v>
      </c>
      <c r="G246">
        <v>70</v>
      </c>
      <c r="H246">
        <v>4.6708999999999996</v>
      </c>
      <c r="I246">
        <f t="shared" si="7"/>
        <v>16.815239999999999</v>
      </c>
      <c r="J246">
        <f t="shared" si="6"/>
        <v>16</v>
      </c>
    </row>
    <row r="247" spans="1:10" x14ac:dyDescent="0.25">
      <c r="A247" s="59">
        <v>0.83021990740740748</v>
      </c>
      <c r="B247">
        <v>49.274630000000002</v>
      </c>
      <c r="C247">
        <v>-123.252172</v>
      </c>
      <c r="D247">
        <v>44.200000760000002</v>
      </c>
      <c r="E247">
        <v>15460.64</v>
      </c>
      <c r="F247">
        <v>152</v>
      </c>
      <c r="G247">
        <v>71</v>
      </c>
      <c r="H247">
        <v>4.6992000000000003</v>
      </c>
      <c r="I247">
        <f t="shared" si="7"/>
        <v>16.917120000000004</v>
      </c>
      <c r="J247">
        <f t="shared" si="6"/>
        <v>16</v>
      </c>
    </row>
    <row r="248" spans="1:10" x14ac:dyDescent="0.25">
      <c r="A248" s="59">
        <v>0.8302314814814814</v>
      </c>
      <c r="B248">
        <v>49.274591000000001</v>
      </c>
      <c r="C248">
        <v>-123.25219199999999</v>
      </c>
      <c r="D248">
        <v>44.599998470000003</v>
      </c>
      <c r="E248">
        <v>15465.38</v>
      </c>
      <c r="F248">
        <v>151</v>
      </c>
      <c r="G248">
        <v>71</v>
      </c>
      <c r="H248">
        <v>4.7401999999999997</v>
      </c>
      <c r="I248">
        <f t="shared" si="7"/>
        <v>17.064719999999998</v>
      </c>
      <c r="J248">
        <f t="shared" si="6"/>
        <v>17</v>
      </c>
    </row>
    <row r="249" spans="1:10" x14ac:dyDescent="0.25">
      <c r="A249" s="59">
        <v>0.83024305555555555</v>
      </c>
      <c r="B249">
        <v>49.274551000000002</v>
      </c>
      <c r="C249">
        <v>-123.252213</v>
      </c>
      <c r="D249">
        <v>45</v>
      </c>
      <c r="E249">
        <v>15470.22</v>
      </c>
      <c r="F249">
        <v>151</v>
      </c>
      <c r="G249">
        <v>73</v>
      </c>
      <c r="H249">
        <v>4.8398000000000003</v>
      </c>
      <c r="I249">
        <f t="shared" si="7"/>
        <v>17.423280000000002</v>
      </c>
      <c r="J249">
        <f t="shared" si="6"/>
        <v>17</v>
      </c>
    </row>
    <row r="250" spans="1:10" x14ac:dyDescent="0.25">
      <c r="A250" s="59">
        <v>0.8302546296296297</v>
      </c>
      <c r="B250">
        <v>49.274512000000001</v>
      </c>
      <c r="C250">
        <v>-123.252241</v>
      </c>
      <c r="D250">
        <v>45.400001529999997</v>
      </c>
      <c r="E250">
        <v>15475.1</v>
      </c>
      <c r="F250">
        <v>151</v>
      </c>
      <c r="G250">
        <v>74</v>
      </c>
      <c r="H250">
        <v>4.8799000000000001</v>
      </c>
      <c r="I250">
        <f t="shared" si="7"/>
        <v>17.567640000000001</v>
      </c>
      <c r="J250">
        <f t="shared" si="6"/>
        <v>17</v>
      </c>
    </row>
    <row r="251" spans="1:10" x14ac:dyDescent="0.25">
      <c r="A251" s="59">
        <v>0.83026620370370363</v>
      </c>
      <c r="B251">
        <v>49.274473999999998</v>
      </c>
      <c r="C251">
        <v>-123.25227099999999</v>
      </c>
      <c r="D251">
        <v>45.799999239999998</v>
      </c>
      <c r="E251">
        <v>15480.02</v>
      </c>
      <c r="F251">
        <v>151</v>
      </c>
      <c r="G251">
        <v>74</v>
      </c>
      <c r="H251">
        <v>4.9199000000000002</v>
      </c>
      <c r="I251">
        <f t="shared" si="7"/>
        <v>17.711639999999999</v>
      </c>
      <c r="J251">
        <f t="shared" si="6"/>
        <v>17</v>
      </c>
    </row>
    <row r="252" spans="1:10" x14ac:dyDescent="0.25">
      <c r="A252" s="59">
        <v>0.83027777777777778</v>
      </c>
      <c r="B252">
        <v>49.274434999999997</v>
      </c>
      <c r="C252">
        <v>-123.25229899999999</v>
      </c>
      <c r="D252">
        <v>46.200000760000002</v>
      </c>
      <c r="E252">
        <v>15484.96</v>
      </c>
      <c r="F252">
        <v>151</v>
      </c>
      <c r="G252">
        <v>73</v>
      </c>
      <c r="H252">
        <v>4.9404000000000003</v>
      </c>
      <c r="I252">
        <f t="shared" si="7"/>
        <v>17.785440000000001</v>
      </c>
      <c r="J252">
        <f t="shared" si="6"/>
        <v>17</v>
      </c>
    </row>
    <row r="253" spans="1:10" x14ac:dyDescent="0.25">
      <c r="A253" s="59">
        <v>0.83028935185185182</v>
      </c>
      <c r="B253">
        <v>49.274393000000003</v>
      </c>
      <c r="C253">
        <v>-123.25233</v>
      </c>
      <c r="D253">
        <v>46.200000760000002</v>
      </c>
      <c r="E253">
        <v>15489.89</v>
      </c>
      <c r="F253">
        <v>151</v>
      </c>
      <c r="G253">
        <v>75</v>
      </c>
      <c r="H253">
        <v>4.9297000000000004</v>
      </c>
      <c r="I253">
        <f t="shared" si="7"/>
        <v>17.746920000000003</v>
      </c>
      <c r="J253">
        <f t="shared" si="6"/>
        <v>17</v>
      </c>
    </row>
    <row r="254" spans="1:10" x14ac:dyDescent="0.25">
      <c r="A254" s="59">
        <v>0.83030092592592597</v>
      </c>
      <c r="B254">
        <v>49.274354000000002</v>
      </c>
      <c r="C254">
        <v>-123.252365</v>
      </c>
      <c r="D254">
        <v>46.200000760000002</v>
      </c>
      <c r="E254">
        <v>15494.9</v>
      </c>
      <c r="F254">
        <v>150</v>
      </c>
      <c r="G254">
        <v>75</v>
      </c>
      <c r="H254">
        <v>5.0106999999999999</v>
      </c>
      <c r="I254">
        <f t="shared" si="7"/>
        <v>18.038520000000002</v>
      </c>
      <c r="J254">
        <f t="shared" si="6"/>
        <v>18</v>
      </c>
    </row>
    <row r="255" spans="1:10" x14ac:dyDescent="0.25">
      <c r="A255" s="59">
        <v>0.8303124999999999</v>
      </c>
      <c r="B255">
        <v>49.274312000000002</v>
      </c>
      <c r="C255">
        <v>-123.252411</v>
      </c>
      <c r="D255">
        <v>46.200000760000002</v>
      </c>
      <c r="E255">
        <v>15499.91</v>
      </c>
      <c r="F255">
        <v>150</v>
      </c>
      <c r="G255">
        <v>75</v>
      </c>
      <c r="H255">
        <v>5.0098000000000003</v>
      </c>
      <c r="I255">
        <f t="shared" si="7"/>
        <v>18.035280000000004</v>
      </c>
      <c r="J255">
        <f t="shared" si="6"/>
        <v>18</v>
      </c>
    </row>
    <row r="256" spans="1:10" x14ac:dyDescent="0.25">
      <c r="A256" s="59">
        <v>0.83032407407407405</v>
      </c>
      <c r="B256">
        <v>49.274281000000002</v>
      </c>
      <c r="C256">
        <v>-123.252467</v>
      </c>
      <c r="D256">
        <v>46.200000760000002</v>
      </c>
      <c r="E256">
        <v>15504.88</v>
      </c>
      <c r="F256">
        <v>150</v>
      </c>
      <c r="G256">
        <v>76</v>
      </c>
      <c r="H256">
        <v>4.9696999999999996</v>
      </c>
      <c r="I256">
        <f t="shared" si="7"/>
        <v>17.890919999999998</v>
      </c>
      <c r="J256">
        <f t="shared" si="6"/>
        <v>17</v>
      </c>
    </row>
    <row r="257" spans="1:10" x14ac:dyDescent="0.25">
      <c r="A257" s="59">
        <v>0.8303356481481482</v>
      </c>
      <c r="B257">
        <v>49.274251999999997</v>
      </c>
      <c r="C257">
        <v>-123.252523</v>
      </c>
      <c r="D257">
        <v>46.200000760000002</v>
      </c>
      <c r="E257">
        <v>15509.95</v>
      </c>
      <c r="F257">
        <v>151</v>
      </c>
      <c r="G257">
        <v>77</v>
      </c>
      <c r="H257">
        <v>5.0702999999999996</v>
      </c>
      <c r="I257">
        <f t="shared" si="7"/>
        <v>18.253079999999997</v>
      </c>
      <c r="J257">
        <f t="shared" si="6"/>
        <v>18</v>
      </c>
    </row>
    <row r="258" spans="1:10" x14ac:dyDescent="0.25">
      <c r="A258" s="59">
        <v>0.83034722222222224</v>
      </c>
      <c r="B258">
        <v>49.274217999999998</v>
      </c>
      <c r="C258">
        <v>-123.252578</v>
      </c>
      <c r="D258">
        <v>46.200000760000002</v>
      </c>
      <c r="E258">
        <v>15515.05</v>
      </c>
      <c r="F258">
        <v>150</v>
      </c>
      <c r="G258">
        <v>78</v>
      </c>
      <c r="H258">
        <v>5.0995999999999997</v>
      </c>
      <c r="I258">
        <f t="shared" si="7"/>
        <v>18.358559999999997</v>
      </c>
      <c r="J258">
        <f t="shared" si="6"/>
        <v>18</v>
      </c>
    </row>
    <row r="259" spans="1:10" x14ac:dyDescent="0.25">
      <c r="A259" s="59">
        <v>0.83035879629629628</v>
      </c>
      <c r="B259">
        <v>49.274185000000003</v>
      </c>
      <c r="C259">
        <v>-123.252635</v>
      </c>
      <c r="D259">
        <v>46.200000760000002</v>
      </c>
      <c r="E259">
        <v>15520.29</v>
      </c>
      <c r="F259">
        <v>150</v>
      </c>
      <c r="G259">
        <v>80</v>
      </c>
      <c r="H259">
        <v>5.2401999999999997</v>
      </c>
      <c r="I259">
        <f t="shared" si="7"/>
        <v>18.864719999999998</v>
      </c>
      <c r="J259">
        <f t="shared" ref="J259:J312" si="8">INT(I259)</f>
        <v>18</v>
      </c>
    </row>
    <row r="260" spans="1:10" x14ac:dyDescent="0.25">
      <c r="A260" s="59">
        <v>0.83037037037037031</v>
      </c>
      <c r="B260">
        <v>49.274155</v>
      </c>
      <c r="C260">
        <v>-123.25268699999999</v>
      </c>
      <c r="D260">
        <v>46.200000760000002</v>
      </c>
      <c r="E260">
        <v>15525.68</v>
      </c>
      <c r="F260">
        <v>150</v>
      </c>
      <c r="G260">
        <v>81</v>
      </c>
      <c r="H260">
        <v>5.3895999999999997</v>
      </c>
      <c r="I260">
        <f t="shared" ref="I260:I312" si="9">(H260*3600)/1000</f>
        <v>19.402559999999998</v>
      </c>
      <c r="J260">
        <f t="shared" si="8"/>
        <v>19</v>
      </c>
    </row>
    <row r="261" spans="1:10" x14ac:dyDescent="0.25">
      <c r="A261" s="59">
        <v>0.83038194444444446</v>
      </c>
      <c r="B261">
        <v>49.274124999999998</v>
      </c>
      <c r="C261">
        <v>-123.252743</v>
      </c>
      <c r="D261">
        <v>46.200000760000002</v>
      </c>
      <c r="E261">
        <v>15531.12</v>
      </c>
      <c r="F261">
        <v>150</v>
      </c>
      <c r="G261">
        <v>83</v>
      </c>
      <c r="H261">
        <v>5.4404000000000003</v>
      </c>
      <c r="I261">
        <f t="shared" si="9"/>
        <v>19.585440000000002</v>
      </c>
      <c r="J261">
        <f t="shared" si="8"/>
        <v>19</v>
      </c>
    </row>
    <row r="262" spans="1:10" x14ac:dyDescent="0.25">
      <c r="A262" s="59">
        <v>0.83039351851851861</v>
      </c>
      <c r="B262">
        <v>49.274096999999998</v>
      </c>
      <c r="C262">
        <v>-123.252809</v>
      </c>
      <c r="D262">
        <v>46.200000760000002</v>
      </c>
      <c r="E262">
        <v>15536.66</v>
      </c>
      <c r="F262">
        <v>150</v>
      </c>
      <c r="G262">
        <v>85</v>
      </c>
      <c r="H262">
        <v>5.54</v>
      </c>
      <c r="I262">
        <f t="shared" si="9"/>
        <v>19.943999999999999</v>
      </c>
      <c r="J262">
        <f t="shared" si="8"/>
        <v>19</v>
      </c>
    </row>
    <row r="263" spans="1:10" x14ac:dyDescent="0.25">
      <c r="A263" s="59">
        <v>0.83040509259259254</v>
      </c>
      <c r="B263">
        <v>49.274073000000001</v>
      </c>
      <c r="C263">
        <v>-123.25287400000001</v>
      </c>
      <c r="D263">
        <v>46.200000760000002</v>
      </c>
      <c r="E263">
        <v>15542.3</v>
      </c>
      <c r="F263">
        <v>150</v>
      </c>
      <c r="G263">
        <v>79</v>
      </c>
      <c r="H263">
        <v>5.6395999999999997</v>
      </c>
      <c r="I263">
        <f t="shared" si="9"/>
        <v>20.302559999999996</v>
      </c>
      <c r="J263">
        <f t="shared" si="8"/>
        <v>20</v>
      </c>
    </row>
    <row r="264" spans="1:10" x14ac:dyDescent="0.25">
      <c r="A264" s="59">
        <v>0.83041666666666669</v>
      </c>
      <c r="B264">
        <v>49.274048000000001</v>
      </c>
      <c r="C264">
        <v>-123.252945</v>
      </c>
      <c r="D264">
        <v>46.200000760000002</v>
      </c>
      <c r="E264">
        <v>15548.11</v>
      </c>
      <c r="F264">
        <v>150</v>
      </c>
      <c r="G264">
        <v>77</v>
      </c>
      <c r="H264">
        <v>5.8105000000000002</v>
      </c>
      <c r="I264">
        <f t="shared" si="9"/>
        <v>20.9178</v>
      </c>
      <c r="J264">
        <f t="shared" si="8"/>
        <v>20</v>
      </c>
    </row>
    <row r="265" spans="1:10" x14ac:dyDescent="0.25">
      <c r="A265" s="59">
        <v>0.83042824074074073</v>
      </c>
      <c r="B265">
        <v>49.274022000000002</v>
      </c>
      <c r="C265">
        <v>-123.25301399999999</v>
      </c>
      <c r="D265">
        <v>46.200000760000002</v>
      </c>
      <c r="E265">
        <v>15554.02</v>
      </c>
      <c r="F265">
        <v>149</v>
      </c>
      <c r="G265">
        <v>82</v>
      </c>
      <c r="H265">
        <v>5.9092000000000002</v>
      </c>
      <c r="I265">
        <f t="shared" si="9"/>
        <v>21.273120000000002</v>
      </c>
      <c r="J265">
        <f t="shared" si="8"/>
        <v>21</v>
      </c>
    </row>
    <row r="266" spans="1:10" x14ac:dyDescent="0.25">
      <c r="A266" s="59">
        <v>0.83043981481481488</v>
      </c>
      <c r="B266">
        <v>49.273995999999997</v>
      </c>
      <c r="C266">
        <v>-123.25309</v>
      </c>
      <c r="D266">
        <v>46.200000760000002</v>
      </c>
      <c r="E266">
        <v>15560.1</v>
      </c>
      <c r="F266">
        <v>149</v>
      </c>
      <c r="G266">
        <v>82</v>
      </c>
      <c r="H266">
        <v>6.0800999999999998</v>
      </c>
      <c r="I266">
        <f t="shared" si="9"/>
        <v>21.888360000000002</v>
      </c>
      <c r="J266">
        <f t="shared" si="8"/>
        <v>21</v>
      </c>
    </row>
    <row r="267" spans="1:10" x14ac:dyDescent="0.25">
      <c r="A267" s="59">
        <v>0.83045138888888881</v>
      </c>
      <c r="B267">
        <v>49.273966999999999</v>
      </c>
      <c r="C267">
        <v>-123.25317</v>
      </c>
      <c r="D267">
        <v>46.200000760000002</v>
      </c>
      <c r="E267">
        <v>15566.36</v>
      </c>
      <c r="F267">
        <v>149</v>
      </c>
      <c r="G267">
        <v>85</v>
      </c>
      <c r="H267">
        <v>6.2606999999999999</v>
      </c>
      <c r="I267">
        <f t="shared" si="9"/>
        <v>22.538520000000002</v>
      </c>
      <c r="J267">
        <f t="shared" si="8"/>
        <v>22</v>
      </c>
    </row>
    <row r="268" spans="1:10" x14ac:dyDescent="0.25">
      <c r="A268" s="59">
        <v>0.83046296296296296</v>
      </c>
      <c r="B268">
        <v>49.273938999999999</v>
      </c>
      <c r="C268">
        <v>-123.25325100000001</v>
      </c>
      <c r="D268">
        <v>46.200000760000002</v>
      </c>
      <c r="E268">
        <v>15572.68</v>
      </c>
      <c r="F268">
        <v>149</v>
      </c>
      <c r="G268">
        <v>85</v>
      </c>
      <c r="H268">
        <v>6.3193000000000001</v>
      </c>
      <c r="I268">
        <f t="shared" si="9"/>
        <v>22.749479999999998</v>
      </c>
      <c r="J268">
        <f t="shared" si="8"/>
        <v>22</v>
      </c>
    </row>
    <row r="269" spans="1:10" x14ac:dyDescent="0.25">
      <c r="A269" s="59">
        <v>0.83047453703703711</v>
      </c>
      <c r="B269">
        <v>49.273910999999998</v>
      </c>
      <c r="C269">
        <v>-123.25333000000001</v>
      </c>
      <c r="D269">
        <v>46.200000760000002</v>
      </c>
      <c r="E269">
        <v>15579.01</v>
      </c>
      <c r="F269">
        <v>149</v>
      </c>
      <c r="G269">
        <v>87</v>
      </c>
      <c r="H269">
        <v>6.3300999999999998</v>
      </c>
      <c r="I269">
        <f t="shared" si="9"/>
        <v>22.788360000000001</v>
      </c>
      <c r="J269">
        <f t="shared" si="8"/>
        <v>22</v>
      </c>
    </row>
    <row r="270" spans="1:10" x14ac:dyDescent="0.25">
      <c r="A270" s="59">
        <v>0.83048611111111104</v>
      </c>
      <c r="B270">
        <v>49.273881000000003</v>
      </c>
      <c r="C270">
        <v>-123.253404</v>
      </c>
      <c r="D270">
        <v>46.200000760000002</v>
      </c>
      <c r="E270">
        <v>15585.44</v>
      </c>
      <c r="F270">
        <v>149</v>
      </c>
      <c r="G270">
        <v>88</v>
      </c>
      <c r="H270">
        <v>6.4306999999999999</v>
      </c>
      <c r="I270">
        <f t="shared" si="9"/>
        <v>23.15052</v>
      </c>
      <c r="J270">
        <f t="shared" si="8"/>
        <v>23</v>
      </c>
    </row>
    <row r="271" spans="1:10" x14ac:dyDescent="0.25">
      <c r="A271" s="59">
        <v>0.83049768518518519</v>
      </c>
      <c r="B271">
        <v>49.273848999999998</v>
      </c>
      <c r="C271">
        <v>-123.253479</v>
      </c>
      <c r="D271">
        <v>46.200000760000002</v>
      </c>
      <c r="E271">
        <v>15592</v>
      </c>
      <c r="F271">
        <v>149</v>
      </c>
      <c r="G271">
        <v>87</v>
      </c>
      <c r="H271">
        <v>6.5595999999999997</v>
      </c>
      <c r="I271">
        <f t="shared" si="9"/>
        <v>23.614559999999997</v>
      </c>
      <c r="J271">
        <f t="shared" si="8"/>
        <v>23</v>
      </c>
    </row>
    <row r="272" spans="1:10" x14ac:dyDescent="0.25">
      <c r="A272" s="59">
        <v>0.83050925925925922</v>
      </c>
      <c r="B272">
        <v>49.273814999999999</v>
      </c>
      <c r="C272">
        <v>-123.253552</v>
      </c>
      <c r="D272">
        <v>46.200000760000002</v>
      </c>
      <c r="E272">
        <v>15598.49</v>
      </c>
      <c r="F272">
        <v>149</v>
      </c>
      <c r="G272">
        <v>87</v>
      </c>
      <c r="H272">
        <v>6.4901999999999997</v>
      </c>
      <c r="I272">
        <f t="shared" si="9"/>
        <v>23.364719999999998</v>
      </c>
      <c r="J272">
        <f t="shared" si="8"/>
        <v>23</v>
      </c>
    </row>
    <row r="273" spans="1:10" x14ac:dyDescent="0.25">
      <c r="A273" s="59">
        <v>0.83052083333333337</v>
      </c>
      <c r="B273">
        <v>49.273781</v>
      </c>
      <c r="C273">
        <v>-123.253623</v>
      </c>
      <c r="D273">
        <v>46.200000760000002</v>
      </c>
      <c r="E273">
        <v>15604.97</v>
      </c>
      <c r="F273">
        <v>149</v>
      </c>
      <c r="G273">
        <v>82</v>
      </c>
      <c r="H273">
        <v>6.4794999999999998</v>
      </c>
      <c r="I273">
        <f t="shared" si="9"/>
        <v>23.3262</v>
      </c>
      <c r="J273">
        <f t="shared" si="8"/>
        <v>23</v>
      </c>
    </row>
    <row r="274" spans="1:10" x14ac:dyDescent="0.25">
      <c r="A274" s="59">
        <v>0.8305324074074073</v>
      </c>
      <c r="B274">
        <v>49.273744000000001</v>
      </c>
      <c r="C274">
        <v>-123.25369000000001</v>
      </c>
      <c r="D274">
        <v>46.200000760000002</v>
      </c>
      <c r="E274">
        <v>15611.46</v>
      </c>
      <c r="F274">
        <v>149</v>
      </c>
      <c r="G274">
        <v>78</v>
      </c>
      <c r="H274">
        <v>6.4901999999999997</v>
      </c>
      <c r="I274">
        <f t="shared" si="9"/>
        <v>23.364719999999998</v>
      </c>
      <c r="J274">
        <f t="shared" si="8"/>
        <v>23</v>
      </c>
    </row>
    <row r="275" spans="1:10" x14ac:dyDescent="0.25">
      <c r="A275" s="59">
        <v>0.83054398148148145</v>
      </c>
      <c r="B275">
        <v>49.273702999999998</v>
      </c>
      <c r="C275">
        <v>-123.253754</v>
      </c>
      <c r="D275">
        <v>46.200000760000002</v>
      </c>
      <c r="E275">
        <v>15618.04</v>
      </c>
      <c r="F275">
        <v>149</v>
      </c>
      <c r="G275">
        <v>79</v>
      </c>
      <c r="H275">
        <v>6.5800999999999998</v>
      </c>
      <c r="I275">
        <f t="shared" si="9"/>
        <v>23.688359999999999</v>
      </c>
      <c r="J275">
        <f t="shared" si="8"/>
        <v>23</v>
      </c>
    </row>
    <row r="276" spans="1:10" x14ac:dyDescent="0.25">
      <c r="A276" s="59">
        <v>0.8305555555555556</v>
      </c>
      <c r="B276">
        <v>49.273656000000003</v>
      </c>
      <c r="C276">
        <v>-123.253818</v>
      </c>
      <c r="D276">
        <v>46.599998470000003</v>
      </c>
      <c r="E276">
        <v>15624.79</v>
      </c>
      <c r="F276">
        <v>149</v>
      </c>
      <c r="G276">
        <v>82</v>
      </c>
      <c r="H276">
        <v>6.75</v>
      </c>
      <c r="I276">
        <f t="shared" si="9"/>
        <v>24.3</v>
      </c>
      <c r="J276">
        <f t="shared" si="8"/>
        <v>24</v>
      </c>
    </row>
    <row r="277" spans="1:10" x14ac:dyDescent="0.25">
      <c r="A277" s="59">
        <v>0.83056712962962964</v>
      </c>
      <c r="B277">
        <v>49.273606999999998</v>
      </c>
      <c r="C277">
        <v>-123.253888</v>
      </c>
      <c r="D277">
        <v>47</v>
      </c>
      <c r="E277">
        <v>15631.88</v>
      </c>
      <c r="F277">
        <v>149</v>
      </c>
      <c r="G277">
        <v>84</v>
      </c>
      <c r="H277">
        <v>7.0898000000000003</v>
      </c>
      <c r="I277">
        <f t="shared" si="9"/>
        <v>25.523280000000003</v>
      </c>
      <c r="J277">
        <f t="shared" si="8"/>
        <v>25</v>
      </c>
    </row>
    <row r="278" spans="1:10" x14ac:dyDescent="0.25">
      <c r="A278" s="59">
        <v>0.83057870370370368</v>
      </c>
      <c r="B278">
        <v>49.273555999999999</v>
      </c>
      <c r="C278">
        <v>-123.253951</v>
      </c>
      <c r="D278">
        <v>47.400001529999997</v>
      </c>
      <c r="E278">
        <v>15639.16</v>
      </c>
      <c r="F278">
        <v>149</v>
      </c>
      <c r="G278">
        <v>88</v>
      </c>
      <c r="H278">
        <v>7.2803000000000004</v>
      </c>
      <c r="I278">
        <f t="shared" si="9"/>
        <v>26.20908</v>
      </c>
      <c r="J278">
        <f t="shared" si="8"/>
        <v>26</v>
      </c>
    </row>
    <row r="279" spans="1:10" x14ac:dyDescent="0.25">
      <c r="A279" s="59">
        <v>0.83059027777777772</v>
      </c>
      <c r="B279">
        <v>49.273499000000001</v>
      </c>
      <c r="C279">
        <v>-123.25400500000001</v>
      </c>
      <c r="D279">
        <v>47.799999239999998</v>
      </c>
      <c r="E279">
        <v>15646.59</v>
      </c>
      <c r="F279">
        <v>149</v>
      </c>
      <c r="G279">
        <v>88</v>
      </c>
      <c r="H279">
        <v>7.4297000000000004</v>
      </c>
      <c r="I279">
        <f t="shared" si="9"/>
        <v>26.746920000000003</v>
      </c>
      <c r="J279">
        <f t="shared" si="8"/>
        <v>26</v>
      </c>
    </row>
    <row r="280" spans="1:10" x14ac:dyDescent="0.25">
      <c r="A280" s="59">
        <v>0.83060185185185187</v>
      </c>
      <c r="B280">
        <v>49.273440000000001</v>
      </c>
      <c r="C280">
        <v>-123.25405499999999</v>
      </c>
      <c r="D280">
        <v>48.200000760000002</v>
      </c>
      <c r="E280">
        <v>15654.16</v>
      </c>
      <c r="F280">
        <v>150</v>
      </c>
      <c r="G280">
        <v>89</v>
      </c>
      <c r="H280">
        <v>7.5702999999999996</v>
      </c>
      <c r="I280">
        <f t="shared" si="9"/>
        <v>27.253079999999997</v>
      </c>
      <c r="J280">
        <f t="shared" si="8"/>
        <v>27</v>
      </c>
    </row>
    <row r="281" spans="1:10" x14ac:dyDescent="0.25">
      <c r="A281" s="59">
        <v>0.83061342592592602</v>
      </c>
      <c r="B281">
        <v>49.273375999999999</v>
      </c>
      <c r="C281">
        <v>-123.25410100000001</v>
      </c>
      <c r="D281">
        <v>48.200000760000002</v>
      </c>
      <c r="E281">
        <v>15661.8</v>
      </c>
      <c r="F281">
        <v>149</v>
      </c>
      <c r="G281">
        <v>93</v>
      </c>
      <c r="H281">
        <v>7.6395999999999997</v>
      </c>
      <c r="I281">
        <f t="shared" si="9"/>
        <v>27.502559999999999</v>
      </c>
      <c r="J281">
        <f t="shared" si="8"/>
        <v>27</v>
      </c>
    </row>
    <row r="282" spans="1:10" x14ac:dyDescent="0.25">
      <c r="A282" s="59">
        <v>0.83062499999999995</v>
      </c>
      <c r="B282">
        <v>49.273311</v>
      </c>
      <c r="C282">
        <v>-123.254152</v>
      </c>
      <c r="D282">
        <v>48.200000760000002</v>
      </c>
      <c r="E282">
        <v>15669.62</v>
      </c>
      <c r="F282">
        <v>150</v>
      </c>
      <c r="G282">
        <v>93</v>
      </c>
      <c r="H282">
        <v>7.8202999999999996</v>
      </c>
      <c r="I282">
        <f t="shared" si="9"/>
        <v>28.153079999999999</v>
      </c>
      <c r="J282">
        <f t="shared" si="8"/>
        <v>28</v>
      </c>
    </row>
    <row r="283" spans="1:10" x14ac:dyDescent="0.25">
      <c r="A283" s="59">
        <v>0.8306365740740741</v>
      </c>
      <c r="B283">
        <v>49.273249</v>
      </c>
      <c r="C283">
        <v>-123.25418999999999</v>
      </c>
      <c r="D283">
        <v>48.200000760000002</v>
      </c>
      <c r="E283">
        <v>15677.47</v>
      </c>
      <c r="F283">
        <v>150</v>
      </c>
      <c r="G283">
        <v>89</v>
      </c>
      <c r="H283">
        <v>7.8495999999999997</v>
      </c>
      <c r="I283">
        <f t="shared" si="9"/>
        <v>28.258559999999999</v>
      </c>
      <c r="J283">
        <f t="shared" si="8"/>
        <v>28</v>
      </c>
    </row>
    <row r="284" spans="1:10" x14ac:dyDescent="0.25">
      <c r="A284" s="59">
        <v>0.83064814814814814</v>
      </c>
      <c r="B284">
        <v>49.273184000000001</v>
      </c>
      <c r="C284">
        <v>-123.254226</v>
      </c>
      <c r="D284">
        <v>48.200000760000002</v>
      </c>
      <c r="E284">
        <v>15685.27</v>
      </c>
      <c r="F284">
        <v>150</v>
      </c>
      <c r="G284">
        <v>88</v>
      </c>
      <c r="H284">
        <v>7.7998000000000003</v>
      </c>
      <c r="I284">
        <f t="shared" si="9"/>
        <v>28.079280000000004</v>
      </c>
      <c r="J284">
        <f t="shared" si="8"/>
        <v>28</v>
      </c>
    </row>
    <row r="285" spans="1:10" x14ac:dyDescent="0.25">
      <c r="A285" s="59">
        <v>0.83065972222222229</v>
      </c>
      <c r="B285">
        <v>49.273116999999999</v>
      </c>
      <c r="C285">
        <v>-123.254256</v>
      </c>
      <c r="D285">
        <v>48.200000760000002</v>
      </c>
      <c r="E285">
        <v>15693.24</v>
      </c>
      <c r="F285">
        <v>151</v>
      </c>
      <c r="G285">
        <v>88</v>
      </c>
      <c r="H285">
        <v>7.9706999999999999</v>
      </c>
      <c r="I285">
        <f t="shared" si="9"/>
        <v>28.694520000000001</v>
      </c>
      <c r="J285">
        <f t="shared" si="8"/>
        <v>28</v>
      </c>
    </row>
    <row r="286" spans="1:10" x14ac:dyDescent="0.25">
      <c r="A286" s="59">
        <v>0.83067129629629621</v>
      </c>
      <c r="B286">
        <v>49.273052</v>
      </c>
      <c r="C286">
        <v>-123.254284</v>
      </c>
      <c r="D286">
        <v>48.200000760000002</v>
      </c>
      <c r="E286">
        <v>15701.21</v>
      </c>
      <c r="F286">
        <v>151</v>
      </c>
      <c r="G286">
        <v>88</v>
      </c>
      <c r="H286">
        <v>7.9696999999999996</v>
      </c>
      <c r="I286">
        <f t="shared" si="9"/>
        <v>28.690919999999998</v>
      </c>
      <c r="J286">
        <f t="shared" si="8"/>
        <v>28</v>
      </c>
    </row>
    <row r="287" spans="1:10" x14ac:dyDescent="0.25">
      <c r="A287" s="59">
        <v>0.83068287037037036</v>
      </c>
      <c r="B287">
        <v>49.272987000000001</v>
      </c>
      <c r="C287">
        <v>-123.2543</v>
      </c>
      <c r="D287">
        <v>48.599998470000003</v>
      </c>
      <c r="E287">
        <v>15709.18</v>
      </c>
      <c r="F287">
        <v>152</v>
      </c>
      <c r="G287">
        <v>87</v>
      </c>
      <c r="H287">
        <v>7.9696999999999996</v>
      </c>
      <c r="I287">
        <f t="shared" si="9"/>
        <v>28.690919999999998</v>
      </c>
      <c r="J287">
        <f t="shared" si="8"/>
        <v>28</v>
      </c>
    </row>
    <row r="288" spans="1:10" x14ac:dyDescent="0.25">
      <c r="A288" s="59">
        <v>0.83069444444444451</v>
      </c>
      <c r="B288">
        <v>49.272920999999997</v>
      </c>
      <c r="C288">
        <v>-123.25431500000001</v>
      </c>
      <c r="D288">
        <v>49</v>
      </c>
      <c r="E288">
        <v>15717.2</v>
      </c>
      <c r="F288">
        <v>153</v>
      </c>
      <c r="G288">
        <v>89</v>
      </c>
      <c r="H288">
        <v>8.0205000000000002</v>
      </c>
      <c r="I288">
        <f t="shared" si="9"/>
        <v>28.873799999999999</v>
      </c>
      <c r="J288">
        <f t="shared" si="8"/>
        <v>28</v>
      </c>
    </row>
    <row r="289" spans="1:10" x14ac:dyDescent="0.25">
      <c r="A289" s="59">
        <v>0.83070601851851855</v>
      </c>
      <c r="B289">
        <v>49.272851000000003</v>
      </c>
      <c r="C289">
        <v>-123.25432000000001</v>
      </c>
      <c r="D289">
        <v>49.400001529999997</v>
      </c>
      <c r="E289">
        <v>15725.23</v>
      </c>
      <c r="F289">
        <v>153</v>
      </c>
      <c r="G289">
        <v>89</v>
      </c>
      <c r="H289">
        <v>8.0303000000000004</v>
      </c>
      <c r="I289">
        <f t="shared" si="9"/>
        <v>28.909080000000003</v>
      </c>
      <c r="J289">
        <f t="shared" si="8"/>
        <v>28</v>
      </c>
    </row>
    <row r="290" spans="1:10" x14ac:dyDescent="0.25">
      <c r="A290" s="59">
        <v>0.83071759259259259</v>
      </c>
      <c r="B290">
        <v>49.272781000000002</v>
      </c>
      <c r="C290">
        <v>-123.254317</v>
      </c>
      <c r="D290">
        <v>50</v>
      </c>
      <c r="E290">
        <v>15733.23</v>
      </c>
      <c r="F290">
        <v>153</v>
      </c>
      <c r="G290">
        <v>89</v>
      </c>
      <c r="H290">
        <v>8</v>
      </c>
      <c r="I290">
        <f t="shared" si="9"/>
        <v>28.8</v>
      </c>
      <c r="J290">
        <f t="shared" si="8"/>
        <v>28</v>
      </c>
    </row>
    <row r="291" spans="1:10" x14ac:dyDescent="0.25">
      <c r="A291" s="59">
        <v>0.83072916666666663</v>
      </c>
      <c r="B291">
        <v>49.272717999999998</v>
      </c>
      <c r="C291">
        <v>-123.254311</v>
      </c>
      <c r="D291">
        <v>50.400001529999997</v>
      </c>
      <c r="E291">
        <v>15741.28</v>
      </c>
      <c r="F291">
        <v>154</v>
      </c>
      <c r="G291">
        <v>88</v>
      </c>
      <c r="H291">
        <v>8.0497999999999994</v>
      </c>
      <c r="I291">
        <f t="shared" si="9"/>
        <v>28.979279999999999</v>
      </c>
      <c r="J291">
        <f t="shared" si="8"/>
        <v>28</v>
      </c>
    </row>
    <row r="292" spans="1:10" x14ac:dyDescent="0.25">
      <c r="A292" s="59">
        <v>0.83074074074074078</v>
      </c>
      <c r="B292">
        <v>49.272652000000001</v>
      </c>
      <c r="C292">
        <v>-123.254301</v>
      </c>
      <c r="D292">
        <v>50.400001529999997</v>
      </c>
      <c r="E292">
        <v>15749.32</v>
      </c>
      <c r="F292">
        <v>154</v>
      </c>
      <c r="G292">
        <v>87</v>
      </c>
      <c r="H292">
        <v>8.0399999999999991</v>
      </c>
      <c r="I292">
        <f t="shared" si="9"/>
        <v>28.943999999999996</v>
      </c>
      <c r="J292">
        <f t="shared" si="8"/>
        <v>28</v>
      </c>
    </row>
    <row r="293" spans="1:10" x14ac:dyDescent="0.25">
      <c r="A293" s="59">
        <v>0.83075231481481471</v>
      </c>
      <c r="B293">
        <v>49.272584000000002</v>
      </c>
      <c r="C293">
        <v>-123.254293</v>
      </c>
      <c r="D293">
        <v>50.400001529999997</v>
      </c>
      <c r="E293">
        <v>15757.2</v>
      </c>
      <c r="F293">
        <v>155</v>
      </c>
      <c r="G293">
        <v>82</v>
      </c>
      <c r="H293">
        <v>7.8799000000000001</v>
      </c>
      <c r="I293">
        <f t="shared" si="9"/>
        <v>28.367639999999998</v>
      </c>
      <c r="J293">
        <f t="shared" si="8"/>
        <v>28</v>
      </c>
    </row>
    <row r="294" spans="1:10" x14ac:dyDescent="0.25">
      <c r="A294" s="59">
        <v>0.83076388888888886</v>
      </c>
      <c r="B294">
        <v>49.272517000000001</v>
      </c>
      <c r="C294">
        <v>-123.254283</v>
      </c>
      <c r="D294">
        <v>50.400001529999997</v>
      </c>
      <c r="E294">
        <v>15764.94</v>
      </c>
      <c r="F294">
        <v>156</v>
      </c>
      <c r="G294">
        <v>83</v>
      </c>
      <c r="H294">
        <v>7.7401999999999997</v>
      </c>
      <c r="I294">
        <f t="shared" si="9"/>
        <v>27.864719999999998</v>
      </c>
      <c r="J294">
        <f t="shared" si="8"/>
        <v>27</v>
      </c>
    </row>
    <row r="295" spans="1:10" x14ac:dyDescent="0.25">
      <c r="A295" s="59">
        <v>0.83077546296296301</v>
      </c>
      <c r="B295">
        <v>49.272441999999998</v>
      </c>
      <c r="C295">
        <v>-123.254274</v>
      </c>
      <c r="D295">
        <v>50.400001529999997</v>
      </c>
      <c r="E295">
        <v>15773.28</v>
      </c>
      <c r="F295">
        <v>156</v>
      </c>
      <c r="G295">
        <v>87</v>
      </c>
      <c r="H295">
        <v>8.3398000000000003</v>
      </c>
      <c r="I295">
        <f t="shared" si="9"/>
        <v>30.023280000000003</v>
      </c>
      <c r="J295">
        <f t="shared" si="8"/>
        <v>30</v>
      </c>
    </row>
    <row r="296" spans="1:10" x14ac:dyDescent="0.25">
      <c r="A296" s="59">
        <v>0.83078703703703705</v>
      </c>
      <c r="B296">
        <v>49.272364000000003</v>
      </c>
      <c r="C296">
        <v>-123.254274</v>
      </c>
      <c r="D296">
        <v>50.400001529999997</v>
      </c>
      <c r="E296">
        <v>15782.02</v>
      </c>
      <c r="F296">
        <v>156</v>
      </c>
      <c r="G296">
        <v>90</v>
      </c>
      <c r="H296">
        <v>8.7393000000000001</v>
      </c>
      <c r="I296">
        <f t="shared" si="9"/>
        <v>31.461479999999998</v>
      </c>
      <c r="J296">
        <f t="shared" si="8"/>
        <v>31</v>
      </c>
    </row>
    <row r="297" spans="1:10" x14ac:dyDescent="0.25">
      <c r="A297" s="59">
        <v>0.83079861111111108</v>
      </c>
      <c r="B297">
        <v>49.272289000000001</v>
      </c>
      <c r="C297">
        <v>-123.25426899999999</v>
      </c>
      <c r="D297">
        <v>50.400001529999997</v>
      </c>
      <c r="E297">
        <v>15790.9</v>
      </c>
      <c r="F297">
        <v>157</v>
      </c>
      <c r="G297">
        <v>91</v>
      </c>
      <c r="H297">
        <v>8.8809000000000005</v>
      </c>
      <c r="I297">
        <f t="shared" si="9"/>
        <v>31.971240000000002</v>
      </c>
      <c r="J297">
        <f t="shared" si="8"/>
        <v>31</v>
      </c>
    </row>
    <row r="298" spans="1:10" x14ac:dyDescent="0.25">
      <c r="A298" s="59">
        <v>0.83081018518518512</v>
      </c>
      <c r="B298">
        <v>49.272210999999999</v>
      </c>
      <c r="C298">
        <v>-123.25426299999999</v>
      </c>
      <c r="D298">
        <v>50.400001529999997</v>
      </c>
      <c r="E298">
        <v>15799.83</v>
      </c>
      <c r="F298">
        <v>157</v>
      </c>
      <c r="G298">
        <v>93</v>
      </c>
      <c r="H298">
        <v>8.9297000000000004</v>
      </c>
      <c r="I298">
        <f t="shared" si="9"/>
        <v>32.146920000000001</v>
      </c>
      <c r="J298">
        <f t="shared" si="8"/>
        <v>32</v>
      </c>
    </row>
    <row r="299" spans="1:10" x14ac:dyDescent="0.25">
      <c r="A299" s="59">
        <v>0.83082175925925927</v>
      </c>
      <c r="B299">
        <v>49.272129</v>
      </c>
      <c r="C299">
        <v>-123.254256</v>
      </c>
      <c r="D299">
        <v>50.799999239999998</v>
      </c>
      <c r="E299">
        <v>15809.07</v>
      </c>
      <c r="F299">
        <v>157</v>
      </c>
      <c r="G299">
        <v>95</v>
      </c>
      <c r="H299">
        <v>9.2401999999999997</v>
      </c>
      <c r="I299">
        <f t="shared" si="9"/>
        <v>33.264720000000004</v>
      </c>
      <c r="J299">
        <f t="shared" si="8"/>
        <v>33</v>
      </c>
    </row>
    <row r="300" spans="1:10" x14ac:dyDescent="0.25">
      <c r="A300" s="59">
        <v>0.83083333333333342</v>
      </c>
      <c r="B300">
        <v>49.272052000000002</v>
      </c>
      <c r="C300">
        <v>-123.254243</v>
      </c>
      <c r="D300">
        <v>51.200000760000002</v>
      </c>
      <c r="E300">
        <v>15818.41</v>
      </c>
      <c r="F300">
        <v>158</v>
      </c>
      <c r="G300">
        <v>95</v>
      </c>
      <c r="H300">
        <v>9.3398000000000003</v>
      </c>
      <c r="I300">
        <f t="shared" si="9"/>
        <v>33.623280000000001</v>
      </c>
      <c r="J300">
        <f t="shared" si="8"/>
        <v>33</v>
      </c>
    </row>
    <row r="301" spans="1:10" x14ac:dyDescent="0.25">
      <c r="A301" s="59">
        <v>0.83084490740740735</v>
      </c>
      <c r="B301">
        <v>49.271977999999997</v>
      </c>
      <c r="C301">
        <v>-123.254233</v>
      </c>
      <c r="D301">
        <v>51.599998470000003</v>
      </c>
      <c r="E301">
        <v>15827.72</v>
      </c>
      <c r="F301">
        <v>159</v>
      </c>
      <c r="G301">
        <v>96</v>
      </c>
      <c r="H301">
        <v>9.3095999999999997</v>
      </c>
      <c r="I301">
        <f t="shared" si="9"/>
        <v>33.514559999999996</v>
      </c>
      <c r="J301">
        <f t="shared" si="8"/>
        <v>33</v>
      </c>
    </row>
    <row r="302" spans="1:10" x14ac:dyDescent="0.25">
      <c r="A302" s="59">
        <v>0.8308564814814815</v>
      </c>
      <c r="B302">
        <v>49.271898999999998</v>
      </c>
      <c r="C302">
        <v>-123.254227</v>
      </c>
      <c r="D302">
        <v>52</v>
      </c>
      <c r="E302">
        <v>15837.15</v>
      </c>
      <c r="F302">
        <v>160</v>
      </c>
      <c r="G302">
        <v>94</v>
      </c>
      <c r="H302">
        <v>9.4306999999999999</v>
      </c>
      <c r="I302">
        <f t="shared" si="9"/>
        <v>33.950519999999997</v>
      </c>
      <c r="J302">
        <f t="shared" si="8"/>
        <v>33</v>
      </c>
    </row>
    <row r="303" spans="1:10" x14ac:dyDescent="0.25">
      <c r="A303" s="59">
        <v>0.83086805555555554</v>
      </c>
      <c r="B303">
        <v>49.271811</v>
      </c>
      <c r="C303">
        <v>-123.25421900000001</v>
      </c>
      <c r="D303">
        <v>52.400001529999997</v>
      </c>
      <c r="E303">
        <v>15846.42</v>
      </c>
      <c r="F303">
        <v>161</v>
      </c>
      <c r="G303">
        <v>101</v>
      </c>
      <c r="H303">
        <v>9.2695000000000007</v>
      </c>
      <c r="I303">
        <f t="shared" si="9"/>
        <v>33.370200000000004</v>
      </c>
      <c r="J303">
        <f t="shared" si="8"/>
        <v>33</v>
      </c>
    </row>
    <row r="304" spans="1:10" x14ac:dyDescent="0.25">
      <c r="A304" s="59">
        <v>0.83087962962962969</v>
      </c>
      <c r="B304">
        <v>49.271726999999998</v>
      </c>
      <c r="C304">
        <v>-123.254206</v>
      </c>
      <c r="D304">
        <v>52.400001529999997</v>
      </c>
      <c r="E304">
        <v>15855.69</v>
      </c>
      <c r="F304">
        <v>161</v>
      </c>
      <c r="G304">
        <v>93</v>
      </c>
      <c r="H304">
        <v>9.2705000000000002</v>
      </c>
      <c r="I304">
        <f t="shared" si="9"/>
        <v>33.373800000000003</v>
      </c>
      <c r="J304">
        <f t="shared" si="8"/>
        <v>33</v>
      </c>
    </row>
    <row r="305" spans="1:10" x14ac:dyDescent="0.25">
      <c r="A305" s="59">
        <v>0.83089120370370362</v>
      </c>
      <c r="B305">
        <v>49.271645999999997</v>
      </c>
      <c r="C305">
        <v>-123.25419100000001</v>
      </c>
      <c r="D305">
        <v>52.400001529999997</v>
      </c>
      <c r="E305">
        <v>15865</v>
      </c>
      <c r="F305">
        <v>162</v>
      </c>
      <c r="G305">
        <v>93</v>
      </c>
      <c r="H305">
        <v>9.3095999999999997</v>
      </c>
      <c r="I305">
        <f t="shared" si="9"/>
        <v>33.514559999999996</v>
      </c>
      <c r="J305">
        <f t="shared" si="8"/>
        <v>33</v>
      </c>
    </row>
    <row r="306" spans="1:10" x14ac:dyDescent="0.25">
      <c r="A306" s="59">
        <v>0.83090277777777777</v>
      </c>
      <c r="B306">
        <v>49.271574000000001</v>
      </c>
      <c r="C306">
        <v>-123.254183</v>
      </c>
      <c r="D306">
        <v>53</v>
      </c>
      <c r="E306">
        <v>15873.75</v>
      </c>
      <c r="F306">
        <v>162</v>
      </c>
      <c r="G306">
        <v>82</v>
      </c>
      <c r="H306">
        <v>8.75</v>
      </c>
      <c r="I306">
        <f t="shared" si="9"/>
        <v>31.5</v>
      </c>
      <c r="J306">
        <f t="shared" si="8"/>
        <v>31</v>
      </c>
    </row>
    <row r="307" spans="1:10" x14ac:dyDescent="0.25">
      <c r="A307" s="59">
        <v>0.83091435185185192</v>
      </c>
      <c r="B307">
        <v>49.271506000000002</v>
      </c>
      <c r="C307">
        <v>-123.25417299999999</v>
      </c>
      <c r="D307">
        <v>53.400001529999997</v>
      </c>
      <c r="E307">
        <v>15881.88</v>
      </c>
      <c r="F307">
        <v>163</v>
      </c>
      <c r="G307">
        <v>76</v>
      </c>
      <c r="H307">
        <v>8.1298999999999992</v>
      </c>
      <c r="I307">
        <f t="shared" si="9"/>
        <v>29.267639999999997</v>
      </c>
      <c r="J307">
        <f t="shared" si="8"/>
        <v>29</v>
      </c>
    </row>
    <row r="308" spans="1:10" x14ac:dyDescent="0.25">
      <c r="A308" s="59">
        <v>0.83092592592592596</v>
      </c>
      <c r="B308">
        <v>49.271451999999996</v>
      </c>
      <c r="C308">
        <v>-123.254165</v>
      </c>
      <c r="D308">
        <v>54</v>
      </c>
      <c r="E308">
        <v>15889.83</v>
      </c>
      <c r="F308">
        <v>163</v>
      </c>
      <c r="G308">
        <v>76</v>
      </c>
      <c r="H308">
        <v>7.9501999999999997</v>
      </c>
      <c r="I308">
        <f t="shared" si="9"/>
        <v>28.620719999999999</v>
      </c>
      <c r="J308">
        <f t="shared" si="8"/>
        <v>28</v>
      </c>
    </row>
    <row r="309" spans="1:10" x14ac:dyDescent="0.25">
      <c r="A309" s="59">
        <v>0.8309375</v>
      </c>
      <c r="B309">
        <v>49.271408000000001</v>
      </c>
      <c r="C309">
        <v>-123.25414000000001</v>
      </c>
      <c r="D309">
        <v>54.599998470000003</v>
      </c>
      <c r="E309">
        <v>15896.27</v>
      </c>
      <c r="F309">
        <v>163</v>
      </c>
      <c r="G309">
        <v>38</v>
      </c>
      <c r="H309">
        <v>6.4394999999999998</v>
      </c>
      <c r="I309">
        <f t="shared" si="9"/>
        <v>23.182200000000002</v>
      </c>
      <c r="J309">
        <f t="shared" si="8"/>
        <v>23</v>
      </c>
    </row>
    <row r="310" spans="1:10" x14ac:dyDescent="0.25">
      <c r="A310" s="59">
        <v>0.83094907407407403</v>
      </c>
      <c r="B310">
        <v>49.271407000000004</v>
      </c>
      <c r="C310">
        <v>-123.254081</v>
      </c>
      <c r="D310">
        <v>55.200000760000002</v>
      </c>
      <c r="E310">
        <v>15901.74</v>
      </c>
      <c r="F310">
        <v>162</v>
      </c>
      <c r="G310">
        <v>0</v>
      </c>
      <c r="H310">
        <v>5.4706999999999999</v>
      </c>
      <c r="I310">
        <f t="shared" si="9"/>
        <v>19.694520000000001</v>
      </c>
      <c r="J310">
        <f t="shared" si="8"/>
        <v>19</v>
      </c>
    </row>
    <row r="311" spans="1:10" x14ac:dyDescent="0.25">
      <c r="A311" s="59">
        <v>0.83096064814814818</v>
      </c>
      <c r="B311">
        <v>49.271403999999997</v>
      </c>
      <c r="C311">
        <v>-123.254037</v>
      </c>
      <c r="D311">
        <v>55.599998470000003</v>
      </c>
      <c r="E311">
        <v>15906.38</v>
      </c>
      <c r="F311">
        <v>163</v>
      </c>
      <c r="G311">
        <v>0</v>
      </c>
      <c r="H311">
        <v>4.6395999999999997</v>
      </c>
      <c r="I311">
        <f t="shared" si="9"/>
        <v>16.702559999999998</v>
      </c>
      <c r="J311">
        <f t="shared" si="8"/>
        <v>16</v>
      </c>
    </row>
    <row r="312" spans="1:10" x14ac:dyDescent="0.25">
      <c r="A312" s="5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532EA-8670-485E-941E-03E075527680}">
  <dimension ref="A1:A9"/>
  <sheetViews>
    <sheetView workbookViewId="0"/>
  </sheetViews>
  <sheetFormatPr defaultRowHeight="15" x14ac:dyDescent="0.25"/>
  <sheetData>
    <row r="1" spans="1:1" ht="18.75" x14ac:dyDescent="0.3">
      <c r="A1" s="7" t="s">
        <v>89</v>
      </c>
    </row>
    <row r="2" spans="1:1" x14ac:dyDescent="0.25">
      <c r="A2" t="s">
        <v>83</v>
      </c>
    </row>
    <row r="3" spans="1:1" x14ac:dyDescent="0.25">
      <c r="A3" t="s">
        <v>84</v>
      </c>
    </row>
    <row r="4" spans="1:1" x14ac:dyDescent="0.25">
      <c r="A4" t="s">
        <v>85</v>
      </c>
    </row>
    <row r="5" spans="1:1" x14ac:dyDescent="0.25">
      <c r="A5" t="s">
        <v>86</v>
      </c>
    </row>
    <row r="6" spans="1:1" x14ac:dyDescent="0.25">
      <c r="A6" t="s">
        <v>87</v>
      </c>
    </row>
    <row r="7" spans="1:1" x14ac:dyDescent="0.25">
      <c r="A7" t="s">
        <v>88</v>
      </c>
    </row>
    <row r="9" spans="1:1" x14ac:dyDescent="0.25">
      <c r="A9" s="60" t="s">
        <v>90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32"/>
  <sheetViews>
    <sheetView topLeftCell="A7" workbookViewId="0">
      <selection activeCell="K2" sqref="K2"/>
    </sheetView>
  </sheetViews>
  <sheetFormatPr defaultRowHeight="15" x14ac:dyDescent="0.25"/>
  <cols>
    <col min="2" max="2" width="6.28515625" bestFit="1" customWidth="1"/>
    <col min="3" max="3" width="8" bestFit="1" customWidth="1"/>
    <col min="4" max="4" width="5.140625" customWidth="1"/>
    <col min="5" max="5" width="7.140625" bestFit="1" customWidth="1"/>
    <col min="6" max="6" width="6.5703125" customWidth="1"/>
    <col min="7" max="7" width="8" bestFit="1" customWidth="1"/>
    <col min="8" max="8" width="9.42578125" bestFit="1" customWidth="1"/>
    <col min="9" max="9" width="5.7109375" customWidth="1"/>
    <col min="11" max="11" width="6.28515625" customWidth="1"/>
    <col min="12" max="12" width="8" customWidth="1"/>
    <col min="13" max="13" width="5.140625" customWidth="1"/>
    <col min="14" max="14" width="7.140625" customWidth="1"/>
    <col min="15" max="15" width="6.5703125" customWidth="1"/>
    <col min="16" max="16" width="8" customWidth="1"/>
    <col min="17" max="17" width="9.42578125" bestFit="1" customWidth="1"/>
    <col min="18" max="18" width="5.7109375" customWidth="1"/>
    <col min="20" max="20" width="6.28515625" customWidth="1"/>
    <col min="21" max="21" width="8" customWidth="1"/>
    <col min="22" max="22" width="5.140625" customWidth="1"/>
    <col min="23" max="23" width="7.140625" customWidth="1"/>
    <col min="24" max="24" width="6.5703125" customWidth="1"/>
    <col min="25" max="25" width="8" customWidth="1"/>
    <col min="26" max="26" width="9.42578125" bestFit="1" customWidth="1"/>
    <col min="27" max="27" width="5.7109375" customWidth="1"/>
    <col min="29" max="29" width="6.28515625" customWidth="1"/>
    <col min="30" max="30" width="8" customWidth="1"/>
    <col min="31" max="31" width="5.140625" customWidth="1"/>
    <col min="32" max="32" width="7.140625" customWidth="1"/>
    <col min="33" max="33" width="6.5703125" customWidth="1"/>
    <col min="34" max="34" width="8" customWidth="1"/>
    <col min="35" max="35" width="9.42578125" bestFit="1" customWidth="1"/>
    <col min="36" max="36" width="5.7109375" customWidth="1"/>
  </cols>
  <sheetData>
    <row r="1" spans="1:36" s="7" customFormat="1" ht="18.75" x14ac:dyDescent="0.3">
      <c r="A1" s="55" t="s">
        <v>27</v>
      </c>
      <c r="B1" s="55"/>
      <c r="C1" s="55"/>
      <c r="D1" s="55"/>
      <c r="E1" s="55"/>
      <c r="F1" s="55"/>
      <c r="G1" s="55"/>
      <c r="H1" s="55"/>
      <c r="I1" s="39"/>
      <c r="J1" s="56" t="s">
        <v>28</v>
      </c>
      <c r="K1" s="56"/>
      <c r="L1" s="56"/>
      <c r="M1" s="56"/>
      <c r="N1" s="56"/>
      <c r="O1" s="56"/>
      <c r="P1" s="56"/>
      <c r="Q1" s="56"/>
      <c r="R1" s="56"/>
      <c r="S1" s="57" t="s">
        <v>29</v>
      </c>
      <c r="T1" s="57"/>
      <c r="U1" s="57"/>
      <c r="V1" s="57"/>
      <c r="W1" s="57"/>
      <c r="X1" s="57"/>
      <c r="Y1" s="57"/>
      <c r="Z1" s="57"/>
      <c r="AA1" s="57"/>
      <c r="AB1" s="58" t="s">
        <v>30</v>
      </c>
      <c r="AC1" s="58"/>
      <c r="AD1" s="58"/>
      <c r="AE1" s="58"/>
      <c r="AF1" s="58"/>
      <c r="AG1" s="58"/>
      <c r="AH1" s="58"/>
      <c r="AI1" s="58"/>
      <c r="AJ1" s="58"/>
    </row>
    <row r="2" spans="1:36" s="7" customFormat="1" ht="18.75" x14ac:dyDescent="0.3">
      <c r="A2" s="35" t="s">
        <v>15</v>
      </c>
      <c r="B2" s="40" t="str">
        <f>Summary!B14</f>
        <v>4:24</v>
      </c>
      <c r="C2" s="35" t="s">
        <v>43</v>
      </c>
      <c r="D2" s="7">
        <f>Summary!I14</f>
        <v>80.3</v>
      </c>
      <c r="E2" s="35" t="s">
        <v>44</v>
      </c>
      <c r="F2" s="7">
        <f>Summary!F14</f>
        <v>154.4576923076923</v>
      </c>
      <c r="G2" s="35" t="s">
        <v>45</v>
      </c>
      <c r="H2" s="41">
        <f>Summary!L14</f>
        <v>20.129829923076937</v>
      </c>
      <c r="I2" s="41"/>
      <c r="J2" s="35" t="s">
        <v>15</v>
      </c>
      <c r="K2" s="40" t="str">
        <f>Summary!B15</f>
        <v>4:44</v>
      </c>
      <c r="L2" s="35" t="s">
        <v>43</v>
      </c>
      <c r="M2" s="7">
        <f>Summary!I15</f>
        <v>73.088028169014081</v>
      </c>
      <c r="N2" s="35" t="s">
        <v>44</v>
      </c>
      <c r="O2" s="7">
        <f>Summary!F15</f>
        <v>149.92605633802816</v>
      </c>
      <c r="P2" s="35" t="s">
        <v>45</v>
      </c>
      <c r="Q2" s="41">
        <f>Summary!L15</f>
        <v>18.855008873239431</v>
      </c>
      <c r="S2" s="35" t="s">
        <v>15</v>
      </c>
      <c r="T2" s="40" t="str">
        <f>Summary!B16</f>
        <v>5:11</v>
      </c>
      <c r="U2" s="35" t="s">
        <v>43</v>
      </c>
      <c r="V2" s="7">
        <f>Summary!I16</f>
        <v>73.986798679867988</v>
      </c>
      <c r="W2" s="35" t="s">
        <v>44</v>
      </c>
      <c r="X2" s="7">
        <f>Summary!F16</f>
        <v>147.69306930693068</v>
      </c>
      <c r="Y2" s="35" t="s">
        <v>45</v>
      </c>
      <c r="Z2" s="41">
        <f>Summary!L16</f>
        <v>17.308462574257419</v>
      </c>
      <c r="AB2" s="35" t="s">
        <v>15</v>
      </c>
      <c r="AC2" s="40" t="str">
        <f>Summary!B17</f>
        <v>5:08</v>
      </c>
      <c r="AD2" s="35" t="s">
        <v>43</v>
      </c>
      <c r="AE2" s="7">
        <f>Summary!I17</f>
        <v>69.006472491909392</v>
      </c>
      <c r="AF2" s="35" t="s">
        <v>44</v>
      </c>
      <c r="AG2" s="7">
        <f>Summary!F17</f>
        <v>148.88673139158576</v>
      </c>
      <c r="AH2" s="35" t="s">
        <v>45</v>
      </c>
      <c r="AI2" s="41">
        <f>Summary!L17</f>
        <v>17.610739805825251</v>
      </c>
    </row>
    <row r="17" ht="7.5" customHeight="1" x14ac:dyDescent="0.25"/>
    <row r="32" ht="9" customHeight="1" x14ac:dyDescent="0.25"/>
  </sheetData>
  <mergeCells count="4">
    <mergeCell ref="A1:H1"/>
    <mergeCell ref="J1:R1"/>
    <mergeCell ref="S1:AA1"/>
    <mergeCell ref="AB1:AJ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2"/>
  <sheetViews>
    <sheetView workbookViewId="0">
      <selection activeCell="A2" sqref="A2"/>
    </sheetView>
  </sheetViews>
  <sheetFormatPr defaultRowHeight="15" x14ac:dyDescent="0.25"/>
  <cols>
    <col min="2" max="2" width="6.28515625" customWidth="1"/>
    <col min="3" max="3" width="8" customWidth="1"/>
    <col min="4" max="4" width="5.85546875" bestFit="1" customWidth="1"/>
    <col min="5" max="5" width="7.140625" bestFit="1" customWidth="1"/>
    <col min="6" max="6" width="7.28515625" bestFit="1" customWidth="1"/>
    <col min="7" max="7" width="8" bestFit="1" customWidth="1"/>
    <col min="8" max="8" width="9.42578125" style="50" bestFit="1" customWidth="1"/>
    <col min="9" max="9" width="5.7109375" style="50" customWidth="1"/>
    <col min="11" max="11" width="6.28515625" customWidth="1"/>
    <col min="12" max="12" width="8" customWidth="1"/>
    <col min="13" max="13" width="5.85546875" bestFit="1" customWidth="1"/>
    <col min="14" max="14" width="7.140625" bestFit="1" customWidth="1"/>
    <col min="15" max="15" width="7.28515625" bestFit="1" customWidth="1"/>
    <col min="16" max="16" width="8" bestFit="1" customWidth="1"/>
    <col min="17" max="17" width="9.42578125" bestFit="1" customWidth="1"/>
    <col min="18" max="18" width="5.7109375" customWidth="1"/>
    <col min="20" max="20" width="6.28515625" customWidth="1"/>
    <col min="21" max="21" width="8" customWidth="1"/>
    <col min="22" max="22" width="5.85546875" bestFit="1" customWidth="1"/>
    <col min="23" max="23" width="7.140625" bestFit="1" customWidth="1"/>
    <col min="24" max="24" width="7.28515625" bestFit="1" customWidth="1"/>
    <col min="25" max="25" width="8" bestFit="1" customWidth="1"/>
    <col min="26" max="26" width="9.42578125" bestFit="1" customWidth="1"/>
    <col min="27" max="27" width="5.7109375" style="50" customWidth="1"/>
    <col min="29" max="29" width="6.28515625" customWidth="1"/>
    <col min="30" max="30" width="8" customWidth="1"/>
    <col min="31" max="31" width="5.85546875" bestFit="1" customWidth="1"/>
    <col min="32" max="32" width="7.140625" bestFit="1" customWidth="1"/>
    <col min="33" max="33" width="7.28515625" bestFit="1" customWidth="1"/>
    <col min="34" max="34" width="8" bestFit="1" customWidth="1"/>
    <col min="35" max="35" width="9.42578125" bestFit="1" customWidth="1"/>
    <col min="36" max="36" width="5.7109375" customWidth="1"/>
  </cols>
  <sheetData>
    <row r="1" spans="1:42" ht="18.75" x14ac:dyDescent="0.3">
      <c r="A1" s="42" t="s">
        <v>27</v>
      </c>
      <c r="B1" s="42"/>
      <c r="C1" s="42"/>
      <c r="D1" s="42"/>
      <c r="E1" s="42"/>
      <c r="F1" s="42"/>
      <c r="G1" s="42"/>
      <c r="H1" s="42"/>
      <c r="I1" s="43"/>
      <c r="J1" s="44" t="s">
        <v>28</v>
      </c>
      <c r="K1" s="44"/>
      <c r="L1" s="44"/>
      <c r="M1" s="44"/>
      <c r="N1" s="44"/>
      <c r="O1" s="44"/>
      <c r="P1" s="44"/>
      <c r="Q1" s="44"/>
      <c r="R1" s="43"/>
      <c r="S1" s="45" t="s">
        <v>29</v>
      </c>
      <c r="T1" s="45"/>
      <c r="U1" s="45"/>
      <c r="V1" s="45"/>
      <c r="W1" s="45"/>
      <c r="X1" s="45"/>
      <c r="Y1" s="45"/>
      <c r="Z1" s="45"/>
      <c r="AA1" s="43"/>
      <c r="AB1" s="46" t="s">
        <v>30</v>
      </c>
      <c r="AC1" s="46"/>
      <c r="AD1" s="46"/>
      <c r="AE1" s="46"/>
      <c r="AF1" s="46"/>
      <c r="AG1" s="46"/>
      <c r="AH1" s="46"/>
      <c r="AI1" s="47"/>
    </row>
    <row r="2" spans="1:42" s="49" customFormat="1" ht="18.75" x14ac:dyDescent="0.3">
      <c r="A2" s="35" t="s">
        <v>15</v>
      </c>
      <c r="B2" s="40" t="str">
        <f>Summary!B14</f>
        <v>4:24</v>
      </c>
      <c r="C2" s="35" t="s">
        <v>43</v>
      </c>
      <c r="D2" s="48">
        <f>Summary!I14</f>
        <v>80.3</v>
      </c>
      <c r="E2" s="35" t="s">
        <v>44</v>
      </c>
      <c r="F2" s="48">
        <f>Summary!F14</f>
        <v>154.4576923076923</v>
      </c>
      <c r="G2" s="35" t="s">
        <v>45</v>
      </c>
      <c r="H2" s="41">
        <f>Summary!L14</f>
        <v>20.129829923076937</v>
      </c>
      <c r="I2" s="41"/>
      <c r="J2" s="35" t="s">
        <v>15</v>
      </c>
      <c r="K2" s="40" t="str">
        <f>Summary!B15</f>
        <v>4:44</v>
      </c>
      <c r="L2" s="35" t="s">
        <v>43</v>
      </c>
      <c r="M2" s="48">
        <f>Summary!I15</f>
        <v>73.088028169014081</v>
      </c>
      <c r="N2" s="35" t="s">
        <v>44</v>
      </c>
      <c r="O2" s="48">
        <f>Summary!F15</f>
        <v>149.92605633802816</v>
      </c>
      <c r="P2" s="35" t="s">
        <v>45</v>
      </c>
      <c r="Q2" s="41">
        <f>Summary!L15</f>
        <v>18.855008873239431</v>
      </c>
      <c r="R2" s="7"/>
      <c r="S2" s="35" t="s">
        <v>15</v>
      </c>
      <c r="T2" s="40" t="str">
        <f>Summary!B16</f>
        <v>5:11</v>
      </c>
      <c r="U2" s="35" t="s">
        <v>43</v>
      </c>
      <c r="V2" s="48">
        <f>Summary!I16</f>
        <v>73.986798679867988</v>
      </c>
      <c r="W2" s="35" t="s">
        <v>44</v>
      </c>
      <c r="X2" s="48">
        <f>Summary!F16</f>
        <v>147.69306930693068</v>
      </c>
      <c r="Y2" s="35" t="s">
        <v>45</v>
      </c>
      <c r="Z2" s="41">
        <f>Summary!L16</f>
        <v>17.308462574257419</v>
      </c>
      <c r="AA2" s="7"/>
      <c r="AB2" s="35" t="s">
        <v>15</v>
      </c>
      <c r="AC2" s="40" t="str">
        <f>Summary!B17</f>
        <v>5:08</v>
      </c>
      <c r="AD2" s="35" t="s">
        <v>43</v>
      </c>
      <c r="AE2" s="48">
        <f>Summary!I17</f>
        <v>69.006472491909392</v>
      </c>
      <c r="AF2" s="35" t="s">
        <v>44</v>
      </c>
      <c r="AG2" s="48">
        <f>Summary!F17</f>
        <v>148.88673139158576</v>
      </c>
      <c r="AH2" s="35" t="s">
        <v>45</v>
      </c>
      <c r="AI2" s="41">
        <f>Summary!L17</f>
        <v>17.610739805825251</v>
      </c>
      <c r="AJ2" s="7"/>
      <c r="AK2" s="7"/>
      <c r="AL2" s="35"/>
      <c r="AM2" s="7"/>
      <c r="AN2" s="35"/>
      <c r="AO2" s="41"/>
      <c r="AP2" s="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9"/>
  <sheetViews>
    <sheetView workbookViewId="0"/>
  </sheetViews>
  <sheetFormatPr defaultRowHeight="15" x14ac:dyDescent="0.25"/>
  <cols>
    <col min="1" max="1" width="21.140625" bestFit="1" customWidth="1"/>
  </cols>
  <sheetData>
    <row r="1" spans="1:9" ht="18.75" x14ac:dyDescent="0.3">
      <c r="A1" s="7" t="s">
        <v>46</v>
      </c>
    </row>
    <row r="2" spans="1:9" x14ac:dyDescent="0.25">
      <c r="B2" s="33" t="s">
        <v>47</v>
      </c>
      <c r="C2" t="s">
        <v>48</v>
      </c>
      <c r="D2" s="33" t="s">
        <v>47</v>
      </c>
      <c r="E2" t="s">
        <v>49</v>
      </c>
      <c r="F2" s="33" t="s">
        <v>47</v>
      </c>
      <c r="G2" t="s">
        <v>50</v>
      </c>
      <c r="H2" s="33" t="s">
        <v>47</v>
      </c>
      <c r="I2" t="s">
        <v>51</v>
      </c>
    </row>
    <row r="3" spans="1:9" x14ac:dyDescent="0.25">
      <c r="A3" t="s">
        <v>52</v>
      </c>
      <c r="B3">
        <f>SUM(B11:B22)</f>
        <v>4</v>
      </c>
      <c r="C3" s="51">
        <f>B3/B$8</f>
        <v>1.532567049808429E-2</v>
      </c>
      <c r="D3">
        <f>SUM(D11:D22)</f>
        <v>10</v>
      </c>
      <c r="E3" s="51">
        <f>D3/D$8</f>
        <v>3.5842293906810034E-2</v>
      </c>
      <c r="F3">
        <f>SUM(F11:F22)</f>
        <v>9</v>
      </c>
      <c r="G3" s="51">
        <f>F3/F$8</f>
        <v>2.9411764705882353E-2</v>
      </c>
      <c r="H3">
        <f>SUM(H11:H22)</f>
        <v>10</v>
      </c>
      <c r="I3" s="51">
        <f>H3/H$8</f>
        <v>3.2573289902280131E-2</v>
      </c>
    </row>
    <row r="4" spans="1:9" x14ac:dyDescent="0.25">
      <c r="A4" t="s">
        <v>53</v>
      </c>
      <c r="B4">
        <f>SUM(B23:B33)</f>
        <v>10</v>
      </c>
      <c r="C4" s="51">
        <f>B4/B$8</f>
        <v>3.8314176245210725E-2</v>
      </c>
      <c r="D4">
        <f>SUM(D23:D33)</f>
        <v>12</v>
      </c>
      <c r="E4" s="51">
        <f>D4/D$8</f>
        <v>4.3010752688172046E-2</v>
      </c>
      <c r="F4">
        <f>SUM(F23:F33)</f>
        <v>15</v>
      </c>
      <c r="G4" s="51">
        <f>F4/F$8</f>
        <v>4.9019607843137254E-2</v>
      </c>
      <c r="H4">
        <f>SUM(H23:H33)</f>
        <v>13</v>
      </c>
      <c r="I4" s="51">
        <f>H4/H$8</f>
        <v>4.2345276872964167E-2</v>
      </c>
    </row>
    <row r="5" spans="1:9" x14ac:dyDescent="0.25">
      <c r="A5" t="s">
        <v>54</v>
      </c>
      <c r="B5">
        <f>SUM(B34:B45)</f>
        <v>27</v>
      </c>
      <c r="C5" s="51">
        <f>B5/B$8</f>
        <v>0.10344827586206896</v>
      </c>
      <c r="D5">
        <f>SUM(D34:D45)</f>
        <v>75</v>
      </c>
      <c r="E5" s="51">
        <f>D5/D$8</f>
        <v>0.26881720430107525</v>
      </c>
      <c r="F5">
        <f>SUM(F34:F45)</f>
        <v>165</v>
      </c>
      <c r="G5" s="51">
        <f>F5/F$8</f>
        <v>0.53921568627450978</v>
      </c>
      <c r="H5">
        <f>SUM(H34:H45)</f>
        <v>154</v>
      </c>
      <c r="I5" s="51">
        <f>H5/H$8</f>
        <v>0.50162866449511401</v>
      </c>
    </row>
    <row r="6" spans="1:9" x14ac:dyDescent="0.25">
      <c r="A6" t="s">
        <v>55</v>
      </c>
      <c r="B6">
        <f>SUM(B46:B56)</f>
        <v>220</v>
      </c>
      <c r="C6" s="51">
        <f>B6/B$8</f>
        <v>0.84291187739463602</v>
      </c>
      <c r="D6">
        <f>SUM(D46:D56)</f>
        <v>182</v>
      </c>
      <c r="E6" s="51">
        <f>D6/D$8</f>
        <v>0.6523297491039427</v>
      </c>
      <c r="F6">
        <f>SUM(F46:F56)</f>
        <v>117</v>
      </c>
      <c r="G6" s="51">
        <f>F6/F$8</f>
        <v>0.38235294117647056</v>
      </c>
      <c r="H6">
        <f>SUM(H46:H56)</f>
        <v>126</v>
      </c>
      <c r="I6" s="51">
        <f>H6/H$8</f>
        <v>0.41042345276872966</v>
      </c>
    </row>
    <row r="7" spans="1:9" x14ac:dyDescent="0.25">
      <c r="A7" t="s">
        <v>56</v>
      </c>
      <c r="B7">
        <f>SUM(B57:B69)</f>
        <v>0</v>
      </c>
      <c r="C7" s="51">
        <f>B7/B$8</f>
        <v>0</v>
      </c>
      <c r="D7">
        <f>SUM(D57:D69)</f>
        <v>0</v>
      </c>
      <c r="E7" s="51">
        <f>D7/D$8</f>
        <v>0</v>
      </c>
      <c r="F7">
        <f>SUM(F57:F69)</f>
        <v>0</v>
      </c>
      <c r="G7" s="51">
        <f>F7/F$8</f>
        <v>0</v>
      </c>
      <c r="H7">
        <f>SUM(H57:H69)</f>
        <v>4</v>
      </c>
      <c r="I7" s="51">
        <f>H7/H$8</f>
        <v>1.3029315960912053E-2</v>
      </c>
    </row>
    <row r="8" spans="1:9" x14ac:dyDescent="0.25">
      <c r="B8">
        <f>SUM(B3:B7)</f>
        <v>261</v>
      </c>
      <c r="C8" s="51"/>
      <c r="D8">
        <f>SUM(D3:D7)</f>
        <v>279</v>
      </c>
      <c r="E8" s="51"/>
      <c r="F8">
        <f>SUM(F3:F7)</f>
        <v>306</v>
      </c>
      <c r="G8" s="51"/>
      <c r="H8">
        <f>SUM(H3:H7)</f>
        <v>307</v>
      </c>
      <c r="I8" s="51"/>
    </row>
    <row r="9" spans="1:9" x14ac:dyDescent="0.25">
      <c r="C9" s="51"/>
    </row>
    <row r="10" spans="1:9" x14ac:dyDescent="0.25">
      <c r="B10" t="s">
        <v>48</v>
      </c>
      <c r="D10" t="s">
        <v>49</v>
      </c>
      <c r="F10" t="s">
        <v>50</v>
      </c>
      <c r="H10" t="s">
        <v>51</v>
      </c>
    </row>
    <row r="11" spans="1:9" x14ac:dyDescent="0.25">
      <c r="A11">
        <v>117</v>
      </c>
      <c r="B11">
        <f>COUNTIF(intervals!$G$2:$G$319, pieHR!$A11)</f>
        <v>0</v>
      </c>
      <c r="D11">
        <f>COUNTIF(intervals!$Q$2:$Q$319, pieHR!$A11)</f>
        <v>1</v>
      </c>
      <c r="F11">
        <f>COUNTIF(intervals!$AA$2:$AA$319, pieHR!$A11)</f>
        <v>1</v>
      </c>
      <c r="H11">
        <f>COUNTIF(intervals!$AK$2:$AK$319, pieHR!$A11)</f>
        <v>1</v>
      </c>
    </row>
    <row r="12" spans="1:9" x14ac:dyDescent="0.25">
      <c r="A12">
        <v>118</v>
      </c>
      <c r="B12">
        <f>COUNTIF(intervals!$G$2:$G$319, pieHR!$A12)</f>
        <v>0</v>
      </c>
      <c r="D12">
        <f>COUNTIF(intervals!$Q$2:$Q$319, pieHR!$A12)</f>
        <v>1</v>
      </c>
      <c r="F12">
        <f>COUNTIF(intervals!$AA$2:$AA$319, pieHR!$A12)</f>
        <v>0</v>
      </c>
      <c r="H12">
        <f>COUNTIF(intervals!$AK$2:$AK$319, pieHR!$A12)</f>
        <v>1</v>
      </c>
    </row>
    <row r="13" spans="1:9" x14ac:dyDescent="0.25">
      <c r="A13">
        <v>119</v>
      </c>
      <c r="B13">
        <f>COUNTIF(intervals!$G$2:$G$319, pieHR!$A13)</f>
        <v>0</v>
      </c>
      <c r="D13">
        <f>COUNTIF(intervals!$Q$2:$Q$319, pieHR!$A13)</f>
        <v>0</v>
      </c>
      <c r="F13">
        <f>COUNTIF(intervals!$AA$2:$AA$319, pieHR!$A13)</f>
        <v>0</v>
      </c>
      <c r="H13">
        <f>COUNTIF(intervals!$AK$2:$AK$319, pieHR!$A13)</f>
        <v>1</v>
      </c>
    </row>
    <row r="14" spans="1:9" x14ac:dyDescent="0.25">
      <c r="A14">
        <v>120</v>
      </c>
      <c r="B14">
        <f>COUNTIF(intervals!$G$2:$G$319, pieHR!$A14)</f>
        <v>0</v>
      </c>
      <c r="D14">
        <f>COUNTIF(intervals!$Q$2:$Q$319, pieHR!$A14)</f>
        <v>1</v>
      </c>
      <c r="F14">
        <f>COUNTIF(intervals!$AA$2:$AA$319, pieHR!$A14)</f>
        <v>1</v>
      </c>
      <c r="H14">
        <f>COUNTIF(intervals!$AK$2:$AK$319, pieHR!$A14)</f>
        <v>1</v>
      </c>
    </row>
    <row r="15" spans="1:9" x14ac:dyDescent="0.25">
      <c r="A15">
        <v>121</v>
      </c>
      <c r="B15">
        <f>COUNTIF(intervals!$G$2:$G$319, pieHR!$A15)</f>
        <v>0</v>
      </c>
      <c r="D15">
        <f>COUNTIF(intervals!$Q$2:$Q$319, pieHR!$A15)</f>
        <v>1</v>
      </c>
      <c r="F15">
        <f>COUNTIF(intervals!$AA$2:$AA$319, pieHR!$A15)</f>
        <v>1</v>
      </c>
      <c r="H15">
        <f>COUNTIF(intervals!$AK$2:$AK$319, pieHR!$A15)</f>
        <v>0</v>
      </c>
    </row>
    <row r="16" spans="1:9" x14ac:dyDescent="0.25">
      <c r="A16">
        <v>122</v>
      </c>
      <c r="B16">
        <f>COUNTIF(intervals!$G$2:$G$319, pieHR!$A16)</f>
        <v>0</v>
      </c>
      <c r="D16">
        <f>COUNTIF(intervals!$Q$2:$Q$319, pieHR!$A16)</f>
        <v>1</v>
      </c>
      <c r="F16">
        <f>COUNTIF(intervals!$AA$2:$AA$319, pieHR!$A16)</f>
        <v>1</v>
      </c>
      <c r="H16">
        <f>COUNTIF(intervals!$AK$2:$AK$319, pieHR!$A16)</f>
        <v>1</v>
      </c>
    </row>
    <row r="17" spans="1:8" x14ac:dyDescent="0.25">
      <c r="A17">
        <v>123</v>
      </c>
      <c r="B17">
        <f>COUNTIF(intervals!$G$2:$G$319, pieHR!$A17)</f>
        <v>0</v>
      </c>
      <c r="D17">
        <f>COUNTIF(intervals!$Q$2:$Q$319, pieHR!$A17)</f>
        <v>0</v>
      </c>
      <c r="F17">
        <f>COUNTIF(intervals!$AA$2:$AA$319, pieHR!$A17)</f>
        <v>1</v>
      </c>
      <c r="H17">
        <f>COUNTIF(intervals!$AK$2:$AK$319, pieHR!$A17)</f>
        <v>1</v>
      </c>
    </row>
    <row r="18" spans="1:8" x14ac:dyDescent="0.25">
      <c r="A18">
        <v>124</v>
      </c>
      <c r="B18">
        <f>COUNTIF(intervals!$G$2:$G$319, pieHR!$A18)</f>
        <v>0</v>
      </c>
      <c r="D18">
        <f>COUNTIF(intervals!$Q$2:$Q$319, pieHR!$A18)</f>
        <v>1</v>
      </c>
      <c r="F18">
        <f>COUNTIF(intervals!$AA$2:$AA$319, pieHR!$A18)</f>
        <v>0</v>
      </c>
      <c r="H18">
        <f>COUNTIF(intervals!$AK$2:$AK$319, pieHR!$A18)</f>
        <v>1</v>
      </c>
    </row>
    <row r="19" spans="1:8" x14ac:dyDescent="0.25">
      <c r="A19">
        <v>125</v>
      </c>
      <c r="B19">
        <f>COUNTIF(intervals!$G$2:$G$319, pieHR!$A19)</f>
        <v>0</v>
      </c>
      <c r="D19">
        <f>COUNTIF(intervals!$Q$2:$Q$319, pieHR!$A19)</f>
        <v>1</v>
      </c>
      <c r="F19">
        <f>COUNTIF(intervals!$AA$2:$AA$319, pieHR!$A19)</f>
        <v>1</v>
      </c>
      <c r="H19">
        <f>COUNTIF(intervals!$AK$2:$AK$319, pieHR!$A19)</f>
        <v>0</v>
      </c>
    </row>
    <row r="20" spans="1:8" x14ac:dyDescent="0.25">
      <c r="A20">
        <v>126</v>
      </c>
      <c r="B20">
        <f>COUNTIF(intervals!$G$2:$G$319, pieHR!$A20)</f>
        <v>0</v>
      </c>
      <c r="D20">
        <f>COUNTIF(intervals!$Q$2:$Q$319, pieHR!$A20)</f>
        <v>1</v>
      </c>
      <c r="F20">
        <f>COUNTIF(intervals!$AA$2:$AA$319, pieHR!$A20)</f>
        <v>1</v>
      </c>
      <c r="H20">
        <f>COUNTIF(intervals!$AK$2:$AK$319, pieHR!$A20)</f>
        <v>1</v>
      </c>
    </row>
    <row r="21" spans="1:8" x14ac:dyDescent="0.25">
      <c r="A21">
        <v>127</v>
      </c>
      <c r="B21">
        <f>COUNTIF(intervals!$G$2:$G$319, pieHR!$A21)</f>
        <v>1</v>
      </c>
      <c r="D21">
        <f>COUNTIF(intervals!$Q$2:$Q$319, pieHR!$A21)</f>
        <v>0</v>
      </c>
      <c r="F21">
        <f>COUNTIF(intervals!$AA$2:$AA$319, pieHR!$A21)</f>
        <v>1</v>
      </c>
      <c r="H21">
        <f>COUNTIF(intervals!$AK$2:$AK$319, pieHR!$A21)</f>
        <v>1</v>
      </c>
    </row>
    <row r="22" spans="1:8" x14ac:dyDescent="0.25">
      <c r="A22">
        <v>128</v>
      </c>
      <c r="B22">
        <f>COUNTIF(intervals!$G$2:$G$319, pieHR!$A22)</f>
        <v>3</v>
      </c>
      <c r="D22">
        <f>COUNTIF(intervals!$Q$2:$Q$319, pieHR!$A22)</f>
        <v>2</v>
      </c>
      <c r="F22">
        <f>COUNTIF(intervals!$AA$2:$AA$319, pieHR!$A22)</f>
        <v>1</v>
      </c>
      <c r="H22">
        <f>COUNTIF(intervals!$AK$2:$AK$319, pieHR!$A22)</f>
        <v>1</v>
      </c>
    </row>
    <row r="23" spans="1:8" x14ac:dyDescent="0.25">
      <c r="A23">
        <v>129</v>
      </c>
      <c r="B23">
        <f>COUNTIF(intervals!$G$2:$G$319, pieHR!$A23)</f>
        <v>1</v>
      </c>
      <c r="D23">
        <f>COUNTIF(intervals!$Q$2:$Q$319, pieHR!$A23)</f>
        <v>1</v>
      </c>
      <c r="F23">
        <f>COUNTIF(intervals!$AA$2:$AA$319, pieHR!$A23)</f>
        <v>1</v>
      </c>
      <c r="H23">
        <f>COUNTIF(intervals!$AK$2:$AK$319, pieHR!$A23)</f>
        <v>1</v>
      </c>
    </row>
    <row r="24" spans="1:8" x14ac:dyDescent="0.25">
      <c r="A24">
        <v>130</v>
      </c>
      <c r="B24">
        <f>COUNTIF(intervals!$G$2:$G$319, pieHR!$A24)</f>
        <v>2</v>
      </c>
      <c r="D24">
        <f>COUNTIF(intervals!$Q$2:$Q$319, pieHR!$A24)</f>
        <v>1</v>
      </c>
      <c r="F24">
        <f>COUNTIF(intervals!$AA$2:$AA$319, pieHR!$A24)</f>
        <v>1</v>
      </c>
      <c r="H24">
        <f>COUNTIF(intervals!$AK$2:$AK$319, pieHR!$A24)</f>
        <v>0</v>
      </c>
    </row>
    <row r="25" spans="1:8" x14ac:dyDescent="0.25">
      <c r="A25">
        <v>131</v>
      </c>
      <c r="B25">
        <f>COUNTIF(intervals!$G$2:$G$319, pieHR!$A25)</f>
        <v>0</v>
      </c>
      <c r="D25">
        <f>COUNTIF(intervals!$Q$2:$Q$319, pieHR!$A25)</f>
        <v>1</v>
      </c>
      <c r="F25">
        <f>COUNTIF(intervals!$AA$2:$AA$319, pieHR!$A25)</f>
        <v>1</v>
      </c>
      <c r="H25">
        <f>COUNTIF(intervals!$AK$2:$AK$319, pieHR!$A25)</f>
        <v>1</v>
      </c>
    </row>
    <row r="26" spans="1:8" x14ac:dyDescent="0.25">
      <c r="A26">
        <v>132</v>
      </c>
      <c r="B26">
        <f>COUNTIF(intervals!$G$2:$G$319, pieHR!$A26)</f>
        <v>2</v>
      </c>
      <c r="D26">
        <f>COUNTIF(intervals!$Q$2:$Q$319, pieHR!$A26)</f>
        <v>1</v>
      </c>
      <c r="F26">
        <f>COUNTIF(intervals!$AA$2:$AA$319, pieHR!$A26)</f>
        <v>2</v>
      </c>
      <c r="H26">
        <f>COUNTIF(intervals!$AK$2:$AK$319, pieHR!$A26)</f>
        <v>1</v>
      </c>
    </row>
    <row r="27" spans="1:8" x14ac:dyDescent="0.25">
      <c r="A27">
        <v>133</v>
      </c>
      <c r="B27">
        <f>COUNTIF(intervals!$G$2:$G$319, pieHR!$A27)</f>
        <v>0</v>
      </c>
      <c r="D27">
        <f>COUNTIF(intervals!$Q$2:$Q$319, pieHR!$A27)</f>
        <v>1</v>
      </c>
      <c r="F27">
        <f>COUNTIF(intervals!$AA$2:$AA$319, pieHR!$A27)</f>
        <v>1</v>
      </c>
      <c r="H27">
        <f>COUNTIF(intervals!$AK$2:$AK$319, pieHR!$A27)</f>
        <v>1</v>
      </c>
    </row>
    <row r="28" spans="1:8" x14ac:dyDescent="0.25">
      <c r="A28">
        <v>134</v>
      </c>
      <c r="B28">
        <f>COUNTIF(intervals!$G$2:$G$319, pieHR!$A28)</f>
        <v>1</v>
      </c>
      <c r="D28">
        <f>COUNTIF(intervals!$Q$2:$Q$319, pieHR!$A28)</f>
        <v>1</v>
      </c>
      <c r="F28">
        <f>COUNTIF(intervals!$AA$2:$AA$319, pieHR!$A28)</f>
        <v>1</v>
      </c>
      <c r="H28">
        <f>COUNTIF(intervals!$AK$2:$AK$319, pieHR!$A28)</f>
        <v>1</v>
      </c>
    </row>
    <row r="29" spans="1:8" x14ac:dyDescent="0.25">
      <c r="A29">
        <v>135</v>
      </c>
      <c r="B29">
        <f>COUNTIF(intervals!$G$2:$G$319, pieHR!$A29)</f>
        <v>1</v>
      </c>
      <c r="D29">
        <f>COUNTIF(intervals!$Q$2:$Q$319, pieHR!$A29)</f>
        <v>1</v>
      </c>
      <c r="F29">
        <f>COUNTIF(intervals!$AA$2:$AA$319, pieHR!$A29)</f>
        <v>1</v>
      </c>
      <c r="H29">
        <f>COUNTIF(intervals!$AK$2:$AK$319, pieHR!$A29)</f>
        <v>2</v>
      </c>
    </row>
    <row r="30" spans="1:8" x14ac:dyDescent="0.25">
      <c r="A30">
        <v>136</v>
      </c>
      <c r="B30">
        <f>COUNTIF(intervals!$G$2:$G$319, pieHR!$A30)</f>
        <v>1</v>
      </c>
      <c r="D30">
        <f>COUNTIF(intervals!$Q$2:$Q$319, pieHR!$A30)</f>
        <v>2</v>
      </c>
      <c r="F30">
        <f>COUNTIF(intervals!$AA$2:$AA$319, pieHR!$A30)</f>
        <v>2</v>
      </c>
      <c r="H30">
        <f>COUNTIF(intervals!$AK$2:$AK$319, pieHR!$A30)</f>
        <v>1</v>
      </c>
    </row>
    <row r="31" spans="1:8" x14ac:dyDescent="0.25">
      <c r="A31">
        <v>137</v>
      </c>
      <c r="B31">
        <f>COUNTIF(intervals!$G$2:$G$319, pieHR!$A31)</f>
        <v>0</v>
      </c>
      <c r="D31">
        <f>COUNTIF(intervals!$Q$2:$Q$319, pieHR!$A31)</f>
        <v>0</v>
      </c>
      <c r="F31">
        <f>COUNTIF(intervals!$AA$2:$AA$319, pieHR!$A31)</f>
        <v>1</v>
      </c>
      <c r="H31">
        <f>COUNTIF(intervals!$AK$2:$AK$319, pieHR!$A31)</f>
        <v>2</v>
      </c>
    </row>
    <row r="32" spans="1:8" x14ac:dyDescent="0.25">
      <c r="A32">
        <v>138</v>
      </c>
      <c r="B32">
        <f>COUNTIF(intervals!$G$2:$G$319, pieHR!$A32)</f>
        <v>1</v>
      </c>
      <c r="D32">
        <f>COUNTIF(intervals!$Q$2:$Q$319, pieHR!$A32)</f>
        <v>2</v>
      </c>
      <c r="F32">
        <f>COUNTIF(intervals!$AA$2:$AA$319, pieHR!$A32)</f>
        <v>2</v>
      </c>
      <c r="H32">
        <f>COUNTIF(intervals!$AK$2:$AK$319, pieHR!$A32)</f>
        <v>1</v>
      </c>
    </row>
    <row r="33" spans="1:8" x14ac:dyDescent="0.25">
      <c r="A33">
        <v>139</v>
      </c>
      <c r="B33">
        <f>COUNTIF(intervals!$G$2:$G$319, pieHR!$A33)</f>
        <v>1</v>
      </c>
      <c r="D33">
        <f>COUNTIF(intervals!$Q$2:$Q$319, pieHR!$A33)</f>
        <v>1</v>
      </c>
      <c r="F33">
        <f>COUNTIF(intervals!$AA$2:$AA$319, pieHR!$A33)</f>
        <v>2</v>
      </c>
      <c r="H33">
        <f>COUNTIF(intervals!$AK$2:$AK$319, pieHR!$A33)</f>
        <v>2</v>
      </c>
    </row>
    <row r="34" spans="1:8" x14ac:dyDescent="0.25">
      <c r="A34">
        <v>140</v>
      </c>
      <c r="B34">
        <f>COUNTIF(intervals!$G$2:$G$319, pieHR!$A34)</f>
        <v>1</v>
      </c>
      <c r="D34">
        <f>COUNTIF(intervals!$Q$2:$Q$319, pieHR!$A34)</f>
        <v>3</v>
      </c>
      <c r="F34">
        <f>COUNTIF(intervals!$AA$2:$AA$319, pieHR!$A34)</f>
        <v>2</v>
      </c>
      <c r="H34">
        <f>COUNTIF(intervals!$AK$2:$AK$319, pieHR!$A34)</f>
        <v>1</v>
      </c>
    </row>
    <row r="35" spans="1:8" x14ac:dyDescent="0.25">
      <c r="A35">
        <v>141</v>
      </c>
      <c r="B35">
        <f>COUNTIF(intervals!$G$2:$G$319, pieHR!$A35)</f>
        <v>1</v>
      </c>
      <c r="D35">
        <f>COUNTIF(intervals!$Q$2:$Q$319, pieHR!$A35)</f>
        <v>1</v>
      </c>
      <c r="F35">
        <f>COUNTIF(intervals!$AA$2:$AA$319, pieHR!$A35)</f>
        <v>3</v>
      </c>
      <c r="H35">
        <f>COUNTIF(intervals!$AK$2:$AK$319, pieHR!$A35)</f>
        <v>2</v>
      </c>
    </row>
    <row r="36" spans="1:8" x14ac:dyDescent="0.25">
      <c r="A36">
        <v>142</v>
      </c>
      <c r="B36">
        <f>COUNTIF(intervals!$G$2:$G$319, pieHR!$A36)</f>
        <v>1</v>
      </c>
      <c r="D36">
        <f>COUNTIF(intervals!$Q$2:$Q$319, pieHR!$A36)</f>
        <v>3</v>
      </c>
      <c r="F36">
        <f>COUNTIF(intervals!$AA$2:$AA$319, pieHR!$A36)</f>
        <v>2</v>
      </c>
      <c r="H36">
        <f>COUNTIF(intervals!$AK$2:$AK$319, pieHR!$A36)</f>
        <v>1</v>
      </c>
    </row>
    <row r="37" spans="1:8" x14ac:dyDescent="0.25">
      <c r="A37">
        <v>143</v>
      </c>
      <c r="B37">
        <f>COUNTIF(intervals!$G$2:$G$319, pieHR!$A37)</f>
        <v>2</v>
      </c>
      <c r="D37">
        <f>COUNTIF(intervals!$Q$2:$Q$319, pieHR!$A37)</f>
        <v>12</v>
      </c>
      <c r="F37">
        <f>COUNTIF(intervals!$AA$2:$AA$319, pieHR!$A37)</f>
        <v>5</v>
      </c>
      <c r="H37">
        <f>COUNTIF(intervals!$AK$2:$AK$319, pieHR!$A37)</f>
        <v>2</v>
      </c>
    </row>
    <row r="38" spans="1:8" x14ac:dyDescent="0.25">
      <c r="A38">
        <v>144</v>
      </c>
      <c r="B38">
        <f>COUNTIF(intervals!$G$2:$G$319, pieHR!$A38)</f>
        <v>2</v>
      </c>
      <c r="D38">
        <f>COUNTIF(intervals!$Q$2:$Q$319, pieHR!$A38)</f>
        <v>6</v>
      </c>
      <c r="F38">
        <f>COUNTIF(intervals!$AA$2:$AA$319, pieHR!$A38)</f>
        <v>5</v>
      </c>
      <c r="H38">
        <f>COUNTIF(intervals!$AK$2:$AK$319, pieHR!$A38)</f>
        <v>1</v>
      </c>
    </row>
    <row r="39" spans="1:8" x14ac:dyDescent="0.25">
      <c r="A39">
        <v>145</v>
      </c>
      <c r="B39">
        <f>COUNTIF(intervals!$G$2:$G$319, pieHR!$A39)</f>
        <v>3</v>
      </c>
      <c r="D39">
        <f>COUNTIF(intervals!$Q$2:$Q$319, pieHR!$A39)</f>
        <v>7</v>
      </c>
      <c r="F39">
        <f>COUNTIF(intervals!$AA$2:$AA$319, pieHR!$A39)</f>
        <v>12</v>
      </c>
      <c r="H39">
        <f>COUNTIF(intervals!$AK$2:$AK$319, pieHR!$A39)</f>
        <v>7</v>
      </c>
    </row>
    <row r="40" spans="1:8" x14ac:dyDescent="0.25">
      <c r="A40">
        <v>146</v>
      </c>
      <c r="B40">
        <f>COUNTIF(intervals!$G$2:$G$319, pieHR!$A40)</f>
        <v>4</v>
      </c>
      <c r="D40">
        <f>COUNTIF(intervals!$Q$2:$Q$319, pieHR!$A40)</f>
        <v>8</v>
      </c>
      <c r="F40">
        <f>COUNTIF(intervals!$AA$2:$AA$319, pieHR!$A40)</f>
        <v>18</v>
      </c>
      <c r="H40">
        <f>COUNTIF(intervals!$AK$2:$AK$319, pieHR!$A40)</f>
        <v>27</v>
      </c>
    </row>
    <row r="41" spans="1:8" x14ac:dyDescent="0.25">
      <c r="A41">
        <v>147</v>
      </c>
      <c r="B41">
        <f>COUNTIF(intervals!$G$2:$G$319, pieHR!$A41)</f>
        <v>3</v>
      </c>
      <c r="D41">
        <f>COUNTIF(intervals!$Q$2:$Q$319, pieHR!$A41)</f>
        <v>6</v>
      </c>
      <c r="F41">
        <f>COUNTIF(intervals!$AA$2:$AA$319, pieHR!$A41)</f>
        <v>39</v>
      </c>
      <c r="H41">
        <f>COUNTIF(intervals!$AK$2:$AK$319, pieHR!$A41)</f>
        <v>27</v>
      </c>
    </row>
    <row r="42" spans="1:8" x14ac:dyDescent="0.25">
      <c r="A42">
        <v>148</v>
      </c>
      <c r="B42">
        <f>COUNTIF(intervals!$G$2:$G$319, pieHR!$A42)</f>
        <v>2</v>
      </c>
      <c r="D42">
        <f>COUNTIF(intervals!$Q$2:$Q$319, pieHR!$A42)</f>
        <v>8</v>
      </c>
      <c r="F42">
        <f>COUNTIF(intervals!$AA$2:$AA$319, pieHR!$A42)</f>
        <v>13</v>
      </c>
      <c r="H42">
        <f>COUNTIF(intervals!$AK$2:$AK$319, pieHR!$A42)</f>
        <v>11</v>
      </c>
    </row>
    <row r="43" spans="1:8" x14ac:dyDescent="0.25">
      <c r="A43">
        <v>149</v>
      </c>
      <c r="B43">
        <f>COUNTIF(intervals!$G$2:$G$319, pieHR!$A43)</f>
        <v>3</v>
      </c>
      <c r="D43">
        <f>COUNTIF(intervals!$Q$2:$Q$319, pieHR!$A43)</f>
        <v>6</v>
      </c>
      <c r="F43">
        <f>COUNTIF(intervals!$AA$2:$AA$319, pieHR!$A43)</f>
        <v>10</v>
      </c>
      <c r="H43">
        <f>COUNTIF(intervals!$AK$2:$AK$319, pieHR!$A43)</f>
        <v>22</v>
      </c>
    </row>
    <row r="44" spans="1:8" x14ac:dyDescent="0.25">
      <c r="A44">
        <v>150</v>
      </c>
      <c r="B44">
        <f>COUNTIF(intervals!$G$2:$G$319, pieHR!$A44)</f>
        <v>2</v>
      </c>
      <c r="D44">
        <f>COUNTIF(intervals!$Q$2:$Q$319, pieHR!$A44)</f>
        <v>7</v>
      </c>
      <c r="F44">
        <f>COUNTIF(intervals!$AA$2:$AA$319, pieHR!$A44)</f>
        <v>25</v>
      </c>
      <c r="H44">
        <f>COUNTIF(intervals!$AK$2:$AK$319, pieHR!$A44)</f>
        <v>19</v>
      </c>
    </row>
    <row r="45" spans="1:8" x14ac:dyDescent="0.25">
      <c r="A45">
        <v>151</v>
      </c>
      <c r="B45">
        <f>COUNTIF(intervals!$G$2:$G$319, pieHR!$A45)</f>
        <v>3</v>
      </c>
      <c r="D45">
        <f>COUNTIF(intervals!$Q$2:$Q$319, pieHR!$A45)</f>
        <v>8</v>
      </c>
      <c r="F45">
        <f>COUNTIF(intervals!$AA$2:$AA$319, pieHR!$A45)</f>
        <v>31</v>
      </c>
      <c r="H45">
        <f>COUNTIF(intervals!$AK$2:$AK$319, pieHR!$A45)</f>
        <v>34</v>
      </c>
    </row>
    <row r="46" spans="1:8" x14ac:dyDescent="0.25">
      <c r="A46">
        <v>152</v>
      </c>
      <c r="B46">
        <f>COUNTIF(intervals!$G$2:$G$319, pieHR!$A46)</f>
        <v>11</v>
      </c>
      <c r="D46">
        <f>COUNTIF(intervals!$Q$2:$Q$319, pieHR!$A46)</f>
        <v>16</v>
      </c>
      <c r="F46">
        <f>COUNTIF(intervals!$AA$2:$AA$319, pieHR!$A46)</f>
        <v>41</v>
      </c>
      <c r="H46">
        <f>COUNTIF(intervals!$AK$2:$AK$319, pieHR!$A46)</f>
        <v>58</v>
      </c>
    </row>
    <row r="47" spans="1:8" x14ac:dyDescent="0.25">
      <c r="A47">
        <v>153</v>
      </c>
      <c r="B47">
        <f>COUNTIF(intervals!$G$2:$G$319, pieHR!$A47)</f>
        <v>19</v>
      </c>
      <c r="D47">
        <f>COUNTIF(intervals!$Q$2:$Q$319, pieHR!$A47)</f>
        <v>7</v>
      </c>
      <c r="F47">
        <f>COUNTIF(intervals!$AA$2:$AA$319, pieHR!$A47)</f>
        <v>61</v>
      </c>
      <c r="H47">
        <f>COUNTIF(intervals!$AK$2:$AK$319, pieHR!$A47)</f>
        <v>31</v>
      </c>
    </row>
    <row r="48" spans="1:8" x14ac:dyDescent="0.25">
      <c r="A48">
        <v>154</v>
      </c>
      <c r="B48">
        <f>COUNTIF(intervals!$G$2:$G$319, pieHR!$A48)</f>
        <v>16</v>
      </c>
      <c r="D48">
        <f>COUNTIF(intervals!$Q$2:$Q$319, pieHR!$A48)</f>
        <v>34</v>
      </c>
      <c r="F48">
        <f>COUNTIF(intervals!$AA$2:$AA$319, pieHR!$A48)</f>
        <v>7</v>
      </c>
      <c r="H48">
        <f>COUNTIF(intervals!$AK$2:$AK$319, pieHR!$A48)</f>
        <v>14</v>
      </c>
    </row>
    <row r="49" spans="1:8" x14ac:dyDescent="0.25">
      <c r="A49">
        <v>155</v>
      </c>
      <c r="B49">
        <f>COUNTIF(intervals!$G$2:$G$319, pieHR!$A49)</f>
        <v>18</v>
      </c>
      <c r="D49">
        <f>COUNTIF(intervals!$Q$2:$Q$319, pieHR!$A49)</f>
        <v>50</v>
      </c>
      <c r="F49">
        <f>COUNTIF(intervals!$AA$2:$AA$319, pieHR!$A49)</f>
        <v>1</v>
      </c>
      <c r="H49">
        <f>COUNTIF(intervals!$AK$2:$AK$319, pieHR!$A49)</f>
        <v>9</v>
      </c>
    </row>
    <row r="50" spans="1:8" x14ac:dyDescent="0.25">
      <c r="A50">
        <v>156</v>
      </c>
      <c r="B50">
        <f>COUNTIF(intervals!$G$2:$G$319, pieHR!$A50)</f>
        <v>21</v>
      </c>
      <c r="D50">
        <f>COUNTIF(intervals!$Q$2:$Q$319, pieHR!$A50)</f>
        <v>63</v>
      </c>
      <c r="F50">
        <f>COUNTIF(intervals!$AA$2:$AA$319, pieHR!$A50)</f>
        <v>1</v>
      </c>
      <c r="H50">
        <f>COUNTIF(intervals!$AK$2:$AK$319, pieHR!$A50)</f>
        <v>3</v>
      </c>
    </row>
    <row r="51" spans="1:8" x14ac:dyDescent="0.25">
      <c r="A51">
        <v>157</v>
      </c>
      <c r="B51">
        <f>COUNTIF(intervals!$G$2:$G$319, pieHR!$A51)</f>
        <v>46</v>
      </c>
      <c r="D51">
        <f>COUNTIF(intervals!$Q$2:$Q$319, pieHR!$A51)</f>
        <v>5</v>
      </c>
      <c r="F51">
        <f>COUNTIF(intervals!$AA$2:$AA$319, pieHR!$A51)</f>
        <v>1</v>
      </c>
      <c r="H51">
        <f>COUNTIF(intervals!$AK$2:$AK$319, pieHR!$A51)</f>
        <v>3</v>
      </c>
    </row>
    <row r="52" spans="1:8" x14ac:dyDescent="0.25">
      <c r="A52">
        <v>158</v>
      </c>
      <c r="B52">
        <f>COUNTIF(intervals!$G$2:$G$319, pieHR!$A52)</f>
        <v>21</v>
      </c>
      <c r="D52">
        <f>COUNTIF(intervals!$Q$2:$Q$319, pieHR!$A52)</f>
        <v>3</v>
      </c>
      <c r="F52">
        <f>COUNTIF(intervals!$AA$2:$AA$319, pieHR!$A52)</f>
        <v>1</v>
      </c>
      <c r="H52">
        <f>COUNTIF(intervals!$AK$2:$AK$319, pieHR!$A52)</f>
        <v>1</v>
      </c>
    </row>
    <row r="53" spans="1:8" x14ac:dyDescent="0.25">
      <c r="A53">
        <v>159</v>
      </c>
      <c r="B53">
        <f>COUNTIF(intervals!$G$2:$G$319, pieHR!$A53)</f>
        <v>42</v>
      </c>
      <c r="D53">
        <f>COUNTIF(intervals!$Q$2:$Q$319, pieHR!$A53)</f>
        <v>4</v>
      </c>
      <c r="F53">
        <f>COUNTIF(intervals!$AA$2:$AA$319, pieHR!$A53)</f>
        <v>2</v>
      </c>
      <c r="H53">
        <f>COUNTIF(intervals!$AK$2:$AK$319, pieHR!$A53)</f>
        <v>1</v>
      </c>
    </row>
    <row r="54" spans="1:8" x14ac:dyDescent="0.25">
      <c r="A54">
        <v>160</v>
      </c>
      <c r="B54">
        <f>COUNTIF(intervals!$G$2:$G$319, pieHR!$A54)</f>
        <v>26</v>
      </c>
      <c r="D54">
        <f>COUNTIF(intervals!$Q$2:$Q$319, pieHR!$A54)</f>
        <v>0</v>
      </c>
      <c r="F54">
        <f>COUNTIF(intervals!$AA$2:$AA$319, pieHR!$A54)</f>
        <v>2</v>
      </c>
      <c r="H54">
        <f>COUNTIF(intervals!$AK$2:$AK$319, pieHR!$A54)</f>
        <v>1</v>
      </c>
    </row>
    <row r="55" spans="1:8" x14ac:dyDescent="0.25">
      <c r="A55">
        <v>161</v>
      </c>
      <c r="B55">
        <f>COUNTIF(intervals!$G$2:$G$319, pieHR!$A55)</f>
        <v>0</v>
      </c>
      <c r="D55">
        <f>COUNTIF(intervals!$Q$2:$Q$319, pieHR!$A55)</f>
        <v>0</v>
      </c>
      <c r="F55">
        <f>COUNTIF(intervals!$AA$2:$AA$319, pieHR!$A55)</f>
        <v>0</v>
      </c>
      <c r="H55">
        <f>COUNTIF(intervals!$AK$2:$AK$319, pieHR!$A55)</f>
        <v>2</v>
      </c>
    </row>
    <row r="56" spans="1:8" x14ac:dyDescent="0.25">
      <c r="A56">
        <v>162</v>
      </c>
      <c r="B56">
        <f>COUNTIF(intervals!$G$2:$G$319, pieHR!$A56)</f>
        <v>0</v>
      </c>
      <c r="D56">
        <f>COUNTIF(intervals!$Q$2:$Q$319, pieHR!$A56)</f>
        <v>0</v>
      </c>
      <c r="F56">
        <f>COUNTIF(intervals!$AA$2:$AA$319, pieHR!$A56)</f>
        <v>0</v>
      </c>
      <c r="H56">
        <f>COUNTIF(intervals!$AK$2:$AK$319, pieHR!$A56)</f>
        <v>3</v>
      </c>
    </row>
    <row r="57" spans="1:8" x14ac:dyDescent="0.25">
      <c r="A57">
        <v>163</v>
      </c>
      <c r="B57">
        <f>COUNTIF(intervals!$G$2:$G$319, pieHR!$A57)</f>
        <v>0</v>
      </c>
      <c r="D57">
        <f>COUNTIF(intervals!$Q$2:$Q$319, pieHR!$A57)</f>
        <v>0</v>
      </c>
      <c r="F57">
        <f>COUNTIF(intervals!$AA$2:$AA$319, pieHR!$A57)</f>
        <v>0</v>
      </c>
      <c r="H57">
        <f>COUNTIF(intervals!$AK$2:$AK$319, pieHR!$A57)</f>
        <v>4</v>
      </c>
    </row>
    <row r="58" spans="1:8" x14ac:dyDescent="0.25">
      <c r="A58">
        <v>164</v>
      </c>
      <c r="B58">
        <f>COUNTIF(intervals!$G$2:$G$319, pieHR!$A58)</f>
        <v>0</v>
      </c>
      <c r="D58">
        <f>COUNTIF(intervals!$Q$2:$Q$319, pieHR!$A58)</f>
        <v>0</v>
      </c>
      <c r="F58">
        <f>COUNTIF(intervals!$AA$2:$AA$319, pieHR!$A58)</f>
        <v>0</v>
      </c>
      <c r="H58">
        <f>COUNTIF(intervals!$AK$2:$AK$319, pieHR!$A58)</f>
        <v>0</v>
      </c>
    </row>
    <row r="59" spans="1:8" x14ac:dyDescent="0.25">
      <c r="A59">
        <v>165</v>
      </c>
      <c r="B59">
        <f>COUNTIF(intervals!$G$2:$G$319, pieHR!$A59)</f>
        <v>0</v>
      </c>
      <c r="D59">
        <f>COUNTIF(intervals!$Q$2:$Q$319, pieHR!$A59)</f>
        <v>0</v>
      </c>
      <c r="F59">
        <f>COUNTIF(intervals!$AA$2:$AA$319, pieHR!$A59)</f>
        <v>0</v>
      </c>
      <c r="H59">
        <f>COUNTIF(intervals!$AK$2:$AK$319, pieHR!$A59)</f>
        <v>0</v>
      </c>
    </row>
    <row r="60" spans="1:8" x14ac:dyDescent="0.25">
      <c r="A60">
        <v>166</v>
      </c>
      <c r="B60">
        <f>COUNTIF(intervals!$G$2:$G$319, pieHR!$A60)</f>
        <v>0</v>
      </c>
      <c r="D60">
        <f>COUNTIF(intervals!$Q$2:$Q$319, pieHR!$A60)</f>
        <v>0</v>
      </c>
      <c r="F60">
        <f>COUNTIF(intervals!$AA$2:$AA$319, pieHR!$A60)</f>
        <v>0</v>
      </c>
      <c r="H60">
        <f>COUNTIF(intervals!$AK$2:$AK$319, pieHR!$A60)</f>
        <v>0</v>
      </c>
    </row>
    <row r="61" spans="1:8" x14ac:dyDescent="0.25">
      <c r="A61">
        <v>167</v>
      </c>
      <c r="B61">
        <f>COUNTIF(intervals!$G$2:$G$319, pieHR!$A61)</f>
        <v>0</v>
      </c>
      <c r="D61">
        <f>COUNTIF(intervals!$Q$2:$Q$319, pieHR!$A61)</f>
        <v>0</v>
      </c>
      <c r="F61">
        <f>COUNTIF(intervals!$AA$2:$AA$319, pieHR!$A61)</f>
        <v>0</v>
      </c>
      <c r="H61">
        <f>COUNTIF(intervals!$AK$2:$AK$319, pieHR!$A61)</f>
        <v>0</v>
      </c>
    </row>
    <row r="62" spans="1:8" x14ac:dyDescent="0.25">
      <c r="A62">
        <v>168</v>
      </c>
      <c r="B62">
        <f>COUNTIF(intervals!$G$2:$G$319, pieHR!$A62)</f>
        <v>0</v>
      </c>
      <c r="D62">
        <f>COUNTIF(intervals!$Q$2:$Q$319, pieHR!$A62)</f>
        <v>0</v>
      </c>
      <c r="F62">
        <f>COUNTIF(intervals!$AA$2:$AA$319, pieHR!$A62)</f>
        <v>0</v>
      </c>
      <c r="H62">
        <f>COUNTIF(intervals!$AK$2:$AK$319, pieHR!$A62)</f>
        <v>0</v>
      </c>
    </row>
    <row r="63" spans="1:8" x14ac:dyDescent="0.25">
      <c r="A63">
        <v>169</v>
      </c>
      <c r="B63">
        <f>COUNTIF(intervals!$G$2:$G$319, pieHR!$A63)</f>
        <v>0</v>
      </c>
      <c r="D63">
        <f>COUNTIF(intervals!$Q$2:$Q$319, pieHR!$A63)</f>
        <v>0</v>
      </c>
      <c r="F63">
        <f>COUNTIF(intervals!$AA$2:$AA$319, pieHR!$A63)</f>
        <v>0</v>
      </c>
      <c r="H63">
        <f>COUNTIF(intervals!$AK$2:$AK$319, pieHR!$A63)</f>
        <v>0</v>
      </c>
    </row>
    <row r="64" spans="1:8" x14ac:dyDescent="0.25">
      <c r="A64">
        <v>170</v>
      </c>
      <c r="B64">
        <f>COUNTIF(intervals!$G$2:$G$319, pieHR!$A64)</f>
        <v>0</v>
      </c>
      <c r="D64">
        <f>COUNTIF(intervals!$Q$2:$Q$319, pieHR!$A64)</f>
        <v>0</v>
      </c>
      <c r="F64">
        <f>COUNTIF(intervals!$AA$2:$AA$319, pieHR!$A64)</f>
        <v>0</v>
      </c>
      <c r="H64">
        <f>COUNTIF(intervals!$AK$2:$AK$319, pieHR!$A64)</f>
        <v>0</v>
      </c>
    </row>
    <row r="65" spans="1:8" x14ac:dyDescent="0.25">
      <c r="A65">
        <v>171</v>
      </c>
      <c r="B65">
        <f>COUNTIF(intervals!$G$2:$G$319, pieHR!$A65)</f>
        <v>0</v>
      </c>
      <c r="D65">
        <f>COUNTIF(intervals!$Q$2:$Q$319, pieHR!$A65)</f>
        <v>0</v>
      </c>
      <c r="F65">
        <f>COUNTIF(intervals!$AA$2:$AA$319, pieHR!$A65)</f>
        <v>0</v>
      </c>
      <c r="H65">
        <f>COUNTIF(intervals!$AK$2:$AK$319, pieHR!$A65)</f>
        <v>0</v>
      </c>
    </row>
    <row r="66" spans="1:8" x14ac:dyDescent="0.25">
      <c r="A66">
        <v>172</v>
      </c>
      <c r="B66">
        <f>COUNTIF(intervals!$G$2:$G$319, pieHR!$A66)</f>
        <v>0</v>
      </c>
      <c r="D66">
        <f>COUNTIF(intervals!$Q$2:$Q$319, pieHR!$A66)</f>
        <v>0</v>
      </c>
      <c r="F66">
        <f>COUNTIF(intervals!$AA$2:$AA$319, pieHR!$A66)</f>
        <v>0</v>
      </c>
      <c r="H66">
        <f>COUNTIF(intervals!$AK$2:$AK$319, pieHR!$A66)</f>
        <v>0</v>
      </c>
    </row>
    <row r="67" spans="1:8" x14ac:dyDescent="0.25">
      <c r="A67">
        <v>173</v>
      </c>
      <c r="B67">
        <f>COUNTIF(intervals!$G$2:$G$319, pieHR!$A67)</f>
        <v>0</v>
      </c>
      <c r="D67">
        <f>COUNTIF(intervals!$Q$2:$Q$319, pieHR!$A67)</f>
        <v>0</v>
      </c>
      <c r="F67">
        <f>COUNTIF(intervals!$AA$2:$AA$319, pieHR!$A67)</f>
        <v>0</v>
      </c>
      <c r="H67">
        <f>COUNTIF(intervals!$AK$2:$AK$319, pieHR!$A67)</f>
        <v>0</v>
      </c>
    </row>
    <row r="68" spans="1:8" x14ac:dyDescent="0.25">
      <c r="A68">
        <v>174</v>
      </c>
      <c r="B68">
        <f>COUNTIF(intervals!$G$2:$G$319, pieHR!$A68)</f>
        <v>0</v>
      </c>
      <c r="D68">
        <f>COUNTIF(intervals!$Q$2:$Q$319, pieHR!$A68)</f>
        <v>0</v>
      </c>
      <c r="F68">
        <f>COUNTIF(intervals!$AA$2:$AA$319, pieHR!$A68)</f>
        <v>0</v>
      </c>
      <c r="H68">
        <f>COUNTIF(intervals!$AK$2:$AK$319, pieHR!$A68)</f>
        <v>0</v>
      </c>
    </row>
    <row r="69" spans="1:8" x14ac:dyDescent="0.25">
      <c r="A69">
        <v>175</v>
      </c>
      <c r="B69">
        <f>COUNTIF(intervals!$G$2:$G$319, pieHR!$A69)</f>
        <v>0</v>
      </c>
      <c r="D69">
        <f>COUNTIF(intervals!$Q$2:$Q$319, pieHR!$A69)</f>
        <v>0</v>
      </c>
      <c r="F69">
        <f>COUNTIF(intervals!$AA$2:$AA$319, pieHR!$A69)</f>
        <v>0</v>
      </c>
      <c r="H69">
        <f>COUNTIF(intervals!$AK$2:$AK$319, pieHR!$A69)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82"/>
  <sheetViews>
    <sheetView workbookViewId="0">
      <selection activeCell="A2" sqref="A2"/>
    </sheetView>
  </sheetViews>
  <sheetFormatPr defaultRowHeight="15" x14ac:dyDescent="0.25"/>
  <sheetData>
    <row r="1" spans="1:9" ht="18.75" x14ac:dyDescent="0.3">
      <c r="A1" s="7" t="s">
        <v>57</v>
      </c>
    </row>
    <row r="2" spans="1:9" x14ac:dyDescent="0.25">
      <c r="B2" t="s">
        <v>47</v>
      </c>
      <c r="C2" t="s">
        <v>48</v>
      </c>
      <c r="D2" t="s">
        <v>47</v>
      </c>
      <c r="E2" t="s">
        <v>49</v>
      </c>
      <c r="F2" t="s">
        <v>47</v>
      </c>
      <c r="G2" t="s">
        <v>50</v>
      </c>
      <c r="H2" t="s">
        <v>47</v>
      </c>
      <c r="I2" t="s">
        <v>51</v>
      </c>
    </row>
    <row r="3" spans="1:9" x14ac:dyDescent="0.25">
      <c r="A3" t="s">
        <v>72</v>
      </c>
      <c r="B3">
        <f>SUM(B12:B21)</f>
        <v>1</v>
      </c>
      <c r="C3" s="51">
        <f t="shared" ref="C3:C8" si="0">B3/B$9</f>
        <v>3.8314176245210726E-3</v>
      </c>
      <c r="D3">
        <f>SUM(D12:D21)</f>
        <v>2</v>
      </c>
      <c r="E3" s="51">
        <f t="shared" ref="E3:E8" si="1">D3/D$9</f>
        <v>7.0921985815602835E-3</v>
      </c>
      <c r="F3">
        <f>SUM(F12:F21)</f>
        <v>3</v>
      </c>
      <c r="G3" s="51">
        <f t="shared" ref="G3:G8" si="2">F3/F$9</f>
        <v>9.7719869706840382E-3</v>
      </c>
      <c r="H3">
        <f>SUM(H12:H21)</f>
        <v>14</v>
      </c>
      <c r="I3" s="51">
        <f t="shared" ref="I3:I8" si="3">H3/H$9</f>
        <v>4.6052631578947366E-2</v>
      </c>
    </row>
    <row r="4" spans="1:9" x14ac:dyDescent="0.25">
      <c r="A4" t="s">
        <v>71</v>
      </c>
      <c r="B4">
        <f>SUM(B22:B31)</f>
        <v>15</v>
      </c>
      <c r="C4" s="51">
        <f t="shared" si="0"/>
        <v>5.7471264367816091E-2</v>
      </c>
      <c r="D4">
        <f>SUM(D22:D31)</f>
        <v>107</v>
      </c>
      <c r="E4" s="51">
        <f t="shared" si="1"/>
        <v>0.37943262411347517</v>
      </c>
      <c r="F4">
        <f>SUM(F22:F31)</f>
        <v>92</v>
      </c>
      <c r="G4" s="51">
        <f t="shared" si="2"/>
        <v>0.29967426710097722</v>
      </c>
      <c r="H4">
        <f>SUM(H22:H31)</f>
        <v>182</v>
      </c>
      <c r="I4" s="51">
        <f t="shared" si="3"/>
        <v>0.59868421052631582</v>
      </c>
    </row>
    <row r="5" spans="1:9" x14ac:dyDescent="0.25">
      <c r="A5" t="s">
        <v>58</v>
      </c>
      <c r="B5">
        <f>SUM(B32:B41)</f>
        <v>123</v>
      </c>
      <c r="C5" s="51">
        <f t="shared" si="0"/>
        <v>0.47126436781609193</v>
      </c>
      <c r="D5">
        <f>SUM(D32:D41)</f>
        <v>96</v>
      </c>
      <c r="E5" s="51">
        <f t="shared" si="1"/>
        <v>0.34042553191489361</v>
      </c>
      <c r="F5">
        <f>SUM(F32:F41)</f>
        <v>142</v>
      </c>
      <c r="G5" s="51">
        <f t="shared" si="2"/>
        <v>0.46254071661237783</v>
      </c>
      <c r="H5">
        <f>SUM(H32:H41)</f>
        <v>55</v>
      </c>
      <c r="I5" s="51">
        <f t="shared" si="3"/>
        <v>0.18092105263157895</v>
      </c>
    </row>
    <row r="6" spans="1:9" x14ac:dyDescent="0.25">
      <c r="A6" t="s">
        <v>59</v>
      </c>
      <c r="B6">
        <f>SUM(B42:B51)</f>
        <v>73</v>
      </c>
      <c r="C6" s="51">
        <f t="shared" si="0"/>
        <v>0.27969348659003829</v>
      </c>
      <c r="D6">
        <f>SUM(D42:D51)</f>
        <v>68</v>
      </c>
      <c r="E6" s="51">
        <f t="shared" si="1"/>
        <v>0.24113475177304963</v>
      </c>
      <c r="F6">
        <f>SUM(F42:F51)</f>
        <v>58</v>
      </c>
      <c r="G6" s="51">
        <f t="shared" si="2"/>
        <v>0.18892508143322476</v>
      </c>
      <c r="H6">
        <f>SUM(H42:H51)</f>
        <v>41</v>
      </c>
      <c r="I6" s="51">
        <f t="shared" si="3"/>
        <v>0.13486842105263158</v>
      </c>
    </row>
    <row r="7" spans="1:9" x14ac:dyDescent="0.25">
      <c r="A7" t="s">
        <v>60</v>
      </c>
      <c r="B7">
        <f>SUM(B52:B61)</f>
        <v>45</v>
      </c>
      <c r="C7" s="51">
        <f t="shared" si="0"/>
        <v>0.17241379310344829</v>
      </c>
      <c r="D7">
        <f>SUM(D52:D61)</f>
        <v>9</v>
      </c>
      <c r="E7" s="51">
        <f t="shared" si="1"/>
        <v>3.1914893617021274E-2</v>
      </c>
      <c r="F7">
        <f>SUM(F52:F61)</f>
        <v>3</v>
      </c>
      <c r="G7" s="51">
        <f t="shared" si="2"/>
        <v>9.7719869706840382E-3</v>
      </c>
      <c r="H7">
        <f>SUM(H52:H61)</f>
        <v>11</v>
      </c>
      <c r="I7" s="51">
        <f t="shared" si="3"/>
        <v>3.6184210526315791E-2</v>
      </c>
    </row>
    <row r="8" spans="1:9" x14ac:dyDescent="0.25">
      <c r="A8" t="s">
        <v>61</v>
      </c>
      <c r="B8">
        <f>SUM(B62:B82)</f>
        <v>4</v>
      </c>
      <c r="C8" s="51">
        <f t="shared" si="0"/>
        <v>1.532567049808429E-2</v>
      </c>
      <c r="D8">
        <f>SUM(D62:D82)</f>
        <v>0</v>
      </c>
      <c r="E8" s="51">
        <f t="shared" si="1"/>
        <v>0</v>
      </c>
      <c r="F8">
        <f>SUM(F62:F82)</f>
        <v>9</v>
      </c>
      <c r="G8" s="51">
        <f t="shared" si="2"/>
        <v>2.9315960912052116E-2</v>
      </c>
      <c r="H8">
        <f>SUM(H62:H82)</f>
        <v>1</v>
      </c>
      <c r="I8" s="51">
        <f t="shared" si="3"/>
        <v>3.2894736842105261E-3</v>
      </c>
    </row>
    <row r="9" spans="1:9" x14ac:dyDescent="0.25">
      <c r="B9">
        <f>SUM(B3:B8)</f>
        <v>261</v>
      </c>
      <c r="D9">
        <f>SUM(D3:D8)</f>
        <v>282</v>
      </c>
      <c r="F9">
        <f>SUM(F3:F8)</f>
        <v>307</v>
      </c>
      <c r="H9">
        <f>SUM(H3:H8)</f>
        <v>304</v>
      </c>
    </row>
    <row r="11" spans="1:9" x14ac:dyDescent="0.25">
      <c r="B11" t="s">
        <v>48</v>
      </c>
      <c r="D11" t="s">
        <v>49</v>
      </c>
      <c r="F11" t="s">
        <v>50</v>
      </c>
      <c r="H11" t="s">
        <v>51</v>
      </c>
    </row>
    <row r="12" spans="1:9" x14ac:dyDescent="0.25">
      <c r="A12">
        <v>50</v>
      </c>
      <c r="B12">
        <f>COUNTIF(intervals!$H$2:$H$319, $A12)</f>
        <v>0</v>
      </c>
      <c r="D12">
        <f>COUNTIF(intervals!$R$2:$R$319, $A12)</f>
        <v>0</v>
      </c>
      <c r="F12">
        <f>COUNTIF(intervals!$AB$2:$AB$319, $A12)</f>
        <v>0</v>
      </c>
      <c r="H12">
        <f>COUNTIF(intervals!$AL$2:$AL$319, $A12)</f>
        <v>0</v>
      </c>
    </row>
    <row r="13" spans="1:9" x14ac:dyDescent="0.25">
      <c r="A13">
        <v>51</v>
      </c>
      <c r="B13">
        <f>COUNTIF(intervals!$H$2:$H$319, $A13)</f>
        <v>0</v>
      </c>
      <c r="D13">
        <f>COUNTIF(intervals!$R$2:$R$319, $A13)</f>
        <v>0</v>
      </c>
      <c r="F13">
        <f>COUNTIF(intervals!$AB$2:$AB$319, $A13)</f>
        <v>1</v>
      </c>
      <c r="H13">
        <f>COUNTIF(intervals!$AL$2:$AL$319, $A13)</f>
        <v>0</v>
      </c>
    </row>
    <row r="14" spans="1:9" x14ac:dyDescent="0.25">
      <c r="A14">
        <v>52</v>
      </c>
      <c r="B14">
        <f>COUNTIF(intervals!$H$2:$H$319, $A14)</f>
        <v>0</v>
      </c>
      <c r="D14">
        <f>COUNTIF(intervals!$R$2:$R$319, $A14)</f>
        <v>0</v>
      </c>
      <c r="F14">
        <f>COUNTIF(intervals!$AB$2:$AB$319, $A14)</f>
        <v>0</v>
      </c>
      <c r="H14">
        <f>COUNTIF(intervals!$AL$2:$AL$319, $A14)</f>
        <v>1</v>
      </c>
    </row>
    <row r="15" spans="1:9" x14ac:dyDescent="0.25">
      <c r="A15">
        <v>53</v>
      </c>
      <c r="B15">
        <f>COUNTIF(intervals!$H$2:$H$319, $A15)</f>
        <v>0</v>
      </c>
      <c r="D15">
        <f>COUNTIF(intervals!$R$2:$R$319, $A15)</f>
        <v>1</v>
      </c>
      <c r="F15">
        <f>COUNTIF(intervals!$AB$2:$AB$319, $A15)</f>
        <v>1</v>
      </c>
      <c r="H15">
        <f>COUNTIF(intervals!$AL$2:$AL$319, $A15)</f>
        <v>1</v>
      </c>
    </row>
    <row r="16" spans="1:9" x14ac:dyDescent="0.25">
      <c r="A16">
        <v>54</v>
      </c>
      <c r="B16">
        <f>COUNTIF(intervals!$H$2:$H$319, $A16)</f>
        <v>0</v>
      </c>
      <c r="D16">
        <f>COUNTIF(intervals!$R$2:$R$319, $A16)</f>
        <v>0</v>
      </c>
      <c r="F16">
        <f>COUNTIF(intervals!$AB$2:$AB$319, $A16)</f>
        <v>0</v>
      </c>
      <c r="H16">
        <f>COUNTIF(intervals!$AL$2:$AL$319, $A16)</f>
        <v>0</v>
      </c>
    </row>
    <row r="17" spans="1:8" x14ac:dyDescent="0.25">
      <c r="A17">
        <v>55</v>
      </c>
      <c r="B17">
        <f>COUNTIF(intervals!$H$2:$H$319, $A17)</f>
        <v>0</v>
      </c>
      <c r="D17">
        <f>COUNTIF(intervals!$R$2:$R$319, $A17)</f>
        <v>0</v>
      </c>
      <c r="F17">
        <f>COUNTIF(intervals!$AB$2:$AB$319, $A17)</f>
        <v>0</v>
      </c>
      <c r="H17">
        <f>COUNTIF(intervals!$AL$2:$AL$319, $A17)</f>
        <v>0</v>
      </c>
    </row>
    <row r="18" spans="1:8" x14ac:dyDescent="0.25">
      <c r="A18">
        <v>56</v>
      </c>
      <c r="B18">
        <f>COUNTIF(intervals!$H$2:$H$319, $A18)</f>
        <v>0</v>
      </c>
      <c r="D18">
        <f>COUNTIF(intervals!$R$2:$R$319, $A18)</f>
        <v>0</v>
      </c>
      <c r="F18">
        <f>COUNTIF(intervals!$AB$2:$AB$319, $A18)</f>
        <v>1</v>
      </c>
      <c r="H18">
        <f>COUNTIF(intervals!$AL$2:$AL$319, $A18)</f>
        <v>1</v>
      </c>
    </row>
    <row r="19" spans="1:8" x14ac:dyDescent="0.25">
      <c r="A19">
        <v>57</v>
      </c>
      <c r="B19">
        <f>COUNTIF(intervals!$H$2:$H$319, $A19)</f>
        <v>1</v>
      </c>
      <c r="D19">
        <f>COUNTIF(intervals!$R$2:$R$319, $A19)</f>
        <v>1</v>
      </c>
      <c r="F19">
        <f>COUNTIF(intervals!$AB$2:$AB$319, $A19)</f>
        <v>0</v>
      </c>
      <c r="H19">
        <f>COUNTIF(intervals!$AL$2:$AL$319, $A19)</f>
        <v>0</v>
      </c>
    </row>
    <row r="20" spans="1:8" x14ac:dyDescent="0.25">
      <c r="A20">
        <v>58</v>
      </c>
      <c r="B20">
        <f>COUNTIF(intervals!$H$2:$H$319, $A20)</f>
        <v>0</v>
      </c>
      <c r="D20">
        <f>COUNTIF(intervals!$R$2:$R$319, $A20)</f>
        <v>0</v>
      </c>
      <c r="F20">
        <f>COUNTIF(intervals!$AB$2:$AB$319, $A20)</f>
        <v>0</v>
      </c>
      <c r="H20">
        <f>COUNTIF(intervals!$AL$2:$AL$319, $A20)</f>
        <v>4</v>
      </c>
    </row>
    <row r="21" spans="1:8" x14ac:dyDescent="0.25">
      <c r="A21">
        <v>59</v>
      </c>
      <c r="B21">
        <f>COUNTIF(intervals!$H$2:$H$319, $A21)</f>
        <v>0</v>
      </c>
      <c r="D21">
        <f>COUNTIF(intervals!$R$2:$R$319, $A21)</f>
        <v>0</v>
      </c>
      <c r="F21">
        <f>COUNTIF(intervals!$AB$2:$AB$319, $A21)</f>
        <v>0</v>
      </c>
      <c r="H21">
        <f>COUNTIF(intervals!$AL$2:$AL$319, $A21)</f>
        <v>7</v>
      </c>
    </row>
    <row r="22" spans="1:8" x14ac:dyDescent="0.25">
      <c r="A22">
        <v>60</v>
      </c>
      <c r="B22">
        <f>COUNTIF(intervals!$H$2:$H$319, $A22)</f>
        <v>0</v>
      </c>
      <c r="D22">
        <f>COUNTIF(intervals!$R$2:$R$319, $A22)</f>
        <v>0</v>
      </c>
      <c r="F22">
        <f>COUNTIF(intervals!$AB$2:$AB$319, $A22)</f>
        <v>0</v>
      </c>
      <c r="H22">
        <f>COUNTIF(intervals!$AL$2:$AL$319, $A22)</f>
        <v>7</v>
      </c>
    </row>
    <row r="23" spans="1:8" x14ac:dyDescent="0.25">
      <c r="A23">
        <v>61</v>
      </c>
      <c r="B23">
        <f>COUNTIF(intervals!$H$2:$H$319, $A23)</f>
        <v>0</v>
      </c>
      <c r="D23">
        <f>COUNTIF(intervals!$R$2:$R$319, $A23)</f>
        <v>1</v>
      </c>
      <c r="F23">
        <f>COUNTIF(intervals!$AB$2:$AB$319, $A23)</f>
        <v>1</v>
      </c>
      <c r="H23">
        <f>COUNTIF(intervals!$AL$2:$AL$319, $A23)</f>
        <v>12</v>
      </c>
    </row>
    <row r="24" spans="1:8" x14ac:dyDescent="0.25">
      <c r="A24">
        <v>62</v>
      </c>
      <c r="B24">
        <f>COUNTIF(intervals!$H$2:$H$319, $A24)</f>
        <v>0</v>
      </c>
      <c r="D24">
        <f>COUNTIF(intervals!$R$2:$R$319, $A24)</f>
        <v>0</v>
      </c>
      <c r="F24">
        <f>COUNTIF(intervals!$AB$2:$AB$319, $A24)</f>
        <v>2</v>
      </c>
      <c r="H24">
        <f>COUNTIF(intervals!$AL$2:$AL$319, $A24)</f>
        <v>14</v>
      </c>
    </row>
    <row r="25" spans="1:8" x14ac:dyDescent="0.25">
      <c r="A25">
        <v>63</v>
      </c>
      <c r="B25">
        <f>COUNTIF(intervals!$H$2:$H$319, $A25)</f>
        <v>0</v>
      </c>
      <c r="D25">
        <f>COUNTIF(intervals!$R$2:$R$319, $A25)</f>
        <v>14</v>
      </c>
      <c r="F25">
        <f>COUNTIF(intervals!$AB$2:$AB$319, $A25)</f>
        <v>1</v>
      </c>
      <c r="H25">
        <f>COUNTIF(intervals!$AL$2:$AL$319, $A25)</f>
        <v>23</v>
      </c>
    </row>
    <row r="26" spans="1:8" x14ac:dyDescent="0.25">
      <c r="A26">
        <v>64</v>
      </c>
      <c r="B26">
        <f>COUNTIF(intervals!$H$2:$H$319, $A26)</f>
        <v>0</v>
      </c>
      <c r="D26">
        <f>COUNTIF(intervals!$R$2:$R$319, $A26)</f>
        <v>22</v>
      </c>
      <c r="F26">
        <f>COUNTIF(intervals!$AB$2:$AB$319, $A26)</f>
        <v>5</v>
      </c>
      <c r="H26">
        <f>COUNTIF(intervals!$AL$2:$AL$319, $A26)</f>
        <v>33</v>
      </c>
    </row>
    <row r="27" spans="1:8" x14ac:dyDescent="0.25">
      <c r="A27">
        <v>65</v>
      </c>
      <c r="B27">
        <f>COUNTIF(intervals!$H$2:$H$319, $A27)</f>
        <v>0</v>
      </c>
      <c r="D27">
        <f>COUNTIF(intervals!$R$2:$R$319, $A27)</f>
        <v>18</v>
      </c>
      <c r="F27">
        <f>COUNTIF(intervals!$AB$2:$AB$319, $A27)</f>
        <v>6</v>
      </c>
      <c r="H27">
        <f>COUNTIF(intervals!$AL$2:$AL$319, $A27)</f>
        <v>16</v>
      </c>
    </row>
    <row r="28" spans="1:8" x14ac:dyDescent="0.25">
      <c r="A28">
        <v>66</v>
      </c>
      <c r="B28">
        <f>COUNTIF(intervals!$H$2:$H$319, $A28)</f>
        <v>0</v>
      </c>
      <c r="D28">
        <f>COUNTIF(intervals!$R$2:$R$319, $A28)</f>
        <v>12</v>
      </c>
      <c r="F28">
        <f>COUNTIF(intervals!$AB$2:$AB$319, $A28)</f>
        <v>10</v>
      </c>
      <c r="H28">
        <f>COUNTIF(intervals!$AL$2:$AL$319, $A28)</f>
        <v>19</v>
      </c>
    </row>
    <row r="29" spans="1:8" x14ac:dyDescent="0.25">
      <c r="A29">
        <v>67</v>
      </c>
      <c r="B29">
        <f>COUNTIF(intervals!$H$2:$H$319, $A29)</f>
        <v>4</v>
      </c>
      <c r="D29">
        <f>COUNTIF(intervals!$R$2:$R$319, $A29)</f>
        <v>16</v>
      </c>
      <c r="F29">
        <f>COUNTIF(intervals!$AB$2:$AB$319, $A29)</f>
        <v>19</v>
      </c>
      <c r="H29">
        <f>COUNTIF(intervals!$AL$2:$AL$319, $A29)</f>
        <v>20</v>
      </c>
    </row>
    <row r="30" spans="1:8" x14ac:dyDescent="0.25">
      <c r="A30">
        <v>68</v>
      </c>
      <c r="B30">
        <f>COUNTIF(intervals!$H$2:$H$319, $A30)</f>
        <v>5</v>
      </c>
      <c r="D30">
        <f>COUNTIF(intervals!$R$2:$R$319, $A30)</f>
        <v>12</v>
      </c>
      <c r="F30">
        <f>COUNTIF(intervals!$AB$2:$AB$319, $A30)</f>
        <v>17</v>
      </c>
      <c r="H30">
        <f>COUNTIF(intervals!$AL$2:$AL$319, $A30)</f>
        <v>23</v>
      </c>
    </row>
    <row r="31" spans="1:8" x14ac:dyDescent="0.25">
      <c r="A31">
        <v>69</v>
      </c>
      <c r="B31">
        <f>COUNTIF(intervals!$H$2:$H$319, $A31)</f>
        <v>6</v>
      </c>
      <c r="D31">
        <f>COUNTIF(intervals!$R$2:$R$319, $A31)</f>
        <v>12</v>
      </c>
      <c r="F31">
        <f>COUNTIF(intervals!$AB$2:$AB$319, $A31)</f>
        <v>31</v>
      </c>
      <c r="H31">
        <f>COUNTIF(intervals!$AL$2:$AL$319, $A31)</f>
        <v>15</v>
      </c>
    </row>
    <row r="32" spans="1:8" x14ac:dyDescent="0.25">
      <c r="A32">
        <v>70</v>
      </c>
      <c r="B32">
        <f>COUNTIF(intervals!$H$2:$H$319, $A32)</f>
        <v>7</v>
      </c>
      <c r="D32">
        <f>COUNTIF(intervals!$R$2:$R$319, $A32)</f>
        <v>21</v>
      </c>
      <c r="F32">
        <f>COUNTIF(intervals!$AB$2:$AB$319, $A32)</f>
        <v>25</v>
      </c>
      <c r="H32">
        <f>COUNTIF(intervals!$AL$2:$AL$319, $A32)</f>
        <v>11</v>
      </c>
    </row>
    <row r="33" spans="1:8" x14ac:dyDescent="0.25">
      <c r="A33">
        <v>71</v>
      </c>
      <c r="B33">
        <f>COUNTIF(intervals!$H$2:$H$319, $A33)</f>
        <v>10</v>
      </c>
      <c r="D33">
        <f>COUNTIF(intervals!$R$2:$R$319, $A33)</f>
        <v>7</v>
      </c>
      <c r="F33">
        <f>COUNTIF(intervals!$AB$2:$AB$319, $A33)</f>
        <v>16</v>
      </c>
      <c r="H33">
        <f>COUNTIF(intervals!$AL$2:$AL$319, $A33)</f>
        <v>5</v>
      </c>
    </row>
    <row r="34" spans="1:8" x14ac:dyDescent="0.25">
      <c r="A34">
        <v>72</v>
      </c>
      <c r="B34">
        <f>COUNTIF(intervals!$H$2:$H$319, $A34)</f>
        <v>10</v>
      </c>
      <c r="D34">
        <f>COUNTIF(intervals!$R$2:$R$319, $A34)</f>
        <v>6</v>
      </c>
      <c r="F34">
        <f>COUNTIF(intervals!$AB$2:$AB$319, $A34)</f>
        <v>9</v>
      </c>
      <c r="H34">
        <f>COUNTIF(intervals!$AL$2:$AL$319, $A34)</f>
        <v>3</v>
      </c>
    </row>
    <row r="35" spans="1:8" x14ac:dyDescent="0.25">
      <c r="A35">
        <v>73</v>
      </c>
      <c r="B35">
        <f>COUNTIF(intervals!$H$2:$H$319, $A35)</f>
        <v>7</v>
      </c>
      <c r="D35">
        <f>COUNTIF(intervals!$R$2:$R$319, $A35)</f>
        <v>10</v>
      </c>
      <c r="F35">
        <f>COUNTIF(intervals!$AB$2:$AB$319, $A35)</f>
        <v>21</v>
      </c>
      <c r="H35">
        <f>COUNTIF(intervals!$AL$2:$AL$319, $A35)</f>
        <v>8</v>
      </c>
    </row>
    <row r="36" spans="1:8" x14ac:dyDescent="0.25">
      <c r="A36">
        <v>74</v>
      </c>
      <c r="B36">
        <f>COUNTIF(intervals!$H$2:$H$319, $A36)</f>
        <v>14</v>
      </c>
      <c r="D36">
        <f>COUNTIF(intervals!$R$2:$R$319, $A36)</f>
        <v>5</v>
      </c>
      <c r="F36">
        <f>COUNTIF(intervals!$AB$2:$AB$319, $A36)</f>
        <v>14</v>
      </c>
      <c r="H36">
        <f>COUNTIF(intervals!$AL$2:$AL$319, $A36)</f>
        <v>5</v>
      </c>
    </row>
    <row r="37" spans="1:8" x14ac:dyDescent="0.25">
      <c r="A37">
        <v>75</v>
      </c>
      <c r="B37">
        <f>COUNTIF(intervals!$H$2:$H$319, $A37)</f>
        <v>22</v>
      </c>
      <c r="D37">
        <f>COUNTIF(intervals!$R$2:$R$319, $A37)</f>
        <v>6</v>
      </c>
      <c r="F37">
        <f>COUNTIF(intervals!$AB$2:$AB$319, $A37)</f>
        <v>7</v>
      </c>
      <c r="H37">
        <f>COUNTIF(intervals!$AL$2:$AL$319, $A37)</f>
        <v>4</v>
      </c>
    </row>
    <row r="38" spans="1:8" x14ac:dyDescent="0.25">
      <c r="A38">
        <v>76</v>
      </c>
      <c r="B38">
        <f>COUNTIF(intervals!$H$2:$H$319, $A38)</f>
        <v>24</v>
      </c>
      <c r="D38">
        <f>COUNTIF(intervals!$R$2:$R$319, $A38)</f>
        <v>9</v>
      </c>
      <c r="F38">
        <f>COUNTIF(intervals!$AB$2:$AB$319, $A38)</f>
        <v>12</v>
      </c>
      <c r="H38">
        <f>COUNTIF(intervals!$AL$2:$AL$319, $A38)</f>
        <v>9</v>
      </c>
    </row>
    <row r="39" spans="1:8" x14ac:dyDescent="0.25">
      <c r="A39">
        <v>77</v>
      </c>
      <c r="B39">
        <f>COUNTIF(intervals!$H$2:$H$319, $A39)</f>
        <v>10</v>
      </c>
      <c r="D39">
        <f>COUNTIF(intervals!$R$2:$R$319, $A39)</f>
        <v>10</v>
      </c>
      <c r="F39">
        <f>COUNTIF(intervals!$AB$2:$AB$319, $A39)</f>
        <v>11</v>
      </c>
      <c r="H39">
        <f>COUNTIF(intervals!$AL$2:$AL$319, $A39)</f>
        <v>2</v>
      </c>
    </row>
    <row r="40" spans="1:8" x14ac:dyDescent="0.25">
      <c r="A40">
        <v>78</v>
      </c>
      <c r="B40">
        <f>COUNTIF(intervals!$H$2:$H$319, $A40)</f>
        <v>8</v>
      </c>
      <c r="D40">
        <f>COUNTIF(intervals!$R$2:$R$319, $A40)</f>
        <v>9</v>
      </c>
      <c r="F40">
        <f>COUNTIF(intervals!$AB$2:$AB$319, $A40)</f>
        <v>14</v>
      </c>
      <c r="H40">
        <f>COUNTIF(intervals!$AL$2:$AL$319, $A40)</f>
        <v>4</v>
      </c>
    </row>
    <row r="41" spans="1:8" x14ac:dyDescent="0.25">
      <c r="A41">
        <v>79</v>
      </c>
      <c r="B41">
        <f>COUNTIF(intervals!$H$2:$H$319, $A41)</f>
        <v>11</v>
      </c>
      <c r="D41">
        <f>COUNTIF(intervals!$R$2:$R$319, $A41)</f>
        <v>13</v>
      </c>
      <c r="F41">
        <f>COUNTIF(intervals!$AB$2:$AB$319, $A41)</f>
        <v>13</v>
      </c>
      <c r="H41">
        <f>COUNTIF(intervals!$AL$2:$AL$319, $A41)</f>
        <v>4</v>
      </c>
    </row>
    <row r="42" spans="1:8" x14ac:dyDescent="0.25">
      <c r="A42">
        <v>80</v>
      </c>
      <c r="B42">
        <f>COUNTIF(intervals!$H$2:$H$319, $A42)</f>
        <v>17</v>
      </c>
      <c r="D42">
        <f>COUNTIF(intervals!$R$2:$R$319, $A42)</f>
        <v>14</v>
      </c>
      <c r="F42">
        <f>COUNTIF(intervals!$AB$2:$AB$319, $A42)</f>
        <v>12</v>
      </c>
      <c r="H42">
        <f>COUNTIF(intervals!$AL$2:$AL$319, $A42)</f>
        <v>2</v>
      </c>
    </row>
    <row r="43" spans="1:8" x14ac:dyDescent="0.25">
      <c r="A43">
        <v>81</v>
      </c>
      <c r="B43">
        <f>COUNTIF(intervals!$H$2:$H$319, $A43)</f>
        <v>13</v>
      </c>
      <c r="D43">
        <f>COUNTIF(intervals!$R$2:$R$319, $A43)</f>
        <v>10</v>
      </c>
      <c r="F43">
        <f>COUNTIF(intervals!$AB$2:$AB$319, $A43)</f>
        <v>8</v>
      </c>
      <c r="H43">
        <f>COUNTIF(intervals!$AL$2:$AL$319, $A43)</f>
        <v>3</v>
      </c>
    </row>
    <row r="44" spans="1:8" x14ac:dyDescent="0.25">
      <c r="A44">
        <v>82</v>
      </c>
      <c r="B44">
        <f>COUNTIF(intervals!$H$2:$H$319, $A44)</f>
        <v>7</v>
      </c>
      <c r="D44">
        <f>COUNTIF(intervals!$R$2:$R$319, $A44)</f>
        <v>10</v>
      </c>
      <c r="F44">
        <f>COUNTIF(intervals!$AB$2:$AB$319, $A44)</f>
        <v>8</v>
      </c>
      <c r="H44">
        <f>COUNTIF(intervals!$AL$2:$AL$319, $A44)</f>
        <v>10</v>
      </c>
    </row>
    <row r="45" spans="1:8" x14ac:dyDescent="0.25">
      <c r="A45">
        <v>83</v>
      </c>
      <c r="B45">
        <f>COUNTIF(intervals!$H$2:$H$319, $A45)</f>
        <v>2</v>
      </c>
      <c r="D45">
        <f>COUNTIF(intervals!$R$2:$R$319, $A45)</f>
        <v>7</v>
      </c>
      <c r="F45">
        <f>COUNTIF(intervals!$AB$2:$AB$319, $A45)</f>
        <v>10</v>
      </c>
      <c r="H45">
        <f>COUNTIF(intervals!$AL$2:$AL$319, $A45)</f>
        <v>4</v>
      </c>
    </row>
    <row r="46" spans="1:8" x14ac:dyDescent="0.25">
      <c r="A46">
        <v>84</v>
      </c>
      <c r="B46">
        <f>COUNTIF(intervals!$H$2:$H$319, $A46)</f>
        <v>7</v>
      </c>
      <c r="D46">
        <f>COUNTIF(intervals!$R$2:$R$319, $A46)</f>
        <v>5</v>
      </c>
      <c r="F46">
        <f>COUNTIF(intervals!$AB$2:$AB$319, $A46)</f>
        <v>6</v>
      </c>
      <c r="H46">
        <f>COUNTIF(intervals!$AL$2:$AL$319, $A46)</f>
        <v>1</v>
      </c>
    </row>
    <row r="47" spans="1:8" x14ac:dyDescent="0.25">
      <c r="A47">
        <v>85</v>
      </c>
      <c r="B47">
        <f>COUNTIF(intervals!$H$2:$H$319, $A47)</f>
        <v>5</v>
      </c>
      <c r="D47">
        <f>COUNTIF(intervals!$R$2:$R$319, $A47)</f>
        <v>5</v>
      </c>
      <c r="F47">
        <f>COUNTIF(intervals!$AB$2:$AB$319, $A47)</f>
        <v>7</v>
      </c>
      <c r="H47">
        <f>COUNTIF(intervals!$AL$2:$AL$319, $A47)</f>
        <v>3</v>
      </c>
    </row>
    <row r="48" spans="1:8" x14ac:dyDescent="0.25">
      <c r="A48">
        <v>86</v>
      </c>
      <c r="B48">
        <f>COUNTIF(intervals!$H$2:$H$319, $A48)</f>
        <v>11</v>
      </c>
      <c r="D48">
        <f>COUNTIF(intervals!$R$2:$R$319, $A48)</f>
        <v>3</v>
      </c>
      <c r="F48">
        <f>COUNTIF(intervals!$AB$2:$AB$319, $A48)</f>
        <v>4</v>
      </c>
      <c r="H48">
        <f>COUNTIF(intervals!$AL$2:$AL$319, $A48)</f>
        <v>0</v>
      </c>
    </row>
    <row r="49" spans="1:8" x14ac:dyDescent="0.25">
      <c r="A49">
        <v>87</v>
      </c>
      <c r="B49">
        <f>COUNTIF(intervals!$H$2:$H$319, $A49)</f>
        <v>2</v>
      </c>
      <c r="D49">
        <f>COUNTIF(intervals!$R$2:$R$319, $A49)</f>
        <v>2</v>
      </c>
      <c r="F49">
        <f>COUNTIF(intervals!$AB$2:$AB$319, $A49)</f>
        <v>0</v>
      </c>
      <c r="H49">
        <f>COUNTIF(intervals!$AL$2:$AL$319, $A49)</f>
        <v>6</v>
      </c>
    </row>
    <row r="50" spans="1:8" x14ac:dyDescent="0.25">
      <c r="A50">
        <v>88</v>
      </c>
      <c r="B50">
        <f>COUNTIF(intervals!$H$2:$H$319, $A50)</f>
        <v>4</v>
      </c>
      <c r="D50">
        <f>COUNTIF(intervals!$R$2:$R$319, $A50)</f>
        <v>10</v>
      </c>
      <c r="F50">
        <f>COUNTIF(intervals!$AB$2:$AB$319, $A50)</f>
        <v>3</v>
      </c>
      <c r="H50">
        <f>COUNTIF(intervals!$AL$2:$AL$319, $A50)</f>
        <v>7</v>
      </c>
    </row>
    <row r="51" spans="1:8" x14ac:dyDescent="0.25">
      <c r="A51">
        <v>89</v>
      </c>
      <c r="B51">
        <f>COUNTIF(intervals!$H$2:$H$319, $A51)</f>
        <v>5</v>
      </c>
      <c r="D51">
        <f>COUNTIF(intervals!$R$2:$R$319, $A51)</f>
        <v>2</v>
      </c>
      <c r="F51">
        <f>COUNTIF(intervals!$AB$2:$AB$319, $A51)</f>
        <v>0</v>
      </c>
      <c r="H51">
        <f>COUNTIF(intervals!$AL$2:$AL$319, $A51)</f>
        <v>5</v>
      </c>
    </row>
    <row r="52" spans="1:8" x14ac:dyDescent="0.25">
      <c r="A52">
        <v>90</v>
      </c>
      <c r="B52">
        <f>COUNTIF(intervals!$H$2:$H$319, $A52)</f>
        <v>5</v>
      </c>
      <c r="D52">
        <f>COUNTIF(intervals!$R$2:$R$319, $A52)</f>
        <v>2</v>
      </c>
      <c r="F52">
        <f>COUNTIF(intervals!$AB$2:$AB$319, $A52)</f>
        <v>0</v>
      </c>
      <c r="H52">
        <f>COUNTIF(intervals!$AL$2:$AL$319, $A52)</f>
        <v>1</v>
      </c>
    </row>
    <row r="53" spans="1:8" x14ac:dyDescent="0.25">
      <c r="A53">
        <v>91</v>
      </c>
      <c r="B53">
        <f>COUNTIF(intervals!$H$2:$H$319, $A53)</f>
        <v>9</v>
      </c>
      <c r="D53">
        <f>COUNTIF(intervals!$R$2:$R$319, $A53)</f>
        <v>5</v>
      </c>
      <c r="F53">
        <f>COUNTIF(intervals!$AB$2:$AB$319, $A53)</f>
        <v>0</v>
      </c>
      <c r="H53">
        <f>COUNTIF(intervals!$AL$2:$AL$319, $A53)</f>
        <v>1</v>
      </c>
    </row>
    <row r="54" spans="1:8" x14ac:dyDescent="0.25">
      <c r="A54">
        <v>92</v>
      </c>
      <c r="B54">
        <f>COUNTIF(intervals!$H$2:$H$319, $A54)</f>
        <v>12</v>
      </c>
      <c r="D54">
        <f>COUNTIF(intervals!$R$2:$R$319, $A54)</f>
        <v>1</v>
      </c>
      <c r="F54">
        <f>COUNTIF(intervals!$AB$2:$AB$319, $A54)</f>
        <v>1</v>
      </c>
      <c r="H54">
        <f>COUNTIF(intervals!$AL$2:$AL$319, $A54)</f>
        <v>0</v>
      </c>
    </row>
    <row r="55" spans="1:8" x14ac:dyDescent="0.25">
      <c r="A55">
        <v>93</v>
      </c>
      <c r="B55">
        <f>COUNTIF(intervals!$H$2:$H$319, $A55)</f>
        <v>7</v>
      </c>
      <c r="D55">
        <f>COUNTIF(intervals!$R$2:$R$319, $A55)</f>
        <v>1</v>
      </c>
      <c r="F55">
        <f>COUNTIF(intervals!$AB$2:$AB$319, $A55)</f>
        <v>0</v>
      </c>
      <c r="H55">
        <f>COUNTIF(intervals!$AL$2:$AL$319, $A55)</f>
        <v>5</v>
      </c>
    </row>
    <row r="56" spans="1:8" x14ac:dyDescent="0.25">
      <c r="A56">
        <v>94</v>
      </c>
      <c r="B56">
        <f>COUNTIF(intervals!$H$2:$H$319, $A56)</f>
        <v>1</v>
      </c>
      <c r="D56">
        <f>COUNTIF(intervals!$R$2:$R$319, $A56)</f>
        <v>0</v>
      </c>
      <c r="F56">
        <f>COUNTIF(intervals!$AB$2:$AB$319, $A56)</f>
        <v>1</v>
      </c>
      <c r="H56">
        <f>COUNTIF(intervals!$AL$2:$AL$319, $A56)</f>
        <v>1</v>
      </c>
    </row>
    <row r="57" spans="1:8" x14ac:dyDescent="0.25">
      <c r="A57">
        <v>95</v>
      </c>
      <c r="B57">
        <f>COUNTIF(intervals!$H$2:$H$319, $A57)</f>
        <v>4</v>
      </c>
      <c r="D57">
        <f>COUNTIF(intervals!$R$2:$R$319, $A57)</f>
        <v>0</v>
      </c>
      <c r="F57">
        <f>COUNTIF(intervals!$AB$2:$AB$319, $A57)</f>
        <v>0</v>
      </c>
      <c r="H57">
        <f>COUNTIF(intervals!$AL$2:$AL$319, $A57)</f>
        <v>2</v>
      </c>
    </row>
    <row r="58" spans="1:8" x14ac:dyDescent="0.25">
      <c r="A58">
        <v>96</v>
      </c>
      <c r="B58">
        <f>COUNTIF(intervals!$H$2:$H$319, $A58)</f>
        <v>3</v>
      </c>
      <c r="D58">
        <f>COUNTIF(intervals!$R$2:$R$319, $A58)</f>
        <v>0</v>
      </c>
      <c r="F58">
        <f>COUNTIF(intervals!$AB$2:$AB$319, $A58)</f>
        <v>0</v>
      </c>
      <c r="H58">
        <f>COUNTIF(intervals!$AL$2:$AL$319, $A58)</f>
        <v>1</v>
      </c>
    </row>
    <row r="59" spans="1:8" x14ac:dyDescent="0.25">
      <c r="A59">
        <v>97</v>
      </c>
      <c r="B59">
        <f>COUNTIF(intervals!$H$2:$H$319, $A59)</f>
        <v>1</v>
      </c>
      <c r="D59">
        <f>COUNTIF(intervals!$R$2:$R$319, $A59)</f>
        <v>0</v>
      </c>
      <c r="F59">
        <f>COUNTIF(intervals!$AB$2:$AB$319, $A59)</f>
        <v>1</v>
      </c>
      <c r="H59">
        <f>COUNTIF(intervals!$AL$2:$AL$319, $A59)</f>
        <v>0</v>
      </c>
    </row>
    <row r="60" spans="1:8" x14ac:dyDescent="0.25">
      <c r="A60">
        <v>98</v>
      </c>
      <c r="B60">
        <f>COUNTIF(intervals!$H$2:$H$319, $A60)</f>
        <v>1</v>
      </c>
      <c r="D60">
        <f>COUNTIF(intervals!$R$2:$R$319, $A60)</f>
        <v>0</v>
      </c>
      <c r="F60">
        <f>COUNTIF(intervals!$AB$2:$AB$319, $A60)</f>
        <v>0</v>
      </c>
      <c r="H60">
        <f>COUNTIF(intervals!$AL$2:$AL$319, $A60)</f>
        <v>0</v>
      </c>
    </row>
    <row r="61" spans="1:8" x14ac:dyDescent="0.25">
      <c r="A61">
        <v>99</v>
      </c>
      <c r="B61">
        <f>COUNTIF(intervals!$H$2:$H$319, $A61)</f>
        <v>2</v>
      </c>
      <c r="D61">
        <f>COUNTIF(intervals!$R$2:$R$319, $A61)</f>
        <v>0</v>
      </c>
      <c r="F61">
        <f>COUNTIF(intervals!$AB$2:$AB$319, $A61)</f>
        <v>0</v>
      </c>
      <c r="H61">
        <f>COUNTIF(intervals!$AL$2:$AL$319, $A61)</f>
        <v>0</v>
      </c>
    </row>
    <row r="62" spans="1:8" x14ac:dyDescent="0.25">
      <c r="A62">
        <v>100</v>
      </c>
      <c r="B62">
        <f>COUNTIF(intervals!$H$2:$H$319, $A62)</f>
        <v>2</v>
      </c>
      <c r="D62">
        <f>COUNTIF(intervals!$R$2:$R$319, $A62)</f>
        <v>0</v>
      </c>
      <c r="F62">
        <f>COUNTIF(intervals!$AB$2:$AB$319, $A62)</f>
        <v>1</v>
      </c>
      <c r="H62">
        <f>COUNTIF(intervals!$AL$2:$AL$319, $A62)</f>
        <v>0</v>
      </c>
    </row>
    <row r="63" spans="1:8" x14ac:dyDescent="0.25">
      <c r="A63">
        <v>101</v>
      </c>
      <c r="B63">
        <f>COUNTIF(intervals!$H$2:$H$319, $A63)</f>
        <v>0</v>
      </c>
      <c r="D63">
        <f>COUNTIF(intervals!$R$2:$R$319, $A63)</f>
        <v>0</v>
      </c>
      <c r="F63">
        <f>COUNTIF(intervals!$AB$2:$AB$319, $A63)</f>
        <v>0</v>
      </c>
      <c r="H63">
        <f>COUNTIF(intervals!$AL$2:$AL$319, $A63)</f>
        <v>1</v>
      </c>
    </row>
    <row r="64" spans="1:8" x14ac:dyDescent="0.25">
      <c r="A64">
        <v>102</v>
      </c>
      <c r="B64">
        <f>COUNTIF(intervals!$H$2:$H$319, $A64)</f>
        <v>1</v>
      </c>
      <c r="D64">
        <f>COUNTIF(intervals!$R$2:$R$319, $A64)</f>
        <v>0</v>
      </c>
      <c r="F64">
        <f>COUNTIF(intervals!$AB$2:$AB$319, $A64)</f>
        <v>0</v>
      </c>
      <c r="H64">
        <f>COUNTIF(intervals!$AL$2:$AL$319, $A64)</f>
        <v>0</v>
      </c>
    </row>
    <row r="65" spans="1:8" x14ac:dyDescent="0.25">
      <c r="A65">
        <v>103</v>
      </c>
      <c r="B65">
        <f>COUNTIF(intervals!$H$2:$H$319, $A65)</f>
        <v>0</v>
      </c>
      <c r="D65">
        <f>COUNTIF(intervals!$R$2:$R$319, $A65)</f>
        <v>0</v>
      </c>
      <c r="F65">
        <f>COUNTIF(intervals!$AB$2:$AB$319, $A65)</f>
        <v>0</v>
      </c>
      <c r="H65">
        <f>COUNTIF(intervals!$AL$2:$AL$319, $A65)</f>
        <v>0</v>
      </c>
    </row>
    <row r="66" spans="1:8" x14ac:dyDescent="0.25">
      <c r="A66">
        <v>104</v>
      </c>
      <c r="B66">
        <f>COUNTIF(intervals!$H$2:$H$319, $A66)</f>
        <v>0</v>
      </c>
      <c r="D66">
        <f>COUNTIF(intervals!$R$2:$R$319, $A66)</f>
        <v>0</v>
      </c>
      <c r="F66">
        <f>COUNTIF(intervals!$AB$2:$AB$319, $A66)</f>
        <v>0</v>
      </c>
      <c r="H66">
        <f>COUNTIF(intervals!$AL$2:$AL$319, $A66)</f>
        <v>0</v>
      </c>
    </row>
    <row r="67" spans="1:8" x14ac:dyDescent="0.25">
      <c r="A67">
        <v>105</v>
      </c>
      <c r="B67">
        <f>COUNTIF(intervals!$H$2:$H$319, $A67)</f>
        <v>1</v>
      </c>
      <c r="D67">
        <f>COUNTIF(intervals!$R$2:$R$319, $A67)</f>
        <v>0</v>
      </c>
      <c r="F67">
        <f>COUNTIF(intervals!$AB$2:$AB$319, $A67)</f>
        <v>1</v>
      </c>
      <c r="H67">
        <f>COUNTIF(intervals!$AL$2:$AL$319, $A67)</f>
        <v>0</v>
      </c>
    </row>
    <row r="68" spans="1:8" x14ac:dyDescent="0.25">
      <c r="A68">
        <v>106</v>
      </c>
      <c r="B68">
        <f>COUNTIF(intervals!$H$2:$H$319, $A68)</f>
        <v>0</v>
      </c>
      <c r="D68">
        <f>COUNTIF(intervals!$R$2:$R$319, $A68)</f>
        <v>0</v>
      </c>
      <c r="F68">
        <f>COUNTIF(intervals!$AB$2:$AB$319, $A68)</f>
        <v>0</v>
      </c>
      <c r="H68">
        <f>COUNTIF(intervals!$AL$2:$AL$319, $A68)</f>
        <v>0</v>
      </c>
    </row>
    <row r="69" spans="1:8" x14ac:dyDescent="0.25">
      <c r="A69">
        <v>107</v>
      </c>
      <c r="B69">
        <f>COUNTIF(intervals!$H$2:$H$319, $A69)</f>
        <v>0</v>
      </c>
      <c r="D69">
        <f>COUNTIF(intervals!$R$2:$R$319, $A69)</f>
        <v>0</v>
      </c>
      <c r="F69">
        <f>COUNTIF(intervals!$AB$2:$AB$319, $A69)</f>
        <v>2</v>
      </c>
      <c r="H69">
        <f>COUNTIF(intervals!$AL$2:$AL$319, $A69)</f>
        <v>0</v>
      </c>
    </row>
    <row r="70" spans="1:8" x14ac:dyDescent="0.25">
      <c r="A70">
        <v>108</v>
      </c>
      <c r="B70">
        <f>COUNTIF(intervals!$H$2:$H$319, $A70)</f>
        <v>0</v>
      </c>
      <c r="D70">
        <f>COUNTIF(intervals!$R$2:$R$319, $A70)</f>
        <v>0</v>
      </c>
      <c r="F70">
        <f>COUNTIF(intervals!$AB$2:$AB$319, $A70)</f>
        <v>0</v>
      </c>
      <c r="H70">
        <f>COUNTIF(intervals!$AL$2:$AL$319, $A70)</f>
        <v>0</v>
      </c>
    </row>
    <row r="71" spans="1:8" x14ac:dyDescent="0.25">
      <c r="A71">
        <v>109</v>
      </c>
      <c r="B71">
        <f>COUNTIF(intervals!$H$2:$H$319, $A71)</f>
        <v>0</v>
      </c>
      <c r="D71">
        <f>COUNTIF(intervals!$R$2:$R$319, $A71)</f>
        <v>0</v>
      </c>
      <c r="F71">
        <f>COUNTIF(intervals!$AB$2:$AB$319, $A71)</f>
        <v>1</v>
      </c>
      <c r="H71">
        <f>COUNTIF(intervals!$AL$2:$AL$319, $A71)</f>
        <v>0</v>
      </c>
    </row>
    <row r="72" spans="1:8" x14ac:dyDescent="0.25">
      <c r="A72">
        <v>110</v>
      </c>
      <c r="B72">
        <f>COUNTIF(intervals!$H$2:$H$319, $A72)</f>
        <v>0</v>
      </c>
      <c r="D72">
        <f>COUNTIF(intervals!$R$2:$R$319, $A72)</f>
        <v>0</v>
      </c>
      <c r="F72">
        <f>COUNTIF(intervals!$AB$2:$AB$319, $A72)</f>
        <v>2</v>
      </c>
      <c r="H72">
        <f>COUNTIF(intervals!$AL$2:$AL$319, $A72)</f>
        <v>0</v>
      </c>
    </row>
    <row r="73" spans="1:8" x14ac:dyDescent="0.25">
      <c r="A73">
        <v>111</v>
      </c>
      <c r="B73">
        <f>COUNTIF(intervals!$H$2:$H$319, $A73)</f>
        <v>0</v>
      </c>
      <c r="D73">
        <f>COUNTIF(intervals!$R$2:$R$319, $A73)</f>
        <v>0</v>
      </c>
      <c r="F73">
        <f>COUNTIF(intervals!$AB$2:$AB$319, $A73)</f>
        <v>1</v>
      </c>
      <c r="H73">
        <f>COUNTIF(intervals!$AL$2:$AL$319, $A73)</f>
        <v>0</v>
      </c>
    </row>
    <row r="74" spans="1:8" x14ac:dyDescent="0.25">
      <c r="A74">
        <v>112</v>
      </c>
      <c r="B74">
        <f>COUNTIF(intervals!$H$2:$H$319, $A74)</f>
        <v>0</v>
      </c>
      <c r="D74">
        <f>COUNTIF(intervals!$R$2:$R$319, $A74)</f>
        <v>0</v>
      </c>
      <c r="F74">
        <f>COUNTIF(intervals!$AB$2:$AB$319, $A74)</f>
        <v>0</v>
      </c>
      <c r="H74">
        <f>COUNTIF(intervals!$AL$2:$AL$319, $A74)</f>
        <v>0</v>
      </c>
    </row>
    <row r="75" spans="1:8" x14ac:dyDescent="0.25">
      <c r="A75">
        <v>113</v>
      </c>
      <c r="B75">
        <f>COUNTIF(intervals!$H$2:$H$319, $A75)</f>
        <v>0</v>
      </c>
      <c r="D75">
        <f>COUNTIF(intervals!$R$2:$R$319, $A75)</f>
        <v>0</v>
      </c>
      <c r="F75">
        <f>COUNTIF(intervals!$AB$2:$AB$319, $A75)</f>
        <v>0</v>
      </c>
      <c r="H75">
        <f>COUNTIF(intervals!$AL$2:$AL$319, $A75)</f>
        <v>0</v>
      </c>
    </row>
    <row r="76" spans="1:8" x14ac:dyDescent="0.25">
      <c r="A76">
        <v>114</v>
      </c>
      <c r="B76">
        <f>COUNTIF(intervals!$H$2:$H$319, $A76)</f>
        <v>0</v>
      </c>
      <c r="D76">
        <f>COUNTIF(intervals!$R$2:$R$319, $A76)</f>
        <v>0</v>
      </c>
      <c r="F76">
        <f>COUNTIF(intervals!$AB$2:$AB$319, $A76)</f>
        <v>0</v>
      </c>
      <c r="H76">
        <f>COUNTIF(intervals!$AL$2:$AL$319, $A76)</f>
        <v>0</v>
      </c>
    </row>
    <row r="77" spans="1:8" x14ac:dyDescent="0.25">
      <c r="A77">
        <v>115</v>
      </c>
      <c r="B77">
        <f>COUNTIF(intervals!$H$2:$H$319, $A77)</f>
        <v>0</v>
      </c>
      <c r="D77">
        <f>COUNTIF(intervals!$R$2:$R$319, $A77)</f>
        <v>0</v>
      </c>
      <c r="F77">
        <f>COUNTIF(intervals!$AB$2:$AB$319, $A77)</f>
        <v>0</v>
      </c>
      <c r="H77">
        <f>COUNTIF(intervals!$AL$2:$AL$319, $A77)</f>
        <v>0</v>
      </c>
    </row>
    <row r="78" spans="1:8" x14ac:dyDescent="0.25">
      <c r="A78">
        <v>116</v>
      </c>
      <c r="B78">
        <f>COUNTIF(intervals!$H$2:$H$319, $A78)</f>
        <v>0</v>
      </c>
      <c r="D78">
        <f>COUNTIF(intervals!$R$2:$R$319, $A78)</f>
        <v>0</v>
      </c>
      <c r="F78">
        <f>COUNTIF(intervals!$AB$2:$AB$319, $A78)</f>
        <v>1</v>
      </c>
      <c r="H78">
        <f>COUNTIF(intervals!$AL$2:$AL$319, $A78)</f>
        <v>0</v>
      </c>
    </row>
    <row r="79" spans="1:8" x14ac:dyDescent="0.25">
      <c r="A79">
        <v>117</v>
      </c>
      <c r="B79">
        <f>COUNTIF(intervals!$H$2:$H$319, $A79)</f>
        <v>0</v>
      </c>
      <c r="D79">
        <f>COUNTIF(intervals!$R$2:$R$319, $A79)</f>
        <v>0</v>
      </c>
      <c r="F79">
        <f>COUNTIF(intervals!$AB$2:$AB$319, $A79)</f>
        <v>0</v>
      </c>
      <c r="H79">
        <f>COUNTIF(intervals!$AL$2:$AL$319, $A79)</f>
        <v>0</v>
      </c>
    </row>
    <row r="80" spans="1:8" x14ac:dyDescent="0.25">
      <c r="A80">
        <v>118</v>
      </c>
      <c r="B80">
        <f>COUNTIF(intervals!$H$2:$H$319, $A80)</f>
        <v>0</v>
      </c>
      <c r="D80">
        <f>COUNTIF(intervals!$R$2:$R$319, $A80)</f>
        <v>0</v>
      </c>
      <c r="F80">
        <f>COUNTIF(intervals!$AB$2:$AB$319, $A80)</f>
        <v>0</v>
      </c>
      <c r="H80">
        <f>COUNTIF(intervals!$AL$2:$AL$319, $A80)</f>
        <v>0</v>
      </c>
    </row>
    <row r="81" spans="1:8" x14ac:dyDescent="0.25">
      <c r="A81">
        <v>119</v>
      </c>
      <c r="B81">
        <f>COUNTIF(intervals!$H$2:$H$319, $A81)</f>
        <v>0</v>
      </c>
      <c r="D81">
        <f>COUNTIF(intervals!$R$2:$R$319, $A81)</f>
        <v>0</v>
      </c>
      <c r="F81">
        <f>COUNTIF(intervals!$AB$2:$AB$319, $A81)</f>
        <v>0</v>
      </c>
      <c r="H81">
        <f>COUNTIF(intervals!$AL$2:$AL$319, $A81)</f>
        <v>0</v>
      </c>
    </row>
    <row r="82" spans="1:8" x14ac:dyDescent="0.25">
      <c r="A82">
        <v>120</v>
      </c>
      <c r="B82">
        <f>COUNTIF(intervals!$H$2:$H$319, $A82)</f>
        <v>0</v>
      </c>
      <c r="D82">
        <f>COUNTIF(intervals!$R$2:$R$319, $A82)</f>
        <v>0</v>
      </c>
      <c r="F82">
        <f>COUNTIF(intervals!$AB$2:$AB$319, $A82)</f>
        <v>0</v>
      </c>
      <c r="H82">
        <f>COUNTIF(intervals!$AL$2:$AL$319, $A82)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"/>
  <sheetViews>
    <sheetView workbookViewId="0">
      <selection activeCell="B3" sqref="B3"/>
    </sheetView>
  </sheetViews>
  <sheetFormatPr defaultRowHeight="15" x14ac:dyDescent="0.25"/>
  <cols>
    <col min="1" max="1" width="10.28515625" bestFit="1" customWidth="1"/>
  </cols>
  <sheetData>
    <row r="1" spans="1:9" x14ac:dyDescent="0.25">
      <c r="B1" t="s">
        <v>48</v>
      </c>
      <c r="D1" t="s">
        <v>49</v>
      </c>
      <c r="F1" t="s">
        <v>50</v>
      </c>
      <c r="H1" t="s">
        <v>51</v>
      </c>
    </row>
    <row r="2" spans="1:9" x14ac:dyDescent="0.25">
      <c r="A2" t="s">
        <v>62</v>
      </c>
      <c r="B2" t="s">
        <v>47</v>
      </c>
      <c r="C2" t="s">
        <v>63</v>
      </c>
      <c r="D2" t="s">
        <v>47</v>
      </c>
      <c r="E2" t="s">
        <v>63</v>
      </c>
      <c r="F2" t="s">
        <v>47</v>
      </c>
      <c r="G2" t="s">
        <v>63</v>
      </c>
      <c r="H2" t="s">
        <v>47</v>
      </c>
      <c r="I2" t="s">
        <v>63</v>
      </c>
    </row>
    <row r="3" spans="1:9" x14ac:dyDescent="0.25">
      <c r="A3" t="s">
        <v>64</v>
      </c>
      <c r="B3">
        <f>SUM(FreqRaw!B3:B7)</f>
        <v>0</v>
      </c>
      <c r="C3" s="51">
        <f t="shared" ref="C3:C9" si="0">B3/B$10</f>
        <v>0</v>
      </c>
      <c r="D3">
        <f>SUM(FreqRaw!C3:C7)</f>
        <v>0</v>
      </c>
      <c r="E3" s="51">
        <f t="shared" ref="E3:E8" si="1">D3/D$10</f>
        <v>0</v>
      </c>
      <c r="F3">
        <f>SUM(FreqRaw!D3:D7)</f>
        <v>0</v>
      </c>
      <c r="G3" s="51">
        <f t="shared" ref="G3:G8" si="2">F3/F$10</f>
        <v>0</v>
      </c>
      <c r="H3">
        <f>SUM(FreqRaw!E3:E7)</f>
        <v>0</v>
      </c>
      <c r="I3" s="51">
        <f t="shared" ref="I3:I8" si="3">H3/H$10</f>
        <v>0</v>
      </c>
    </row>
    <row r="4" spans="1:9" x14ac:dyDescent="0.25">
      <c r="A4" t="s">
        <v>65</v>
      </c>
      <c r="B4">
        <f>SUM(FreqRaw!B8:B12)</f>
        <v>0</v>
      </c>
      <c r="C4" s="51">
        <f t="shared" si="0"/>
        <v>0</v>
      </c>
      <c r="D4">
        <f>SUM(FreqRaw!C8:C12)</f>
        <v>0</v>
      </c>
      <c r="E4" s="51">
        <f t="shared" si="1"/>
        <v>0</v>
      </c>
      <c r="F4">
        <f>SUM(FreqRaw!D8:D12)</f>
        <v>1</v>
      </c>
      <c r="G4" s="51">
        <f t="shared" si="2"/>
        <v>3.2258064516129032E-3</v>
      </c>
      <c r="H4">
        <f>SUM(FreqRaw!E8:E12)</f>
        <v>1</v>
      </c>
      <c r="I4" s="51">
        <f t="shared" si="3"/>
        <v>3.134796238244514E-3</v>
      </c>
    </row>
    <row r="5" spans="1:9" x14ac:dyDescent="0.25">
      <c r="A5" t="s">
        <v>66</v>
      </c>
      <c r="B5">
        <f>SUM(FreqRaw!B13:B17)</f>
        <v>2</v>
      </c>
      <c r="C5" s="51">
        <f t="shared" si="0"/>
        <v>7.6923076923076927E-3</v>
      </c>
      <c r="D5">
        <f>SUM(FreqRaw!C13:C17)</f>
        <v>75</v>
      </c>
      <c r="E5" s="51">
        <f t="shared" si="1"/>
        <v>0.2640845070422535</v>
      </c>
      <c r="F5">
        <f>SUM(FreqRaw!D13:D17)</f>
        <v>160</v>
      </c>
      <c r="G5" s="51">
        <f t="shared" si="2"/>
        <v>0.5161290322580645</v>
      </c>
      <c r="H5">
        <f>SUM(FreqRaw!E13:E17)</f>
        <v>153</v>
      </c>
      <c r="I5" s="51">
        <f t="shared" si="3"/>
        <v>0.47962382445141066</v>
      </c>
    </row>
    <row r="6" spans="1:9" x14ac:dyDescent="0.25">
      <c r="A6" t="s">
        <v>67</v>
      </c>
      <c r="B6">
        <f>SUM(FreqRaw!B18:B22)</f>
        <v>155</v>
      </c>
      <c r="C6" s="51">
        <f t="shared" si="0"/>
        <v>0.59615384615384615</v>
      </c>
      <c r="D6">
        <f>SUM(FreqRaw!C18:C22)</f>
        <v>136</v>
      </c>
      <c r="E6" s="51">
        <f t="shared" si="1"/>
        <v>0.47887323943661969</v>
      </c>
      <c r="F6">
        <f>SUM(FreqRaw!D18:D22)</f>
        <v>84</v>
      </c>
      <c r="G6" s="51">
        <f t="shared" si="2"/>
        <v>0.2709677419354839</v>
      </c>
      <c r="H6">
        <f>SUM(FreqRaw!E18:E22)</f>
        <v>110</v>
      </c>
      <c r="I6" s="51">
        <f t="shared" si="3"/>
        <v>0.34482758620689657</v>
      </c>
    </row>
    <row r="7" spans="1:9" x14ac:dyDescent="0.25">
      <c r="A7" t="s">
        <v>68</v>
      </c>
      <c r="B7">
        <f>SUM(FreqRaw!B23:B27)</f>
        <v>98</v>
      </c>
      <c r="C7" s="51">
        <f t="shared" si="0"/>
        <v>0.37692307692307692</v>
      </c>
      <c r="D7">
        <f>SUM(FreqRaw!C23:C27)</f>
        <v>63</v>
      </c>
      <c r="E7" s="51">
        <f t="shared" si="1"/>
        <v>0.22183098591549297</v>
      </c>
      <c r="F7">
        <f>SUM(FreqRaw!D23:D27)</f>
        <v>52</v>
      </c>
      <c r="G7" s="51">
        <f t="shared" si="2"/>
        <v>0.16774193548387098</v>
      </c>
      <c r="H7">
        <f>SUM(FreqRaw!E23:E27)</f>
        <v>14</v>
      </c>
      <c r="I7" s="51">
        <f t="shared" si="3"/>
        <v>4.3887147335423198E-2</v>
      </c>
    </row>
    <row r="8" spans="1:9" x14ac:dyDescent="0.25">
      <c r="A8" t="s">
        <v>69</v>
      </c>
      <c r="B8">
        <f>SUM(FreqRaw!B28:B32)</f>
        <v>5</v>
      </c>
      <c r="C8" s="51">
        <f t="shared" si="0"/>
        <v>1.9230769230769232E-2</v>
      </c>
      <c r="D8">
        <f>SUM(FreqRaw!C28:C32)</f>
        <v>10</v>
      </c>
      <c r="E8" s="51">
        <f t="shared" si="1"/>
        <v>3.5211267605633804E-2</v>
      </c>
      <c r="F8">
        <f>SUM(FreqRaw!D28:D32)</f>
        <v>6</v>
      </c>
      <c r="G8" s="51">
        <f t="shared" si="2"/>
        <v>1.935483870967742E-2</v>
      </c>
      <c r="H8">
        <f>SUM(FreqRaw!E28:E32)</f>
        <v>20</v>
      </c>
      <c r="I8" s="51">
        <f t="shared" si="3"/>
        <v>6.2695924764890276E-2</v>
      </c>
    </row>
    <row r="9" spans="1:9" x14ac:dyDescent="0.25">
      <c r="A9" t="s">
        <v>70</v>
      </c>
      <c r="B9">
        <f>SUM(FreqRaw!B33:B37)</f>
        <v>0</v>
      </c>
      <c r="C9" s="51">
        <f t="shared" si="0"/>
        <v>0</v>
      </c>
      <c r="D9">
        <f>SUM(FreqRaw!C33:C37)</f>
        <v>0</v>
      </c>
      <c r="E9" s="51">
        <f t="shared" ref="E9" si="4">D9/D$10</f>
        <v>0</v>
      </c>
      <c r="F9">
        <f>SUM(FreqRaw!D33:D37)</f>
        <v>7</v>
      </c>
      <c r="G9" s="51">
        <f t="shared" ref="G9" si="5">F9/F$10</f>
        <v>2.2580645161290321E-2</v>
      </c>
      <c r="H9">
        <f>SUM(FreqRaw!E29:E33)</f>
        <v>21</v>
      </c>
      <c r="I9" s="51">
        <f t="shared" ref="I9" si="6">H9/H$10</f>
        <v>6.5830721003134793E-2</v>
      </c>
    </row>
    <row r="10" spans="1:9" x14ac:dyDescent="0.25">
      <c r="B10">
        <f>SUM(B3:B9)</f>
        <v>260</v>
      </c>
      <c r="D10">
        <f>SUM(D3:D9)</f>
        <v>284</v>
      </c>
      <c r="F10">
        <f>SUM(F3:F9)</f>
        <v>310</v>
      </c>
      <c r="H10">
        <f>SUM(H3:H9)</f>
        <v>319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60"/>
  <sheetViews>
    <sheetView workbookViewId="0">
      <selection activeCell="B3" sqref="B3"/>
    </sheetView>
  </sheetViews>
  <sheetFormatPr defaultRowHeight="15" x14ac:dyDescent="0.25"/>
  <sheetData>
    <row r="1" spans="1:21" ht="21" x14ac:dyDescent="0.35">
      <c r="A1" s="36" t="s">
        <v>18</v>
      </c>
      <c r="H1" s="7" t="s">
        <v>33</v>
      </c>
      <c r="O1" s="7" t="s">
        <v>34</v>
      </c>
    </row>
    <row r="2" spans="1:21" x14ac:dyDescent="0.25">
      <c r="A2" s="3" t="s">
        <v>35</v>
      </c>
      <c r="B2" s="3" t="s">
        <v>36</v>
      </c>
      <c r="C2" s="3" t="s">
        <v>37</v>
      </c>
      <c r="D2" s="3" t="s">
        <v>38</v>
      </c>
      <c r="E2" s="3" t="s">
        <v>39</v>
      </c>
      <c r="F2" s="37" t="s">
        <v>40</v>
      </c>
      <c r="G2" s="3"/>
      <c r="H2" s="3" t="s">
        <v>41</v>
      </c>
      <c r="I2" s="3" t="s">
        <v>36</v>
      </c>
      <c r="J2" s="3" t="s">
        <v>37</v>
      </c>
      <c r="K2" s="3" t="s">
        <v>38</v>
      </c>
      <c r="L2" s="3" t="s">
        <v>39</v>
      </c>
      <c r="M2" s="37" t="s">
        <v>40</v>
      </c>
      <c r="N2" s="3"/>
      <c r="O2" s="3" t="s">
        <v>42</v>
      </c>
      <c r="P2" s="3" t="s">
        <v>36</v>
      </c>
      <c r="Q2" s="3" t="s">
        <v>37</v>
      </c>
      <c r="R2" s="3" t="s">
        <v>38</v>
      </c>
      <c r="S2" s="3" t="s">
        <v>39</v>
      </c>
      <c r="T2" s="37" t="s">
        <v>40</v>
      </c>
      <c r="U2" s="3"/>
    </row>
    <row r="3" spans="1:21" x14ac:dyDescent="0.25">
      <c r="A3" s="38">
        <v>1</v>
      </c>
      <c r="B3">
        <f>COUNTIF(intervals!$K$2:$K$319,FreqRaw!$A3)</f>
        <v>0</v>
      </c>
      <c r="C3">
        <f>COUNTIF(intervals!$U$2:$U$319,FreqRaw!$A3)</f>
        <v>0</v>
      </c>
      <c r="D3">
        <f>COUNTIF(intervals!$AE$2:$AE$319,FreqRaw!$A3)</f>
        <v>0</v>
      </c>
      <c r="E3">
        <f>COUNTIF(intervals!$AO$2:$AO$319,FreqRaw!$A3)</f>
        <v>0</v>
      </c>
      <c r="F3">
        <f>MAX($B$3:$E$36)</f>
        <v>71</v>
      </c>
      <c r="H3">
        <v>51</v>
      </c>
      <c r="I3">
        <f>COUNTIF(intervals!$H$2:$H$319,FreqRaw!$H3)</f>
        <v>0</v>
      </c>
      <c r="J3">
        <f>COUNTIF(intervals!$R$2:$R$319,FreqRaw!$H3)</f>
        <v>0</v>
      </c>
      <c r="K3">
        <f>COUNTIF(intervals!$AB$2:$AB$319,FreqRaw!$H3)</f>
        <v>1</v>
      </c>
      <c r="L3">
        <f>COUNTIF(intervals!$AL$2:$AL$319,FreqRaw!$H3)</f>
        <v>0</v>
      </c>
      <c r="M3">
        <f>MAX($I$3:$L$60)</f>
        <v>33</v>
      </c>
      <c r="O3">
        <v>133</v>
      </c>
      <c r="P3">
        <f>COUNTIF(intervals!$G$2:$G$319,FreqRaw!$O3)</f>
        <v>0</v>
      </c>
      <c r="Q3">
        <f>COUNTIF(intervals!$Q$2:$Q$319,FreqRaw!$O3)</f>
        <v>1</v>
      </c>
      <c r="R3">
        <f>COUNTIF(intervals!$AA$2:$AA$319,FreqRaw!$O3)</f>
        <v>1</v>
      </c>
      <c r="S3">
        <f>COUNTIF(intervals!$AK$2:$AK$319,FreqRaw!$O3)</f>
        <v>1</v>
      </c>
      <c r="T3">
        <f>MAX($P$3:$S$38)</f>
        <v>63</v>
      </c>
    </row>
    <row r="4" spans="1:21" x14ac:dyDescent="0.25">
      <c r="A4" s="38">
        <v>2</v>
      </c>
      <c r="B4">
        <f>COUNTIF(intervals!$K$2:$K$319,FreqRaw!$A4)</f>
        <v>0</v>
      </c>
      <c r="C4">
        <f>COUNTIF(intervals!$U$2:$U$319,FreqRaw!$A4)</f>
        <v>0</v>
      </c>
      <c r="D4">
        <f>COUNTIF(intervals!$AE$2:$AE$319,FreqRaw!$A4)</f>
        <v>0</v>
      </c>
      <c r="E4">
        <f>COUNTIF(intervals!$AO$2:$AO$319,FreqRaw!$A4)</f>
        <v>0</v>
      </c>
      <c r="F4">
        <f t="shared" ref="F4:F36" si="0">MAX($B$3:$E$36)</f>
        <v>71</v>
      </c>
      <c r="H4">
        <v>52</v>
      </c>
      <c r="I4">
        <f>COUNTIF(intervals!$H$2:$H$319,FreqRaw!$H4)</f>
        <v>0</v>
      </c>
      <c r="J4">
        <f>COUNTIF(intervals!$R$2:$R$319,FreqRaw!$H4)</f>
        <v>0</v>
      </c>
      <c r="K4">
        <f>COUNTIF(intervals!$AB$2:$AB$319,FreqRaw!$H4)</f>
        <v>0</v>
      </c>
      <c r="L4">
        <f>COUNTIF(intervals!$AL$2:$AL$319,FreqRaw!$H4)</f>
        <v>1</v>
      </c>
      <c r="M4">
        <f t="shared" ref="M4:M60" si="1">MAX($I$3:$L$60)</f>
        <v>33</v>
      </c>
      <c r="O4">
        <v>134</v>
      </c>
      <c r="P4">
        <f>COUNTIF(intervals!$G$2:$G$319,FreqRaw!$O4)</f>
        <v>1</v>
      </c>
      <c r="Q4">
        <f>COUNTIF(intervals!$Q$2:$Q$319,FreqRaw!$O4)</f>
        <v>1</v>
      </c>
      <c r="R4">
        <f>COUNTIF(intervals!$AA$2:$AA$319,FreqRaw!$O4)</f>
        <v>1</v>
      </c>
      <c r="S4">
        <f>COUNTIF(intervals!$AK$2:$AK$319,FreqRaw!$O4)</f>
        <v>1</v>
      </c>
      <c r="T4">
        <f t="shared" ref="T4:T38" si="2">MAX($P$3:$S$38)</f>
        <v>63</v>
      </c>
    </row>
    <row r="5" spans="1:21" x14ac:dyDescent="0.25">
      <c r="A5" s="38">
        <v>3</v>
      </c>
      <c r="B5">
        <f>COUNTIF(intervals!$K$2:$K$319,FreqRaw!$A5)</f>
        <v>0</v>
      </c>
      <c r="C5">
        <f>COUNTIF(intervals!$U$2:$U$319,FreqRaw!$A5)</f>
        <v>0</v>
      </c>
      <c r="D5">
        <f>COUNTIF(intervals!$AE$2:$AE$319,FreqRaw!$A5)</f>
        <v>0</v>
      </c>
      <c r="E5">
        <f>COUNTIF(intervals!$AO$2:$AO$319,FreqRaw!$A5)</f>
        <v>0</v>
      </c>
      <c r="F5">
        <f t="shared" si="0"/>
        <v>71</v>
      </c>
      <c r="H5">
        <v>53</v>
      </c>
      <c r="I5">
        <f>COUNTIF(intervals!$H$2:$H$319,FreqRaw!$H5)</f>
        <v>0</v>
      </c>
      <c r="J5">
        <f>COUNTIF(intervals!$R$2:$R$319,FreqRaw!$H5)</f>
        <v>1</v>
      </c>
      <c r="K5">
        <f>COUNTIF(intervals!$AB$2:$AB$319,FreqRaw!$H5)</f>
        <v>1</v>
      </c>
      <c r="L5">
        <f>COUNTIF(intervals!$AL$2:$AL$319,FreqRaw!$H5)</f>
        <v>1</v>
      </c>
      <c r="M5">
        <f t="shared" si="1"/>
        <v>33</v>
      </c>
      <c r="O5">
        <v>135</v>
      </c>
      <c r="P5">
        <f>COUNTIF(intervals!$G$2:$G$319,FreqRaw!$O5)</f>
        <v>1</v>
      </c>
      <c r="Q5">
        <f>COUNTIF(intervals!$Q$2:$Q$319,FreqRaw!$O5)</f>
        <v>1</v>
      </c>
      <c r="R5">
        <f>COUNTIF(intervals!$AA$2:$AA$319,FreqRaw!$O5)</f>
        <v>1</v>
      </c>
      <c r="S5">
        <f>COUNTIF(intervals!$AK$2:$AK$319,FreqRaw!$O5)</f>
        <v>2</v>
      </c>
      <c r="T5">
        <f t="shared" si="2"/>
        <v>63</v>
      </c>
    </row>
    <row r="6" spans="1:21" x14ac:dyDescent="0.25">
      <c r="A6" s="38">
        <v>4</v>
      </c>
      <c r="B6">
        <f>COUNTIF(intervals!$K$2:$K$319,FreqRaw!$A6)</f>
        <v>0</v>
      </c>
      <c r="C6">
        <f>COUNTIF(intervals!$U$2:$U$319,FreqRaw!$A6)</f>
        <v>0</v>
      </c>
      <c r="D6">
        <f>COUNTIF(intervals!$AE$2:$AE$319,FreqRaw!$A6)</f>
        <v>0</v>
      </c>
      <c r="E6">
        <f>COUNTIF(intervals!$AO$2:$AO$319,FreqRaw!$A6)</f>
        <v>0</v>
      </c>
      <c r="F6">
        <f t="shared" si="0"/>
        <v>71</v>
      </c>
      <c r="H6">
        <v>54</v>
      </c>
      <c r="I6">
        <f>COUNTIF(intervals!$H$2:$H$319,FreqRaw!$H6)</f>
        <v>0</v>
      </c>
      <c r="J6">
        <f>COUNTIF(intervals!$R$2:$R$319,FreqRaw!$H6)</f>
        <v>0</v>
      </c>
      <c r="K6">
        <f>COUNTIF(intervals!$AB$2:$AB$319,FreqRaw!$H6)</f>
        <v>0</v>
      </c>
      <c r="L6">
        <f>COUNTIF(intervals!$AL$2:$AL$319,FreqRaw!$H6)</f>
        <v>0</v>
      </c>
      <c r="M6">
        <f t="shared" si="1"/>
        <v>33</v>
      </c>
      <c r="O6">
        <v>136</v>
      </c>
      <c r="P6">
        <f>COUNTIF(intervals!$G$2:$G$319,FreqRaw!$O6)</f>
        <v>1</v>
      </c>
      <c r="Q6">
        <f>COUNTIF(intervals!$Q$2:$Q$319,FreqRaw!$O6)</f>
        <v>2</v>
      </c>
      <c r="R6">
        <f>COUNTIF(intervals!$AA$2:$AA$319,FreqRaw!$O6)</f>
        <v>2</v>
      </c>
      <c r="S6">
        <f>COUNTIF(intervals!$AK$2:$AK$319,FreqRaw!$O6)</f>
        <v>1</v>
      </c>
      <c r="T6">
        <f t="shared" si="2"/>
        <v>63</v>
      </c>
    </row>
    <row r="7" spans="1:21" x14ac:dyDescent="0.25">
      <c r="A7" s="38">
        <v>5</v>
      </c>
      <c r="B7">
        <f>COUNTIF(intervals!$K$2:$K$319,FreqRaw!$A7)</f>
        <v>0</v>
      </c>
      <c r="C7">
        <f>COUNTIF(intervals!$U$2:$U$319,FreqRaw!$A7)</f>
        <v>0</v>
      </c>
      <c r="D7">
        <f>COUNTIF(intervals!$AE$2:$AE$319,FreqRaw!$A7)</f>
        <v>0</v>
      </c>
      <c r="E7">
        <f>COUNTIF(intervals!$AO$2:$AO$319,FreqRaw!$A7)</f>
        <v>0</v>
      </c>
      <c r="F7">
        <f t="shared" si="0"/>
        <v>71</v>
      </c>
      <c r="H7">
        <v>55</v>
      </c>
      <c r="I7">
        <f>COUNTIF(intervals!$H$2:$H$319,FreqRaw!$H7)</f>
        <v>0</v>
      </c>
      <c r="J7">
        <f>COUNTIF(intervals!$R$2:$R$319,FreqRaw!$H7)</f>
        <v>0</v>
      </c>
      <c r="K7">
        <f>COUNTIF(intervals!$AB$2:$AB$319,FreqRaw!$H7)</f>
        <v>0</v>
      </c>
      <c r="L7">
        <f>COUNTIF(intervals!$AL$2:$AL$319,FreqRaw!$H7)</f>
        <v>0</v>
      </c>
      <c r="M7">
        <f t="shared" si="1"/>
        <v>33</v>
      </c>
      <c r="O7">
        <v>137</v>
      </c>
      <c r="P7">
        <f>COUNTIF(intervals!$G$2:$G$319,FreqRaw!$O7)</f>
        <v>0</v>
      </c>
      <c r="Q7">
        <f>COUNTIF(intervals!$Q$2:$Q$319,FreqRaw!$O7)</f>
        <v>0</v>
      </c>
      <c r="R7">
        <f>COUNTIF(intervals!$AA$2:$AA$319,FreqRaw!$O7)</f>
        <v>1</v>
      </c>
      <c r="S7">
        <f>COUNTIF(intervals!$AK$2:$AK$319,FreqRaw!$O7)</f>
        <v>2</v>
      </c>
      <c r="T7">
        <f t="shared" si="2"/>
        <v>63</v>
      </c>
    </row>
    <row r="8" spans="1:21" x14ac:dyDescent="0.25">
      <c r="A8" s="38">
        <v>6</v>
      </c>
      <c r="B8">
        <f>COUNTIF(intervals!$K$2:$K$319,FreqRaw!$A8)</f>
        <v>0</v>
      </c>
      <c r="C8">
        <f>COUNTIF(intervals!$U$2:$U$319,FreqRaw!$A8)</f>
        <v>0</v>
      </c>
      <c r="D8">
        <f>COUNTIF(intervals!$AE$2:$AE$319,FreqRaw!$A8)</f>
        <v>0</v>
      </c>
      <c r="E8">
        <f>COUNTIF(intervals!$AO$2:$AO$319,FreqRaw!$A8)</f>
        <v>0</v>
      </c>
      <c r="F8">
        <f t="shared" si="0"/>
        <v>71</v>
      </c>
      <c r="H8">
        <v>56</v>
      </c>
      <c r="I8">
        <f>COUNTIF(intervals!$H$2:$H$319,FreqRaw!$H8)</f>
        <v>0</v>
      </c>
      <c r="J8">
        <f>COUNTIF(intervals!$R$2:$R$319,FreqRaw!$H8)</f>
        <v>0</v>
      </c>
      <c r="K8">
        <f>COUNTIF(intervals!$AB$2:$AB$319,FreqRaw!$H8)</f>
        <v>1</v>
      </c>
      <c r="L8">
        <f>COUNTIF(intervals!$AL$2:$AL$319,FreqRaw!$H8)</f>
        <v>1</v>
      </c>
      <c r="M8">
        <f t="shared" si="1"/>
        <v>33</v>
      </c>
      <c r="O8">
        <v>138</v>
      </c>
      <c r="P8">
        <f>COUNTIF(intervals!$G$2:$G$319,FreqRaw!$O8)</f>
        <v>1</v>
      </c>
      <c r="Q8">
        <f>COUNTIF(intervals!$Q$2:$Q$319,FreqRaw!$O8)</f>
        <v>2</v>
      </c>
      <c r="R8">
        <f>COUNTIF(intervals!$AA$2:$AA$319,FreqRaw!$O8)</f>
        <v>2</v>
      </c>
      <c r="S8">
        <f>COUNTIF(intervals!$AK$2:$AK$319,FreqRaw!$O8)</f>
        <v>1</v>
      </c>
      <c r="T8">
        <f t="shared" si="2"/>
        <v>63</v>
      </c>
    </row>
    <row r="9" spans="1:21" x14ac:dyDescent="0.25">
      <c r="A9" s="38">
        <v>7</v>
      </c>
      <c r="B9">
        <f>COUNTIF(intervals!$K$2:$K$319,FreqRaw!$A9)</f>
        <v>0</v>
      </c>
      <c r="C9">
        <f>COUNTIF(intervals!$U$2:$U$319,FreqRaw!$A9)</f>
        <v>0</v>
      </c>
      <c r="D9">
        <f>COUNTIF(intervals!$AE$2:$AE$319,FreqRaw!$A9)</f>
        <v>0</v>
      </c>
      <c r="E9">
        <f>COUNTIF(intervals!$AO$2:$AO$319,FreqRaw!$A9)</f>
        <v>0</v>
      </c>
      <c r="F9">
        <f t="shared" si="0"/>
        <v>71</v>
      </c>
      <c r="H9">
        <v>57</v>
      </c>
      <c r="I9">
        <f>COUNTIF(intervals!$H$2:$H$319,FreqRaw!$H9)</f>
        <v>1</v>
      </c>
      <c r="J9">
        <f>COUNTIF(intervals!$R$2:$R$319,FreqRaw!$H9)</f>
        <v>1</v>
      </c>
      <c r="K9">
        <f>COUNTIF(intervals!$AB$2:$AB$319,FreqRaw!$H9)</f>
        <v>0</v>
      </c>
      <c r="L9">
        <f>COUNTIF(intervals!$AL$2:$AL$319,FreqRaw!$H9)</f>
        <v>0</v>
      </c>
      <c r="M9">
        <f t="shared" si="1"/>
        <v>33</v>
      </c>
      <c r="O9">
        <v>139</v>
      </c>
      <c r="P9">
        <f>COUNTIF(intervals!$G$2:$G$319,FreqRaw!$O9)</f>
        <v>1</v>
      </c>
      <c r="Q9">
        <f>COUNTIF(intervals!$Q$2:$Q$319,FreqRaw!$O9)</f>
        <v>1</v>
      </c>
      <c r="R9">
        <f>COUNTIF(intervals!$AA$2:$AA$319,FreqRaw!$O9)</f>
        <v>2</v>
      </c>
      <c r="S9">
        <f>COUNTIF(intervals!$AK$2:$AK$319,FreqRaw!$O9)</f>
        <v>2</v>
      </c>
      <c r="T9">
        <f t="shared" si="2"/>
        <v>63</v>
      </c>
    </row>
    <row r="10" spans="1:21" x14ac:dyDescent="0.25">
      <c r="A10" s="38">
        <v>8</v>
      </c>
      <c r="B10">
        <f>COUNTIF(intervals!$K$2:$K$319,FreqRaw!$A10)</f>
        <v>0</v>
      </c>
      <c r="C10">
        <f>COUNTIF(intervals!$U$2:$U$319,FreqRaw!$A10)</f>
        <v>0</v>
      </c>
      <c r="D10">
        <f>COUNTIF(intervals!$AE$2:$AE$319,FreqRaw!$A10)</f>
        <v>1</v>
      </c>
      <c r="E10">
        <f>COUNTIF(intervals!$AO$2:$AO$319,FreqRaw!$A10)</f>
        <v>0</v>
      </c>
      <c r="F10">
        <f t="shared" si="0"/>
        <v>71</v>
      </c>
      <c r="H10">
        <v>58</v>
      </c>
      <c r="I10">
        <f>COUNTIF(intervals!$H$2:$H$319,FreqRaw!$H10)</f>
        <v>0</v>
      </c>
      <c r="J10">
        <f>COUNTIF(intervals!$R$2:$R$319,FreqRaw!$H10)</f>
        <v>0</v>
      </c>
      <c r="K10">
        <f>COUNTIF(intervals!$AB$2:$AB$319,FreqRaw!$H10)</f>
        <v>0</v>
      </c>
      <c r="L10">
        <f>COUNTIF(intervals!$AL$2:$AL$319,FreqRaw!$H10)</f>
        <v>4</v>
      </c>
      <c r="M10">
        <f t="shared" si="1"/>
        <v>33</v>
      </c>
      <c r="O10">
        <v>140</v>
      </c>
      <c r="P10">
        <f>COUNTIF(intervals!$G$2:$G$319,FreqRaw!$O10)</f>
        <v>1</v>
      </c>
      <c r="Q10">
        <f>COUNTIF(intervals!$Q$2:$Q$319,FreqRaw!$O10)</f>
        <v>3</v>
      </c>
      <c r="R10">
        <f>COUNTIF(intervals!$AA$2:$AA$319,FreqRaw!$O10)</f>
        <v>2</v>
      </c>
      <c r="S10">
        <f>COUNTIF(intervals!$AK$2:$AK$319,FreqRaw!$O10)</f>
        <v>1</v>
      </c>
      <c r="T10">
        <f t="shared" si="2"/>
        <v>63</v>
      </c>
    </row>
    <row r="11" spans="1:21" x14ac:dyDescent="0.25">
      <c r="A11" s="38">
        <v>9</v>
      </c>
      <c r="B11">
        <f>COUNTIF(intervals!$K$2:$K$319,FreqRaw!$A11)</f>
        <v>0</v>
      </c>
      <c r="C11">
        <f>COUNTIF(intervals!$U$2:$U$319,FreqRaw!$A11)</f>
        <v>0</v>
      </c>
      <c r="D11">
        <f>COUNTIF(intervals!$AE$2:$AE$319,FreqRaw!$A11)</f>
        <v>0</v>
      </c>
      <c r="E11">
        <f>COUNTIF(intervals!$AO$2:$AO$319,FreqRaw!$A11)</f>
        <v>0</v>
      </c>
      <c r="F11">
        <f t="shared" si="0"/>
        <v>71</v>
      </c>
      <c r="H11">
        <v>59</v>
      </c>
      <c r="I11">
        <f>COUNTIF(intervals!$H$2:$H$319,FreqRaw!$H11)</f>
        <v>0</v>
      </c>
      <c r="J11">
        <f>COUNTIF(intervals!$R$2:$R$319,FreqRaw!$H11)</f>
        <v>0</v>
      </c>
      <c r="K11">
        <f>COUNTIF(intervals!$AB$2:$AB$319,FreqRaw!$H11)</f>
        <v>0</v>
      </c>
      <c r="L11">
        <f>COUNTIF(intervals!$AL$2:$AL$319,FreqRaw!$H11)</f>
        <v>7</v>
      </c>
      <c r="M11">
        <f t="shared" si="1"/>
        <v>33</v>
      </c>
      <c r="O11">
        <v>141</v>
      </c>
      <c r="P11">
        <f>COUNTIF(intervals!$G$2:$G$319,FreqRaw!$O11)</f>
        <v>1</v>
      </c>
      <c r="Q11">
        <f>COUNTIF(intervals!$Q$2:$Q$319,FreqRaw!$O11)</f>
        <v>1</v>
      </c>
      <c r="R11">
        <f>COUNTIF(intervals!$AA$2:$AA$319,FreqRaw!$O11)</f>
        <v>3</v>
      </c>
      <c r="S11">
        <f>COUNTIF(intervals!$AK$2:$AK$319,FreqRaw!$O11)</f>
        <v>2</v>
      </c>
      <c r="T11">
        <f t="shared" si="2"/>
        <v>63</v>
      </c>
    </row>
    <row r="12" spans="1:21" x14ac:dyDescent="0.25">
      <c r="A12" s="38">
        <f>10</f>
        <v>10</v>
      </c>
      <c r="B12">
        <f>COUNTIF(intervals!$K$2:$K$319,FreqRaw!$A12)</f>
        <v>0</v>
      </c>
      <c r="C12">
        <f>COUNTIF(intervals!$U$2:$U$319,FreqRaw!$A12)</f>
        <v>0</v>
      </c>
      <c r="D12">
        <f>COUNTIF(intervals!$AE$2:$AE$319,FreqRaw!$A12)</f>
        <v>0</v>
      </c>
      <c r="E12">
        <f>COUNTIF(intervals!$AO$2:$AO$319,FreqRaw!$A12)</f>
        <v>1</v>
      </c>
      <c r="F12">
        <f t="shared" si="0"/>
        <v>71</v>
      </c>
      <c r="H12">
        <v>60</v>
      </c>
      <c r="I12">
        <f>COUNTIF(intervals!$H$2:$H$319,FreqRaw!$H12)</f>
        <v>0</v>
      </c>
      <c r="J12">
        <f>COUNTIF(intervals!$R$2:$R$319,FreqRaw!$H12)</f>
        <v>0</v>
      </c>
      <c r="K12">
        <f>COUNTIF(intervals!$AB$2:$AB$319,FreqRaw!$H12)</f>
        <v>0</v>
      </c>
      <c r="L12">
        <f>COUNTIF(intervals!$AL$2:$AL$319,FreqRaw!$H12)</f>
        <v>7</v>
      </c>
      <c r="M12">
        <f t="shared" si="1"/>
        <v>33</v>
      </c>
      <c r="O12">
        <v>142</v>
      </c>
      <c r="P12">
        <f>COUNTIF(intervals!$G$2:$G$319,FreqRaw!$O12)</f>
        <v>1</v>
      </c>
      <c r="Q12">
        <f>COUNTIF(intervals!$Q$2:$Q$319,FreqRaw!$O12)</f>
        <v>3</v>
      </c>
      <c r="R12">
        <f>COUNTIF(intervals!$AA$2:$AA$319,FreqRaw!$O12)</f>
        <v>2</v>
      </c>
      <c r="S12">
        <f>COUNTIF(intervals!$AK$2:$AK$319,FreqRaw!$O12)</f>
        <v>1</v>
      </c>
      <c r="T12">
        <f t="shared" si="2"/>
        <v>63</v>
      </c>
    </row>
    <row r="13" spans="1:21" x14ac:dyDescent="0.25">
      <c r="A13" s="38">
        <f t="shared" ref="A13:A32" si="3">A12+1</f>
        <v>11</v>
      </c>
      <c r="B13">
        <f>COUNTIF(intervals!$K$2:$K$319,FreqRaw!$A13)</f>
        <v>0</v>
      </c>
      <c r="C13">
        <f>COUNTIF(intervals!$U$2:$U$319,FreqRaw!$A13)</f>
        <v>0</v>
      </c>
      <c r="D13">
        <f>COUNTIF(intervals!$AE$2:$AE$319,FreqRaw!$A13)</f>
        <v>0</v>
      </c>
      <c r="E13">
        <f>COUNTIF(intervals!$AO$2:$AO$319,FreqRaw!$A13)</f>
        <v>0</v>
      </c>
      <c r="F13">
        <f t="shared" si="0"/>
        <v>71</v>
      </c>
      <c r="H13">
        <v>61</v>
      </c>
      <c r="I13">
        <f>COUNTIF(intervals!$H$2:$H$319,FreqRaw!$H13)</f>
        <v>0</v>
      </c>
      <c r="J13">
        <f>COUNTIF(intervals!$R$2:$R$319,FreqRaw!$H13)</f>
        <v>1</v>
      </c>
      <c r="K13">
        <f>COUNTIF(intervals!$AB$2:$AB$319,FreqRaw!$H13)</f>
        <v>1</v>
      </c>
      <c r="L13">
        <f>COUNTIF(intervals!$AL$2:$AL$319,FreqRaw!$H13)</f>
        <v>12</v>
      </c>
      <c r="M13">
        <f t="shared" si="1"/>
        <v>33</v>
      </c>
      <c r="O13">
        <v>143</v>
      </c>
      <c r="P13">
        <f>COUNTIF(intervals!$G$2:$G$319,FreqRaw!$O13)</f>
        <v>2</v>
      </c>
      <c r="Q13">
        <f>COUNTIF(intervals!$Q$2:$Q$319,FreqRaw!$O13)</f>
        <v>12</v>
      </c>
      <c r="R13">
        <f>COUNTIF(intervals!$AA$2:$AA$319,FreqRaw!$O13)</f>
        <v>5</v>
      </c>
      <c r="S13">
        <f>COUNTIF(intervals!$AK$2:$AK$319,FreqRaw!$O13)</f>
        <v>2</v>
      </c>
      <c r="T13">
        <f t="shared" si="2"/>
        <v>63</v>
      </c>
    </row>
    <row r="14" spans="1:21" x14ac:dyDescent="0.25">
      <c r="A14" s="38">
        <f t="shared" si="3"/>
        <v>12</v>
      </c>
      <c r="B14">
        <f>COUNTIF(intervals!$K$2:$K$319,FreqRaw!$A14)</f>
        <v>0</v>
      </c>
      <c r="C14">
        <f>COUNTIF(intervals!$U$2:$U$319,FreqRaw!$A14)</f>
        <v>1</v>
      </c>
      <c r="D14">
        <f>COUNTIF(intervals!$AE$2:$AE$319,FreqRaw!$A14)</f>
        <v>1</v>
      </c>
      <c r="E14">
        <f>COUNTIF(intervals!$AO$2:$AO$319,FreqRaw!$A14)</f>
        <v>10</v>
      </c>
      <c r="F14">
        <f t="shared" si="0"/>
        <v>71</v>
      </c>
      <c r="H14">
        <v>62</v>
      </c>
      <c r="I14">
        <f>COUNTIF(intervals!$H$2:$H$319,FreqRaw!$H14)</f>
        <v>0</v>
      </c>
      <c r="J14">
        <f>COUNTIF(intervals!$R$2:$R$319,FreqRaw!$H14)</f>
        <v>0</v>
      </c>
      <c r="K14">
        <f>COUNTIF(intervals!$AB$2:$AB$319,FreqRaw!$H14)</f>
        <v>2</v>
      </c>
      <c r="L14">
        <f>COUNTIF(intervals!$AL$2:$AL$319,FreqRaw!$H14)</f>
        <v>14</v>
      </c>
      <c r="M14">
        <f t="shared" si="1"/>
        <v>33</v>
      </c>
      <c r="O14">
        <v>144</v>
      </c>
      <c r="P14">
        <f>COUNTIF(intervals!$G$2:$G$319,FreqRaw!$O14)</f>
        <v>2</v>
      </c>
      <c r="Q14">
        <f>COUNTIF(intervals!$Q$2:$Q$319,FreqRaw!$O14)</f>
        <v>6</v>
      </c>
      <c r="R14">
        <f>COUNTIF(intervals!$AA$2:$AA$319,FreqRaw!$O14)</f>
        <v>5</v>
      </c>
      <c r="S14">
        <f>COUNTIF(intervals!$AK$2:$AK$319,FreqRaw!$O14)</f>
        <v>1</v>
      </c>
      <c r="T14">
        <f t="shared" si="2"/>
        <v>63</v>
      </c>
    </row>
    <row r="15" spans="1:21" x14ac:dyDescent="0.25">
      <c r="A15" s="38">
        <f t="shared" si="3"/>
        <v>13</v>
      </c>
      <c r="B15">
        <f>COUNTIF(intervals!$K$2:$K$319,FreqRaw!$A15)</f>
        <v>1</v>
      </c>
      <c r="C15">
        <f>COUNTIF(intervals!$U$2:$U$319,FreqRaw!$A15)</f>
        <v>0</v>
      </c>
      <c r="D15">
        <f>COUNTIF(intervals!$AE$2:$AE$319,FreqRaw!$A15)</f>
        <v>53</v>
      </c>
      <c r="E15">
        <f>COUNTIF(intervals!$AO$2:$AO$319,FreqRaw!$A15)</f>
        <v>51</v>
      </c>
      <c r="F15">
        <f t="shared" si="0"/>
        <v>71</v>
      </c>
      <c r="H15">
        <v>63</v>
      </c>
      <c r="I15">
        <f>COUNTIF(intervals!$H$2:$H$319,FreqRaw!$H15)</f>
        <v>0</v>
      </c>
      <c r="J15">
        <f>COUNTIF(intervals!$R$2:$R$319,FreqRaw!$H15)</f>
        <v>14</v>
      </c>
      <c r="K15">
        <f>COUNTIF(intervals!$AB$2:$AB$319,FreqRaw!$H15)</f>
        <v>1</v>
      </c>
      <c r="L15">
        <f>COUNTIF(intervals!$AL$2:$AL$319,FreqRaw!$H15)</f>
        <v>23</v>
      </c>
      <c r="M15">
        <f t="shared" si="1"/>
        <v>33</v>
      </c>
      <c r="O15">
        <v>145</v>
      </c>
      <c r="P15">
        <f>COUNTIF(intervals!$G$2:$G$319,FreqRaw!$O15)</f>
        <v>3</v>
      </c>
      <c r="Q15">
        <f>COUNTIF(intervals!$Q$2:$Q$319,FreqRaw!$O15)</f>
        <v>7</v>
      </c>
      <c r="R15">
        <f>COUNTIF(intervals!$AA$2:$AA$319,FreqRaw!$O15)</f>
        <v>12</v>
      </c>
      <c r="S15">
        <f>COUNTIF(intervals!$AK$2:$AK$319,FreqRaw!$O15)</f>
        <v>7</v>
      </c>
      <c r="T15">
        <f t="shared" si="2"/>
        <v>63</v>
      </c>
    </row>
    <row r="16" spans="1:21" x14ac:dyDescent="0.25">
      <c r="A16" s="38">
        <f t="shared" si="3"/>
        <v>14</v>
      </c>
      <c r="B16">
        <f>COUNTIF(intervals!$K$2:$K$319,FreqRaw!$A16)</f>
        <v>0</v>
      </c>
      <c r="C16">
        <f>COUNTIF(intervals!$U$2:$U$319,FreqRaw!$A16)</f>
        <v>3</v>
      </c>
      <c r="D16">
        <f>COUNTIF(intervals!$AE$2:$AE$319,FreqRaw!$A16)</f>
        <v>64</v>
      </c>
      <c r="E16">
        <f>COUNTIF(intervals!$AO$2:$AO$319,FreqRaw!$A16)</f>
        <v>64</v>
      </c>
      <c r="F16">
        <f t="shared" si="0"/>
        <v>71</v>
      </c>
      <c r="H16">
        <v>64</v>
      </c>
      <c r="I16">
        <f>COUNTIF(intervals!$H$2:$H$319,FreqRaw!$H16)</f>
        <v>0</v>
      </c>
      <c r="J16">
        <f>COUNTIF(intervals!$R$2:$R$319,FreqRaw!$H16)</f>
        <v>22</v>
      </c>
      <c r="K16">
        <f>COUNTIF(intervals!$AB$2:$AB$319,FreqRaw!$H16)</f>
        <v>5</v>
      </c>
      <c r="L16">
        <f>COUNTIF(intervals!$AL$2:$AL$319,FreqRaw!$H16)</f>
        <v>33</v>
      </c>
      <c r="M16">
        <f t="shared" si="1"/>
        <v>33</v>
      </c>
      <c r="O16">
        <v>146</v>
      </c>
      <c r="P16">
        <f>COUNTIF(intervals!$G$2:$G$319,FreqRaw!$O16)</f>
        <v>4</v>
      </c>
      <c r="Q16">
        <f>COUNTIF(intervals!$Q$2:$Q$319,FreqRaw!$O16)</f>
        <v>8</v>
      </c>
      <c r="R16">
        <f>COUNTIF(intervals!$AA$2:$AA$319,FreqRaw!$O16)</f>
        <v>18</v>
      </c>
      <c r="S16">
        <f>COUNTIF(intervals!$AK$2:$AK$319,FreqRaw!$O16)</f>
        <v>27</v>
      </c>
      <c r="T16">
        <f t="shared" si="2"/>
        <v>63</v>
      </c>
    </row>
    <row r="17" spans="1:20" x14ac:dyDescent="0.25">
      <c r="A17" s="38">
        <f t="shared" si="3"/>
        <v>15</v>
      </c>
      <c r="B17">
        <f>COUNTIF(intervals!$K$2:$K$319,FreqRaw!$A17)</f>
        <v>1</v>
      </c>
      <c r="C17">
        <f>COUNTIF(intervals!$U$2:$U$319,FreqRaw!$A17)</f>
        <v>71</v>
      </c>
      <c r="D17">
        <f>COUNTIF(intervals!$AE$2:$AE$319,FreqRaw!$A17)</f>
        <v>42</v>
      </c>
      <c r="E17">
        <f>COUNTIF(intervals!$AO$2:$AO$319,FreqRaw!$A17)</f>
        <v>28</v>
      </c>
      <c r="F17">
        <f t="shared" si="0"/>
        <v>71</v>
      </c>
      <c r="H17">
        <v>65</v>
      </c>
      <c r="I17">
        <f>COUNTIF(intervals!$H$2:$H$319,FreqRaw!$H17)</f>
        <v>0</v>
      </c>
      <c r="J17">
        <f>COUNTIF(intervals!$R$2:$R$319,FreqRaw!$H17)</f>
        <v>18</v>
      </c>
      <c r="K17">
        <f>COUNTIF(intervals!$AB$2:$AB$319,FreqRaw!$H17)</f>
        <v>6</v>
      </c>
      <c r="L17">
        <f>COUNTIF(intervals!$AL$2:$AL$319,FreqRaw!$H17)</f>
        <v>16</v>
      </c>
      <c r="M17">
        <f t="shared" si="1"/>
        <v>33</v>
      </c>
      <c r="O17">
        <v>147</v>
      </c>
      <c r="P17">
        <f>COUNTIF(intervals!$G$2:$G$319,FreqRaw!$O17)</f>
        <v>3</v>
      </c>
      <c r="Q17">
        <f>COUNTIF(intervals!$Q$2:$Q$319,FreqRaw!$O17)</f>
        <v>6</v>
      </c>
      <c r="R17">
        <f>COUNTIF(intervals!$AA$2:$AA$319,FreqRaw!$O17)</f>
        <v>39</v>
      </c>
      <c r="S17">
        <f>COUNTIF(intervals!$AK$2:$AK$319,FreqRaw!$O17)</f>
        <v>27</v>
      </c>
      <c r="T17">
        <f t="shared" si="2"/>
        <v>63</v>
      </c>
    </row>
    <row r="18" spans="1:20" x14ac:dyDescent="0.25">
      <c r="A18" s="38">
        <f t="shared" si="3"/>
        <v>16</v>
      </c>
      <c r="B18">
        <f>COUNTIF(intervals!$K$2:$K$319,FreqRaw!$A18)</f>
        <v>26</v>
      </c>
      <c r="C18">
        <f>COUNTIF(intervals!$U$2:$U$319,FreqRaw!$A18)</f>
        <v>56</v>
      </c>
      <c r="D18">
        <f>COUNTIF(intervals!$AE$2:$AE$319,FreqRaw!$A18)</f>
        <v>18</v>
      </c>
      <c r="E18">
        <f>COUNTIF(intervals!$AO$2:$AO$319,FreqRaw!$A18)</f>
        <v>37</v>
      </c>
      <c r="F18">
        <f t="shared" si="0"/>
        <v>71</v>
      </c>
      <c r="H18">
        <v>66</v>
      </c>
      <c r="I18">
        <f>COUNTIF(intervals!$H$2:$H$319,FreqRaw!$H18)</f>
        <v>0</v>
      </c>
      <c r="J18">
        <f>COUNTIF(intervals!$R$2:$R$319,FreqRaw!$H18)</f>
        <v>12</v>
      </c>
      <c r="K18">
        <f>COUNTIF(intervals!$AB$2:$AB$319,FreqRaw!$H18)</f>
        <v>10</v>
      </c>
      <c r="L18">
        <f>COUNTIF(intervals!$AL$2:$AL$319,FreqRaw!$H18)</f>
        <v>19</v>
      </c>
      <c r="M18">
        <f t="shared" si="1"/>
        <v>33</v>
      </c>
      <c r="O18">
        <v>148</v>
      </c>
      <c r="P18">
        <f>COUNTIF(intervals!$G$2:$G$319,FreqRaw!$O18)</f>
        <v>2</v>
      </c>
      <c r="Q18">
        <f>COUNTIF(intervals!$Q$2:$Q$319,FreqRaw!$O18)</f>
        <v>8</v>
      </c>
      <c r="R18">
        <f>COUNTIF(intervals!$AA$2:$AA$319,FreqRaw!$O18)</f>
        <v>13</v>
      </c>
      <c r="S18">
        <f>COUNTIF(intervals!$AK$2:$AK$319,FreqRaw!$O18)</f>
        <v>11</v>
      </c>
      <c r="T18">
        <f t="shared" si="2"/>
        <v>63</v>
      </c>
    </row>
    <row r="19" spans="1:20" x14ac:dyDescent="0.25">
      <c r="A19" s="38">
        <f t="shared" si="3"/>
        <v>17</v>
      </c>
      <c r="B19">
        <f>COUNTIF(intervals!$K$2:$K$319,FreqRaw!$A19)</f>
        <v>57</v>
      </c>
      <c r="C19">
        <f>COUNTIF(intervals!$U$2:$U$319,FreqRaw!$A19)</f>
        <v>18</v>
      </c>
      <c r="D19">
        <f>COUNTIF(intervals!$AE$2:$AE$319,FreqRaw!$A19)</f>
        <v>14</v>
      </c>
      <c r="E19">
        <f>COUNTIF(intervals!$AO$2:$AO$319,FreqRaw!$A19)</f>
        <v>22</v>
      </c>
      <c r="F19">
        <f t="shared" si="0"/>
        <v>71</v>
      </c>
      <c r="H19">
        <v>67</v>
      </c>
      <c r="I19">
        <f>COUNTIF(intervals!$H$2:$H$319,FreqRaw!$H19)</f>
        <v>4</v>
      </c>
      <c r="J19">
        <f>COUNTIF(intervals!$R$2:$R$319,FreqRaw!$H19)</f>
        <v>16</v>
      </c>
      <c r="K19">
        <f>COUNTIF(intervals!$AB$2:$AB$319,FreqRaw!$H19)</f>
        <v>19</v>
      </c>
      <c r="L19">
        <f>COUNTIF(intervals!$AL$2:$AL$319,FreqRaw!$H19)</f>
        <v>20</v>
      </c>
      <c r="M19">
        <f t="shared" si="1"/>
        <v>33</v>
      </c>
      <c r="O19">
        <v>149</v>
      </c>
      <c r="P19">
        <f>COUNTIF(intervals!$G$2:$G$319,FreqRaw!$O19)</f>
        <v>3</v>
      </c>
      <c r="Q19">
        <f>COUNTIF(intervals!$Q$2:$Q$319,FreqRaw!$O19)</f>
        <v>6</v>
      </c>
      <c r="R19">
        <f>COUNTIF(intervals!$AA$2:$AA$319,FreqRaw!$O19)</f>
        <v>10</v>
      </c>
      <c r="S19">
        <f>COUNTIF(intervals!$AK$2:$AK$319,FreqRaw!$O19)</f>
        <v>22</v>
      </c>
      <c r="T19">
        <f t="shared" si="2"/>
        <v>63</v>
      </c>
    </row>
    <row r="20" spans="1:20" x14ac:dyDescent="0.25">
      <c r="A20" s="38">
        <f t="shared" si="3"/>
        <v>18</v>
      </c>
      <c r="B20">
        <f>COUNTIF(intervals!$K$2:$K$319,FreqRaw!$A20)</f>
        <v>55</v>
      </c>
      <c r="C20">
        <f>COUNTIF(intervals!$U$2:$U$319,FreqRaw!$A20)</f>
        <v>23</v>
      </c>
      <c r="D20">
        <f>COUNTIF(intervals!$AE$2:$AE$319,FreqRaw!$A20)</f>
        <v>22</v>
      </c>
      <c r="E20">
        <f>COUNTIF(intervals!$AO$2:$AO$319,FreqRaw!$A20)</f>
        <v>12</v>
      </c>
      <c r="F20">
        <f t="shared" si="0"/>
        <v>71</v>
      </c>
      <c r="H20">
        <v>68</v>
      </c>
      <c r="I20">
        <f>COUNTIF(intervals!$H$2:$H$319,FreqRaw!$H20)</f>
        <v>5</v>
      </c>
      <c r="J20">
        <f>COUNTIF(intervals!$R$2:$R$319,FreqRaw!$H20)</f>
        <v>12</v>
      </c>
      <c r="K20">
        <f>COUNTIF(intervals!$AB$2:$AB$319,FreqRaw!$H20)</f>
        <v>17</v>
      </c>
      <c r="L20">
        <f>COUNTIF(intervals!$AL$2:$AL$319,FreqRaw!$H20)</f>
        <v>23</v>
      </c>
      <c r="M20">
        <f t="shared" si="1"/>
        <v>33</v>
      </c>
      <c r="O20">
        <v>150</v>
      </c>
      <c r="P20">
        <f>COUNTIF(intervals!$G$2:$G$319,FreqRaw!$O20)</f>
        <v>2</v>
      </c>
      <c r="Q20">
        <f>COUNTIF(intervals!$Q$2:$Q$319,FreqRaw!$O20)</f>
        <v>7</v>
      </c>
      <c r="R20">
        <f>COUNTIF(intervals!$AA$2:$AA$319,FreqRaw!$O20)</f>
        <v>25</v>
      </c>
      <c r="S20">
        <f>COUNTIF(intervals!$AK$2:$AK$319,FreqRaw!$O20)</f>
        <v>19</v>
      </c>
      <c r="T20">
        <f t="shared" si="2"/>
        <v>63</v>
      </c>
    </row>
    <row r="21" spans="1:20" x14ac:dyDescent="0.25">
      <c r="A21" s="38">
        <f t="shared" si="3"/>
        <v>19</v>
      </c>
      <c r="B21">
        <f>COUNTIF(intervals!$K$2:$K$319,FreqRaw!$A21)</f>
        <v>9</v>
      </c>
      <c r="C21">
        <f>COUNTIF(intervals!$U$2:$U$319,FreqRaw!$A21)</f>
        <v>24</v>
      </c>
      <c r="D21">
        <f>COUNTIF(intervals!$AE$2:$AE$319,FreqRaw!$A21)</f>
        <v>20</v>
      </c>
      <c r="E21">
        <f>COUNTIF(intervals!$AO$2:$AO$319,FreqRaw!$A21)</f>
        <v>21</v>
      </c>
      <c r="F21">
        <f t="shared" si="0"/>
        <v>71</v>
      </c>
      <c r="H21">
        <v>69</v>
      </c>
      <c r="I21">
        <f>COUNTIF(intervals!$H$2:$H$319,FreqRaw!$H21)</f>
        <v>6</v>
      </c>
      <c r="J21">
        <f>COUNTIF(intervals!$R$2:$R$319,FreqRaw!$H21)</f>
        <v>12</v>
      </c>
      <c r="K21">
        <f>COUNTIF(intervals!$AB$2:$AB$319,FreqRaw!$H21)</f>
        <v>31</v>
      </c>
      <c r="L21">
        <f>COUNTIF(intervals!$AL$2:$AL$319,FreqRaw!$H21)</f>
        <v>15</v>
      </c>
      <c r="M21">
        <f t="shared" si="1"/>
        <v>33</v>
      </c>
      <c r="O21">
        <v>151</v>
      </c>
      <c r="P21">
        <f>COUNTIF(intervals!$G$2:$G$319,FreqRaw!$O21)</f>
        <v>3</v>
      </c>
      <c r="Q21">
        <f>COUNTIF(intervals!$Q$2:$Q$319,FreqRaw!$O21)</f>
        <v>8</v>
      </c>
      <c r="R21">
        <f>COUNTIF(intervals!$AA$2:$AA$319,FreqRaw!$O21)</f>
        <v>31</v>
      </c>
      <c r="S21">
        <f>COUNTIF(intervals!$AK$2:$AK$319,FreqRaw!$O21)</f>
        <v>34</v>
      </c>
      <c r="T21">
        <f t="shared" si="2"/>
        <v>63</v>
      </c>
    </row>
    <row r="22" spans="1:20" x14ac:dyDescent="0.25">
      <c r="A22" s="38">
        <f t="shared" si="3"/>
        <v>20</v>
      </c>
      <c r="B22">
        <f>COUNTIF(intervals!$K$2:$K$319,FreqRaw!$A22)</f>
        <v>8</v>
      </c>
      <c r="C22">
        <f>COUNTIF(intervals!$U$2:$U$319,FreqRaw!$A22)</f>
        <v>15</v>
      </c>
      <c r="D22">
        <f>COUNTIF(intervals!$AE$2:$AE$319,FreqRaw!$A22)</f>
        <v>10</v>
      </c>
      <c r="E22">
        <f>COUNTIF(intervals!$AO$2:$AO$319,FreqRaw!$A22)</f>
        <v>18</v>
      </c>
      <c r="F22">
        <f t="shared" si="0"/>
        <v>71</v>
      </c>
      <c r="H22">
        <v>70</v>
      </c>
      <c r="I22">
        <f>COUNTIF(intervals!$H$2:$H$319,FreqRaw!$H22)</f>
        <v>7</v>
      </c>
      <c r="J22">
        <f>COUNTIF(intervals!$R$2:$R$319,FreqRaw!$H22)</f>
        <v>21</v>
      </c>
      <c r="K22">
        <f>COUNTIF(intervals!$AB$2:$AB$319,FreqRaw!$H22)</f>
        <v>25</v>
      </c>
      <c r="L22">
        <f>COUNTIF(intervals!$AL$2:$AL$319,FreqRaw!$H22)</f>
        <v>11</v>
      </c>
      <c r="M22">
        <f t="shared" si="1"/>
        <v>33</v>
      </c>
      <c r="O22">
        <v>152</v>
      </c>
      <c r="P22">
        <f>COUNTIF(intervals!$G$2:$G$319,FreqRaw!$O22)</f>
        <v>11</v>
      </c>
      <c r="Q22">
        <f>COUNTIF(intervals!$Q$2:$Q$319,FreqRaw!$O22)</f>
        <v>16</v>
      </c>
      <c r="R22">
        <f>COUNTIF(intervals!$AA$2:$AA$319,FreqRaw!$O22)</f>
        <v>41</v>
      </c>
      <c r="S22">
        <f>COUNTIF(intervals!$AK$2:$AK$319,FreqRaw!$O22)</f>
        <v>58</v>
      </c>
      <c r="T22">
        <f t="shared" si="2"/>
        <v>63</v>
      </c>
    </row>
    <row r="23" spans="1:20" x14ac:dyDescent="0.25">
      <c r="A23" s="38">
        <f t="shared" si="3"/>
        <v>21</v>
      </c>
      <c r="B23">
        <f>COUNTIF(intervals!$K$2:$K$319,FreqRaw!$A23)</f>
        <v>26</v>
      </c>
      <c r="C23">
        <f>COUNTIF(intervals!$U$2:$U$319,FreqRaw!$A23)</f>
        <v>9</v>
      </c>
      <c r="D23">
        <f>COUNTIF(intervals!$AE$2:$AE$319,FreqRaw!$A23)</f>
        <v>16</v>
      </c>
      <c r="E23">
        <f>COUNTIF(intervals!$AO$2:$AO$319,FreqRaw!$A23)</f>
        <v>2</v>
      </c>
      <c r="F23">
        <f t="shared" si="0"/>
        <v>71</v>
      </c>
      <c r="H23">
        <v>71</v>
      </c>
      <c r="I23">
        <f>COUNTIF(intervals!$H$2:$H$319,FreqRaw!$H23)</f>
        <v>10</v>
      </c>
      <c r="J23">
        <f>COUNTIF(intervals!$R$2:$R$319,FreqRaw!$H23)</f>
        <v>7</v>
      </c>
      <c r="K23">
        <f>COUNTIF(intervals!$AB$2:$AB$319,FreqRaw!$H23)</f>
        <v>16</v>
      </c>
      <c r="L23">
        <f>COUNTIF(intervals!$AL$2:$AL$319,FreqRaw!$H23)</f>
        <v>5</v>
      </c>
      <c r="M23">
        <f t="shared" si="1"/>
        <v>33</v>
      </c>
      <c r="O23">
        <v>153</v>
      </c>
      <c r="P23">
        <f>COUNTIF(intervals!$G$2:$G$319,FreqRaw!$O23)</f>
        <v>19</v>
      </c>
      <c r="Q23">
        <f>COUNTIF(intervals!$Q$2:$Q$319,FreqRaw!$O23)</f>
        <v>7</v>
      </c>
      <c r="R23">
        <f>COUNTIF(intervals!$AA$2:$AA$319,FreqRaw!$O23)</f>
        <v>61</v>
      </c>
      <c r="S23">
        <f>COUNTIF(intervals!$AK$2:$AK$319,FreqRaw!$O23)</f>
        <v>31</v>
      </c>
      <c r="T23">
        <f t="shared" si="2"/>
        <v>63</v>
      </c>
    </row>
    <row r="24" spans="1:20" x14ac:dyDescent="0.25">
      <c r="A24" s="38">
        <f t="shared" si="3"/>
        <v>22</v>
      </c>
      <c r="B24">
        <f>COUNTIF(intervals!$K$2:$K$319,FreqRaw!$A24)</f>
        <v>17</v>
      </c>
      <c r="C24">
        <f>COUNTIF(intervals!$U$2:$U$319,FreqRaw!$A24)</f>
        <v>12</v>
      </c>
      <c r="D24">
        <f>COUNTIF(intervals!$AE$2:$AE$319,FreqRaw!$A24)</f>
        <v>21</v>
      </c>
      <c r="E24">
        <f>COUNTIF(intervals!$AO$2:$AO$319,FreqRaw!$A24)</f>
        <v>3</v>
      </c>
      <c r="F24">
        <f t="shared" si="0"/>
        <v>71</v>
      </c>
      <c r="H24">
        <v>72</v>
      </c>
      <c r="I24">
        <f>COUNTIF(intervals!$H$2:$H$319,FreqRaw!$H24)</f>
        <v>10</v>
      </c>
      <c r="J24">
        <f>COUNTIF(intervals!$R$2:$R$319,FreqRaw!$H24)</f>
        <v>6</v>
      </c>
      <c r="K24">
        <f>COUNTIF(intervals!$AB$2:$AB$319,FreqRaw!$H24)</f>
        <v>9</v>
      </c>
      <c r="L24">
        <f>COUNTIF(intervals!$AL$2:$AL$319,FreqRaw!$H24)</f>
        <v>3</v>
      </c>
      <c r="M24">
        <f t="shared" si="1"/>
        <v>33</v>
      </c>
      <c r="O24">
        <v>154</v>
      </c>
      <c r="P24">
        <f>COUNTIF(intervals!$G$2:$G$319,FreqRaw!$O24)</f>
        <v>16</v>
      </c>
      <c r="Q24">
        <f>COUNTIF(intervals!$Q$2:$Q$319,FreqRaw!$O24)</f>
        <v>34</v>
      </c>
      <c r="R24">
        <f>COUNTIF(intervals!$AA$2:$AA$319,FreqRaw!$O24)</f>
        <v>7</v>
      </c>
      <c r="S24">
        <f>COUNTIF(intervals!$AK$2:$AK$319,FreqRaw!$O24)</f>
        <v>14</v>
      </c>
      <c r="T24">
        <f t="shared" si="2"/>
        <v>63</v>
      </c>
    </row>
    <row r="25" spans="1:20" x14ac:dyDescent="0.25">
      <c r="A25" s="38">
        <f t="shared" si="3"/>
        <v>23</v>
      </c>
      <c r="B25">
        <f>COUNTIF(intervals!$K$2:$K$319,FreqRaw!$A25)</f>
        <v>9</v>
      </c>
      <c r="C25">
        <f>COUNTIF(intervals!$U$2:$U$319,FreqRaw!$A25)</f>
        <v>14</v>
      </c>
      <c r="D25">
        <f>COUNTIF(intervals!$AE$2:$AE$319,FreqRaw!$A25)</f>
        <v>12</v>
      </c>
      <c r="E25">
        <f>COUNTIF(intervals!$AO$2:$AO$319,FreqRaw!$A25)</f>
        <v>7</v>
      </c>
      <c r="F25">
        <f t="shared" si="0"/>
        <v>71</v>
      </c>
      <c r="H25">
        <v>73</v>
      </c>
      <c r="I25">
        <f>COUNTIF(intervals!$H$2:$H$319,FreqRaw!$H25)</f>
        <v>7</v>
      </c>
      <c r="J25">
        <f>COUNTIF(intervals!$R$2:$R$319,FreqRaw!$H25)</f>
        <v>10</v>
      </c>
      <c r="K25">
        <f>COUNTIF(intervals!$AB$2:$AB$319,FreqRaw!$H25)</f>
        <v>21</v>
      </c>
      <c r="L25">
        <f>COUNTIF(intervals!$AL$2:$AL$319,FreqRaw!$H25)</f>
        <v>8</v>
      </c>
      <c r="M25">
        <f t="shared" si="1"/>
        <v>33</v>
      </c>
      <c r="O25">
        <v>155</v>
      </c>
      <c r="P25">
        <f>COUNTIF(intervals!$G$2:$G$319,FreqRaw!$O25)</f>
        <v>18</v>
      </c>
      <c r="Q25">
        <f>COUNTIF(intervals!$Q$2:$Q$319,FreqRaw!$O25)</f>
        <v>50</v>
      </c>
      <c r="R25">
        <f>COUNTIF(intervals!$AA$2:$AA$319,FreqRaw!$O25)</f>
        <v>1</v>
      </c>
      <c r="S25">
        <f>COUNTIF(intervals!$AK$2:$AK$319,FreqRaw!$O25)</f>
        <v>9</v>
      </c>
      <c r="T25">
        <f t="shared" si="2"/>
        <v>63</v>
      </c>
    </row>
    <row r="26" spans="1:20" x14ac:dyDescent="0.25">
      <c r="A26" s="38">
        <f t="shared" si="3"/>
        <v>24</v>
      </c>
      <c r="B26">
        <f>COUNTIF(intervals!$K$2:$K$319,FreqRaw!$A26)</f>
        <v>36</v>
      </c>
      <c r="C26">
        <f>COUNTIF(intervals!$U$2:$U$319,FreqRaw!$A26)</f>
        <v>23</v>
      </c>
      <c r="D26">
        <f>COUNTIF(intervals!$AE$2:$AE$319,FreqRaw!$A26)</f>
        <v>1</v>
      </c>
      <c r="E26">
        <f>COUNTIF(intervals!$AO$2:$AO$319,FreqRaw!$A26)</f>
        <v>1</v>
      </c>
      <c r="F26">
        <f t="shared" si="0"/>
        <v>71</v>
      </c>
      <c r="H26">
        <v>74</v>
      </c>
      <c r="I26">
        <f>COUNTIF(intervals!$H$2:$H$319,FreqRaw!$H26)</f>
        <v>14</v>
      </c>
      <c r="J26">
        <f>COUNTIF(intervals!$R$2:$R$319,FreqRaw!$H26)</f>
        <v>5</v>
      </c>
      <c r="K26">
        <f>COUNTIF(intervals!$AB$2:$AB$319,FreqRaw!$H26)</f>
        <v>14</v>
      </c>
      <c r="L26">
        <f>COUNTIF(intervals!$AL$2:$AL$319,FreqRaw!$H26)</f>
        <v>5</v>
      </c>
      <c r="M26">
        <f t="shared" si="1"/>
        <v>33</v>
      </c>
      <c r="O26">
        <v>156</v>
      </c>
      <c r="P26">
        <f>COUNTIF(intervals!$G$2:$G$319,FreqRaw!$O26)</f>
        <v>21</v>
      </c>
      <c r="Q26">
        <f>COUNTIF(intervals!$Q$2:$Q$319,FreqRaw!$O26)</f>
        <v>63</v>
      </c>
      <c r="R26">
        <f>COUNTIF(intervals!$AA$2:$AA$319,FreqRaw!$O26)</f>
        <v>1</v>
      </c>
      <c r="S26">
        <f>COUNTIF(intervals!$AK$2:$AK$319,FreqRaw!$O26)</f>
        <v>3</v>
      </c>
      <c r="T26">
        <f t="shared" si="2"/>
        <v>63</v>
      </c>
    </row>
    <row r="27" spans="1:20" x14ac:dyDescent="0.25">
      <c r="A27" s="38">
        <f t="shared" si="3"/>
        <v>25</v>
      </c>
      <c r="B27">
        <f>COUNTIF(intervals!$K$2:$K$319,FreqRaw!$A27)</f>
        <v>10</v>
      </c>
      <c r="C27">
        <f>COUNTIF(intervals!$U$2:$U$319,FreqRaw!$A27)</f>
        <v>5</v>
      </c>
      <c r="D27">
        <f>COUNTIF(intervals!$AE$2:$AE$319,FreqRaw!$A27)</f>
        <v>2</v>
      </c>
      <c r="E27">
        <f>COUNTIF(intervals!$AO$2:$AO$319,FreqRaw!$A27)</f>
        <v>1</v>
      </c>
      <c r="F27">
        <f t="shared" si="0"/>
        <v>71</v>
      </c>
      <c r="H27">
        <v>75</v>
      </c>
      <c r="I27">
        <f>COUNTIF(intervals!$H$2:$H$319,FreqRaw!$H27)</f>
        <v>22</v>
      </c>
      <c r="J27">
        <f>COUNTIF(intervals!$R$2:$R$319,FreqRaw!$H27)</f>
        <v>6</v>
      </c>
      <c r="K27">
        <f>COUNTIF(intervals!$AB$2:$AB$319,FreqRaw!$H27)</f>
        <v>7</v>
      </c>
      <c r="L27">
        <f>COUNTIF(intervals!$AL$2:$AL$319,FreqRaw!$H27)</f>
        <v>4</v>
      </c>
      <c r="M27">
        <f t="shared" si="1"/>
        <v>33</v>
      </c>
      <c r="O27">
        <v>157</v>
      </c>
      <c r="P27">
        <f>COUNTIF(intervals!$G$2:$G$319,FreqRaw!$O27)</f>
        <v>46</v>
      </c>
      <c r="Q27">
        <f>COUNTIF(intervals!$Q$2:$Q$319,FreqRaw!$O27)</f>
        <v>5</v>
      </c>
      <c r="R27">
        <f>COUNTIF(intervals!$AA$2:$AA$319,FreqRaw!$O27)</f>
        <v>1</v>
      </c>
      <c r="S27">
        <f>COUNTIF(intervals!$AK$2:$AK$319,FreqRaw!$O27)</f>
        <v>3</v>
      </c>
      <c r="T27">
        <f t="shared" si="2"/>
        <v>63</v>
      </c>
    </row>
    <row r="28" spans="1:20" x14ac:dyDescent="0.25">
      <c r="A28" s="38">
        <f t="shared" si="3"/>
        <v>26</v>
      </c>
      <c r="B28">
        <f>COUNTIF(intervals!$K$2:$K$319,FreqRaw!$A28)</f>
        <v>4</v>
      </c>
      <c r="C28">
        <f>COUNTIF(intervals!$U$2:$U$319,FreqRaw!$A28)</f>
        <v>1</v>
      </c>
      <c r="D28">
        <f>COUNTIF(intervals!$AE$2:$AE$319,FreqRaw!$A28)</f>
        <v>0</v>
      </c>
      <c r="E28">
        <f>COUNTIF(intervals!$AO$2:$AO$319,FreqRaw!$A28)</f>
        <v>2</v>
      </c>
      <c r="F28">
        <f t="shared" si="0"/>
        <v>71</v>
      </c>
      <c r="H28">
        <v>76</v>
      </c>
      <c r="I28">
        <f>COUNTIF(intervals!$H$2:$H$319,FreqRaw!$H28)</f>
        <v>24</v>
      </c>
      <c r="J28">
        <f>COUNTIF(intervals!$R$2:$R$319,FreqRaw!$H28)</f>
        <v>9</v>
      </c>
      <c r="K28">
        <f>COUNTIF(intervals!$AB$2:$AB$319,FreqRaw!$H28)</f>
        <v>12</v>
      </c>
      <c r="L28">
        <f>COUNTIF(intervals!$AL$2:$AL$319,FreqRaw!$H28)</f>
        <v>9</v>
      </c>
      <c r="M28">
        <f t="shared" si="1"/>
        <v>33</v>
      </c>
      <c r="O28">
        <v>158</v>
      </c>
      <c r="P28">
        <f>COUNTIF(intervals!$G$2:$G$319,FreqRaw!$O28)</f>
        <v>21</v>
      </c>
      <c r="Q28">
        <f>COUNTIF(intervals!$Q$2:$Q$319,FreqRaw!$O28)</f>
        <v>3</v>
      </c>
      <c r="R28">
        <f>COUNTIF(intervals!$AA$2:$AA$319,FreqRaw!$O28)</f>
        <v>1</v>
      </c>
      <c r="S28">
        <f>COUNTIF(intervals!$AK$2:$AK$319,FreqRaw!$O28)</f>
        <v>1</v>
      </c>
      <c r="T28">
        <f t="shared" si="2"/>
        <v>63</v>
      </c>
    </row>
    <row r="29" spans="1:20" x14ac:dyDescent="0.25">
      <c r="A29" s="38">
        <f t="shared" si="3"/>
        <v>27</v>
      </c>
      <c r="B29">
        <f>COUNTIF(intervals!$K$2:$K$319,FreqRaw!$A29)</f>
        <v>1</v>
      </c>
      <c r="C29">
        <f>COUNTIF(intervals!$U$2:$U$319,FreqRaw!$A29)</f>
        <v>4</v>
      </c>
      <c r="D29">
        <f>COUNTIF(intervals!$AE$2:$AE$319,FreqRaw!$A29)</f>
        <v>1</v>
      </c>
      <c r="E29">
        <f>COUNTIF(intervals!$AO$2:$AO$319,FreqRaw!$A29)</f>
        <v>3</v>
      </c>
      <c r="F29">
        <f t="shared" si="0"/>
        <v>71</v>
      </c>
      <c r="H29">
        <v>77</v>
      </c>
      <c r="I29">
        <f>COUNTIF(intervals!$H$2:$H$319,FreqRaw!$H29)</f>
        <v>10</v>
      </c>
      <c r="J29">
        <f>COUNTIF(intervals!$R$2:$R$319,FreqRaw!$H29)</f>
        <v>10</v>
      </c>
      <c r="K29">
        <f>COUNTIF(intervals!$AB$2:$AB$319,FreqRaw!$H29)</f>
        <v>11</v>
      </c>
      <c r="L29">
        <f>COUNTIF(intervals!$AL$2:$AL$319,FreqRaw!$H29)</f>
        <v>2</v>
      </c>
      <c r="M29">
        <f t="shared" si="1"/>
        <v>33</v>
      </c>
      <c r="O29">
        <v>159</v>
      </c>
      <c r="P29">
        <f>COUNTIF(intervals!$G$2:$G$319,FreqRaw!$O29)</f>
        <v>42</v>
      </c>
      <c r="Q29">
        <f>COUNTIF(intervals!$Q$2:$Q$319,FreqRaw!$O29)</f>
        <v>4</v>
      </c>
      <c r="R29">
        <f>COUNTIF(intervals!$AA$2:$AA$319,FreqRaw!$O29)</f>
        <v>2</v>
      </c>
      <c r="S29">
        <f>COUNTIF(intervals!$AK$2:$AK$319,FreqRaw!$O29)</f>
        <v>1</v>
      </c>
      <c r="T29">
        <f t="shared" si="2"/>
        <v>63</v>
      </c>
    </row>
    <row r="30" spans="1:20" x14ac:dyDescent="0.25">
      <c r="A30" s="38">
        <f t="shared" si="3"/>
        <v>28</v>
      </c>
      <c r="B30">
        <f>COUNTIF(intervals!$K$2:$K$319,FreqRaw!$A30)</f>
        <v>0</v>
      </c>
      <c r="C30">
        <f>COUNTIF(intervals!$U$2:$U$319,FreqRaw!$A30)</f>
        <v>4</v>
      </c>
      <c r="D30">
        <f>COUNTIF(intervals!$AE$2:$AE$319,FreqRaw!$A30)</f>
        <v>1</v>
      </c>
      <c r="E30">
        <f>COUNTIF(intervals!$AO$2:$AO$319,FreqRaw!$A30)</f>
        <v>13</v>
      </c>
      <c r="F30">
        <f t="shared" si="0"/>
        <v>71</v>
      </c>
      <c r="H30">
        <v>78</v>
      </c>
      <c r="I30">
        <f>COUNTIF(intervals!$H$2:$H$319,FreqRaw!$H30)</f>
        <v>8</v>
      </c>
      <c r="J30">
        <f>COUNTIF(intervals!$R$2:$R$319,FreqRaw!$H30)</f>
        <v>9</v>
      </c>
      <c r="K30">
        <f>COUNTIF(intervals!$AB$2:$AB$319,FreqRaw!$H30)</f>
        <v>14</v>
      </c>
      <c r="L30">
        <f>COUNTIF(intervals!$AL$2:$AL$319,FreqRaw!$H30)</f>
        <v>4</v>
      </c>
      <c r="M30">
        <f t="shared" si="1"/>
        <v>33</v>
      </c>
      <c r="O30">
        <v>160</v>
      </c>
      <c r="P30">
        <f>COUNTIF(intervals!$G$2:$G$319,FreqRaw!$O30)</f>
        <v>26</v>
      </c>
      <c r="Q30">
        <f>COUNTIF(intervals!$Q$2:$Q$319,FreqRaw!$O30)</f>
        <v>0</v>
      </c>
      <c r="R30">
        <f>COUNTIF(intervals!$AA$2:$AA$319,FreqRaw!$O30)</f>
        <v>2</v>
      </c>
      <c r="S30">
        <f>COUNTIF(intervals!$AK$2:$AK$319,FreqRaw!$O30)</f>
        <v>1</v>
      </c>
      <c r="T30">
        <f t="shared" si="2"/>
        <v>63</v>
      </c>
    </row>
    <row r="31" spans="1:20" x14ac:dyDescent="0.25">
      <c r="A31" s="38">
        <f t="shared" si="3"/>
        <v>29</v>
      </c>
      <c r="B31">
        <f>COUNTIF(intervals!$K$2:$K$319,FreqRaw!$A31)</f>
        <v>0</v>
      </c>
      <c r="C31">
        <f>COUNTIF(intervals!$U$2:$U$319,FreqRaw!$A31)</f>
        <v>1</v>
      </c>
      <c r="D31">
        <f>COUNTIF(intervals!$AE$2:$AE$319,FreqRaw!$A31)</f>
        <v>3</v>
      </c>
      <c r="E31">
        <f>COUNTIF(intervals!$AO$2:$AO$319,FreqRaw!$A31)</f>
        <v>1</v>
      </c>
      <c r="F31">
        <f t="shared" si="0"/>
        <v>71</v>
      </c>
      <c r="H31">
        <v>79</v>
      </c>
      <c r="I31">
        <f>COUNTIF(intervals!$H$2:$H$319,FreqRaw!$H31)</f>
        <v>11</v>
      </c>
      <c r="J31">
        <f>COUNTIF(intervals!$R$2:$R$319,FreqRaw!$H31)</f>
        <v>13</v>
      </c>
      <c r="K31">
        <f>COUNTIF(intervals!$AB$2:$AB$319,FreqRaw!$H31)</f>
        <v>13</v>
      </c>
      <c r="L31">
        <f>COUNTIF(intervals!$AL$2:$AL$319,FreqRaw!$H31)</f>
        <v>4</v>
      </c>
      <c r="M31">
        <f t="shared" si="1"/>
        <v>33</v>
      </c>
      <c r="O31">
        <v>161</v>
      </c>
      <c r="P31">
        <f>COUNTIF(intervals!$G$2:$G$319,FreqRaw!$O31)</f>
        <v>0</v>
      </c>
      <c r="Q31">
        <f>COUNTIF(intervals!$Q$2:$Q$319,FreqRaw!$O31)</f>
        <v>0</v>
      </c>
      <c r="R31">
        <f>COUNTIF(intervals!$AA$2:$AA$319,FreqRaw!$O31)</f>
        <v>0</v>
      </c>
      <c r="S31">
        <f>COUNTIF(intervals!$AK$2:$AK$319,FreqRaw!$O31)</f>
        <v>2</v>
      </c>
      <c r="T31">
        <f t="shared" si="2"/>
        <v>63</v>
      </c>
    </row>
    <row r="32" spans="1:20" x14ac:dyDescent="0.25">
      <c r="A32" s="38">
        <f t="shared" si="3"/>
        <v>30</v>
      </c>
      <c r="B32">
        <f>COUNTIF(intervals!$K$2:$K$319,FreqRaw!$A32)</f>
        <v>0</v>
      </c>
      <c r="C32">
        <f>COUNTIF(intervals!$U$2:$U$319,FreqRaw!$A32)</f>
        <v>0</v>
      </c>
      <c r="D32">
        <f>COUNTIF(intervals!$AE$2:$AE$319,FreqRaw!$A32)</f>
        <v>1</v>
      </c>
      <c r="E32">
        <f>COUNTIF(intervals!$AO$2:$AO$319,FreqRaw!$A32)</f>
        <v>1</v>
      </c>
      <c r="F32">
        <f t="shared" si="0"/>
        <v>71</v>
      </c>
      <c r="H32">
        <v>80</v>
      </c>
      <c r="I32">
        <f>COUNTIF(intervals!$H$2:$H$319,FreqRaw!$H32)</f>
        <v>17</v>
      </c>
      <c r="J32">
        <f>COUNTIF(intervals!$R$2:$R$319,FreqRaw!$H32)</f>
        <v>14</v>
      </c>
      <c r="K32">
        <f>COUNTIF(intervals!$AB$2:$AB$319,FreqRaw!$H32)</f>
        <v>12</v>
      </c>
      <c r="L32">
        <f>COUNTIF(intervals!$AL$2:$AL$319,FreqRaw!$H32)</f>
        <v>2</v>
      </c>
      <c r="M32">
        <f t="shared" si="1"/>
        <v>33</v>
      </c>
      <c r="O32">
        <v>162</v>
      </c>
      <c r="P32">
        <f>COUNTIF(intervals!$G$2:$G$319,FreqRaw!$O32)</f>
        <v>0</v>
      </c>
      <c r="Q32">
        <f>COUNTIF(intervals!$Q$2:$Q$319,FreqRaw!$O32)</f>
        <v>0</v>
      </c>
      <c r="R32">
        <f>COUNTIF(intervals!$AA$2:$AA$319,FreqRaw!$O32)</f>
        <v>0</v>
      </c>
      <c r="S32">
        <f>COUNTIF(intervals!$AK$2:$AK$319,FreqRaw!$O32)</f>
        <v>3</v>
      </c>
      <c r="T32">
        <f t="shared" si="2"/>
        <v>63</v>
      </c>
    </row>
    <row r="33" spans="1:20" x14ac:dyDescent="0.25">
      <c r="A33" s="38">
        <v>31</v>
      </c>
      <c r="B33">
        <f>COUNTIF(intervals!$K$2:$K$319,FreqRaw!$A33)</f>
        <v>0</v>
      </c>
      <c r="C33">
        <f>COUNTIF(intervals!$U$2:$U$319,FreqRaw!$A33)</f>
        <v>0</v>
      </c>
      <c r="D33">
        <f>COUNTIF(intervals!$AE$2:$AE$319,FreqRaw!$A33)</f>
        <v>1</v>
      </c>
      <c r="E33">
        <f>COUNTIF(intervals!$AO$2:$AO$319,FreqRaw!$A33)</f>
        <v>3</v>
      </c>
      <c r="F33">
        <f t="shared" si="0"/>
        <v>71</v>
      </c>
      <c r="H33">
        <v>81</v>
      </c>
      <c r="I33">
        <f>COUNTIF(intervals!$H$2:$H$319,FreqRaw!$H33)</f>
        <v>13</v>
      </c>
      <c r="J33">
        <f>COUNTIF(intervals!$R$2:$R$319,FreqRaw!$H33)</f>
        <v>10</v>
      </c>
      <c r="K33">
        <f>COUNTIF(intervals!$AB$2:$AB$319,FreqRaw!$H33)</f>
        <v>8</v>
      </c>
      <c r="L33">
        <f>COUNTIF(intervals!$AL$2:$AL$319,FreqRaw!$H33)</f>
        <v>3</v>
      </c>
      <c r="M33">
        <f t="shared" si="1"/>
        <v>33</v>
      </c>
      <c r="O33">
        <v>163</v>
      </c>
      <c r="P33">
        <f>COUNTIF(intervals!$G$2:$G$319,FreqRaw!$O33)</f>
        <v>0</v>
      </c>
      <c r="Q33">
        <f>COUNTIF(intervals!$Q$2:$Q$319,FreqRaw!$O33)</f>
        <v>0</v>
      </c>
      <c r="R33">
        <f>COUNTIF(intervals!$AA$2:$AA$319,FreqRaw!$O33)</f>
        <v>0</v>
      </c>
      <c r="S33">
        <f>COUNTIF(intervals!$AK$2:$AK$319,FreqRaw!$O33)</f>
        <v>4</v>
      </c>
      <c r="T33">
        <f t="shared" si="2"/>
        <v>63</v>
      </c>
    </row>
    <row r="34" spans="1:20" x14ac:dyDescent="0.25">
      <c r="A34" s="38">
        <v>32</v>
      </c>
      <c r="B34">
        <f>COUNTIF(intervals!$K$2:$K$319,FreqRaw!$A34)</f>
        <v>0</v>
      </c>
      <c r="C34">
        <f>COUNTIF(intervals!$U$2:$U$319,FreqRaw!$A34)</f>
        <v>0</v>
      </c>
      <c r="D34">
        <f>COUNTIF(intervals!$AE$2:$AE$319,FreqRaw!$A34)</f>
        <v>2</v>
      </c>
      <c r="E34">
        <f>COUNTIF(intervals!$AO$2:$AO$319,FreqRaw!$A34)</f>
        <v>1</v>
      </c>
      <c r="F34">
        <f t="shared" si="0"/>
        <v>71</v>
      </c>
      <c r="H34">
        <v>82</v>
      </c>
      <c r="I34">
        <f>COUNTIF(intervals!$H$2:$H$319,FreqRaw!$H34)</f>
        <v>7</v>
      </c>
      <c r="J34">
        <f>COUNTIF(intervals!$R$2:$R$319,FreqRaw!$H34)</f>
        <v>10</v>
      </c>
      <c r="K34">
        <f>COUNTIF(intervals!$AB$2:$AB$319,FreqRaw!$H34)</f>
        <v>8</v>
      </c>
      <c r="L34">
        <f>COUNTIF(intervals!$AL$2:$AL$319,FreqRaw!$H34)</f>
        <v>10</v>
      </c>
      <c r="M34">
        <f t="shared" si="1"/>
        <v>33</v>
      </c>
      <c r="O34">
        <v>164</v>
      </c>
      <c r="P34">
        <f>COUNTIF(intervals!$G$2:$G$319,FreqRaw!$O34)</f>
        <v>0</v>
      </c>
      <c r="Q34">
        <f>COUNTIF(intervals!$Q$2:$Q$319,FreqRaw!$O34)</f>
        <v>0</v>
      </c>
      <c r="R34">
        <f>COUNTIF(intervals!$AA$2:$AA$319,FreqRaw!$O34)</f>
        <v>0</v>
      </c>
      <c r="S34">
        <f>COUNTIF(intervals!$AK$2:$AK$319,FreqRaw!$O34)</f>
        <v>0</v>
      </c>
      <c r="T34">
        <f t="shared" si="2"/>
        <v>63</v>
      </c>
    </row>
    <row r="35" spans="1:20" x14ac:dyDescent="0.25">
      <c r="A35" s="38">
        <v>33</v>
      </c>
      <c r="B35">
        <f>COUNTIF(intervals!$K$2:$K$319,FreqRaw!$A35)</f>
        <v>0</v>
      </c>
      <c r="C35">
        <f>COUNTIF(intervals!$U$2:$U$319,FreqRaw!$A35)</f>
        <v>0</v>
      </c>
      <c r="D35">
        <f>COUNTIF(intervals!$AE$2:$AE$319,FreqRaw!$A35)</f>
        <v>2</v>
      </c>
      <c r="E35">
        <f>COUNTIF(intervals!$AO$2:$AO$319,FreqRaw!$A35)</f>
        <v>7</v>
      </c>
      <c r="F35">
        <f t="shared" si="0"/>
        <v>71</v>
      </c>
      <c r="H35">
        <v>83</v>
      </c>
      <c r="I35">
        <f>COUNTIF(intervals!$H$2:$H$319,FreqRaw!$H35)</f>
        <v>2</v>
      </c>
      <c r="J35">
        <f>COUNTIF(intervals!$R$2:$R$319,FreqRaw!$H35)</f>
        <v>7</v>
      </c>
      <c r="K35">
        <f>COUNTIF(intervals!$AB$2:$AB$319,FreqRaw!$H35)</f>
        <v>10</v>
      </c>
      <c r="L35">
        <f>COUNTIF(intervals!$AL$2:$AL$319,FreqRaw!$H35)</f>
        <v>4</v>
      </c>
      <c r="M35">
        <f t="shared" si="1"/>
        <v>33</v>
      </c>
      <c r="O35">
        <v>165</v>
      </c>
      <c r="P35">
        <f>COUNTIF(intervals!$G$2:$G$319,FreqRaw!$O35)</f>
        <v>0</v>
      </c>
      <c r="Q35">
        <f>COUNTIF(intervals!$Q$2:$Q$319,FreqRaw!$O35)</f>
        <v>0</v>
      </c>
      <c r="R35">
        <f>COUNTIF(intervals!$AA$2:$AA$319,FreqRaw!$O35)</f>
        <v>0</v>
      </c>
      <c r="S35">
        <f>COUNTIF(intervals!$AK$2:$AK$319,FreqRaw!$O35)</f>
        <v>0</v>
      </c>
      <c r="T35">
        <f t="shared" si="2"/>
        <v>63</v>
      </c>
    </row>
    <row r="36" spans="1:20" x14ac:dyDescent="0.25">
      <c r="A36" s="38">
        <v>34</v>
      </c>
      <c r="B36">
        <f>COUNTIF(intervals!$K$2:$K$319,FreqRaw!$A36)</f>
        <v>0</v>
      </c>
      <c r="C36">
        <f>COUNTIF(intervals!$U$2:$U$319,FreqRaw!$A36)</f>
        <v>0</v>
      </c>
      <c r="D36">
        <f>COUNTIF(intervals!$AE$2:$AE$319,FreqRaw!$A36)</f>
        <v>2</v>
      </c>
      <c r="E36">
        <f>COUNTIF(intervals!$AO$2:$AO$319,FreqRaw!$A36)</f>
        <v>0</v>
      </c>
      <c r="F36">
        <f t="shared" si="0"/>
        <v>71</v>
      </c>
      <c r="H36">
        <v>84</v>
      </c>
      <c r="I36">
        <f>COUNTIF(intervals!$H$2:$H$319,FreqRaw!$H36)</f>
        <v>7</v>
      </c>
      <c r="J36">
        <f>COUNTIF(intervals!$R$2:$R$319,FreqRaw!$H36)</f>
        <v>5</v>
      </c>
      <c r="K36">
        <f>COUNTIF(intervals!$AB$2:$AB$319,FreqRaw!$H36)</f>
        <v>6</v>
      </c>
      <c r="L36">
        <f>COUNTIF(intervals!$AL$2:$AL$319,FreqRaw!$H36)</f>
        <v>1</v>
      </c>
      <c r="M36">
        <f t="shared" si="1"/>
        <v>33</v>
      </c>
      <c r="O36">
        <v>166</v>
      </c>
      <c r="P36">
        <f>COUNTIF(intervals!$G$2:$G$319,FreqRaw!$O36)</f>
        <v>0</v>
      </c>
      <c r="Q36">
        <f>COUNTIF(intervals!$Q$2:$Q$319,FreqRaw!$O36)</f>
        <v>0</v>
      </c>
      <c r="R36">
        <f>COUNTIF(intervals!$AA$2:$AA$319,FreqRaw!$O36)</f>
        <v>0</v>
      </c>
      <c r="S36">
        <f>COUNTIF(intervals!$AK$2:$AK$319,FreqRaw!$O36)</f>
        <v>0</v>
      </c>
      <c r="T36">
        <f t="shared" si="2"/>
        <v>63</v>
      </c>
    </row>
    <row r="37" spans="1:20" x14ac:dyDescent="0.25">
      <c r="H37">
        <v>85</v>
      </c>
      <c r="I37">
        <f>COUNTIF(intervals!$H$2:$H$319,FreqRaw!$H37)</f>
        <v>5</v>
      </c>
      <c r="J37">
        <f>COUNTIF(intervals!$R$2:$R$319,FreqRaw!$H37)</f>
        <v>5</v>
      </c>
      <c r="K37">
        <f>COUNTIF(intervals!$AB$2:$AB$319,FreqRaw!$H37)</f>
        <v>7</v>
      </c>
      <c r="L37">
        <f>COUNTIF(intervals!$AL$2:$AL$319,FreqRaw!$H37)</f>
        <v>3</v>
      </c>
      <c r="M37">
        <f t="shared" si="1"/>
        <v>33</v>
      </c>
      <c r="O37">
        <v>167</v>
      </c>
      <c r="P37">
        <f>COUNTIF(intervals!$G$2:$G$319,FreqRaw!$O37)</f>
        <v>0</v>
      </c>
      <c r="Q37">
        <f>COUNTIF(intervals!$Q$2:$Q$319,FreqRaw!$O37)</f>
        <v>0</v>
      </c>
      <c r="R37">
        <f>COUNTIF(intervals!$AA$2:$AA$319,FreqRaw!$O37)</f>
        <v>0</v>
      </c>
      <c r="S37">
        <f>COUNTIF(intervals!$AK$2:$AK$319,FreqRaw!$O37)</f>
        <v>0</v>
      </c>
      <c r="T37">
        <f t="shared" si="2"/>
        <v>63</v>
      </c>
    </row>
    <row r="38" spans="1:20" x14ac:dyDescent="0.25">
      <c r="H38">
        <v>86</v>
      </c>
      <c r="I38">
        <f>COUNTIF(intervals!$H$2:$H$319,FreqRaw!$H38)</f>
        <v>11</v>
      </c>
      <c r="J38">
        <f>COUNTIF(intervals!$R$2:$R$319,FreqRaw!$H38)</f>
        <v>3</v>
      </c>
      <c r="K38">
        <f>COUNTIF(intervals!$AB$2:$AB$319,FreqRaw!$H38)</f>
        <v>4</v>
      </c>
      <c r="L38">
        <f>COUNTIF(intervals!$AL$2:$AL$319,FreqRaw!$H38)</f>
        <v>0</v>
      </c>
      <c r="M38">
        <f t="shared" si="1"/>
        <v>33</v>
      </c>
      <c r="O38">
        <v>168</v>
      </c>
      <c r="P38">
        <f>COUNTIF(intervals!$G$2:$G$319,FreqRaw!$O38)</f>
        <v>0</v>
      </c>
      <c r="Q38">
        <f>COUNTIF(intervals!$Q$2:$Q$319,FreqRaw!$O38)</f>
        <v>0</v>
      </c>
      <c r="R38">
        <f>COUNTIF(intervals!$AA$2:$AA$319,FreqRaw!$O38)</f>
        <v>0</v>
      </c>
      <c r="S38">
        <f>COUNTIF(intervals!$AK$2:$AK$319,FreqRaw!$O38)</f>
        <v>0</v>
      </c>
      <c r="T38">
        <f t="shared" si="2"/>
        <v>63</v>
      </c>
    </row>
    <row r="39" spans="1:20" x14ac:dyDescent="0.25">
      <c r="H39">
        <v>87</v>
      </c>
      <c r="I39">
        <f>COUNTIF(intervals!$H$2:$H$319,FreqRaw!$H39)</f>
        <v>2</v>
      </c>
      <c r="J39">
        <f>COUNTIF(intervals!$R$2:$R$319,FreqRaw!$H39)</f>
        <v>2</v>
      </c>
      <c r="K39">
        <f>COUNTIF(intervals!$AB$2:$AB$319,FreqRaw!$H39)</f>
        <v>0</v>
      </c>
      <c r="L39">
        <f>COUNTIF(intervals!$AL$2:$AL$319,FreqRaw!$H39)</f>
        <v>6</v>
      </c>
      <c r="M39">
        <f t="shared" si="1"/>
        <v>33</v>
      </c>
    </row>
    <row r="40" spans="1:20" x14ac:dyDescent="0.25">
      <c r="H40">
        <v>88</v>
      </c>
      <c r="I40">
        <f>COUNTIF(intervals!$H$2:$H$319,FreqRaw!$H40)</f>
        <v>4</v>
      </c>
      <c r="J40">
        <f>COUNTIF(intervals!$R$2:$R$319,FreqRaw!$H40)</f>
        <v>10</v>
      </c>
      <c r="K40">
        <f>COUNTIF(intervals!$AB$2:$AB$319,FreqRaw!$H40)</f>
        <v>3</v>
      </c>
      <c r="L40">
        <f>COUNTIF(intervals!$AL$2:$AL$319,FreqRaw!$H40)</f>
        <v>7</v>
      </c>
      <c r="M40">
        <f t="shared" si="1"/>
        <v>33</v>
      </c>
    </row>
    <row r="41" spans="1:20" x14ac:dyDescent="0.25">
      <c r="H41">
        <v>89</v>
      </c>
      <c r="I41">
        <f>COUNTIF(intervals!$H$2:$H$319,FreqRaw!$H41)</f>
        <v>5</v>
      </c>
      <c r="J41">
        <f>COUNTIF(intervals!$R$2:$R$319,FreqRaw!$H41)</f>
        <v>2</v>
      </c>
      <c r="K41">
        <f>COUNTIF(intervals!$AB$2:$AB$319,FreqRaw!$H41)</f>
        <v>0</v>
      </c>
      <c r="L41">
        <f>COUNTIF(intervals!$AL$2:$AL$319,FreqRaw!$H41)</f>
        <v>5</v>
      </c>
      <c r="M41">
        <f t="shared" si="1"/>
        <v>33</v>
      </c>
    </row>
    <row r="42" spans="1:20" x14ac:dyDescent="0.25">
      <c r="H42">
        <v>90</v>
      </c>
      <c r="I42">
        <f>COUNTIF(intervals!$H$2:$H$319,FreqRaw!$H42)</f>
        <v>5</v>
      </c>
      <c r="J42">
        <f>COUNTIF(intervals!$R$2:$R$319,FreqRaw!$H42)</f>
        <v>2</v>
      </c>
      <c r="K42">
        <f>COUNTIF(intervals!$AB$2:$AB$319,FreqRaw!$H42)</f>
        <v>0</v>
      </c>
      <c r="L42">
        <f>COUNTIF(intervals!$AL$2:$AL$319,FreqRaw!$H42)</f>
        <v>1</v>
      </c>
      <c r="M42">
        <f t="shared" si="1"/>
        <v>33</v>
      </c>
    </row>
    <row r="43" spans="1:20" x14ac:dyDescent="0.25">
      <c r="H43">
        <v>91</v>
      </c>
      <c r="I43">
        <f>COUNTIF(intervals!$H$2:$H$319,FreqRaw!$H43)</f>
        <v>9</v>
      </c>
      <c r="J43">
        <f>COUNTIF(intervals!$R$2:$R$319,FreqRaw!$H43)</f>
        <v>5</v>
      </c>
      <c r="K43">
        <f>COUNTIF(intervals!$AB$2:$AB$319,FreqRaw!$H43)</f>
        <v>0</v>
      </c>
      <c r="L43">
        <f>COUNTIF(intervals!$AL$2:$AL$319,FreqRaw!$H43)</f>
        <v>1</v>
      </c>
      <c r="M43">
        <f t="shared" si="1"/>
        <v>33</v>
      </c>
    </row>
    <row r="44" spans="1:20" x14ac:dyDescent="0.25">
      <c r="H44">
        <v>92</v>
      </c>
      <c r="I44">
        <f>COUNTIF(intervals!$H$2:$H$319,FreqRaw!$H44)</f>
        <v>12</v>
      </c>
      <c r="J44">
        <f>COUNTIF(intervals!$R$2:$R$319,FreqRaw!$H44)</f>
        <v>1</v>
      </c>
      <c r="K44">
        <f>COUNTIF(intervals!$AB$2:$AB$319,FreqRaw!$H44)</f>
        <v>1</v>
      </c>
      <c r="L44">
        <f>COUNTIF(intervals!$AL$2:$AL$319,FreqRaw!$H44)</f>
        <v>0</v>
      </c>
      <c r="M44">
        <f t="shared" si="1"/>
        <v>33</v>
      </c>
    </row>
    <row r="45" spans="1:20" x14ac:dyDescent="0.25">
      <c r="H45">
        <v>93</v>
      </c>
      <c r="I45">
        <f>COUNTIF(intervals!$H$2:$H$319,FreqRaw!$H45)</f>
        <v>7</v>
      </c>
      <c r="J45">
        <f>COUNTIF(intervals!$R$2:$R$319,FreqRaw!$H45)</f>
        <v>1</v>
      </c>
      <c r="K45">
        <f>COUNTIF(intervals!$AB$2:$AB$319,FreqRaw!$H45)</f>
        <v>0</v>
      </c>
      <c r="L45">
        <f>COUNTIF(intervals!$AL$2:$AL$319,FreqRaw!$H45)</f>
        <v>5</v>
      </c>
      <c r="M45">
        <f t="shared" si="1"/>
        <v>33</v>
      </c>
    </row>
    <row r="46" spans="1:20" x14ac:dyDescent="0.25">
      <c r="H46">
        <v>94</v>
      </c>
      <c r="I46">
        <f>COUNTIF(intervals!$H$2:$H$319,FreqRaw!$H46)</f>
        <v>1</v>
      </c>
      <c r="J46">
        <f>COUNTIF(intervals!$R$2:$R$319,FreqRaw!$H46)</f>
        <v>0</v>
      </c>
      <c r="K46">
        <f>COUNTIF(intervals!$AB$2:$AB$319,FreqRaw!$H46)</f>
        <v>1</v>
      </c>
      <c r="L46">
        <f>COUNTIF(intervals!$AL$2:$AL$319,FreqRaw!$H46)</f>
        <v>1</v>
      </c>
      <c r="M46">
        <f t="shared" si="1"/>
        <v>33</v>
      </c>
    </row>
    <row r="47" spans="1:20" x14ac:dyDescent="0.25">
      <c r="H47">
        <v>95</v>
      </c>
      <c r="I47">
        <f>COUNTIF(intervals!$H$2:$H$319,FreqRaw!$H47)</f>
        <v>4</v>
      </c>
      <c r="J47">
        <f>COUNTIF(intervals!$R$2:$R$319,FreqRaw!$H47)</f>
        <v>0</v>
      </c>
      <c r="K47">
        <f>COUNTIF(intervals!$AB$2:$AB$319,FreqRaw!$H47)</f>
        <v>0</v>
      </c>
      <c r="L47">
        <f>COUNTIF(intervals!$AL$2:$AL$319,FreqRaw!$H47)</f>
        <v>2</v>
      </c>
      <c r="M47">
        <f t="shared" si="1"/>
        <v>33</v>
      </c>
    </row>
    <row r="48" spans="1:20" x14ac:dyDescent="0.25">
      <c r="H48">
        <v>96</v>
      </c>
      <c r="I48">
        <f>COUNTIF(intervals!$H$2:$H$319,FreqRaw!$H48)</f>
        <v>3</v>
      </c>
      <c r="J48">
        <f>COUNTIF(intervals!$R$2:$R$319,FreqRaw!$H48)</f>
        <v>0</v>
      </c>
      <c r="K48">
        <f>COUNTIF(intervals!$AB$2:$AB$319,FreqRaw!$H48)</f>
        <v>0</v>
      </c>
      <c r="L48">
        <f>COUNTIF(intervals!$AL$2:$AL$319,FreqRaw!$H48)</f>
        <v>1</v>
      </c>
      <c r="M48">
        <f t="shared" si="1"/>
        <v>33</v>
      </c>
    </row>
    <row r="49" spans="8:13" x14ac:dyDescent="0.25">
      <c r="H49">
        <v>97</v>
      </c>
      <c r="I49">
        <f>COUNTIF(intervals!$H$2:$H$319,FreqRaw!$H49)</f>
        <v>1</v>
      </c>
      <c r="J49">
        <f>COUNTIF(intervals!$R$2:$R$319,FreqRaw!$H49)</f>
        <v>0</v>
      </c>
      <c r="K49">
        <f>COUNTIF(intervals!$AB$2:$AB$319,FreqRaw!$H49)</f>
        <v>1</v>
      </c>
      <c r="L49">
        <f>COUNTIF(intervals!$AL$2:$AL$319,FreqRaw!$H49)</f>
        <v>0</v>
      </c>
      <c r="M49">
        <f t="shared" si="1"/>
        <v>33</v>
      </c>
    </row>
    <row r="50" spans="8:13" x14ac:dyDescent="0.25">
      <c r="H50">
        <v>98</v>
      </c>
      <c r="I50">
        <f>COUNTIF(intervals!$H$2:$H$319,FreqRaw!$H50)</f>
        <v>1</v>
      </c>
      <c r="J50">
        <f>COUNTIF(intervals!$R$2:$R$319,FreqRaw!$H50)</f>
        <v>0</v>
      </c>
      <c r="K50">
        <f>COUNTIF(intervals!$AB$2:$AB$319,FreqRaw!$H50)</f>
        <v>0</v>
      </c>
      <c r="L50">
        <f>COUNTIF(intervals!$AL$2:$AL$319,FreqRaw!$H50)</f>
        <v>0</v>
      </c>
      <c r="M50">
        <f t="shared" si="1"/>
        <v>33</v>
      </c>
    </row>
    <row r="51" spans="8:13" x14ac:dyDescent="0.25">
      <c r="H51">
        <v>99</v>
      </c>
      <c r="I51">
        <f>COUNTIF(intervals!$H$2:$H$319,FreqRaw!$H51)</f>
        <v>2</v>
      </c>
      <c r="J51">
        <f>COUNTIF(intervals!$R$2:$R$319,FreqRaw!$H51)</f>
        <v>0</v>
      </c>
      <c r="K51">
        <f>COUNTIF(intervals!$AB$2:$AB$319,FreqRaw!$H51)</f>
        <v>0</v>
      </c>
      <c r="L51">
        <f>COUNTIF(intervals!$AL$2:$AL$319,FreqRaw!$H51)</f>
        <v>0</v>
      </c>
      <c r="M51">
        <f t="shared" si="1"/>
        <v>33</v>
      </c>
    </row>
    <row r="52" spans="8:13" x14ac:dyDescent="0.25">
      <c r="H52">
        <v>100</v>
      </c>
      <c r="I52">
        <f>COUNTIF(intervals!$H$2:$H$319,FreqRaw!$H52)</f>
        <v>2</v>
      </c>
      <c r="J52">
        <f>COUNTIF(intervals!$R$2:$R$319,FreqRaw!$H52)</f>
        <v>0</v>
      </c>
      <c r="K52">
        <f>COUNTIF(intervals!$AB$2:$AB$319,FreqRaw!$H52)</f>
        <v>1</v>
      </c>
      <c r="L52">
        <f>COUNTIF(intervals!$AL$2:$AL$319,FreqRaw!$H52)</f>
        <v>0</v>
      </c>
      <c r="M52">
        <f t="shared" si="1"/>
        <v>33</v>
      </c>
    </row>
    <row r="53" spans="8:13" x14ac:dyDescent="0.25">
      <c r="H53">
        <v>101</v>
      </c>
      <c r="I53">
        <f>COUNTIF(intervals!$H$2:$H$319,FreqRaw!$H53)</f>
        <v>0</v>
      </c>
      <c r="J53">
        <f>COUNTIF(intervals!$R$2:$R$319,FreqRaw!$H53)</f>
        <v>0</v>
      </c>
      <c r="K53">
        <f>COUNTIF(intervals!$AB$2:$AB$319,FreqRaw!$H53)</f>
        <v>0</v>
      </c>
      <c r="L53">
        <f>COUNTIF(intervals!$AL$2:$AL$319,FreqRaw!$H53)</f>
        <v>1</v>
      </c>
      <c r="M53">
        <f t="shared" si="1"/>
        <v>33</v>
      </c>
    </row>
    <row r="54" spans="8:13" x14ac:dyDescent="0.25">
      <c r="H54">
        <v>102</v>
      </c>
      <c r="I54">
        <f>COUNTIF(intervals!$H$2:$H$319,FreqRaw!$H54)</f>
        <v>1</v>
      </c>
      <c r="J54">
        <f>COUNTIF(intervals!$R$2:$R$319,FreqRaw!$H54)</f>
        <v>0</v>
      </c>
      <c r="K54">
        <f>COUNTIF(intervals!$AB$2:$AB$319,FreqRaw!$H54)</f>
        <v>0</v>
      </c>
      <c r="L54">
        <f>COUNTIF(intervals!$AL$2:$AL$319,FreqRaw!$H54)</f>
        <v>0</v>
      </c>
      <c r="M54">
        <f t="shared" si="1"/>
        <v>33</v>
      </c>
    </row>
    <row r="55" spans="8:13" x14ac:dyDescent="0.25">
      <c r="H55">
        <v>103</v>
      </c>
      <c r="I55">
        <f>COUNTIF(intervals!$H$2:$H$319,FreqRaw!$H55)</f>
        <v>0</v>
      </c>
      <c r="J55">
        <f>COUNTIF(intervals!$R$2:$R$319,FreqRaw!$H55)</f>
        <v>0</v>
      </c>
      <c r="K55">
        <f>COUNTIF(intervals!$AB$2:$AB$319,FreqRaw!$H55)</f>
        <v>0</v>
      </c>
      <c r="L55">
        <f>COUNTIF(intervals!$AL$2:$AL$319,FreqRaw!$H55)</f>
        <v>0</v>
      </c>
      <c r="M55">
        <f t="shared" si="1"/>
        <v>33</v>
      </c>
    </row>
    <row r="56" spans="8:13" x14ac:dyDescent="0.25">
      <c r="H56">
        <v>104</v>
      </c>
      <c r="I56">
        <f>COUNTIF(intervals!$H$2:$H$319,FreqRaw!$H56)</f>
        <v>0</v>
      </c>
      <c r="J56">
        <f>COUNTIF(intervals!$R$2:$R$319,FreqRaw!$H56)</f>
        <v>0</v>
      </c>
      <c r="K56">
        <f>COUNTIF(intervals!$AB$2:$AB$319,FreqRaw!$H56)</f>
        <v>0</v>
      </c>
      <c r="L56">
        <f>COUNTIF(intervals!$AL$2:$AL$319,FreqRaw!$H56)</f>
        <v>0</v>
      </c>
      <c r="M56">
        <f t="shared" si="1"/>
        <v>33</v>
      </c>
    </row>
    <row r="57" spans="8:13" x14ac:dyDescent="0.25">
      <c r="H57">
        <v>105</v>
      </c>
      <c r="I57">
        <f>COUNTIF(intervals!$H$2:$H$319,FreqRaw!$H57)</f>
        <v>1</v>
      </c>
      <c r="J57">
        <f>COUNTIF(intervals!$R$2:$R$319,FreqRaw!$H57)</f>
        <v>0</v>
      </c>
      <c r="K57">
        <f>COUNTIF(intervals!$AB$2:$AB$319,FreqRaw!$H57)</f>
        <v>1</v>
      </c>
      <c r="L57">
        <f>COUNTIF(intervals!$AL$2:$AL$319,FreqRaw!$H57)</f>
        <v>0</v>
      </c>
      <c r="M57">
        <f t="shared" si="1"/>
        <v>33</v>
      </c>
    </row>
    <row r="58" spans="8:13" x14ac:dyDescent="0.25">
      <c r="H58">
        <v>106</v>
      </c>
      <c r="I58">
        <f>COUNTIF(intervals!$H$2:$H$319,FreqRaw!$H58)</f>
        <v>0</v>
      </c>
      <c r="J58">
        <f>COUNTIF(intervals!$R$2:$R$319,FreqRaw!$H58)</f>
        <v>0</v>
      </c>
      <c r="K58">
        <f>COUNTIF(intervals!$AB$2:$AB$319,FreqRaw!$H58)</f>
        <v>0</v>
      </c>
      <c r="L58">
        <f>COUNTIF(intervals!$AL$2:$AL$319,FreqRaw!$H58)</f>
        <v>0</v>
      </c>
      <c r="M58">
        <f t="shared" si="1"/>
        <v>33</v>
      </c>
    </row>
    <row r="59" spans="8:13" x14ac:dyDescent="0.25">
      <c r="H59">
        <v>107</v>
      </c>
      <c r="I59">
        <f>COUNTIF(intervals!$H$2:$H$319,FreqRaw!$H59)</f>
        <v>0</v>
      </c>
      <c r="J59">
        <f>COUNTIF(intervals!$R$2:$R$319,FreqRaw!$H59)</f>
        <v>0</v>
      </c>
      <c r="K59">
        <f>COUNTIF(intervals!$AB$2:$AB$319,FreqRaw!$H59)</f>
        <v>2</v>
      </c>
      <c r="L59">
        <f>COUNTIF(intervals!$AL$2:$AL$319,FreqRaw!$H59)</f>
        <v>0</v>
      </c>
      <c r="M59">
        <f t="shared" si="1"/>
        <v>33</v>
      </c>
    </row>
    <row r="60" spans="8:13" x14ac:dyDescent="0.25">
      <c r="H60">
        <v>108</v>
      </c>
      <c r="I60">
        <f>COUNTIF(intervals!$H$2:$H$319,FreqRaw!$H60)</f>
        <v>0</v>
      </c>
      <c r="J60">
        <f>COUNTIF(intervals!$R$2:$R$319,FreqRaw!$H60)</f>
        <v>0</v>
      </c>
      <c r="K60">
        <f>COUNTIF(intervals!$AB$2:$AB$319,FreqRaw!$H60)</f>
        <v>0</v>
      </c>
      <c r="L60">
        <f>COUNTIF(intervals!$AL$2:$AL$319,FreqRaw!$H60)</f>
        <v>0</v>
      </c>
      <c r="M60">
        <f t="shared" si="1"/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326"/>
  <sheetViews>
    <sheetView zoomScale="55" zoomScaleNormal="55" workbookViewId="0">
      <pane ySplit="1" topLeftCell="A269" activePane="bottomLeft" state="frozen"/>
      <selection pane="bottomLeft" activeCell="A321" sqref="A321"/>
    </sheetView>
  </sheetViews>
  <sheetFormatPr defaultRowHeight="15" x14ac:dyDescent="0.25"/>
  <cols>
    <col min="2" max="3" width="13.85546875" bestFit="1" customWidth="1"/>
    <col min="4" max="4" width="16" bestFit="1" customWidth="1"/>
    <col min="5" max="5" width="8.85546875" bestFit="1" customWidth="1"/>
    <col min="6" max="6" width="14.42578125" bestFit="1" customWidth="1"/>
    <col min="7" max="7" width="9.28515625" bestFit="1" customWidth="1"/>
    <col min="8" max="8" width="8.85546875" bestFit="1" customWidth="1"/>
    <col min="9" max="9" width="11.5703125" bestFit="1" customWidth="1"/>
    <col min="10" max="10" width="12.28515625" bestFit="1" customWidth="1"/>
    <col min="11" max="11" width="14.7109375" bestFit="1" customWidth="1"/>
    <col min="12" max="12" width="13.7109375" bestFit="1" customWidth="1"/>
    <col min="13" max="13" width="16" bestFit="1" customWidth="1"/>
    <col min="14" max="14" width="16.7109375" bestFit="1" customWidth="1"/>
    <col min="15" max="15" width="8.85546875" bestFit="1" customWidth="1"/>
    <col min="16" max="16" width="11.5703125" bestFit="1" customWidth="1"/>
    <col min="17" max="17" width="9.28515625" bestFit="1" customWidth="1"/>
    <col min="18" max="18" width="8.85546875" bestFit="1" customWidth="1"/>
    <col min="19" max="19" width="8" bestFit="1" customWidth="1"/>
    <col min="20" max="20" width="12.28515625" bestFit="1" customWidth="1"/>
    <col min="21" max="21" width="10.42578125" bestFit="1" customWidth="1"/>
    <col min="22" max="22" width="13.85546875" bestFit="1" customWidth="1"/>
    <col min="23" max="23" width="12.140625" bestFit="1" customWidth="1"/>
    <col min="24" max="24" width="13.85546875" bestFit="1" customWidth="1"/>
    <col min="25" max="25" width="8.85546875" bestFit="1" customWidth="1"/>
    <col min="26" max="26" width="11.5703125" bestFit="1" customWidth="1"/>
    <col min="27" max="27" width="9.28515625" bestFit="1" customWidth="1"/>
    <col min="28" max="28" width="8.85546875" bestFit="1" customWidth="1"/>
    <col min="29" max="29" width="8" bestFit="1" customWidth="1"/>
    <col min="30" max="30" width="12.28515625" style="52" bestFit="1" customWidth="1"/>
    <col min="31" max="31" width="10.42578125" bestFit="1" customWidth="1"/>
    <col min="32" max="32" width="13.85546875" bestFit="1" customWidth="1"/>
    <col min="33" max="33" width="12.140625" bestFit="1" customWidth="1"/>
    <col min="34" max="34" width="13.85546875" bestFit="1" customWidth="1"/>
    <col min="35" max="35" width="8.85546875" bestFit="1" customWidth="1"/>
    <col min="36" max="36" width="11.5703125" bestFit="1" customWidth="1"/>
    <col min="37" max="37" width="9.28515625" bestFit="1" customWidth="1"/>
    <col min="38" max="38" width="8.85546875" bestFit="1" customWidth="1"/>
    <col min="39" max="39" width="8" bestFit="1" customWidth="1"/>
    <col min="40" max="40" width="12.28515625" bestFit="1" customWidth="1"/>
    <col min="41" max="41" width="10.42578125" bestFit="1" customWidth="1"/>
  </cols>
  <sheetData>
    <row r="1" spans="2:4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82</v>
      </c>
      <c r="K1" t="s">
        <v>8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82</v>
      </c>
      <c r="U1" t="s">
        <v>8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6</v>
      </c>
      <c r="AC1" t="s">
        <v>7</v>
      </c>
      <c r="AD1" t="s">
        <v>82</v>
      </c>
      <c r="AE1" t="s">
        <v>8</v>
      </c>
      <c r="AF1" t="s">
        <v>0</v>
      </c>
      <c r="AG1" t="s">
        <v>1</v>
      </c>
      <c r="AH1" t="s">
        <v>2</v>
      </c>
      <c r="AI1" t="s">
        <v>3</v>
      </c>
      <c r="AJ1" t="s">
        <v>4</v>
      </c>
      <c r="AK1" t="s">
        <v>5</v>
      </c>
      <c r="AL1" t="s">
        <v>6</v>
      </c>
      <c r="AM1" t="s">
        <v>7</v>
      </c>
      <c r="AN1" t="s">
        <v>82</v>
      </c>
      <c r="AO1" t="s">
        <v>8</v>
      </c>
    </row>
    <row r="2" spans="2:41" x14ac:dyDescent="0.25">
      <c r="B2" s="59">
        <v>0.81097222222222232</v>
      </c>
      <c r="C2">
        <v>49.279175000000002</v>
      </c>
      <c r="D2">
        <v>-123.24057999999999</v>
      </c>
      <c r="E2">
        <v>-10.19999981</v>
      </c>
      <c r="F2">
        <v>5175.1899999999996</v>
      </c>
      <c r="G2">
        <v>127</v>
      </c>
      <c r="H2">
        <v>74</v>
      </c>
      <c r="I2">
        <v>0</v>
      </c>
      <c r="J2">
        <f>(I2*3600)/1000</f>
        <v>0</v>
      </c>
      <c r="K2">
        <f>INT(J2)</f>
        <v>0</v>
      </c>
      <c r="L2" s="59">
        <v>0.81630787037037045</v>
      </c>
      <c r="M2">
        <v>49.279221999999997</v>
      </c>
      <c r="N2">
        <v>-123.240641</v>
      </c>
      <c r="O2">
        <v>-8.1999998089999995</v>
      </c>
      <c r="P2">
        <v>8256.2199999999993</v>
      </c>
      <c r="Q2">
        <v>107</v>
      </c>
      <c r="R2">
        <v>0</v>
      </c>
      <c r="S2">
        <v>0</v>
      </c>
      <c r="T2">
        <f>(S2*3600)/1000</f>
        <v>0</v>
      </c>
      <c r="U2">
        <f>INT(T2)</f>
        <v>0</v>
      </c>
      <c r="V2" s="59">
        <v>0.82184027777777768</v>
      </c>
      <c r="W2">
        <v>49.279217000000003</v>
      </c>
      <c r="X2">
        <v>-123.240573</v>
      </c>
      <c r="Y2">
        <v>-7.1999998090000004</v>
      </c>
      <c r="Z2">
        <v>11341.63</v>
      </c>
      <c r="AA2">
        <v>111</v>
      </c>
      <c r="AB2">
        <v>0</v>
      </c>
      <c r="AC2">
        <v>0</v>
      </c>
      <c r="AD2">
        <f>(AC2*3600)/1000</f>
        <v>0</v>
      </c>
      <c r="AE2">
        <f>INT(AD2)</f>
        <v>0</v>
      </c>
      <c r="AF2" s="59">
        <v>0.82739583333333344</v>
      </c>
      <c r="AG2">
        <v>49.279223999999999</v>
      </c>
      <c r="AH2">
        <v>-123.24064199999999</v>
      </c>
      <c r="AI2">
        <v>-6.1999998090000004</v>
      </c>
      <c r="AJ2">
        <v>14398.67</v>
      </c>
      <c r="AK2">
        <v>114</v>
      </c>
      <c r="AL2">
        <v>0</v>
      </c>
      <c r="AM2">
        <v>0</v>
      </c>
      <c r="AN2">
        <f>(AM2*3600)/1000</f>
        <v>0</v>
      </c>
      <c r="AO2">
        <f>INT(AN2)</f>
        <v>0</v>
      </c>
    </row>
    <row r="3" spans="2:41" x14ac:dyDescent="0.25">
      <c r="B3" s="59">
        <v>0.81098379629629624</v>
      </c>
      <c r="C3">
        <v>49.279173</v>
      </c>
      <c r="D3">
        <v>-123.240639</v>
      </c>
      <c r="E3">
        <v>-10.19999981</v>
      </c>
      <c r="F3">
        <v>5178.84</v>
      </c>
      <c r="G3">
        <v>128</v>
      </c>
      <c r="H3">
        <v>76</v>
      </c>
      <c r="I3">
        <v>3.6499000000000001</v>
      </c>
      <c r="J3">
        <f>(I3*3600)/1000</f>
        <v>13.139640000000002</v>
      </c>
      <c r="K3">
        <f t="shared" ref="K3:K66" si="0">INT(J3)</f>
        <v>13</v>
      </c>
      <c r="L3" s="59">
        <v>0.81631944444444438</v>
      </c>
      <c r="M3">
        <v>49.279226999999999</v>
      </c>
      <c r="N3">
        <v>-123.24072099999999</v>
      </c>
      <c r="O3">
        <v>-8.1999998089999995</v>
      </c>
      <c r="P3">
        <v>8259.57</v>
      </c>
      <c r="Q3">
        <v>108</v>
      </c>
      <c r="R3">
        <v>53</v>
      </c>
      <c r="S3">
        <v>3.3506</v>
      </c>
      <c r="T3">
        <f>(S3*3600)/1000</f>
        <v>12.06216</v>
      </c>
      <c r="U3">
        <f t="shared" ref="U3:U66" si="1">INT(T3)</f>
        <v>12</v>
      </c>
      <c r="V3" s="59">
        <v>0.82185185185185183</v>
      </c>
      <c r="W3">
        <v>49.279217000000003</v>
      </c>
      <c r="X3">
        <v>-123.24064199999999</v>
      </c>
      <c r="Y3">
        <v>-7.1999998090000004</v>
      </c>
      <c r="Z3">
        <v>11344.98</v>
      </c>
      <c r="AA3">
        <v>112</v>
      </c>
      <c r="AB3">
        <v>0</v>
      </c>
      <c r="AC3">
        <v>3.3506</v>
      </c>
      <c r="AD3">
        <f>(AC3*3600)/1000</f>
        <v>12.06216</v>
      </c>
      <c r="AE3">
        <f t="shared" ref="AE3:AE66" si="2">INT(AD3)</f>
        <v>12</v>
      </c>
      <c r="AF3" s="59">
        <v>0.82740740740740737</v>
      </c>
      <c r="AG3">
        <v>49.279228000000003</v>
      </c>
      <c r="AH3">
        <v>-123.24068200000001</v>
      </c>
      <c r="AI3">
        <v>-6.1999998090000004</v>
      </c>
      <c r="AJ3">
        <v>14401.54</v>
      </c>
      <c r="AK3">
        <v>115</v>
      </c>
      <c r="AL3">
        <v>0</v>
      </c>
      <c r="AM3">
        <v>2.8700999999999999</v>
      </c>
      <c r="AN3">
        <f>(AM3*3600)/1000</f>
        <v>10.33236</v>
      </c>
      <c r="AO3">
        <f t="shared" ref="AO3:AO66" si="3">INT(AN3)</f>
        <v>10</v>
      </c>
    </row>
    <row r="4" spans="2:41" x14ac:dyDescent="0.25">
      <c r="B4" s="59">
        <v>0.81099537037037039</v>
      </c>
      <c r="C4">
        <v>49.279187999999998</v>
      </c>
      <c r="D4">
        <v>-123.240711</v>
      </c>
      <c r="E4">
        <v>-10.19999981</v>
      </c>
      <c r="F4">
        <v>5184</v>
      </c>
      <c r="G4">
        <v>128</v>
      </c>
      <c r="H4">
        <v>88</v>
      </c>
      <c r="I4">
        <v>5.1601999999999997</v>
      </c>
      <c r="J4">
        <f t="shared" ref="J4:J67" si="4">(I4*3600)/1000</f>
        <v>18.576719999999998</v>
      </c>
      <c r="K4">
        <f t="shared" si="0"/>
        <v>18</v>
      </c>
      <c r="L4" s="59">
        <v>0.81633101851851853</v>
      </c>
      <c r="M4">
        <v>49.279229999999998</v>
      </c>
      <c r="N4">
        <v>-123.24079500000001</v>
      </c>
      <c r="O4">
        <v>-8.1999998089999995</v>
      </c>
      <c r="P4">
        <v>8264.06</v>
      </c>
      <c r="Q4">
        <v>110</v>
      </c>
      <c r="R4">
        <v>57</v>
      </c>
      <c r="S4">
        <v>4.4893000000000001</v>
      </c>
      <c r="T4">
        <f t="shared" ref="T4:T67" si="5">(S4*3600)/1000</f>
        <v>16.161480000000001</v>
      </c>
      <c r="U4">
        <f t="shared" si="1"/>
        <v>16</v>
      </c>
      <c r="V4" s="59">
        <v>0.82186342592592598</v>
      </c>
      <c r="W4">
        <v>49.279209999999999</v>
      </c>
      <c r="X4">
        <v>-123.240714</v>
      </c>
      <c r="Y4">
        <v>-7.1999998090000004</v>
      </c>
      <c r="Z4">
        <v>11348.65</v>
      </c>
      <c r="AA4">
        <v>114</v>
      </c>
      <c r="AB4">
        <v>51</v>
      </c>
      <c r="AC4">
        <v>3.6699000000000002</v>
      </c>
      <c r="AD4">
        <f t="shared" ref="AD4:AD67" si="6">(AC4*3600)/1000</f>
        <v>13.211640000000001</v>
      </c>
      <c r="AE4">
        <f t="shared" si="2"/>
        <v>13</v>
      </c>
      <c r="AF4" s="59">
        <v>0.82741898148148152</v>
      </c>
      <c r="AG4">
        <v>49.279232</v>
      </c>
      <c r="AH4">
        <v>-123.240731</v>
      </c>
      <c r="AI4">
        <v>-6.1999998090000004</v>
      </c>
      <c r="AJ4">
        <v>14404.88</v>
      </c>
      <c r="AK4">
        <v>116</v>
      </c>
      <c r="AL4">
        <v>0</v>
      </c>
      <c r="AM4">
        <v>3.3397999999999999</v>
      </c>
      <c r="AN4">
        <f t="shared" ref="AN4:AN67" si="7">(AM4*3600)/1000</f>
        <v>12.023279999999998</v>
      </c>
      <c r="AO4">
        <f t="shared" si="3"/>
        <v>12</v>
      </c>
    </row>
    <row r="5" spans="2:41" x14ac:dyDescent="0.25">
      <c r="B5" s="59">
        <v>0.81100694444444443</v>
      </c>
      <c r="C5">
        <v>49.279183000000003</v>
      </c>
      <c r="D5">
        <v>-123.240816</v>
      </c>
      <c r="E5">
        <v>-10.19999981</v>
      </c>
      <c r="F5">
        <v>5189.47</v>
      </c>
      <c r="G5">
        <v>128</v>
      </c>
      <c r="H5">
        <v>89</v>
      </c>
      <c r="I5">
        <v>5.4702000000000002</v>
      </c>
      <c r="J5">
        <f t="shared" si="4"/>
        <v>19.692720000000001</v>
      </c>
      <c r="K5">
        <f t="shared" si="0"/>
        <v>19</v>
      </c>
      <c r="L5" s="59">
        <v>0.81634259259259256</v>
      </c>
      <c r="M5">
        <v>49.279232999999998</v>
      </c>
      <c r="N5">
        <v>-123.24087299999999</v>
      </c>
      <c r="O5">
        <v>-8.1999998089999995</v>
      </c>
      <c r="P5">
        <v>8269</v>
      </c>
      <c r="Q5">
        <v>112</v>
      </c>
      <c r="R5">
        <v>63</v>
      </c>
      <c r="S5">
        <v>4.9404000000000003</v>
      </c>
      <c r="T5">
        <f t="shared" si="5"/>
        <v>17.785440000000001</v>
      </c>
      <c r="U5">
        <f t="shared" si="1"/>
        <v>17</v>
      </c>
      <c r="V5" s="59">
        <v>0.82187500000000002</v>
      </c>
      <c r="W5">
        <v>49.279204</v>
      </c>
      <c r="X5">
        <v>-123.240793</v>
      </c>
      <c r="Y5">
        <v>-7.1999998090000004</v>
      </c>
      <c r="Z5">
        <v>11352.94</v>
      </c>
      <c r="AA5">
        <v>115</v>
      </c>
      <c r="AB5">
        <v>56</v>
      </c>
      <c r="AC5">
        <v>4.29</v>
      </c>
      <c r="AD5">
        <f t="shared" si="6"/>
        <v>15.444000000000001</v>
      </c>
      <c r="AE5">
        <f t="shared" si="2"/>
        <v>15</v>
      </c>
      <c r="AF5" s="59">
        <v>0.82743055555555556</v>
      </c>
      <c r="AG5">
        <v>49.279237000000002</v>
      </c>
      <c r="AH5">
        <v>-123.24079999999999</v>
      </c>
      <c r="AI5">
        <v>-6.1999998090000004</v>
      </c>
      <c r="AJ5">
        <v>14409.04</v>
      </c>
      <c r="AK5">
        <v>117</v>
      </c>
      <c r="AL5">
        <v>52</v>
      </c>
      <c r="AM5">
        <v>4.1601999999999997</v>
      </c>
      <c r="AN5">
        <f t="shared" si="7"/>
        <v>14.976719999999998</v>
      </c>
      <c r="AO5">
        <f t="shared" si="3"/>
        <v>14</v>
      </c>
    </row>
    <row r="6" spans="2:41" x14ac:dyDescent="0.25">
      <c r="B6" s="59">
        <v>0.81101851851851858</v>
      </c>
      <c r="C6">
        <v>49.279186000000003</v>
      </c>
      <c r="D6">
        <v>-123.240909</v>
      </c>
      <c r="E6">
        <v>-10.19999981</v>
      </c>
      <c r="F6">
        <v>5195.33</v>
      </c>
      <c r="G6">
        <v>129</v>
      </c>
      <c r="H6">
        <v>93</v>
      </c>
      <c r="I6">
        <v>5.8598999999999997</v>
      </c>
      <c r="J6">
        <f t="shared" si="4"/>
        <v>21.09564</v>
      </c>
      <c r="K6">
        <f t="shared" si="0"/>
        <v>21</v>
      </c>
      <c r="L6" s="59">
        <v>0.81635416666666671</v>
      </c>
      <c r="M6">
        <v>49.279234000000002</v>
      </c>
      <c r="N6">
        <v>-123.24095800000001</v>
      </c>
      <c r="O6">
        <v>-8.1999998089999995</v>
      </c>
      <c r="P6">
        <v>8274.4699999999993</v>
      </c>
      <c r="Q6">
        <v>114</v>
      </c>
      <c r="R6">
        <v>68</v>
      </c>
      <c r="S6">
        <v>5.4696999999999996</v>
      </c>
      <c r="T6">
        <f t="shared" si="5"/>
        <v>19.690919999999998</v>
      </c>
      <c r="U6">
        <f t="shared" si="1"/>
        <v>19</v>
      </c>
      <c r="V6" s="59">
        <v>0.82188657407407406</v>
      </c>
      <c r="W6">
        <v>49.279198000000001</v>
      </c>
      <c r="X6">
        <v>-123.240877</v>
      </c>
      <c r="Y6">
        <v>-7.1999998090000004</v>
      </c>
      <c r="Z6">
        <v>11357.97</v>
      </c>
      <c r="AA6">
        <v>116</v>
      </c>
      <c r="AB6">
        <v>61</v>
      </c>
      <c r="AC6">
        <v>5.0293000000000001</v>
      </c>
      <c r="AD6">
        <f t="shared" si="6"/>
        <v>18.10548</v>
      </c>
      <c r="AE6">
        <f t="shared" si="2"/>
        <v>18</v>
      </c>
      <c r="AF6" s="59">
        <v>0.8274421296296296</v>
      </c>
      <c r="AG6">
        <v>49.279215999999998</v>
      </c>
      <c r="AH6">
        <v>-123.240886</v>
      </c>
      <c r="AI6">
        <v>-6.1999998090000004</v>
      </c>
      <c r="AJ6">
        <v>14413.82</v>
      </c>
      <c r="AK6">
        <v>118</v>
      </c>
      <c r="AL6">
        <v>53</v>
      </c>
      <c r="AM6">
        <v>4.7803000000000004</v>
      </c>
      <c r="AN6">
        <f t="shared" si="7"/>
        <v>17.20908</v>
      </c>
      <c r="AO6">
        <f t="shared" si="3"/>
        <v>17</v>
      </c>
    </row>
    <row r="7" spans="2:41" x14ac:dyDescent="0.25">
      <c r="B7" s="59">
        <v>0.81103009259259251</v>
      </c>
      <c r="C7">
        <v>49.279198999999998</v>
      </c>
      <c r="D7">
        <v>-123.241004</v>
      </c>
      <c r="E7">
        <v>-10.19999981</v>
      </c>
      <c r="F7">
        <v>5201.62</v>
      </c>
      <c r="G7">
        <v>130</v>
      </c>
      <c r="H7">
        <v>96</v>
      </c>
      <c r="I7">
        <v>6.29</v>
      </c>
      <c r="J7">
        <f t="shared" si="4"/>
        <v>22.643999999999998</v>
      </c>
      <c r="K7">
        <f t="shared" si="0"/>
        <v>22</v>
      </c>
      <c r="L7" s="59">
        <v>0.81636574074074064</v>
      </c>
      <c r="M7">
        <v>49.279235999999997</v>
      </c>
      <c r="N7">
        <v>-123.241051</v>
      </c>
      <c r="O7">
        <v>-8.1999998089999995</v>
      </c>
      <c r="P7">
        <v>8280.1299999999992</v>
      </c>
      <c r="Q7">
        <v>115</v>
      </c>
      <c r="R7">
        <v>70</v>
      </c>
      <c r="S7">
        <v>5.6601999999999997</v>
      </c>
      <c r="T7">
        <f t="shared" si="5"/>
        <v>20.376719999999999</v>
      </c>
      <c r="U7">
        <f t="shared" si="1"/>
        <v>20</v>
      </c>
      <c r="V7" s="59">
        <v>0.8218981481481481</v>
      </c>
      <c r="W7">
        <v>49.279198999999998</v>
      </c>
      <c r="X7">
        <v>-123.24095699999999</v>
      </c>
      <c r="Y7">
        <v>-7.1999998090000004</v>
      </c>
      <c r="Z7">
        <v>11363.03</v>
      </c>
      <c r="AA7">
        <v>117</v>
      </c>
      <c r="AB7">
        <v>64</v>
      </c>
      <c r="AC7">
        <v>5.0605000000000002</v>
      </c>
      <c r="AD7">
        <f t="shared" si="6"/>
        <v>18.2178</v>
      </c>
      <c r="AE7">
        <f t="shared" si="2"/>
        <v>18</v>
      </c>
      <c r="AF7" s="59">
        <v>0.82745370370370364</v>
      </c>
      <c r="AG7">
        <v>49.279212000000001</v>
      </c>
      <c r="AH7">
        <v>-123.240967</v>
      </c>
      <c r="AI7">
        <v>-6.1999998090000004</v>
      </c>
      <c r="AJ7">
        <v>14418.94</v>
      </c>
      <c r="AK7">
        <v>119</v>
      </c>
      <c r="AL7">
        <v>56</v>
      </c>
      <c r="AM7">
        <v>5.1200999999999999</v>
      </c>
      <c r="AN7">
        <f t="shared" si="7"/>
        <v>18.432359999999999</v>
      </c>
      <c r="AO7">
        <f t="shared" si="3"/>
        <v>18</v>
      </c>
    </row>
    <row r="8" spans="2:41" x14ac:dyDescent="0.25">
      <c r="B8" s="59">
        <v>0.81104166666666666</v>
      </c>
      <c r="C8">
        <v>49.279207</v>
      </c>
      <c r="D8">
        <v>-123.241091</v>
      </c>
      <c r="E8">
        <v>-10.19999981</v>
      </c>
      <c r="F8">
        <v>5207.9799999999996</v>
      </c>
      <c r="G8">
        <v>130</v>
      </c>
      <c r="H8">
        <v>96</v>
      </c>
      <c r="I8">
        <v>6.3598999999999997</v>
      </c>
      <c r="J8">
        <f t="shared" si="4"/>
        <v>22.89564</v>
      </c>
      <c r="K8">
        <f t="shared" si="0"/>
        <v>22</v>
      </c>
      <c r="L8" s="59">
        <v>0.81637731481481479</v>
      </c>
      <c r="M8">
        <v>49.279246000000001</v>
      </c>
      <c r="N8">
        <v>-123.241134</v>
      </c>
      <c r="O8">
        <v>-8.1999998089999995</v>
      </c>
      <c r="P8">
        <v>8286.0400000000009</v>
      </c>
      <c r="Q8">
        <v>117</v>
      </c>
      <c r="R8">
        <v>72</v>
      </c>
      <c r="S8">
        <v>5.9101999999999997</v>
      </c>
      <c r="T8">
        <f t="shared" si="5"/>
        <v>21.276719999999997</v>
      </c>
      <c r="U8">
        <f t="shared" si="1"/>
        <v>21</v>
      </c>
      <c r="V8" s="59">
        <v>0.82190972222222225</v>
      </c>
      <c r="W8">
        <v>49.279204</v>
      </c>
      <c r="X8">
        <v>-123.24102999999999</v>
      </c>
      <c r="Y8">
        <v>-7.1999998090000004</v>
      </c>
      <c r="Z8">
        <v>11368.47</v>
      </c>
      <c r="AA8">
        <v>120</v>
      </c>
      <c r="AB8">
        <v>65</v>
      </c>
      <c r="AC8">
        <v>5.4394999999999998</v>
      </c>
      <c r="AD8">
        <f t="shared" si="6"/>
        <v>19.5822</v>
      </c>
      <c r="AE8">
        <f t="shared" si="2"/>
        <v>19</v>
      </c>
      <c r="AF8" s="59">
        <v>0.82746527777777779</v>
      </c>
      <c r="AG8">
        <v>49.279226000000001</v>
      </c>
      <c r="AH8">
        <v>-123.241033</v>
      </c>
      <c r="AI8">
        <v>-6.1999998090000004</v>
      </c>
      <c r="AJ8">
        <v>14424.11</v>
      </c>
      <c r="AK8">
        <v>120</v>
      </c>
      <c r="AL8">
        <v>58</v>
      </c>
      <c r="AM8">
        <v>5.1699000000000002</v>
      </c>
      <c r="AN8">
        <f t="shared" si="7"/>
        <v>18.611639999999998</v>
      </c>
      <c r="AO8">
        <f t="shared" si="3"/>
        <v>18</v>
      </c>
    </row>
    <row r="9" spans="2:41" x14ac:dyDescent="0.25">
      <c r="B9" s="59">
        <v>0.81105324074074081</v>
      </c>
      <c r="C9">
        <v>49.279204999999997</v>
      </c>
      <c r="D9">
        <v>-123.241174</v>
      </c>
      <c r="E9">
        <v>-9.8000001910000005</v>
      </c>
      <c r="F9">
        <v>5214.3599999999997</v>
      </c>
      <c r="G9">
        <v>132</v>
      </c>
      <c r="H9">
        <v>99</v>
      </c>
      <c r="I9">
        <v>6.3799000000000001</v>
      </c>
      <c r="J9">
        <f t="shared" si="4"/>
        <v>22.967639999999999</v>
      </c>
      <c r="K9">
        <f t="shared" si="0"/>
        <v>22</v>
      </c>
      <c r="L9" s="59">
        <v>0.81638888888888894</v>
      </c>
      <c r="M9">
        <v>49.279254000000002</v>
      </c>
      <c r="N9">
        <v>-123.241212</v>
      </c>
      <c r="O9">
        <v>-8.1999998089999995</v>
      </c>
      <c r="P9">
        <v>8292.1</v>
      </c>
      <c r="Q9">
        <v>118</v>
      </c>
      <c r="R9">
        <v>74</v>
      </c>
      <c r="S9">
        <v>6.0595999999999997</v>
      </c>
      <c r="T9">
        <f t="shared" si="5"/>
        <v>21.814559999999997</v>
      </c>
      <c r="U9">
        <f t="shared" si="1"/>
        <v>21</v>
      </c>
      <c r="V9" s="59">
        <v>0.8219212962962964</v>
      </c>
      <c r="W9">
        <v>49.279201999999998</v>
      </c>
      <c r="X9">
        <v>-123.241102</v>
      </c>
      <c r="Y9">
        <v>-7.1999998090000004</v>
      </c>
      <c r="Z9">
        <v>11374.07</v>
      </c>
      <c r="AA9">
        <v>121</v>
      </c>
      <c r="AB9">
        <v>67</v>
      </c>
      <c r="AC9">
        <v>5.6006</v>
      </c>
      <c r="AD9">
        <f t="shared" si="6"/>
        <v>20.16216</v>
      </c>
      <c r="AE9">
        <f t="shared" si="2"/>
        <v>20</v>
      </c>
      <c r="AF9" s="59">
        <v>0.82747685185185194</v>
      </c>
      <c r="AG9">
        <v>49.279235</v>
      </c>
      <c r="AH9">
        <v>-123.24111000000001</v>
      </c>
      <c r="AI9">
        <v>-6.1999998090000004</v>
      </c>
      <c r="AJ9">
        <v>14429.42</v>
      </c>
      <c r="AK9">
        <v>122</v>
      </c>
      <c r="AL9">
        <v>58</v>
      </c>
      <c r="AM9">
        <v>5.3095999999999997</v>
      </c>
      <c r="AN9">
        <f t="shared" si="7"/>
        <v>19.114559999999997</v>
      </c>
      <c r="AO9">
        <f t="shared" si="3"/>
        <v>19</v>
      </c>
    </row>
    <row r="10" spans="2:41" x14ac:dyDescent="0.25">
      <c r="B10" s="59">
        <v>0.81106481481481485</v>
      </c>
      <c r="C10">
        <v>49.279212000000001</v>
      </c>
      <c r="D10">
        <v>-123.241263</v>
      </c>
      <c r="E10">
        <v>-9.3999996190000008</v>
      </c>
      <c r="F10">
        <v>5220.92</v>
      </c>
      <c r="G10">
        <v>132</v>
      </c>
      <c r="H10">
        <v>100</v>
      </c>
      <c r="I10">
        <v>6.5601000000000003</v>
      </c>
      <c r="J10">
        <f t="shared" si="4"/>
        <v>23.61636</v>
      </c>
      <c r="K10">
        <f t="shared" si="0"/>
        <v>23</v>
      </c>
      <c r="L10" s="59">
        <v>0.81640046296296298</v>
      </c>
      <c r="M10">
        <v>49.279260000000001</v>
      </c>
      <c r="N10">
        <v>-123.241298</v>
      </c>
      <c r="O10">
        <v>-8.1999998089999995</v>
      </c>
      <c r="P10">
        <v>8298.4699999999993</v>
      </c>
      <c r="Q10">
        <v>120</v>
      </c>
      <c r="R10">
        <v>75</v>
      </c>
      <c r="S10">
        <v>6.3700999999999999</v>
      </c>
      <c r="T10">
        <f t="shared" si="5"/>
        <v>22.932359999999999</v>
      </c>
      <c r="U10">
        <f t="shared" si="1"/>
        <v>22</v>
      </c>
      <c r="V10" s="59">
        <v>0.82193287037037033</v>
      </c>
      <c r="W10">
        <v>49.279214000000003</v>
      </c>
      <c r="X10">
        <v>-123.24118300000001</v>
      </c>
      <c r="Y10">
        <v>-7.1999998090000004</v>
      </c>
      <c r="Z10">
        <v>11379.86</v>
      </c>
      <c r="AA10">
        <v>122</v>
      </c>
      <c r="AB10">
        <v>69</v>
      </c>
      <c r="AC10">
        <v>5.79</v>
      </c>
      <c r="AD10">
        <f t="shared" si="6"/>
        <v>20.844000000000001</v>
      </c>
      <c r="AE10">
        <f t="shared" si="2"/>
        <v>20</v>
      </c>
      <c r="AF10" s="59">
        <v>0.82748842592592586</v>
      </c>
      <c r="AG10">
        <v>49.279248000000003</v>
      </c>
      <c r="AH10">
        <v>-123.241181</v>
      </c>
      <c r="AI10">
        <v>-6.1999998090000004</v>
      </c>
      <c r="AJ10">
        <v>14434.81</v>
      </c>
      <c r="AK10">
        <v>123</v>
      </c>
      <c r="AL10">
        <v>59</v>
      </c>
      <c r="AM10">
        <v>5.3895999999999997</v>
      </c>
      <c r="AN10">
        <f t="shared" si="7"/>
        <v>19.402559999999998</v>
      </c>
      <c r="AO10">
        <f t="shared" si="3"/>
        <v>19</v>
      </c>
    </row>
    <row r="11" spans="2:41" x14ac:dyDescent="0.25">
      <c r="B11" s="59">
        <v>0.81107638888888889</v>
      </c>
      <c r="C11">
        <v>49.279223000000002</v>
      </c>
      <c r="D11">
        <v>-123.24136900000001</v>
      </c>
      <c r="E11">
        <v>-9</v>
      </c>
      <c r="F11">
        <v>5227.6000000000004</v>
      </c>
      <c r="G11">
        <v>134</v>
      </c>
      <c r="H11">
        <v>105</v>
      </c>
      <c r="I11">
        <v>6.6802000000000001</v>
      </c>
      <c r="J11">
        <f t="shared" si="4"/>
        <v>24.048719999999999</v>
      </c>
      <c r="K11">
        <f t="shared" si="0"/>
        <v>24</v>
      </c>
      <c r="L11" s="59">
        <v>0.81641203703703702</v>
      </c>
      <c r="M11">
        <v>49.279254000000002</v>
      </c>
      <c r="N11">
        <v>-123.24138000000001</v>
      </c>
      <c r="O11">
        <v>-8.1999998089999995</v>
      </c>
      <c r="P11">
        <v>8304.7900000000009</v>
      </c>
      <c r="Q11">
        <v>121</v>
      </c>
      <c r="R11">
        <v>75</v>
      </c>
      <c r="S11">
        <v>6.3202999999999996</v>
      </c>
      <c r="T11">
        <f t="shared" si="5"/>
        <v>22.753079999999997</v>
      </c>
      <c r="U11">
        <f t="shared" si="1"/>
        <v>22</v>
      </c>
      <c r="V11" s="59">
        <v>0.82194444444444448</v>
      </c>
      <c r="W11">
        <v>49.279218</v>
      </c>
      <c r="X11">
        <v>-123.24126699999999</v>
      </c>
      <c r="Y11">
        <v>-7.1999998090000004</v>
      </c>
      <c r="Z11">
        <v>11385.73</v>
      </c>
      <c r="AA11">
        <v>123</v>
      </c>
      <c r="AB11">
        <v>71</v>
      </c>
      <c r="AC11">
        <v>5.8700999999999999</v>
      </c>
      <c r="AD11">
        <f t="shared" si="6"/>
        <v>21.132360000000002</v>
      </c>
      <c r="AE11">
        <f t="shared" si="2"/>
        <v>21</v>
      </c>
      <c r="AF11" s="59">
        <v>0.82750000000000001</v>
      </c>
      <c r="AG11">
        <v>49.279260000000001</v>
      </c>
      <c r="AH11">
        <v>-123.241255</v>
      </c>
      <c r="AI11">
        <v>-6.1999998090000004</v>
      </c>
      <c r="AJ11">
        <v>14440.41</v>
      </c>
      <c r="AK11">
        <v>124</v>
      </c>
      <c r="AL11">
        <v>61</v>
      </c>
      <c r="AM11">
        <v>5.6006</v>
      </c>
      <c r="AN11">
        <f t="shared" si="7"/>
        <v>20.16216</v>
      </c>
      <c r="AO11">
        <f t="shared" si="3"/>
        <v>20</v>
      </c>
    </row>
    <row r="12" spans="2:41" x14ac:dyDescent="0.25">
      <c r="B12" s="59">
        <v>0.81108796296296293</v>
      </c>
      <c r="C12">
        <v>49.279226000000001</v>
      </c>
      <c r="D12">
        <v>-123.24146500000001</v>
      </c>
      <c r="E12">
        <v>-8.3999996190000008</v>
      </c>
      <c r="F12">
        <v>5234.33</v>
      </c>
      <c r="G12">
        <v>135</v>
      </c>
      <c r="H12">
        <v>102</v>
      </c>
      <c r="I12">
        <v>6.73</v>
      </c>
      <c r="J12">
        <f t="shared" si="4"/>
        <v>24.228000000000002</v>
      </c>
      <c r="K12">
        <f t="shared" si="0"/>
        <v>24</v>
      </c>
      <c r="L12" s="59">
        <v>0.81642361111111106</v>
      </c>
      <c r="M12">
        <v>49.279262000000003</v>
      </c>
      <c r="N12">
        <v>-123.241466</v>
      </c>
      <c r="O12">
        <v>-7.8000001909999996</v>
      </c>
      <c r="P12">
        <v>8311.17</v>
      </c>
      <c r="Q12">
        <v>122</v>
      </c>
      <c r="R12">
        <v>76</v>
      </c>
      <c r="S12">
        <v>6.3799000000000001</v>
      </c>
      <c r="T12">
        <f t="shared" si="5"/>
        <v>22.967639999999999</v>
      </c>
      <c r="U12">
        <f t="shared" si="1"/>
        <v>22</v>
      </c>
      <c r="V12" s="59">
        <v>0.82195601851851852</v>
      </c>
      <c r="W12">
        <v>49.279221</v>
      </c>
      <c r="X12">
        <v>-123.241348</v>
      </c>
      <c r="Y12">
        <v>-7.1999998090000004</v>
      </c>
      <c r="Z12">
        <v>11391.84</v>
      </c>
      <c r="AA12">
        <v>125</v>
      </c>
      <c r="AB12">
        <v>72</v>
      </c>
      <c r="AC12">
        <v>6.1093999999999999</v>
      </c>
      <c r="AD12">
        <f t="shared" si="6"/>
        <v>21.993839999999999</v>
      </c>
      <c r="AE12">
        <f t="shared" si="2"/>
        <v>21</v>
      </c>
      <c r="AF12" s="59">
        <v>0.82751157407407405</v>
      </c>
      <c r="AG12">
        <v>49.279268999999999</v>
      </c>
      <c r="AH12">
        <v>-123.24132899999999</v>
      </c>
      <c r="AI12">
        <v>-6.1999998090000004</v>
      </c>
      <c r="AJ12">
        <v>14445.93</v>
      </c>
      <c r="AK12">
        <v>126</v>
      </c>
      <c r="AL12">
        <v>62</v>
      </c>
      <c r="AM12">
        <v>5.5194999999999999</v>
      </c>
      <c r="AN12">
        <f t="shared" si="7"/>
        <v>19.870200000000001</v>
      </c>
      <c r="AO12">
        <f t="shared" si="3"/>
        <v>19</v>
      </c>
    </row>
    <row r="13" spans="2:41" x14ac:dyDescent="0.25">
      <c r="B13" s="59">
        <v>0.81109953703703708</v>
      </c>
      <c r="C13">
        <v>49.279226999999999</v>
      </c>
      <c r="D13">
        <v>-123.241556</v>
      </c>
      <c r="E13">
        <v>-8</v>
      </c>
      <c r="F13">
        <v>5240.8900000000003</v>
      </c>
      <c r="G13">
        <v>136</v>
      </c>
      <c r="H13">
        <v>100</v>
      </c>
      <c r="I13">
        <v>6.5601000000000003</v>
      </c>
      <c r="J13">
        <f t="shared" si="4"/>
        <v>23.61636</v>
      </c>
      <c r="K13">
        <f t="shared" si="0"/>
        <v>23</v>
      </c>
      <c r="L13" s="59">
        <v>0.81643518518518521</v>
      </c>
      <c r="M13">
        <v>49.279269999999997</v>
      </c>
      <c r="N13">
        <v>-123.24155500000001</v>
      </c>
      <c r="O13">
        <v>-7.4000000950000002</v>
      </c>
      <c r="P13">
        <v>8317.64</v>
      </c>
      <c r="Q13">
        <v>124</v>
      </c>
      <c r="R13">
        <v>77</v>
      </c>
      <c r="S13">
        <v>6.4696999999999996</v>
      </c>
      <c r="T13">
        <f t="shared" si="5"/>
        <v>23.29092</v>
      </c>
      <c r="U13">
        <f t="shared" si="1"/>
        <v>23</v>
      </c>
      <c r="V13" s="59">
        <v>0.82196759259259267</v>
      </c>
      <c r="W13">
        <v>49.279223000000002</v>
      </c>
      <c r="X13">
        <v>-123.241434</v>
      </c>
      <c r="Y13">
        <v>-7.1999998090000004</v>
      </c>
      <c r="Z13">
        <v>11397.98</v>
      </c>
      <c r="AA13">
        <v>126</v>
      </c>
      <c r="AB13">
        <v>73</v>
      </c>
      <c r="AC13">
        <v>6.1406000000000001</v>
      </c>
      <c r="AD13">
        <f t="shared" si="6"/>
        <v>22.106159999999999</v>
      </c>
      <c r="AE13">
        <f t="shared" si="2"/>
        <v>22</v>
      </c>
      <c r="AF13" s="59">
        <v>0.8275231481481482</v>
      </c>
      <c r="AG13">
        <v>49.279277</v>
      </c>
      <c r="AH13">
        <v>-123.241404</v>
      </c>
      <c r="AI13">
        <v>-6.1999998090000004</v>
      </c>
      <c r="AJ13">
        <v>14451.56</v>
      </c>
      <c r="AK13">
        <v>127</v>
      </c>
      <c r="AL13">
        <v>63</v>
      </c>
      <c r="AM13">
        <v>5.6299000000000001</v>
      </c>
      <c r="AN13">
        <f t="shared" si="7"/>
        <v>20.26764</v>
      </c>
      <c r="AO13">
        <f t="shared" si="3"/>
        <v>20</v>
      </c>
    </row>
    <row r="14" spans="2:41" x14ac:dyDescent="0.25">
      <c r="B14" s="59">
        <v>0.81111111111111101</v>
      </c>
      <c r="C14">
        <v>49.279226000000001</v>
      </c>
      <c r="D14">
        <v>-123.241651</v>
      </c>
      <c r="E14">
        <v>-7.5999999049999998</v>
      </c>
      <c r="F14">
        <v>5247.37</v>
      </c>
      <c r="G14">
        <v>138</v>
      </c>
      <c r="H14">
        <v>98</v>
      </c>
      <c r="I14">
        <v>6.48</v>
      </c>
      <c r="J14">
        <f t="shared" si="4"/>
        <v>23.327999999999999</v>
      </c>
      <c r="K14">
        <f t="shared" si="0"/>
        <v>23</v>
      </c>
      <c r="L14" s="59">
        <v>0.81644675925925936</v>
      </c>
      <c r="M14">
        <v>49.279262000000003</v>
      </c>
      <c r="N14">
        <v>-123.241648</v>
      </c>
      <c r="O14">
        <v>-6.8000001909999996</v>
      </c>
      <c r="P14">
        <v>8324.08</v>
      </c>
      <c r="Q14">
        <v>125</v>
      </c>
      <c r="R14">
        <v>77</v>
      </c>
      <c r="S14">
        <v>6.4404000000000003</v>
      </c>
      <c r="T14">
        <f t="shared" si="5"/>
        <v>23.185440000000003</v>
      </c>
      <c r="U14">
        <f t="shared" si="1"/>
        <v>23</v>
      </c>
      <c r="V14" s="59">
        <v>0.82197916666666659</v>
      </c>
      <c r="W14">
        <v>49.279226000000001</v>
      </c>
      <c r="X14">
        <v>-123.241522</v>
      </c>
      <c r="Y14">
        <v>-6.8000001909999996</v>
      </c>
      <c r="Z14">
        <v>11404.25</v>
      </c>
      <c r="AA14">
        <v>127</v>
      </c>
      <c r="AB14">
        <v>73</v>
      </c>
      <c r="AC14">
        <v>6.2694999999999999</v>
      </c>
      <c r="AD14">
        <f t="shared" si="6"/>
        <v>22.5702</v>
      </c>
      <c r="AE14">
        <f t="shared" si="2"/>
        <v>22</v>
      </c>
      <c r="AF14" s="59">
        <v>0.82753472222222213</v>
      </c>
      <c r="AG14">
        <v>49.279282000000002</v>
      </c>
      <c r="AH14">
        <v>-123.241483</v>
      </c>
      <c r="AI14">
        <v>-6.1999998090000004</v>
      </c>
      <c r="AJ14">
        <v>14457.27</v>
      </c>
      <c r="AK14">
        <v>128</v>
      </c>
      <c r="AL14">
        <v>62</v>
      </c>
      <c r="AM14">
        <v>5.71</v>
      </c>
      <c r="AN14">
        <f t="shared" si="7"/>
        <v>20.556000000000001</v>
      </c>
      <c r="AO14">
        <f t="shared" si="3"/>
        <v>20</v>
      </c>
    </row>
    <row r="15" spans="2:41" x14ac:dyDescent="0.25">
      <c r="B15" s="59">
        <v>0.81112268518518515</v>
      </c>
      <c r="C15">
        <v>49.279223999999999</v>
      </c>
      <c r="D15">
        <v>-123.241737</v>
      </c>
      <c r="E15">
        <v>-7.1999998090000004</v>
      </c>
      <c r="F15">
        <v>5253.75</v>
      </c>
      <c r="G15">
        <v>139</v>
      </c>
      <c r="H15">
        <v>96</v>
      </c>
      <c r="I15">
        <v>6.3799000000000001</v>
      </c>
      <c r="J15">
        <f t="shared" si="4"/>
        <v>22.967639999999999</v>
      </c>
      <c r="K15">
        <f t="shared" si="0"/>
        <v>22</v>
      </c>
      <c r="L15" s="59">
        <v>0.81645833333333329</v>
      </c>
      <c r="M15">
        <v>49.279260000000001</v>
      </c>
      <c r="N15">
        <v>-123.241731</v>
      </c>
      <c r="O15">
        <v>-6.4000000950000002</v>
      </c>
      <c r="P15">
        <v>8330.61</v>
      </c>
      <c r="Q15">
        <v>126</v>
      </c>
      <c r="R15">
        <v>77</v>
      </c>
      <c r="S15">
        <v>6.5303000000000004</v>
      </c>
      <c r="T15">
        <f t="shared" si="5"/>
        <v>23.509080000000001</v>
      </c>
      <c r="U15">
        <f t="shared" si="1"/>
        <v>23</v>
      </c>
      <c r="V15" s="59">
        <v>0.82199074074074074</v>
      </c>
      <c r="W15">
        <v>49.279226999999999</v>
      </c>
      <c r="X15">
        <v>-123.241609</v>
      </c>
      <c r="Y15">
        <v>-6.4000000950000002</v>
      </c>
      <c r="Z15">
        <v>11410.45</v>
      </c>
      <c r="AA15">
        <v>128</v>
      </c>
      <c r="AB15">
        <v>73</v>
      </c>
      <c r="AC15">
        <v>6.2001999999999997</v>
      </c>
      <c r="AD15">
        <f t="shared" si="6"/>
        <v>22.320719999999998</v>
      </c>
      <c r="AE15">
        <f t="shared" si="2"/>
        <v>22</v>
      </c>
      <c r="AF15" s="59">
        <v>0.82754629629629628</v>
      </c>
      <c r="AG15">
        <v>49.27928</v>
      </c>
      <c r="AH15">
        <v>-123.24156600000001</v>
      </c>
      <c r="AI15">
        <v>-5.8000001909999996</v>
      </c>
      <c r="AJ15">
        <v>14462.87</v>
      </c>
      <c r="AK15">
        <v>129</v>
      </c>
      <c r="AL15">
        <v>62</v>
      </c>
      <c r="AM15">
        <v>5.6006</v>
      </c>
      <c r="AN15">
        <f t="shared" si="7"/>
        <v>20.16216</v>
      </c>
      <c r="AO15">
        <f t="shared" si="3"/>
        <v>20</v>
      </c>
    </row>
    <row r="16" spans="2:41" x14ac:dyDescent="0.25">
      <c r="B16" s="59">
        <v>0.8111342592592593</v>
      </c>
      <c r="C16">
        <v>49.279223999999999</v>
      </c>
      <c r="D16">
        <v>-123.24182500000001</v>
      </c>
      <c r="E16">
        <v>-6.5999999049999998</v>
      </c>
      <c r="F16">
        <v>5259.98</v>
      </c>
      <c r="G16">
        <v>140</v>
      </c>
      <c r="H16">
        <v>95</v>
      </c>
      <c r="I16">
        <v>6.23</v>
      </c>
      <c r="J16">
        <f t="shared" si="4"/>
        <v>22.428000000000001</v>
      </c>
      <c r="K16">
        <f t="shared" si="0"/>
        <v>22</v>
      </c>
      <c r="L16" s="59">
        <v>0.81646990740740744</v>
      </c>
      <c r="M16">
        <v>49.279259000000003</v>
      </c>
      <c r="N16">
        <v>-123.24181400000001</v>
      </c>
      <c r="O16">
        <v>-6</v>
      </c>
      <c r="P16">
        <v>8337.1299999999992</v>
      </c>
      <c r="Q16">
        <v>128</v>
      </c>
      <c r="R16">
        <v>78</v>
      </c>
      <c r="S16">
        <v>6.5194999999999999</v>
      </c>
      <c r="T16">
        <f t="shared" si="5"/>
        <v>23.470200000000002</v>
      </c>
      <c r="U16">
        <f t="shared" si="1"/>
        <v>23</v>
      </c>
      <c r="V16" s="59">
        <v>0.82200231481481489</v>
      </c>
      <c r="W16">
        <v>49.279226999999999</v>
      </c>
      <c r="X16">
        <v>-123.241698</v>
      </c>
      <c r="Y16">
        <v>-6</v>
      </c>
      <c r="Z16">
        <v>11416.54</v>
      </c>
      <c r="AA16">
        <v>129</v>
      </c>
      <c r="AB16">
        <v>73</v>
      </c>
      <c r="AC16">
        <v>6.0898000000000003</v>
      </c>
      <c r="AD16">
        <f t="shared" si="6"/>
        <v>21.923280000000002</v>
      </c>
      <c r="AE16">
        <f t="shared" si="2"/>
        <v>21</v>
      </c>
      <c r="AF16" s="59">
        <v>0.82755787037037043</v>
      </c>
      <c r="AG16">
        <v>49.279277999999998</v>
      </c>
      <c r="AH16">
        <v>-123.241649</v>
      </c>
      <c r="AI16">
        <v>-5.4000000950000002</v>
      </c>
      <c r="AJ16">
        <v>14468.51</v>
      </c>
      <c r="AK16">
        <v>131</v>
      </c>
      <c r="AL16">
        <v>61</v>
      </c>
      <c r="AM16">
        <v>5.6395999999999997</v>
      </c>
      <c r="AN16">
        <f t="shared" si="7"/>
        <v>20.302559999999996</v>
      </c>
      <c r="AO16">
        <f t="shared" si="3"/>
        <v>20</v>
      </c>
    </row>
    <row r="17" spans="2:41" x14ac:dyDescent="0.25">
      <c r="B17" s="59">
        <v>0.81114583333333334</v>
      </c>
      <c r="C17">
        <v>49.279232</v>
      </c>
      <c r="D17">
        <v>-123.24190900000001</v>
      </c>
      <c r="E17">
        <v>-6.1999998090000004</v>
      </c>
      <c r="F17">
        <v>5266.19</v>
      </c>
      <c r="G17">
        <v>141</v>
      </c>
      <c r="H17">
        <v>95</v>
      </c>
      <c r="I17">
        <v>6.21</v>
      </c>
      <c r="J17">
        <f t="shared" si="4"/>
        <v>22.356000000000002</v>
      </c>
      <c r="K17">
        <f t="shared" si="0"/>
        <v>22</v>
      </c>
      <c r="L17" s="59">
        <v>0.81648148148148147</v>
      </c>
      <c r="M17">
        <v>49.279260000000001</v>
      </c>
      <c r="N17">
        <v>-123.24189800000001</v>
      </c>
      <c r="O17">
        <v>-6</v>
      </c>
      <c r="P17">
        <v>8343.7000000000007</v>
      </c>
      <c r="Q17">
        <v>128</v>
      </c>
      <c r="R17">
        <v>78</v>
      </c>
      <c r="S17">
        <v>6.5702999999999996</v>
      </c>
      <c r="T17">
        <f t="shared" si="5"/>
        <v>23.653079999999999</v>
      </c>
      <c r="U17">
        <f t="shared" si="1"/>
        <v>23</v>
      </c>
      <c r="V17" s="59">
        <v>0.82201388888888882</v>
      </c>
      <c r="W17">
        <v>49.279228000000003</v>
      </c>
      <c r="X17">
        <v>-123.241782</v>
      </c>
      <c r="Y17">
        <v>-5.5999999049999998</v>
      </c>
      <c r="Z17">
        <v>11422.61</v>
      </c>
      <c r="AA17">
        <v>130</v>
      </c>
      <c r="AB17">
        <v>73</v>
      </c>
      <c r="AC17">
        <v>6.0702999999999996</v>
      </c>
      <c r="AD17">
        <f t="shared" si="6"/>
        <v>21.853079999999999</v>
      </c>
      <c r="AE17">
        <f t="shared" si="2"/>
        <v>21</v>
      </c>
      <c r="AF17" s="59">
        <v>0.82756944444444447</v>
      </c>
      <c r="AG17">
        <v>49.279277999999998</v>
      </c>
      <c r="AH17">
        <v>-123.241725</v>
      </c>
      <c r="AI17">
        <v>-5</v>
      </c>
      <c r="AJ17">
        <v>14474.07</v>
      </c>
      <c r="AK17">
        <v>132</v>
      </c>
      <c r="AL17">
        <v>61</v>
      </c>
      <c r="AM17">
        <v>5.5605000000000002</v>
      </c>
      <c r="AN17">
        <f t="shared" si="7"/>
        <v>20.017799999999998</v>
      </c>
      <c r="AO17">
        <f t="shared" si="3"/>
        <v>20</v>
      </c>
    </row>
    <row r="18" spans="2:41" x14ac:dyDescent="0.25">
      <c r="B18" s="59">
        <v>0.81115740740740738</v>
      </c>
      <c r="C18">
        <v>49.279235999999997</v>
      </c>
      <c r="D18">
        <v>-123.24199299999999</v>
      </c>
      <c r="E18">
        <v>-5.8000001909999996</v>
      </c>
      <c r="F18">
        <v>5272.31</v>
      </c>
      <c r="G18">
        <v>142</v>
      </c>
      <c r="H18">
        <v>93</v>
      </c>
      <c r="I18">
        <v>6.1200999999999999</v>
      </c>
      <c r="J18">
        <f t="shared" si="4"/>
        <v>22.032360000000001</v>
      </c>
      <c r="K18">
        <f t="shared" si="0"/>
        <v>22</v>
      </c>
      <c r="L18" s="59">
        <v>0.81649305555555562</v>
      </c>
      <c r="M18">
        <v>49.279259000000003</v>
      </c>
      <c r="N18">
        <v>-123.241983</v>
      </c>
      <c r="O18">
        <v>-6</v>
      </c>
      <c r="P18">
        <v>8350.2199999999993</v>
      </c>
      <c r="Q18">
        <v>129</v>
      </c>
      <c r="R18">
        <v>77</v>
      </c>
      <c r="S18">
        <v>6.5194999999999999</v>
      </c>
      <c r="T18">
        <f t="shared" si="5"/>
        <v>23.470200000000002</v>
      </c>
      <c r="U18">
        <f t="shared" si="1"/>
        <v>23</v>
      </c>
      <c r="V18" s="59">
        <v>0.82202546296296297</v>
      </c>
      <c r="W18">
        <v>49.279228000000003</v>
      </c>
      <c r="X18">
        <v>-123.241868</v>
      </c>
      <c r="Y18">
        <v>-5.1999998090000004</v>
      </c>
      <c r="Z18">
        <v>11428.72</v>
      </c>
      <c r="AA18">
        <v>131</v>
      </c>
      <c r="AB18">
        <v>72</v>
      </c>
      <c r="AC18">
        <v>6.1093999999999999</v>
      </c>
      <c r="AD18">
        <f t="shared" si="6"/>
        <v>21.993839999999999</v>
      </c>
      <c r="AE18">
        <f t="shared" si="2"/>
        <v>21</v>
      </c>
      <c r="AF18" s="59">
        <v>0.82758101851851851</v>
      </c>
      <c r="AG18">
        <v>49.279280999999997</v>
      </c>
      <c r="AH18">
        <v>-123.241804</v>
      </c>
      <c r="AI18">
        <v>-4.5999999049999998</v>
      </c>
      <c r="AJ18">
        <v>14479.61</v>
      </c>
      <c r="AK18">
        <v>133</v>
      </c>
      <c r="AL18">
        <v>61</v>
      </c>
      <c r="AM18">
        <v>5.54</v>
      </c>
      <c r="AN18">
        <f t="shared" si="7"/>
        <v>19.943999999999999</v>
      </c>
      <c r="AO18">
        <f t="shared" si="3"/>
        <v>19</v>
      </c>
    </row>
    <row r="19" spans="2:41" x14ac:dyDescent="0.25">
      <c r="B19" s="59">
        <v>0.81116898148148142</v>
      </c>
      <c r="C19">
        <v>49.279234000000002</v>
      </c>
      <c r="D19">
        <v>-123.242088</v>
      </c>
      <c r="E19">
        <v>-5.8000001909999996</v>
      </c>
      <c r="F19">
        <v>5278.3</v>
      </c>
      <c r="G19">
        <v>143</v>
      </c>
      <c r="H19">
        <v>92</v>
      </c>
      <c r="I19">
        <v>5.9897</v>
      </c>
      <c r="J19">
        <f t="shared" si="4"/>
        <v>21.562920000000002</v>
      </c>
      <c r="K19">
        <f t="shared" si="0"/>
        <v>21</v>
      </c>
      <c r="L19" s="59">
        <v>0.81650462962962955</v>
      </c>
      <c r="M19">
        <v>49.279257000000001</v>
      </c>
      <c r="N19">
        <v>-123.242068</v>
      </c>
      <c r="O19">
        <v>-6</v>
      </c>
      <c r="P19">
        <v>8356.74</v>
      </c>
      <c r="Q19">
        <v>130</v>
      </c>
      <c r="R19">
        <v>77</v>
      </c>
      <c r="S19">
        <v>6.5205000000000002</v>
      </c>
      <c r="T19">
        <f t="shared" si="5"/>
        <v>23.473800000000001</v>
      </c>
      <c r="U19">
        <f t="shared" si="1"/>
        <v>23</v>
      </c>
      <c r="V19" s="59">
        <v>0.82203703703703701</v>
      </c>
      <c r="W19">
        <v>49.279231000000003</v>
      </c>
      <c r="X19">
        <v>-123.24194900000001</v>
      </c>
      <c r="Y19">
        <v>-5.1999998090000004</v>
      </c>
      <c r="Z19">
        <v>11434.97</v>
      </c>
      <c r="AA19">
        <v>132</v>
      </c>
      <c r="AB19">
        <v>72</v>
      </c>
      <c r="AC19">
        <v>6.25</v>
      </c>
      <c r="AD19">
        <f t="shared" si="6"/>
        <v>22.5</v>
      </c>
      <c r="AE19">
        <f t="shared" si="2"/>
        <v>22</v>
      </c>
      <c r="AF19" s="59">
        <v>0.82759259259259255</v>
      </c>
      <c r="AG19">
        <v>49.27928</v>
      </c>
      <c r="AH19">
        <v>-123.24187999999999</v>
      </c>
      <c r="AI19">
        <v>-4.1999998090000004</v>
      </c>
      <c r="AJ19">
        <v>14485.08</v>
      </c>
      <c r="AK19">
        <v>134</v>
      </c>
      <c r="AL19">
        <v>61</v>
      </c>
      <c r="AM19">
        <v>5.4696999999999996</v>
      </c>
      <c r="AN19">
        <f t="shared" si="7"/>
        <v>19.690919999999998</v>
      </c>
      <c r="AO19">
        <f t="shared" si="3"/>
        <v>19</v>
      </c>
    </row>
    <row r="20" spans="2:41" x14ac:dyDescent="0.25">
      <c r="B20" s="59">
        <v>0.81118055555555557</v>
      </c>
      <c r="C20">
        <v>49.279237999999999</v>
      </c>
      <c r="D20">
        <v>-123.24217299999999</v>
      </c>
      <c r="E20">
        <v>-5.8000001909999996</v>
      </c>
      <c r="F20">
        <v>5284.34</v>
      </c>
      <c r="G20">
        <v>143</v>
      </c>
      <c r="H20">
        <v>91</v>
      </c>
      <c r="I20">
        <v>6.04</v>
      </c>
      <c r="J20">
        <f t="shared" si="4"/>
        <v>21.744</v>
      </c>
      <c r="K20">
        <f t="shared" si="0"/>
        <v>21</v>
      </c>
      <c r="L20" s="59">
        <v>0.8165162037037037</v>
      </c>
      <c r="M20">
        <v>49.279249</v>
      </c>
      <c r="N20">
        <v>-123.242164</v>
      </c>
      <c r="O20">
        <v>-6</v>
      </c>
      <c r="P20">
        <v>8363.23</v>
      </c>
      <c r="Q20">
        <v>131</v>
      </c>
      <c r="R20">
        <v>75</v>
      </c>
      <c r="S20">
        <v>6.4901999999999997</v>
      </c>
      <c r="T20">
        <f t="shared" si="5"/>
        <v>23.364719999999998</v>
      </c>
      <c r="U20">
        <f t="shared" si="1"/>
        <v>23</v>
      </c>
      <c r="V20" s="59">
        <v>0.82204861111111116</v>
      </c>
      <c r="W20">
        <v>49.279235</v>
      </c>
      <c r="X20">
        <v>-123.242037</v>
      </c>
      <c r="Y20">
        <v>-5.1999998090000004</v>
      </c>
      <c r="Z20">
        <v>11441.01</v>
      </c>
      <c r="AA20">
        <v>132</v>
      </c>
      <c r="AB20">
        <v>71</v>
      </c>
      <c r="AC20">
        <v>6.04</v>
      </c>
      <c r="AD20">
        <f t="shared" si="6"/>
        <v>21.744</v>
      </c>
      <c r="AE20">
        <f t="shared" si="2"/>
        <v>21</v>
      </c>
      <c r="AF20" s="59">
        <v>0.8276041666666667</v>
      </c>
      <c r="AG20">
        <v>49.279283</v>
      </c>
      <c r="AH20">
        <v>-123.241955</v>
      </c>
      <c r="AI20">
        <v>-3.7999999519999998</v>
      </c>
      <c r="AJ20">
        <v>14490.71</v>
      </c>
      <c r="AK20">
        <v>135</v>
      </c>
      <c r="AL20">
        <v>61</v>
      </c>
      <c r="AM20">
        <v>5.6299000000000001</v>
      </c>
      <c r="AN20">
        <f t="shared" si="7"/>
        <v>20.26764</v>
      </c>
      <c r="AO20">
        <f t="shared" si="3"/>
        <v>20</v>
      </c>
    </row>
    <row r="21" spans="2:41" x14ac:dyDescent="0.25">
      <c r="B21" s="59">
        <v>0.81119212962962972</v>
      </c>
      <c r="C21">
        <v>49.279235</v>
      </c>
      <c r="D21">
        <v>-123.24225800000001</v>
      </c>
      <c r="E21">
        <v>-5.8000001909999996</v>
      </c>
      <c r="F21">
        <v>5290.25</v>
      </c>
      <c r="G21">
        <v>144</v>
      </c>
      <c r="H21">
        <v>91</v>
      </c>
      <c r="I21">
        <v>5.9101999999999997</v>
      </c>
      <c r="J21">
        <f t="shared" si="4"/>
        <v>21.276719999999997</v>
      </c>
      <c r="K21">
        <f t="shared" si="0"/>
        <v>21</v>
      </c>
      <c r="L21" s="59">
        <v>0.81652777777777785</v>
      </c>
      <c r="M21">
        <v>49.279243000000001</v>
      </c>
      <c r="N21">
        <v>-123.24224599999999</v>
      </c>
      <c r="O21">
        <v>-5.4000000950000002</v>
      </c>
      <c r="P21">
        <v>8369.58</v>
      </c>
      <c r="Q21">
        <v>132</v>
      </c>
      <c r="R21">
        <v>77</v>
      </c>
      <c r="S21">
        <v>6.3495999999999997</v>
      </c>
      <c r="T21">
        <f t="shared" si="5"/>
        <v>22.858559999999997</v>
      </c>
      <c r="U21">
        <f t="shared" si="1"/>
        <v>22</v>
      </c>
      <c r="V21" s="59">
        <v>0.82206018518518509</v>
      </c>
      <c r="W21">
        <v>49.279237000000002</v>
      </c>
      <c r="X21">
        <v>-123.242125</v>
      </c>
      <c r="Y21">
        <v>-4.8000001909999996</v>
      </c>
      <c r="Z21">
        <v>11447.12</v>
      </c>
      <c r="AA21">
        <v>133</v>
      </c>
      <c r="AB21">
        <v>75</v>
      </c>
      <c r="AC21">
        <v>6.1104000000000003</v>
      </c>
      <c r="AD21">
        <f t="shared" si="6"/>
        <v>21.997440000000001</v>
      </c>
      <c r="AE21">
        <f t="shared" si="2"/>
        <v>21</v>
      </c>
      <c r="AF21" s="59">
        <v>0.82761574074074085</v>
      </c>
      <c r="AG21">
        <v>49.279285000000002</v>
      </c>
      <c r="AH21">
        <v>-123.24202699999999</v>
      </c>
      <c r="AI21">
        <v>-3.4000000950000002</v>
      </c>
      <c r="AJ21">
        <v>14496.29</v>
      </c>
      <c r="AK21">
        <v>135</v>
      </c>
      <c r="AL21">
        <v>62</v>
      </c>
      <c r="AM21">
        <v>5.5800999999999998</v>
      </c>
      <c r="AN21">
        <f t="shared" si="7"/>
        <v>20.088360000000002</v>
      </c>
      <c r="AO21">
        <f t="shared" si="3"/>
        <v>20</v>
      </c>
    </row>
    <row r="22" spans="2:41" x14ac:dyDescent="0.25">
      <c r="B22" s="59">
        <v>0.81120370370370365</v>
      </c>
      <c r="C22">
        <v>49.279235999999997</v>
      </c>
      <c r="D22">
        <v>-123.242335</v>
      </c>
      <c r="E22">
        <v>-5.8000001909999996</v>
      </c>
      <c r="F22">
        <v>5296.22</v>
      </c>
      <c r="G22">
        <v>144</v>
      </c>
      <c r="H22">
        <v>90</v>
      </c>
      <c r="I22">
        <v>5.9702000000000002</v>
      </c>
      <c r="J22">
        <f t="shared" si="4"/>
        <v>21.492720000000002</v>
      </c>
      <c r="K22">
        <f t="shared" si="0"/>
        <v>21</v>
      </c>
      <c r="L22" s="59">
        <v>0.81653935185185189</v>
      </c>
      <c r="M22">
        <v>49.279240000000001</v>
      </c>
      <c r="N22">
        <v>-123.242338</v>
      </c>
      <c r="O22">
        <v>-5</v>
      </c>
      <c r="P22">
        <v>8375.83</v>
      </c>
      <c r="Q22">
        <v>133</v>
      </c>
      <c r="R22">
        <v>79</v>
      </c>
      <c r="S22">
        <v>6.25</v>
      </c>
      <c r="T22">
        <f t="shared" si="5"/>
        <v>22.5</v>
      </c>
      <c r="U22">
        <f t="shared" si="1"/>
        <v>22</v>
      </c>
      <c r="V22" s="59">
        <v>0.82207175925925924</v>
      </c>
      <c r="W22">
        <v>49.279237000000002</v>
      </c>
      <c r="X22">
        <v>-123.24221</v>
      </c>
      <c r="Y22">
        <v>-4.4000000950000002</v>
      </c>
      <c r="Z22">
        <v>11453.56</v>
      </c>
      <c r="AA22">
        <v>134</v>
      </c>
      <c r="AB22">
        <v>73</v>
      </c>
      <c r="AC22">
        <v>6.4394999999999998</v>
      </c>
      <c r="AD22">
        <f t="shared" si="6"/>
        <v>23.182200000000002</v>
      </c>
      <c r="AE22">
        <f t="shared" si="2"/>
        <v>23</v>
      </c>
      <c r="AF22" s="59">
        <v>0.82762731481481477</v>
      </c>
      <c r="AG22">
        <v>49.279288999999999</v>
      </c>
      <c r="AH22">
        <v>-123.24209999999999</v>
      </c>
      <c r="AI22">
        <v>-3</v>
      </c>
      <c r="AJ22">
        <v>14502</v>
      </c>
      <c r="AK22">
        <v>136</v>
      </c>
      <c r="AL22">
        <v>64</v>
      </c>
      <c r="AM22">
        <v>5.71</v>
      </c>
      <c r="AN22">
        <f t="shared" si="7"/>
        <v>20.556000000000001</v>
      </c>
      <c r="AO22">
        <f t="shared" si="3"/>
        <v>20</v>
      </c>
    </row>
    <row r="23" spans="2:41" x14ac:dyDescent="0.25">
      <c r="B23" s="59">
        <v>0.8112152777777778</v>
      </c>
      <c r="C23">
        <v>49.279237999999999</v>
      </c>
      <c r="D23">
        <v>-123.242412</v>
      </c>
      <c r="E23">
        <v>-5.8000001909999996</v>
      </c>
      <c r="F23">
        <v>5302.17</v>
      </c>
      <c r="G23">
        <v>145</v>
      </c>
      <c r="H23">
        <v>91</v>
      </c>
      <c r="I23">
        <v>5.9497</v>
      </c>
      <c r="J23">
        <f t="shared" si="4"/>
        <v>21.41892</v>
      </c>
      <c r="K23">
        <f t="shared" si="0"/>
        <v>21</v>
      </c>
      <c r="L23" s="59">
        <v>0.81655092592592593</v>
      </c>
      <c r="M23">
        <v>49.279245000000003</v>
      </c>
      <c r="N23">
        <v>-123.242422</v>
      </c>
      <c r="O23">
        <v>-4.5999999049999998</v>
      </c>
      <c r="P23">
        <v>8382.2000000000007</v>
      </c>
      <c r="Q23">
        <v>134</v>
      </c>
      <c r="R23">
        <v>79</v>
      </c>
      <c r="S23">
        <v>6.3700999999999999</v>
      </c>
      <c r="T23">
        <f t="shared" si="5"/>
        <v>22.932359999999999</v>
      </c>
      <c r="U23">
        <f t="shared" si="1"/>
        <v>22</v>
      </c>
      <c r="V23" s="59">
        <v>0.82208333333333339</v>
      </c>
      <c r="W23">
        <v>49.279237000000002</v>
      </c>
      <c r="X23">
        <v>-123.242294</v>
      </c>
      <c r="Y23">
        <v>-3.7999999519999998</v>
      </c>
      <c r="Z23">
        <v>11459.76</v>
      </c>
      <c r="AA23">
        <v>135</v>
      </c>
      <c r="AB23">
        <v>74</v>
      </c>
      <c r="AC23">
        <v>6.2001999999999997</v>
      </c>
      <c r="AD23">
        <f t="shared" si="6"/>
        <v>22.320719999999998</v>
      </c>
      <c r="AE23">
        <f t="shared" si="2"/>
        <v>22</v>
      </c>
      <c r="AF23" s="59">
        <v>0.82763888888888892</v>
      </c>
      <c r="AG23">
        <v>49.279291000000001</v>
      </c>
      <c r="AH23">
        <v>-123.24217400000001</v>
      </c>
      <c r="AI23">
        <v>-2.5999999049999998</v>
      </c>
      <c r="AJ23">
        <v>14507.72</v>
      </c>
      <c r="AK23">
        <v>137</v>
      </c>
      <c r="AL23">
        <v>63</v>
      </c>
      <c r="AM23">
        <v>5.7196999999999996</v>
      </c>
      <c r="AN23">
        <f t="shared" si="7"/>
        <v>20.590919999999997</v>
      </c>
      <c r="AO23">
        <f t="shared" si="3"/>
        <v>20</v>
      </c>
    </row>
    <row r="24" spans="2:41" x14ac:dyDescent="0.25">
      <c r="B24" s="59">
        <v>0.81122685185185184</v>
      </c>
      <c r="C24">
        <v>49.279238999999997</v>
      </c>
      <c r="D24">
        <v>-123.242486</v>
      </c>
      <c r="E24">
        <v>-5.4000000950000002</v>
      </c>
      <c r="F24">
        <v>5308.15</v>
      </c>
      <c r="G24">
        <v>145</v>
      </c>
      <c r="H24">
        <v>90</v>
      </c>
      <c r="I24">
        <v>5.98</v>
      </c>
      <c r="J24">
        <f t="shared" si="4"/>
        <v>21.527999999999999</v>
      </c>
      <c r="K24">
        <f t="shared" si="0"/>
        <v>21</v>
      </c>
      <c r="L24" s="59">
        <v>0.81656249999999997</v>
      </c>
      <c r="M24">
        <v>49.279249</v>
      </c>
      <c r="N24">
        <v>-123.242519</v>
      </c>
      <c r="O24">
        <v>-4</v>
      </c>
      <c r="P24">
        <v>8388.49</v>
      </c>
      <c r="Q24">
        <v>135</v>
      </c>
      <c r="R24">
        <v>74</v>
      </c>
      <c r="S24">
        <v>6.29</v>
      </c>
      <c r="T24">
        <f t="shared" si="5"/>
        <v>22.643999999999998</v>
      </c>
      <c r="U24">
        <f t="shared" si="1"/>
        <v>22</v>
      </c>
      <c r="V24" s="59">
        <v>0.82209490740740743</v>
      </c>
      <c r="W24">
        <v>49.279243999999998</v>
      </c>
      <c r="X24">
        <v>-123.242378</v>
      </c>
      <c r="Y24">
        <v>-3.4000000950000002</v>
      </c>
      <c r="Z24">
        <v>11465.73</v>
      </c>
      <c r="AA24">
        <v>136</v>
      </c>
      <c r="AB24">
        <v>78</v>
      </c>
      <c r="AC24">
        <v>5.9706999999999999</v>
      </c>
      <c r="AD24">
        <f t="shared" si="6"/>
        <v>21.494520000000001</v>
      </c>
      <c r="AE24">
        <f t="shared" si="2"/>
        <v>21</v>
      </c>
      <c r="AF24" s="59">
        <v>0.82765046296296296</v>
      </c>
      <c r="AG24">
        <v>49.279294</v>
      </c>
      <c r="AH24">
        <v>-123.242244</v>
      </c>
      <c r="AI24">
        <v>-2.2000000480000002</v>
      </c>
      <c r="AJ24">
        <v>14513.51</v>
      </c>
      <c r="AK24">
        <v>137</v>
      </c>
      <c r="AL24">
        <v>64</v>
      </c>
      <c r="AM24">
        <v>5.79</v>
      </c>
      <c r="AN24">
        <f t="shared" si="7"/>
        <v>20.844000000000001</v>
      </c>
      <c r="AO24">
        <f t="shared" si="3"/>
        <v>20</v>
      </c>
    </row>
    <row r="25" spans="2:41" x14ac:dyDescent="0.25">
      <c r="B25" s="59">
        <v>0.81123842592592599</v>
      </c>
      <c r="C25">
        <v>49.279238999999997</v>
      </c>
      <c r="D25">
        <v>-123.242555</v>
      </c>
      <c r="E25">
        <v>-4.8000001909999996</v>
      </c>
      <c r="F25">
        <v>5314.03</v>
      </c>
      <c r="G25">
        <v>145</v>
      </c>
      <c r="H25">
        <v>90</v>
      </c>
      <c r="I25">
        <v>5.8799000000000001</v>
      </c>
      <c r="J25">
        <f t="shared" si="4"/>
        <v>21.167639999999999</v>
      </c>
      <c r="K25">
        <f t="shared" si="0"/>
        <v>21</v>
      </c>
      <c r="L25" s="59">
        <v>0.81657407407407412</v>
      </c>
      <c r="M25">
        <v>49.279251000000002</v>
      </c>
      <c r="N25">
        <v>-123.242582</v>
      </c>
      <c r="O25">
        <v>-3.5999999049999998</v>
      </c>
      <c r="P25">
        <v>8394.7199999999993</v>
      </c>
      <c r="Q25">
        <v>136</v>
      </c>
      <c r="R25">
        <v>80</v>
      </c>
      <c r="S25">
        <v>6.2294999999999998</v>
      </c>
      <c r="T25">
        <f t="shared" si="5"/>
        <v>22.426200000000001</v>
      </c>
      <c r="U25">
        <f t="shared" si="1"/>
        <v>22</v>
      </c>
      <c r="V25" s="59">
        <v>0.82210648148148147</v>
      </c>
      <c r="W25">
        <v>49.279246000000001</v>
      </c>
      <c r="X25">
        <v>-123.242457</v>
      </c>
      <c r="Y25">
        <v>-3</v>
      </c>
      <c r="Z25">
        <v>11471.58</v>
      </c>
      <c r="AA25">
        <v>136</v>
      </c>
      <c r="AB25">
        <v>77</v>
      </c>
      <c r="AC25">
        <v>5.8495999999999997</v>
      </c>
      <c r="AD25">
        <f t="shared" si="6"/>
        <v>21.058559999999996</v>
      </c>
      <c r="AE25">
        <f t="shared" si="2"/>
        <v>21</v>
      </c>
      <c r="AF25" s="59">
        <v>0.827662037037037</v>
      </c>
      <c r="AG25">
        <v>49.279288999999999</v>
      </c>
      <c r="AH25">
        <v>-123.242323</v>
      </c>
      <c r="AI25">
        <v>-2.2000000480000002</v>
      </c>
      <c r="AJ25">
        <v>14519.26</v>
      </c>
      <c r="AK25">
        <v>138</v>
      </c>
      <c r="AL25">
        <v>63</v>
      </c>
      <c r="AM25">
        <v>5.75</v>
      </c>
      <c r="AN25">
        <f t="shared" si="7"/>
        <v>20.7</v>
      </c>
      <c r="AO25">
        <f t="shared" si="3"/>
        <v>20</v>
      </c>
    </row>
    <row r="26" spans="2:41" x14ac:dyDescent="0.25">
      <c r="B26" s="59">
        <v>0.81124999999999992</v>
      </c>
      <c r="C26">
        <v>49.279237000000002</v>
      </c>
      <c r="D26">
        <v>-123.24262</v>
      </c>
      <c r="E26">
        <v>-4.4000000950000002</v>
      </c>
      <c r="F26">
        <v>5319.94</v>
      </c>
      <c r="G26">
        <v>146</v>
      </c>
      <c r="H26">
        <v>88</v>
      </c>
      <c r="I26">
        <v>5.9101999999999997</v>
      </c>
      <c r="J26">
        <f t="shared" si="4"/>
        <v>21.276719999999997</v>
      </c>
      <c r="K26">
        <f t="shared" si="0"/>
        <v>21</v>
      </c>
      <c r="L26" s="59">
        <v>0.81658564814814805</v>
      </c>
      <c r="M26">
        <v>49.279252999999997</v>
      </c>
      <c r="N26">
        <v>-123.242638</v>
      </c>
      <c r="O26">
        <v>-3.5999999049999998</v>
      </c>
      <c r="P26">
        <v>8400.77</v>
      </c>
      <c r="Q26">
        <v>136</v>
      </c>
      <c r="R26">
        <v>79</v>
      </c>
      <c r="S26">
        <v>6.0498000000000003</v>
      </c>
      <c r="T26">
        <f t="shared" si="5"/>
        <v>21.779280000000004</v>
      </c>
      <c r="U26">
        <f t="shared" si="1"/>
        <v>21</v>
      </c>
      <c r="V26" s="59">
        <v>0.8221180555555555</v>
      </c>
      <c r="W26">
        <v>49.279246000000001</v>
      </c>
      <c r="X26">
        <v>-123.24253</v>
      </c>
      <c r="Y26">
        <v>-3</v>
      </c>
      <c r="Z26">
        <v>11477.38</v>
      </c>
      <c r="AA26">
        <v>137</v>
      </c>
      <c r="AB26">
        <v>76</v>
      </c>
      <c r="AC26">
        <v>5.7998000000000003</v>
      </c>
      <c r="AD26">
        <f t="shared" si="6"/>
        <v>20.879280000000001</v>
      </c>
      <c r="AE26">
        <f t="shared" si="2"/>
        <v>20</v>
      </c>
      <c r="AF26" s="59">
        <v>0.82767361111111104</v>
      </c>
      <c r="AG26">
        <v>49.279283999999997</v>
      </c>
      <c r="AH26">
        <v>-123.24239900000001</v>
      </c>
      <c r="AI26">
        <v>-2.2000000480000002</v>
      </c>
      <c r="AJ26">
        <v>14525.02</v>
      </c>
      <c r="AK26">
        <v>139</v>
      </c>
      <c r="AL26">
        <v>63</v>
      </c>
      <c r="AM26">
        <v>5.7598000000000003</v>
      </c>
      <c r="AN26">
        <f t="shared" si="7"/>
        <v>20.735280000000003</v>
      </c>
      <c r="AO26">
        <f t="shared" si="3"/>
        <v>20</v>
      </c>
    </row>
    <row r="27" spans="2:41" x14ac:dyDescent="0.25">
      <c r="B27" s="59">
        <v>0.81126157407407407</v>
      </c>
      <c r="C27">
        <v>49.279240999999999</v>
      </c>
      <c r="D27">
        <v>-123.24268499999999</v>
      </c>
      <c r="E27">
        <v>-4</v>
      </c>
      <c r="F27">
        <v>5325.62</v>
      </c>
      <c r="G27">
        <v>146</v>
      </c>
      <c r="H27">
        <v>89</v>
      </c>
      <c r="I27">
        <v>5.6802000000000001</v>
      </c>
      <c r="J27">
        <f t="shared" si="4"/>
        <v>20.448720000000002</v>
      </c>
      <c r="K27">
        <f t="shared" si="0"/>
        <v>20</v>
      </c>
      <c r="L27" s="59">
        <v>0.8165972222222222</v>
      </c>
      <c r="M27">
        <v>49.279257000000001</v>
      </c>
      <c r="N27">
        <v>-123.24269099999999</v>
      </c>
      <c r="O27">
        <v>-3.2000000480000002</v>
      </c>
      <c r="P27">
        <v>8406.56</v>
      </c>
      <c r="Q27">
        <v>138</v>
      </c>
      <c r="R27">
        <v>78</v>
      </c>
      <c r="S27">
        <v>5.79</v>
      </c>
      <c r="T27">
        <f t="shared" si="5"/>
        <v>20.844000000000001</v>
      </c>
      <c r="U27">
        <f t="shared" si="1"/>
        <v>20</v>
      </c>
      <c r="V27" s="59">
        <v>0.82212962962962965</v>
      </c>
      <c r="W27">
        <v>49.279246000000001</v>
      </c>
      <c r="X27">
        <v>-123.242588</v>
      </c>
      <c r="Y27">
        <v>-3</v>
      </c>
      <c r="Z27">
        <v>11483.03</v>
      </c>
      <c r="AA27">
        <v>138</v>
      </c>
      <c r="AB27">
        <v>74</v>
      </c>
      <c r="AC27">
        <v>5.6504000000000003</v>
      </c>
      <c r="AD27">
        <f t="shared" si="6"/>
        <v>20.341440000000002</v>
      </c>
      <c r="AE27">
        <f t="shared" si="2"/>
        <v>20</v>
      </c>
      <c r="AF27" s="59">
        <v>0.82768518518518519</v>
      </c>
      <c r="AG27">
        <v>49.279283</v>
      </c>
      <c r="AH27">
        <v>-123.24247</v>
      </c>
      <c r="AI27">
        <v>-2.2000000480000002</v>
      </c>
      <c r="AJ27">
        <v>14530.73</v>
      </c>
      <c r="AK27">
        <v>139</v>
      </c>
      <c r="AL27">
        <v>63</v>
      </c>
      <c r="AM27">
        <v>5.7108999999999996</v>
      </c>
      <c r="AN27">
        <f t="shared" si="7"/>
        <v>20.559239999999999</v>
      </c>
      <c r="AO27">
        <f t="shared" si="3"/>
        <v>20</v>
      </c>
    </row>
    <row r="28" spans="2:41" x14ac:dyDescent="0.25">
      <c r="B28" s="59">
        <v>0.81127314814814822</v>
      </c>
      <c r="C28">
        <v>49.279242000000004</v>
      </c>
      <c r="D28">
        <v>-123.242755</v>
      </c>
      <c r="E28">
        <v>-4</v>
      </c>
      <c r="F28">
        <v>5331.5</v>
      </c>
      <c r="G28">
        <v>146</v>
      </c>
      <c r="H28">
        <v>88</v>
      </c>
      <c r="I28">
        <v>5.8799000000000001</v>
      </c>
      <c r="J28">
        <f t="shared" si="4"/>
        <v>21.167639999999999</v>
      </c>
      <c r="K28">
        <f t="shared" si="0"/>
        <v>21</v>
      </c>
      <c r="L28" s="59">
        <v>0.81660879629629635</v>
      </c>
      <c r="M28">
        <v>49.279259000000003</v>
      </c>
      <c r="N28">
        <v>-123.242763</v>
      </c>
      <c r="O28">
        <v>-2.7999999519999998</v>
      </c>
      <c r="P28">
        <v>8412.27</v>
      </c>
      <c r="Q28">
        <v>138</v>
      </c>
      <c r="R28">
        <v>75</v>
      </c>
      <c r="S28">
        <v>5.71</v>
      </c>
      <c r="T28">
        <f t="shared" si="5"/>
        <v>20.556000000000001</v>
      </c>
      <c r="U28">
        <f t="shared" si="1"/>
        <v>20</v>
      </c>
      <c r="V28" s="59">
        <v>0.8221412037037038</v>
      </c>
      <c r="W28">
        <v>49.279243000000001</v>
      </c>
      <c r="X28">
        <v>-123.242643</v>
      </c>
      <c r="Y28">
        <v>-2.5999999049999998</v>
      </c>
      <c r="Z28">
        <v>11488.53</v>
      </c>
      <c r="AA28">
        <v>138</v>
      </c>
      <c r="AB28">
        <v>72</v>
      </c>
      <c r="AC28">
        <v>5.5</v>
      </c>
      <c r="AD28">
        <f t="shared" si="6"/>
        <v>19.8</v>
      </c>
      <c r="AE28">
        <f t="shared" si="2"/>
        <v>19</v>
      </c>
      <c r="AF28" s="59">
        <v>0.82769675925925934</v>
      </c>
      <c r="AG28">
        <v>49.279283999999997</v>
      </c>
      <c r="AH28">
        <v>-123.242542</v>
      </c>
      <c r="AI28">
        <v>-2.2000000480000002</v>
      </c>
      <c r="AJ28">
        <v>14536.43</v>
      </c>
      <c r="AK28">
        <v>140</v>
      </c>
      <c r="AL28">
        <v>64</v>
      </c>
      <c r="AM28">
        <v>5.6992000000000003</v>
      </c>
      <c r="AN28">
        <f t="shared" si="7"/>
        <v>20.517120000000002</v>
      </c>
      <c r="AO28">
        <f t="shared" si="3"/>
        <v>20</v>
      </c>
    </row>
    <row r="29" spans="2:41" x14ac:dyDescent="0.25">
      <c r="B29" s="59">
        <v>0.81128472222222225</v>
      </c>
      <c r="C29">
        <v>49.279243000000001</v>
      </c>
      <c r="D29">
        <v>-123.242825</v>
      </c>
      <c r="E29">
        <v>-3.5999999049999998</v>
      </c>
      <c r="F29">
        <v>5337.36</v>
      </c>
      <c r="G29">
        <v>146</v>
      </c>
      <c r="H29">
        <v>90</v>
      </c>
      <c r="I29">
        <v>5.8598999999999997</v>
      </c>
      <c r="J29">
        <f t="shared" si="4"/>
        <v>21.09564</v>
      </c>
      <c r="K29">
        <f t="shared" si="0"/>
        <v>21</v>
      </c>
      <c r="L29" s="59">
        <v>0.81662037037037039</v>
      </c>
      <c r="M29">
        <v>49.279257999999999</v>
      </c>
      <c r="N29">
        <v>-123.242834</v>
      </c>
      <c r="O29">
        <v>-2.4000000950000002</v>
      </c>
      <c r="P29">
        <v>8417.83</v>
      </c>
      <c r="Q29">
        <v>139</v>
      </c>
      <c r="R29">
        <v>75</v>
      </c>
      <c r="S29">
        <v>5.5605000000000002</v>
      </c>
      <c r="T29">
        <f t="shared" si="5"/>
        <v>20.017799999999998</v>
      </c>
      <c r="U29">
        <f t="shared" si="1"/>
        <v>20</v>
      </c>
      <c r="V29" s="59">
        <v>0.82215277777777773</v>
      </c>
      <c r="W29">
        <v>49.279243999999998</v>
      </c>
      <c r="X29">
        <v>-123.242699</v>
      </c>
      <c r="Y29">
        <v>-2.2000000480000002</v>
      </c>
      <c r="Z29">
        <v>11494.02</v>
      </c>
      <c r="AA29">
        <v>139</v>
      </c>
      <c r="AB29">
        <v>72</v>
      </c>
      <c r="AC29">
        <v>5.4893000000000001</v>
      </c>
      <c r="AD29">
        <f t="shared" si="6"/>
        <v>19.761479999999999</v>
      </c>
      <c r="AE29">
        <f t="shared" si="2"/>
        <v>19</v>
      </c>
      <c r="AF29" s="59">
        <v>0.82770833333333327</v>
      </c>
      <c r="AG29">
        <v>49.279285999999999</v>
      </c>
      <c r="AH29">
        <v>-123.242604</v>
      </c>
      <c r="AI29">
        <v>-1.7999999520000001</v>
      </c>
      <c r="AJ29">
        <v>14541.94</v>
      </c>
      <c r="AK29">
        <v>141</v>
      </c>
      <c r="AL29">
        <v>62</v>
      </c>
      <c r="AM29">
        <v>5.5106999999999999</v>
      </c>
      <c r="AN29">
        <f t="shared" si="7"/>
        <v>19.838519999999999</v>
      </c>
      <c r="AO29">
        <f t="shared" si="3"/>
        <v>19</v>
      </c>
    </row>
    <row r="30" spans="2:41" x14ac:dyDescent="0.25">
      <c r="B30" s="59">
        <v>0.81129629629629629</v>
      </c>
      <c r="C30">
        <v>49.279240999999999</v>
      </c>
      <c r="D30">
        <v>-123.242898</v>
      </c>
      <c r="E30">
        <v>-3.2000000480000002</v>
      </c>
      <c r="F30">
        <v>5343.32</v>
      </c>
      <c r="G30">
        <v>147</v>
      </c>
      <c r="H30">
        <v>91</v>
      </c>
      <c r="I30">
        <v>5.96</v>
      </c>
      <c r="J30">
        <f t="shared" si="4"/>
        <v>21.456</v>
      </c>
      <c r="K30">
        <f t="shared" si="0"/>
        <v>21</v>
      </c>
      <c r="L30" s="59">
        <v>0.81663194444444442</v>
      </c>
      <c r="M30">
        <v>49.279254000000002</v>
      </c>
      <c r="N30">
        <v>-123.24290499999999</v>
      </c>
      <c r="O30">
        <v>-1.7999999520000001</v>
      </c>
      <c r="P30">
        <v>8423.4</v>
      </c>
      <c r="Q30">
        <v>140</v>
      </c>
      <c r="R30">
        <v>76</v>
      </c>
      <c r="S30">
        <v>5.5702999999999996</v>
      </c>
      <c r="T30">
        <f t="shared" si="5"/>
        <v>20.053079999999998</v>
      </c>
      <c r="U30">
        <f t="shared" si="1"/>
        <v>20</v>
      </c>
      <c r="V30" s="59">
        <v>0.82216435185185188</v>
      </c>
      <c r="W30">
        <v>49.279237999999999</v>
      </c>
      <c r="X30">
        <v>-123.242739</v>
      </c>
      <c r="Y30">
        <v>-2.2000000480000002</v>
      </c>
      <c r="Z30">
        <v>11499.38</v>
      </c>
      <c r="AA30">
        <v>139</v>
      </c>
      <c r="AB30">
        <v>71</v>
      </c>
      <c r="AC30">
        <v>5.3651999999999997</v>
      </c>
      <c r="AD30">
        <f t="shared" si="6"/>
        <v>19.314719999999998</v>
      </c>
      <c r="AE30">
        <f t="shared" si="2"/>
        <v>19</v>
      </c>
      <c r="AF30" s="59">
        <v>0.82771990740740742</v>
      </c>
      <c r="AG30">
        <v>49.279291000000001</v>
      </c>
      <c r="AH30">
        <v>-123.242665</v>
      </c>
      <c r="AI30">
        <v>-1.3999999759999999</v>
      </c>
      <c r="AJ30">
        <v>14547.52</v>
      </c>
      <c r="AK30">
        <v>141</v>
      </c>
      <c r="AL30">
        <v>62</v>
      </c>
      <c r="AM30">
        <v>5.5791000000000004</v>
      </c>
      <c r="AN30">
        <f t="shared" si="7"/>
        <v>20.084760000000003</v>
      </c>
      <c r="AO30">
        <f t="shared" si="3"/>
        <v>20</v>
      </c>
    </row>
    <row r="31" spans="2:41" x14ac:dyDescent="0.25">
      <c r="B31" s="59">
        <v>0.81130787037037033</v>
      </c>
      <c r="C31">
        <v>49.279232999999998</v>
      </c>
      <c r="D31">
        <v>-123.242981</v>
      </c>
      <c r="E31">
        <v>-2.7999999519999998</v>
      </c>
      <c r="F31">
        <v>5349.37</v>
      </c>
      <c r="G31">
        <v>147</v>
      </c>
      <c r="H31">
        <v>93</v>
      </c>
      <c r="I31">
        <v>6.0503</v>
      </c>
      <c r="J31">
        <f t="shared" si="4"/>
        <v>21.781080000000003</v>
      </c>
      <c r="K31">
        <f t="shared" si="0"/>
        <v>21</v>
      </c>
      <c r="L31" s="59">
        <v>0.81664351851851846</v>
      </c>
      <c r="M31">
        <v>49.279246999999998</v>
      </c>
      <c r="N31">
        <v>-123.242974</v>
      </c>
      <c r="O31">
        <v>-1.3999999759999999</v>
      </c>
      <c r="P31">
        <v>8429.06</v>
      </c>
      <c r="Q31">
        <v>140</v>
      </c>
      <c r="R31">
        <v>76</v>
      </c>
      <c r="S31">
        <v>5.6592000000000002</v>
      </c>
      <c r="T31">
        <f t="shared" si="5"/>
        <v>20.373120000000004</v>
      </c>
      <c r="U31">
        <f t="shared" si="1"/>
        <v>20</v>
      </c>
      <c r="V31" s="59">
        <v>0.82217592592592592</v>
      </c>
      <c r="W31">
        <v>49.279232999999998</v>
      </c>
      <c r="X31">
        <v>-123.242779</v>
      </c>
      <c r="Y31">
        <v>-1.2000000479999999</v>
      </c>
      <c r="Z31">
        <v>11504.75</v>
      </c>
      <c r="AA31">
        <v>140</v>
      </c>
      <c r="AB31">
        <v>70</v>
      </c>
      <c r="AC31">
        <v>5.3651999999999997</v>
      </c>
      <c r="AD31">
        <f t="shared" si="6"/>
        <v>19.314719999999998</v>
      </c>
      <c r="AE31">
        <f t="shared" si="2"/>
        <v>19</v>
      </c>
      <c r="AF31" s="59">
        <v>0.82773148148148146</v>
      </c>
      <c r="AG31">
        <v>49.279291000000001</v>
      </c>
      <c r="AH31">
        <v>-123.242724</v>
      </c>
      <c r="AI31">
        <v>-0.80000001200000004</v>
      </c>
      <c r="AJ31">
        <v>14552.74</v>
      </c>
      <c r="AK31">
        <v>142</v>
      </c>
      <c r="AL31">
        <v>61</v>
      </c>
      <c r="AM31">
        <v>5.2206999999999999</v>
      </c>
      <c r="AN31">
        <f t="shared" si="7"/>
        <v>18.794520000000002</v>
      </c>
      <c r="AO31">
        <f t="shared" si="3"/>
        <v>18</v>
      </c>
    </row>
    <row r="32" spans="2:41" x14ac:dyDescent="0.25">
      <c r="B32" s="59">
        <v>0.81131944444444448</v>
      </c>
      <c r="C32">
        <v>49.279221</v>
      </c>
      <c r="D32">
        <v>-123.243053</v>
      </c>
      <c r="E32">
        <v>-2.4000000950000002</v>
      </c>
      <c r="F32">
        <v>5355.43</v>
      </c>
      <c r="G32">
        <v>147</v>
      </c>
      <c r="H32">
        <v>89</v>
      </c>
      <c r="I32">
        <v>6.0601000000000003</v>
      </c>
      <c r="J32">
        <f t="shared" si="4"/>
        <v>21.81636</v>
      </c>
      <c r="K32">
        <f t="shared" si="0"/>
        <v>21</v>
      </c>
      <c r="L32" s="59">
        <v>0.81665509259259261</v>
      </c>
      <c r="M32">
        <v>49.279240000000001</v>
      </c>
      <c r="N32">
        <v>-123.243055</v>
      </c>
      <c r="O32">
        <v>-1.3999999759999999</v>
      </c>
      <c r="P32">
        <v>8434.64</v>
      </c>
      <c r="Q32">
        <v>140</v>
      </c>
      <c r="R32">
        <v>80</v>
      </c>
      <c r="S32">
        <v>5.5800999999999998</v>
      </c>
      <c r="T32">
        <f t="shared" si="5"/>
        <v>20.088360000000002</v>
      </c>
      <c r="U32">
        <f t="shared" si="1"/>
        <v>20</v>
      </c>
      <c r="V32" s="59">
        <v>0.82218750000000007</v>
      </c>
      <c r="W32">
        <v>49.279226000000001</v>
      </c>
      <c r="X32">
        <v>-123.24283</v>
      </c>
      <c r="Y32">
        <v>-0.80000001200000004</v>
      </c>
      <c r="Z32">
        <v>11509.97</v>
      </c>
      <c r="AA32">
        <v>140</v>
      </c>
      <c r="AB32">
        <v>69</v>
      </c>
      <c r="AC32">
        <v>5.2196999999999996</v>
      </c>
      <c r="AD32">
        <f t="shared" si="6"/>
        <v>18.79092</v>
      </c>
      <c r="AE32">
        <f t="shared" si="2"/>
        <v>18</v>
      </c>
      <c r="AF32" s="59">
        <v>0.82774305555555561</v>
      </c>
      <c r="AG32">
        <v>49.279291000000001</v>
      </c>
      <c r="AH32">
        <v>-123.242784</v>
      </c>
      <c r="AI32">
        <v>-0.40000000600000002</v>
      </c>
      <c r="AJ32">
        <v>14557.87</v>
      </c>
      <c r="AK32">
        <v>143</v>
      </c>
      <c r="AL32">
        <v>61</v>
      </c>
      <c r="AM32">
        <v>5.1299000000000001</v>
      </c>
      <c r="AN32">
        <f t="shared" si="7"/>
        <v>18.467639999999999</v>
      </c>
      <c r="AO32">
        <f t="shared" si="3"/>
        <v>18</v>
      </c>
    </row>
    <row r="33" spans="2:41" x14ac:dyDescent="0.25">
      <c r="B33" s="59">
        <v>0.81133101851851841</v>
      </c>
      <c r="C33">
        <v>49.279215999999998</v>
      </c>
      <c r="D33">
        <v>-123.243134</v>
      </c>
      <c r="E33">
        <v>-1.7999999520000001</v>
      </c>
      <c r="F33">
        <v>5361.41</v>
      </c>
      <c r="G33">
        <v>148</v>
      </c>
      <c r="H33">
        <v>91</v>
      </c>
      <c r="I33">
        <v>5.98</v>
      </c>
      <c r="J33">
        <f t="shared" si="4"/>
        <v>21.527999999999999</v>
      </c>
      <c r="K33">
        <f t="shared" si="0"/>
        <v>21</v>
      </c>
      <c r="L33" s="59">
        <v>0.81666666666666676</v>
      </c>
      <c r="M33">
        <v>49.279226000000001</v>
      </c>
      <c r="N33">
        <v>-123.243118</v>
      </c>
      <c r="O33">
        <v>-1.3999999759999999</v>
      </c>
      <c r="P33">
        <v>8440.07</v>
      </c>
      <c r="Q33">
        <v>141</v>
      </c>
      <c r="R33">
        <v>80</v>
      </c>
      <c r="S33">
        <v>5.4306999999999999</v>
      </c>
      <c r="T33">
        <f t="shared" si="5"/>
        <v>19.550519999999999</v>
      </c>
      <c r="U33">
        <f t="shared" si="1"/>
        <v>19</v>
      </c>
      <c r="V33" s="59">
        <v>0.822199074074074</v>
      </c>
      <c r="W33">
        <v>49.279218</v>
      </c>
      <c r="X33">
        <v>-123.242884</v>
      </c>
      <c r="Y33">
        <v>-0.80000001200000004</v>
      </c>
      <c r="Z33">
        <v>11515.19</v>
      </c>
      <c r="AA33">
        <v>141</v>
      </c>
      <c r="AB33">
        <v>70</v>
      </c>
      <c r="AC33">
        <v>5.2206999999999999</v>
      </c>
      <c r="AD33">
        <f t="shared" si="6"/>
        <v>18.794520000000002</v>
      </c>
      <c r="AE33">
        <f t="shared" si="2"/>
        <v>18</v>
      </c>
      <c r="AF33" s="59">
        <v>0.82775462962962953</v>
      </c>
      <c r="AG33">
        <v>49.279288999999999</v>
      </c>
      <c r="AH33">
        <v>-123.24283699999999</v>
      </c>
      <c r="AI33">
        <v>0</v>
      </c>
      <c r="AJ33">
        <v>14562.76</v>
      </c>
      <c r="AK33">
        <v>143</v>
      </c>
      <c r="AL33">
        <v>64</v>
      </c>
      <c r="AM33">
        <v>4.8895999999999997</v>
      </c>
      <c r="AN33">
        <f t="shared" si="7"/>
        <v>17.602559999999997</v>
      </c>
      <c r="AO33">
        <f t="shared" si="3"/>
        <v>17</v>
      </c>
    </row>
    <row r="34" spans="2:41" x14ac:dyDescent="0.25">
      <c r="B34" s="59">
        <v>0.81134259259259256</v>
      </c>
      <c r="C34">
        <v>49.279212000000001</v>
      </c>
      <c r="D34">
        <v>-123.243216</v>
      </c>
      <c r="E34">
        <v>-1.3999999759999999</v>
      </c>
      <c r="F34">
        <v>5367.3</v>
      </c>
      <c r="G34">
        <v>148</v>
      </c>
      <c r="H34">
        <v>89</v>
      </c>
      <c r="I34">
        <v>5.8895999999999997</v>
      </c>
      <c r="J34">
        <f t="shared" si="4"/>
        <v>21.202559999999998</v>
      </c>
      <c r="K34">
        <f t="shared" si="0"/>
        <v>21</v>
      </c>
      <c r="L34" s="59">
        <v>0.81667824074074069</v>
      </c>
      <c r="M34">
        <v>49.279223000000002</v>
      </c>
      <c r="N34">
        <v>-123.243201</v>
      </c>
      <c r="O34">
        <v>-1</v>
      </c>
      <c r="P34">
        <v>8445.43</v>
      </c>
      <c r="Q34">
        <v>142</v>
      </c>
      <c r="R34">
        <v>80</v>
      </c>
      <c r="S34">
        <v>5.3593999999999999</v>
      </c>
      <c r="T34">
        <f t="shared" si="5"/>
        <v>19.293839999999999</v>
      </c>
      <c r="U34">
        <f t="shared" si="1"/>
        <v>19</v>
      </c>
      <c r="V34" s="59">
        <v>0.82221064814814815</v>
      </c>
      <c r="W34">
        <v>49.27919</v>
      </c>
      <c r="X34">
        <v>-123.242959</v>
      </c>
      <c r="Y34">
        <v>-0.80000001200000004</v>
      </c>
      <c r="Z34">
        <v>11520.45</v>
      </c>
      <c r="AA34">
        <v>141</v>
      </c>
      <c r="AB34">
        <v>69</v>
      </c>
      <c r="AC34">
        <v>5.2598000000000003</v>
      </c>
      <c r="AD34">
        <f t="shared" si="6"/>
        <v>18.935280000000002</v>
      </c>
      <c r="AE34">
        <f t="shared" si="2"/>
        <v>18</v>
      </c>
      <c r="AF34" s="59">
        <v>0.82776620370370368</v>
      </c>
      <c r="AG34">
        <v>49.279276000000003</v>
      </c>
      <c r="AH34">
        <v>-123.242896</v>
      </c>
      <c r="AI34">
        <v>0</v>
      </c>
      <c r="AJ34">
        <v>14567.52</v>
      </c>
      <c r="AK34">
        <v>144</v>
      </c>
      <c r="AL34">
        <v>65</v>
      </c>
      <c r="AM34">
        <v>4.7598000000000003</v>
      </c>
      <c r="AN34">
        <f t="shared" si="7"/>
        <v>17.135280000000002</v>
      </c>
      <c r="AO34">
        <f t="shared" si="3"/>
        <v>17</v>
      </c>
    </row>
    <row r="35" spans="2:41" x14ac:dyDescent="0.25">
      <c r="B35" s="59">
        <v>0.81135416666666671</v>
      </c>
      <c r="C35">
        <v>49.279201999999998</v>
      </c>
      <c r="D35">
        <v>-123.243307</v>
      </c>
      <c r="E35">
        <v>-1.3999999759999999</v>
      </c>
      <c r="F35">
        <v>5373.23</v>
      </c>
      <c r="G35">
        <v>149</v>
      </c>
      <c r="H35">
        <v>92</v>
      </c>
      <c r="I35">
        <v>5.9302000000000001</v>
      </c>
      <c r="J35">
        <f t="shared" si="4"/>
        <v>21.34872</v>
      </c>
      <c r="K35">
        <f t="shared" si="0"/>
        <v>21</v>
      </c>
      <c r="L35" s="59">
        <v>0.81668981481481484</v>
      </c>
      <c r="M35">
        <v>49.279214000000003</v>
      </c>
      <c r="N35">
        <v>-123.24326600000001</v>
      </c>
      <c r="O35">
        <v>-0.60000002399999997</v>
      </c>
      <c r="P35">
        <v>8450.65</v>
      </c>
      <c r="Q35">
        <v>142</v>
      </c>
      <c r="R35">
        <v>79</v>
      </c>
      <c r="S35">
        <v>5.2206999999999999</v>
      </c>
      <c r="T35">
        <f t="shared" si="5"/>
        <v>18.794520000000002</v>
      </c>
      <c r="U35">
        <f t="shared" si="1"/>
        <v>18</v>
      </c>
      <c r="V35" s="59">
        <v>0.8222222222222223</v>
      </c>
      <c r="W35">
        <v>49.279176</v>
      </c>
      <c r="X35">
        <v>-123.243025</v>
      </c>
      <c r="Y35">
        <v>-0.40000000600000002</v>
      </c>
      <c r="Z35">
        <v>11525.64</v>
      </c>
      <c r="AA35">
        <v>141</v>
      </c>
      <c r="AB35">
        <v>69</v>
      </c>
      <c r="AC35">
        <v>5.1894999999999998</v>
      </c>
      <c r="AD35">
        <f t="shared" si="6"/>
        <v>18.682200000000002</v>
      </c>
      <c r="AE35">
        <f t="shared" si="2"/>
        <v>18</v>
      </c>
      <c r="AF35" s="59">
        <v>0.82777777777777783</v>
      </c>
      <c r="AG35">
        <v>49.279271000000001</v>
      </c>
      <c r="AH35">
        <v>-123.242954</v>
      </c>
      <c r="AI35">
        <v>0</v>
      </c>
      <c r="AJ35">
        <v>14572.37</v>
      </c>
      <c r="AK35">
        <v>145</v>
      </c>
      <c r="AL35">
        <v>65</v>
      </c>
      <c r="AM35">
        <v>4.8506</v>
      </c>
      <c r="AN35">
        <f t="shared" si="7"/>
        <v>17.462160000000001</v>
      </c>
      <c r="AO35">
        <f t="shared" si="3"/>
        <v>17</v>
      </c>
    </row>
    <row r="36" spans="2:41" x14ac:dyDescent="0.25">
      <c r="B36" s="59">
        <v>0.81136574074074075</v>
      </c>
      <c r="C36">
        <v>49.279212999999999</v>
      </c>
      <c r="D36">
        <v>-123.243419</v>
      </c>
      <c r="E36">
        <v>-1.3999999759999999</v>
      </c>
      <c r="F36">
        <v>5379.31</v>
      </c>
      <c r="G36">
        <v>149</v>
      </c>
      <c r="H36">
        <v>93</v>
      </c>
      <c r="I36">
        <v>6.0800999999999998</v>
      </c>
      <c r="J36">
        <f t="shared" si="4"/>
        <v>21.888360000000002</v>
      </c>
      <c r="K36">
        <f t="shared" si="0"/>
        <v>21</v>
      </c>
      <c r="L36" s="59">
        <v>0.81670138888888888</v>
      </c>
      <c r="M36">
        <v>49.279201999999998</v>
      </c>
      <c r="N36">
        <v>-123.24332699999999</v>
      </c>
      <c r="O36">
        <v>0</v>
      </c>
      <c r="P36">
        <v>8455.84</v>
      </c>
      <c r="Q36">
        <v>142</v>
      </c>
      <c r="R36">
        <v>78</v>
      </c>
      <c r="S36">
        <v>5.1894999999999998</v>
      </c>
      <c r="T36">
        <f t="shared" si="5"/>
        <v>18.682200000000002</v>
      </c>
      <c r="U36">
        <f t="shared" si="1"/>
        <v>18</v>
      </c>
      <c r="V36" s="59">
        <v>0.82223379629629623</v>
      </c>
      <c r="W36">
        <v>49.279156999999998</v>
      </c>
      <c r="X36">
        <v>-123.243094</v>
      </c>
      <c r="Y36">
        <v>0</v>
      </c>
      <c r="Z36">
        <v>11530.82</v>
      </c>
      <c r="AA36">
        <v>142</v>
      </c>
      <c r="AB36">
        <v>69</v>
      </c>
      <c r="AC36">
        <v>5.1806999999999999</v>
      </c>
      <c r="AD36">
        <f t="shared" si="6"/>
        <v>18.65052</v>
      </c>
      <c r="AE36">
        <f t="shared" si="2"/>
        <v>18</v>
      </c>
      <c r="AF36" s="59">
        <v>0.82778935185185187</v>
      </c>
      <c r="AG36">
        <v>49.279263</v>
      </c>
      <c r="AH36">
        <v>-123.243013</v>
      </c>
      <c r="AI36">
        <v>0</v>
      </c>
      <c r="AJ36">
        <v>14577.24</v>
      </c>
      <c r="AK36">
        <v>145</v>
      </c>
      <c r="AL36">
        <v>63</v>
      </c>
      <c r="AM36">
        <v>4.8700999999999999</v>
      </c>
      <c r="AN36">
        <f t="shared" si="7"/>
        <v>17.532360000000001</v>
      </c>
      <c r="AO36">
        <f t="shared" si="3"/>
        <v>17</v>
      </c>
    </row>
    <row r="37" spans="2:41" x14ac:dyDescent="0.25">
      <c r="B37" s="59">
        <v>0.81137731481481479</v>
      </c>
      <c r="C37">
        <v>49.279210999999997</v>
      </c>
      <c r="D37">
        <v>-123.24351799999999</v>
      </c>
      <c r="E37">
        <v>-1.3999999759999999</v>
      </c>
      <c r="F37">
        <v>5385.39</v>
      </c>
      <c r="G37">
        <v>149</v>
      </c>
      <c r="H37">
        <v>91</v>
      </c>
      <c r="I37">
        <v>6.0800999999999998</v>
      </c>
      <c r="J37">
        <f t="shared" si="4"/>
        <v>21.888360000000002</v>
      </c>
      <c r="K37">
        <f t="shared" si="0"/>
        <v>21</v>
      </c>
      <c r="L37" s="59">
        <v>0.81671296296296303</v>
      </c>
      <c r="M37">
        <v>49.279187999999998</v>
      </c>
      <c r="N37">
        <v>-123.243392</v>
      </c>
      <c r="O37">
        <v>0.40000000600000002</v>
      </c>
      <c r="P37">
        <v>8461.0300000000007</v>
      </c>
      <c r="Q37">
        <v>143</v>
      </c>
      <c r="R37">
        <v>77</v>
      </c>
      <c r="S37">
        <v>5.1904000000000003</v>
      </c>
      <c r="T37">
        <f t="shared" si="5"/>
        <v>18.685440000000003</v>
      </c>
      <c r="U37">
        <f t="shared" si="1"/>
        <v>18</v>
      </c>
      <c r="V37" s="59">
        <v>0.82224537037037038</v>
      </c>
      <c r="W37">
        <v>49.279141000000003</v>
      </c>
      <c r="X37">
        <v>-123.243157</v>
      </c>
      <c r="Y37">
        <v>0.40000000600000002</v>
      </c>
      <c r="Z37">
        <v>11535.96</v>
      </c>
      <c r="AA37">
        <v>142</v>
      </c>
      <c r="AB37">
        <v>69</v>
      </c>
      <c r="AC37">
        <v>5.1395999999999997</v>
      </c>
      <c r="AD37">
        <f t="shared" si="6"/>
        <v>18.502559999999999</v>
      </c>
      <c r="AE37">
        <f t="shared" si="2"/>
        <v>18</v>
      </c>
      <c r="AF37" s="59">
        <v>0.82780092592592591</v>
      </c>
      <c r="AG37">
        <v>49.279240000000001</v>
      </c>
      <c r="AH37">
        <v>-123.243077</v>
      </c>
      <c r="AI37">
        <v>0</v>
      </c>
      <c r="AJ37">
        <v>14582.03</v>
      </c>
      <c r="AK37">
        <v>146</v>
      </c>
      <c r="AL37">
        <v>63</v>
      </c>
      <c r="AM37">
        <v>4.79</v>
      </c>
      <c r="AN37">
        <f t="shared" si="7"/>
        <v>17.244</v>
      </c>
      <c r="AO37">
        <f t="shared" si="3"/>
        <v>17</v>
      </c>
    </row>
    <row r="38" spans="2:41" x14ac:dyDescent="0.25">
      <c r="B38" s="59">
        <v>0.81138888888888883</v>
      </c>
      <c r="C38">
        <v>49.279200000000003</v>
      </c>
      <c r="D38">
        <v>-123.24360799999999</v>
      </c>
      <c r="E38">
        <v>-1.3999999759999999</v>
      </c>
      <c r="F38">
        <v>5391.42</v>
      </c>
      <c r="G38">
        <v>150</v>
      </c>
      <c r="H38">
        <v>91</v>
      </c>
      <c r="I38">
        <v>6.0297999999999998</v>
      </c>
      <c r="J38">
        <f t="shared" si="4"/>
        <v>21.707279999999997</v>
      </c>
      <c r="K38">
        <f t="shared" si="0"/>
        <v>21</v>
      </c>
      <c r="L38" s="59">
        <v>0.81672453703703696</v>
      </c>
      <c r="M38">
        <v>49.279172000000003</v>
      </c>
      <c r="N38">
        <v>-123.24345700000001</v>
      </c>
      <c r="O38">
        <v>0.80000001200000004</v>
      </c>
      <c r="P38">
        <v>8466.17</v>
      </c>
      <c r="Q38">
        <v>143</v>
      </c>
      <c r="R38">
        <v>76</v>
      </c>
      <c r="S38">
        <v>5.1395999999999997</v>
      </c>
      <c r="T38">
        <f t="shared" si="5"/>
        <v>18.502559999999999</v>
      </c>
      <c r="U38">
        <f t="shared" si="1"/>
        <v>18</v>
      </c>
      <c r="V38" s="59">
        <v>0.82225694444444442</v>
      </c>
      <c r="W38">
        <v>49.279125999999998</v>
      </c>
      <c r="X38">
        <v>-123.24321999999999</v>
      </c>
      <c r="Y38">
        <v>0.80000001200000004</v>
      </c>
      <c r="Z38">
        <v>11541.09</v>
      </c>
      <c r="AA38">
        <v>143</v>
      </c>
      <c r="AB38">
        <v>69</v>
      </c>
      <c r="AC38">
        <v>5.1299000000000001</v>
      </c>
      <c r="AD38">
        <f t="shared" si="6"/>
        <v>18.467639999999999</v>
      </c>
      <c r="AE38">
        <f t="shared" si="2"/>
        <v>18</v>
      </c>
      <c r="AF38" s="59">
        <v>0.82781249999999995</v>
      </c>
      <c r="AG38">
        <v>49.279223999999999</v>
      </c>
      <c r="AH38">
        <v>-123.24314099999999</v>
      </c>
      <c r="AI38">
        <v>0</v>
      </c>
      <c r="AJ38">
        <v>14586.64</v>
      </c>
      <c r="AK38">
        <v>146</v>
      </c>
      <c r="AL38">
        <v>61</v>
      </c>
      <c r="AM38">
        <v>4.6093999999999999</v>
      </c>
      <c r="AN38">
        <f t="shared" si="7"/>
        <v>16.59384</v>
      </c>
      <c r="AO38">
        <f t="shared" si="3"/>
        <v>16</v>
      </c>
    </row>
    <row r="39" spans="2:41" x14ac:dyDescent="0.25">
      <c r="B39" s="59">
        <v>0.81140046296296298</v>
      </c>
      <c r="C39">
        <v>49.279195999999999</v>
      </c>
      <c r="D39">
        <v>-123.2437</v>
      </c>
      <c r="E39">
        <v>-1</v>
      </c>
      <c r="F39">
        <v>5397.41</v>
      </c>
      <c r="G39">
        <v>150</v>
      </c>
      <c r="H39">
        <v>92</v>
      </c>
      <c r="I39">
        <v>5.9901999999999997</v>
      </c>
      <c r="J39">
        <f t="shared" si="4"/>
        <v>21.564719999999998</v>
      </c>
      <c r="K39">
        <f t="shared" si="0"/>
        <v>21</v>
      </c>
      <c r="L39" s="59">
        <v>0.81673611111111111</v>
      </c>
      <c r="M39">
        <v>49.279155000000003</v>
      </c>
      <c r="N39">
        <v>-123.243515</v>
      </c>
      <c r="O39">
        <v>0.80000001200000004</v>
      </c>
      <c r="P39">
        <v>8471.24</v>
      </c>
      <c r="Q39">
        <v>143</v>
      </c>
      <c r="R39">
        <v>77</v>
      </c>
      <c r="S39">
        <v>5.0702999999999996</v>
      </c>
      <c r="T39">
        <f t="shared" si="5"/>
        <v>18.253079999999997</v>
      </c>
      <c r="U39">
        <f t="shared" si="1"/>
        <v>18</v>
      </c>
      <c r="V39" s="59">
        <v>0.82226851851851857</v>
      </c>
      <c r="W39">
        <v>49.279111</v>
      </c>
      <c r="X39">
        <v>-123.24328</v>
      </c>
      <c r="Y39">
        <v>1.2000000479999999</v>
      </c>
      <c r="Z39">
        <v>11546.38</v>
      </c>
      <c r="AA39">
        <v>143</v>
      </c>
      <c r="AB39">
        <v>71</v>
      </c>
      <c r="AC39">
        <v>5.29</v>
      </c>
      <c r="AD39">
        <f t="shared" si="6"/>
        <v>19.044</v>
      </c>
      <c r="AE39">
        <f t="shared" si="2"/>
        <v>19</v>
      </c>
      <c r="AF39" s="59">
        <v>0.8278240740740741</v>
      </c>
      <c r="AG39">
        <v>49.279204999999997</v>
      </c>
      <c r="AH39">
        <v>-123.243189</v>
      </c>
      <c r="AI39">
        <v>0.40000000600000002</v>
      </c>
      <c r="AJ39">
        <v>14591.2</v>
      </c>
      <c r="AK39">
        <v>146</v>
      </c>
      <c r="AL39">
        <v>61</v>
      </c>
      <c r="AM39">
        <v>4.5605000000000002</v>
      </c>
      <c r="AN39">
        <f t="shared" si="7"/>
        <v>16.4178</v>
      </c>
      <c r="AO39">
        <f t="shared" si="3"/>
        <v>16</v>
      </c>
    </row>
    <row r="40" spans="2:41" x14ac:dyDescent="0.25">
      <c r="B40" s="59">
        <v>0.81141203703703713</v>
      </c>
      <c r="C40">
        <v>49.279167999999999</v>
      </c>
      <c r="D40">
        <v>-123.24376599999999</v>
      </c>
      <c r="E40">
        <v>-0.60000002399999997</v>
      </c>
      <c r="F40">
        <v>5403.47</v>
      </c>
      <c r="G40">
        <v>151</v>
      </c>
      <c r="H40">
        <v>92</v>
      </c>
      <c r="I40">
        <v>6.0601000000000003</v>
      </c>
      <c r="J40">
        <f t="shared" si="4"/>
        <v>21.81636</v>
      </c>
      <c r="K40">
        <f t="shared" si="0"/>
        <v>21</v>
      </c>
      <c r="L40" s="59">
        <v>0.81674768518518526</v>
      </c>
      <c r="M40">
        <v>49.279136000000001</v>
      </c>
      <c r="N40">
        <v>-123.243577</v>
      </c>
      <c r="O40">
        <v>0.80000001200000004</v>
      </c>
      <c r="P40">
        <v>8476.3700000000008</v>
      </c>
      <c r="Q40">
        <v>143</v>
      </c>
      <c r="R40">
        <v>78</v>
      </c>
      <c r="S40">
        <v>5.1299000000000001</v>
      </c>
      <c r="T40">
        <f t="shared" si="5"/>
        <v>18.467639999999999</v>
      </c>
      <c r="U40">
        <f t="shared" si="1"/>
        <v>18</v>
      </c>
      <c r="V40" s="59">
        <v>0.82228009259259249</v>
      </c>
      <c r="W40">
        <v>49.279097999999998</v>
      </c>
      <c r="X40">
        <v>-123.243337</v>
      </c>
      <c r="Y40">
        <v>1.2000000479999999</v>
      </c>
      <c r="Z40">
        <v>11551.68</v>
      </c>
      <c r="AA40">
        <v>143</v>
      </c>
      <c r="AB40">
        <v>70</v>
      </c>
      <c r="AC40">
        <v>5.2998000000000003</v>
      </c>
      <c r="AD40">
        <f t="shared" si="6"/>
        <v>19.079280000000004</v>
      </c>
      <c r="AE40">
        <f t="shared" si="2"/>
        <v>19</v>
      </c>
      <c r="AF40" s="59">
        <v>0.82783564814814825</v>
      </c>
      <c r="AG40">
        <v>49.279187</v>
      </c>
      <c r="AH40">
        <v>-123.24322600000001</v>
      </c>
      <c r="AI40">
        <v>1</v>
      </c>
      <c r="AJ40">
        <v>14595.77</v>
      </c>
      <c r="AK40">
        <v>146</v>
      </c>
      <c r="AL40">
        <v>60</v>
      </c>
      <c r="AM40">
        <v>4.5693000000000001</v>
      </c>
      <c r="AN40">
        <f t="shared" si="7"/>
        <v>16.449480000000001</v>
      </c>
      <c r="AO40">
        <f t="shared" si="3"/>
        <v>16</v>
      </c>
    </row>
    <row r="41" spans="2:41" x14ac:dyDescent="0.25">
      <c r="B41" s="59">
        <v>0.81142361111111105</v>
      </c>
      <c r="C41">
        <v>49.279139999999998</v>
      </c>
      <c r="D41">
        <v>-123.243835</v>
      </c>
      <c r="E41">
        <v>-0.20000000300000001</v>
      </c>
      <c r="F41">
        <v>5409.57</v>
      </c>
      <c r="G41">
        <v>151</v>
      </c>
      <c r="H41">
        <v>93</v>
      </c>
      <c r="I41">
        <v>6.0995999999999997</v>
      </c>
      <c r="J41">
        <f t="shared" si="4"/>
        <v>21.958559999999999</v>
      </c>
      <c r="K41">
        <f t="shared" si="0"/>
        <v>21</v>
      </c>
      <c r="L41" s="59">
        <v>0.8167592592592593</v>
      </c>
      <c r="M41">
        <v>49.279119999999999</v>
      </c>
      <c r="N41">
        <v>-123.243647</v>
      </c>
      <c r="O41">
        <v>0.80000001200000004</v>
      </c>
      <c r="P41">
        <v>8481.5300000000007</v>
      </c>
      <c r="Q41">
        <v>143</v>
      </c>
      <c r="R41">
        <v>79</v>
      </c>
      <c r="S41">
        <v>5.1601999999999997</v>
      </c>
      <c r="T41">
        <f t="shared" si="5"/>
        <v>18.576719999999998</v>
      </c>
      <c r="U41">
        <f t="shared" si="1"/>
        <v>18</v>
      </c>
      <c r="V41" s="59">
        <v>0.82229166666666664</v>
      </c>
      <c r="W41">
        <v>49.279085000000002</v>
      </c>
      <c r="X41">
        <v>-123.243399</v>
      </c>
      <c r="Y41">
        <v>1.2000000479999999</v>
      </c>
      <c r="Z41">
        <v>11556.92</v>
      </c>
      <c r="AA41">
        <v>143</v>
      </c>
      <c r="AB41">
        <v>70</v>
      </c>
      <c r="AC41">
        <v>5.2401999999999997</v>
      </c>
      <c r="AD41">
        <f t="shared" si="6"/>
        <v>18.864719999999998</v>
      </c>
      <c r="AE41">
        <f t="shared" si="2"/>
        <v>18</v>
      </c>
      <c r="AF41" s="59">
        <v>0.82784722222222218</v>
      </c>
      <c r="AG41">
        <v>49.279164999999999</v>
      </c>
      <c r="AH41">
        <v>-123.243269</v>
      </c>
      <c r="AI41">
        <v>1.3999999759999999</v>
      </c>
      <c r="AJ41">
        <v>14600.25</v>
      </c>
      <c r="AK41">
        <v>147</v>
      </c>
      <c r="AL41">
        <v>64</v>
      </c>
      <c r="AM41">
        <v>4.4805000000000001</v>
      </c>
      <c r="AN41">
        <f t="shared" si="7"/>
        <v>16.129799999999999</v>
      </c>
      <c r="AO41">
        <f t="shared" si="3"/>
        <v>16</v>
      </c>
    </row>
    <row r="42" spans="2:41" x14ac:dyDescent="0.25">
      <c r="B42" s="59">
        <v>0.8114351851851852</v>
      </c>
      <c r="C42">
        <v>49.279108999999998</v>
      </c>
      <c r="D42">
        <v>-123.243908</v>
      </c>
      <c r="E42">
        <v>0.20000000300000001</v>
      </c>
      <c r="F42">
        <v>5415.76</v>
      </c>
      <c r="G42">
        <v>151</v>
      </c>
      <c r="H42">
        <v>95</v>
      </c>
      <c r="I42">
        <v>6.1898999999999997</v>
      </c>
      <c r="J42">
        <f t="shared" si="4"/>
        <v>22.283639999999998</v>
      </c>
      <c r="K42">
        <f t="shared" si="0"/>
        <v>22</v>
      </c>
      <c r="L42" s="59">
        <v>0.81677083333333333</v>
      </c>
      <c r="M42">
        <v>49.279096000000003</v>
      </c>
      <c r="N42">
        <v>-123.243708</v>
      </c>
      <c r="O42">
        <v>0.80000001200000004</v>
      </c>
      <c r="P42">
        <v>8486.73</v>
      </c>
      <c r="Q42">
        <v>143</v>
      </c>
      <c r="R42">
        <v>79</v>
      </c>
      <c r="S42">
        <v>5.2001999999999997</v>
      </c>
      <c r="T42">
        <f t="shared" si="5"/>
        <v>18.720719999999996</v>
      </c>
      <c r="U42">
        <f t="shared" si="1"/>
        <v>18</v>
      </c>
      <c r="V42" s="59">
        <v>0.82230324074074079</v>
      </c>
      <c r="W42">
        <v>49.279071000000002</v>
      </c>
      <c r="X42">
        <v>-123.24346</v>
      </c>
      <c r="Y42">
        <v>1.2000000479999999</v>
      </c>
      <c r="Z42">
        <v>11562.04</v>
      </c>
      <c r="AA42">
        <v>144</v>
      </c>
      <c r="AB42">
        <v>68</v>
      </c>
      <c r="AC42">
        <v>5.1200999999999999</v>
      </c>
      <c r="AD42">
        <f t="shared" si="6"/>
        <v>18.432359999999999</v>
      </c>
      <c r="AE42">
        <f t="shared" si="2"/>
        <v>18</v>
      </c>
      <c r="AF42" s="59">
        <v>0.82785879629629633</v>
      </c>
      <c r="AG42">
        <v>49.279147000000002</v>
      </c>
      <c r="AH42">
        <v>-123.243313</v>
      </c>
      <c r="AI42">
        <v>1.3999999759999999</v>
      </c>
      <c r="AJ42">
        <v>14604.64</v>
      </c>
      <c r="AK42">
        <v>147</v>
      </c>
      <c r="AL42">
        <v>66</v>
      </c>
      <c r="AM42">
        <v>4.3895999999999997</v>
      </c>
      <c r="AN42">
        <f t="shared" si="7"/>
        <v>15.80256</v>
      </c>
      <c r="AO42">
        <f t="shared" si="3"/>
        <v>15</v>
      </c>
    </row>
    <row r="43" spans="2:41" x14ac:dyDescent="0.25">
      <c r="B43" s="59">
        <v>0.81144675925925924</v>
      </c>
      <c r="C43">
        <v>49.279074999999999</v>
      </c>
      <c r="D43">
        <v>-123.24399</v>
      </c>
      <c r="E43">
        <v>0.60000002399999997</v>
      </c>
      <c r="F43">
        <v>5422.01</v>
      </c>
      <c r="G43">
        <v>152</v>
      </c>
      <c r="H43">
        <v>95</v>
      </c>
      <c r="I43">
        <v>6.25</v>
      </c>
      <c r="J43">
        <f t="shared" si="4"/>
        <v>22.5</v>
      </c>
      <c r="K43">
        <f t="shared" si="0"/>
        <v>22</v>
      </c>
      <c r="L43" s="59">
        <v>0.81678240740740737</v>
      </c>
      <c r="M43">
        <v>49.279071000000002</v>
      </c>
      <c r="N43">
        <v>-123.24377200000001</v>
      </c>
      <c r="O43">
        <v>0.80000001200000004</v>
      </c>
      <c r="P43">
        <v>8491.9699999999993</v>
      </c>
      <c r="Q43">
        <v>143</v>
      </c>
      <c r="R43">
        <v>79</v>
      </c>
      <c r="S43">
        <v>5.2393000000000001</v>
      </c>
      <c r="T43">
        <f t="shared" si="5"/>
        <v>18.86148</v>
      </c>
      <c r="U43">
        <f t="shared" si="1"/>
        <v>18</v>
      </c>
      <c r="V43" s="59">
        <v>0.82231481481481483</v>
      </c>
      <c r="W43">
        <v>49.279057999999999</v>
      </c>
      <c r="X43">
        <v>-123.243523</v>
      </c>
      <c r="Y43">
        <v>1.2000000479999999</v>
      </c>
      <c r="Z43">
        <v>11567.22</v>
      </c>
      <c r="AA43">
        <v>143</v>
      </c>
      <c r="AB43">
        <v>68</v>
      </c>
      <c r="AC43">
        <v>5.1797000000000004</v>
      </c>
      <c r="AD43">
        <f t="shared" si="6"/>
        <v>18.646920000000001</v>
      </c>
      <c r="AE43">
        <f t="shared" si="2"/>
        <v>18</v>
      </c>
      <c r="AF43" s="59">
        <v>0.82787037037037037</v>
      </c>
      <c r="AG43">
        <v>49.279128999999998</v>
      </c>
      <c r="AH43">
        <v>-123.243359</v>
      </c>
      <c r="AI43">
        <v>2.4000000950000002</v>
      </c>
      <c r="AJ43">
        <v>14609.06</v>
      </c>
      <c r="AK43">
        <v>146</v>
      </c>
      <c r="AL43">
        <v>65</v>
      </c>
      <c r="AM43">
        <v>4.4199000000000002</v>
      </c>
      <c r="AN43">
        <f t="shared" si="7"/>
        <v>15.911640000000002</v>
      </c>
      <c r="AO43">
        <f t="shared" si="3"/>
        <v>15</v>
      </c>
    </row>
    <row r="44" spans="2:41" x14ac:dyDescent="0.25">
      <c r="B44" s="59">
        <v>0.81145833333333339</v>
      </c>
      <c r="C44">
        <v>49.279037000000002</v>
      </c>
      <c r="D44">
        <v>-123.244068</v>
      </c>
      <c r="E44">
        <v>0.60000002399999997</v>
      </c>
      <c r="F44">
        <v>5428.38</v>
      </c>
      <c r="G44">
        <v>152</v>
      </c>
      <c r="H44">
        <v>97</v>
      </c>
      <c r="I44">
        <v>6.3700999999999999</v>
      </c>
      <c r="J44">
        <f t="shared" si="4"/>
        <v>22.932359999999999</v>
      </c>
      <c r="K44">
        <f t="shared" si="0"/>
        <v>22</v>
      </c>
      <c r="L44" s="59">
        <v>0.81679398148148152</v>
      </c>
      <c r="M44">
        <v>49.279045000000004</v>
      </c>
      <c r="N44">
        <v>-123.243835</v>
      </c>
      <c r="O44">
        <v>0.80000001200000004</v>
      </c>
      <c r="P44">
        <v>8497.2099999999991</v>
      </c>
      <c r="Q44">
        <v>143</v>
      </c>
      <c r="R44">
        <v>80</v>
      </c>
      <c r="S44">
        <v>5.2401999999999997</v>
      </c>
      <c r="T44">
        <f t="shared" si="5"/>
        <v>18.864719999999998</v>
      </c>
      <c r="U44">
        <f t="shared" si="1"/>
        <v>18</v>
      </c>
      <c r="V44" s="59">
        <v>0.82232638888888887</v>
      </c>
      <c r="W44">
        <v>49.279045000000004</v>
      </c>
      <c r="X44">
        <v>-123.24358100000001</v>
      </c>
      <c r="Y44">
        <v>1.2000000479999999</v>
      </c>
      <c r="Z44">
        <v>11572.33</v>
      </c>
      <c r="AA44">
        <v>144</v>
      </c>
      <c r="AB44">
        <v>76</v>
      </c>
      <c r="AC44">
        <v>5.1104000000000003</v>
      </c>
      <c r="AD44">
        <f t="shared" si="6"/>
        <v>18.397440000000003</v>
      </c>
      <c r="AE44">
        <f t="shared" si="2"/>
        <v>18</v>
      </c>
      <c r="AF44" s="59">
        <v>0.82788194444444441</v>
      </c>
      <c r="AG44">
        <v>49.279108000000001</v>
      </c>
      <c r="AH44">
        <v>-123.24341</v>
      </c>
      <c r="AI44">
        <v>2.4000000950000002</v>
      </c>
      <c r="AJ44">
        <v>14613.4</v>
      </c>
      <c r="AK44">
        <v>146</v>
      </c>
      <c r="AL44">
        <v>64</v>
      </c>
      <c r="AM44">
        <v>4.3407999999999998</v>
      </c>
      <c r="AN44">
        <f t="shared" si="7"/>
        <v>15.62688</v>
      </c>
      <c r="AO44">
        <f t="shared" si="3"/>
        <v>15</v>
      </c>
    </row>
    <row r="45" spans="2:41" x14ac:dyDescent="0.25">
      <c r="B45" s="59">
        <v>0.81146990740740732</v>
      </c>
      <c r="C45">
        <v>49.278996999999997</v>
      </c>
      <c r="D45">
        <v>-123.244141</v>
      </c>
      <c r="E45">
        <v>0.60000002399999997</v>
      </c>
      <c r="F45">
        <v>5435.01</v>
      </c>
      <c r="G45">
        <v>152</v>
      </c>
      <c r="H45">
        <v>99</v>
      </c>
      <c r="I45">
        <v>6.6299000000000001</v>
      </c>
      <c r="J45">
        <f t="shared" si="4"/>
        <v>23.867639999999998</v>
      </c>
      <c r="K45">
        <f t="shared" si="0"/>
        <v>23</v>
      </c>
      <c r="L45" s="59">
        <v>0.81680555555555545</v>
      </c>
      <c r="M45">
        <v>49.279007999999997</v>
      </c>
      <c r="N45">
        <v>-123.24390200000001</v>
      </c>
      <c r="O45">
        <v>0.80000001200000004</v>
      </c>
      <c r="P45">
        <v>8502.4699999999993</v>
      </c>
      <c r="Q45">
        <v>143</v>
      </c>
      <c r="R45">
        <v>80</v>
      </c>
      <c r="S45">
        <v>5.2598000000000003</v>
      </c>
      <c r="T45">
        <f t="shared" si="5"/>
        <v>18.935280000000002</v>
      </c>
      <c r="U45">
        <f t="shared" si="1"/>
        <v>18</v>
      </c>
      <c r="V45" s="59">
        <v>0.82233796296296291</v>
      </c>
      <c r="W45">
        <v>49.279021999999998</v>
      </c>
      <c r="X45">
        <v>-123.243628</v>
      </c>
      <c r="Y45">
        <v>1.7999999520000001</v>
      </c>
      <c r="Z45">
        <v>11577.37</v>
      </c>
      <c r="AA45">
        <v>144</v>
      </c>
      <c r="AB45">
        <v>75</v>
      </c>
      <c r="AC45">
        <v>5.04</v>
      </c>
      <c r="AD45">
        <f t="shared" si="6"/>
        <v>18.143999999999998</v>
      </c>
      <c r="AE45">
        <f t="shared" si="2"/>
        <v>18</v>
      </c>
      <c r="AF45" s="59">
        <v>0.82789351851851845</v>
      </c>
      <c r="AG45">
        <v>49.279091999999999</v>
      </c>
      <c r="AH45">
        <v>-123.243461</v>
      </c>
      <c r="AI45">
        <v>2.4000000950000002</v>
      </c>
      <c r="AJ45">
        <v>14617.67</v>
      </c>
      <c r="AK45">
        <v>146</v>
      </c>
      <c r="AL45">
        <v>64</v>
      </c>
      <c r="AM45">
        <v>4.2694999999999999</v>
      </c>
      <c r="AN45">
        <f t="shared" si="7"/>
        <v>15.370199999999999</v>
      </c>
      <c r="AO45">
        <f t="shared" si="3"/>
        <v>15</v>
      </c>
    </row>
    <row r="46" spans="2:41" x14ac:dyDescent="0.25">
      <c r="B46" s="59">
        <v>0.81148148148148147</v>
      </c>
      <c r="C46">
        <v>49.278950999999999</v>
      </c>
      <c r="D46">
        <v>-123.24421700000001</v>
      </c>
      <c r="E46">
        <v>0.60000002399999997</v>
      </c>
      <c r="F46">
        <v>5441.54</v>
      </c>
      <c r="G46">
        <v>152</v>
      </c>
      <c r="H46">
        <v>94</v>
      </c>
      <c r="I46">
        <v>6.5303000000000004</v>
      </c>
      <c r="J46">
        <f t="shared" si="4"/>
        <v>23.509080000000001</v>
      </c>
      <c r="K46">
        <f t="shared" si="0"/>
        <v>23</v>
      </c>
      <c r="L46" s="59">
        <v>0.8168171296296296</v>
      </c>
      <c r="M46">
        <v>49.278975000000003</v>
      </c>
      <c r="N46">
        <v>-123.243971</v>
      </c>
      <c r="O46">
        <v>0.80000001200000004</v>
      </c>
      <c r="P46">
        <v>8507.81</v>
      </c>
      <c r="Q46">
        <v>143</v>
      </c>
      <c r="R46">
        <v>84</v>
      </c>
      <c r="S46">
        <v>5.3398000000000003</v>
      </c>
      <c r="T46">
        <f t="shared" si="5"/>
        <v>19.223280000000003</v>
      </c>
      <c r="U46">
        <f t="shared" si="1"/>
        <v>19</v>
      </c>
      <c r="V46" s="59">
        <v>0.82234953703703706</v>
      </c>
      <c r="W46">
        <v>49.279001999999998</v>
      </c>
      <c r="X46">
        <v>-123.24368</v>
      </c>
      <c r="Y46">
        <v>2.2000000480000002</v>
      </c>
      <c r="Z46">
        <v>11582.33</v>
      </c>
      <c r="AA46">
        <v>144</v>
      </c>
      <c r="AB46">
        <v>76</v>
      </c>
      <c r="AC46">
        <v>4.96</v>
      </c>
      <c r="AD46">
        <f t="shared" si="6"/>
        <v>17.856000000000002</v>
      </c>
      <c r="AE46">
        <f t="shared" si="2"/>
        <v>17</v>
      </c>
      <c r="AF46" s="59">
        <v>0.8279050925925926</v>
      </c>
      <c r="AG46">
        <v>49.279077000000001</v>
      </c>
      <c r="AH46">
        <v>-123.24351</v>
      </c>
      <c r="AI46">
        <v>2.4000000950000002</v>
      </c>
      <c r="AJ46">
        <v>14622.06</v>
      </c>
      <c r="AK46">
        <v>146</v>
      </c>
      <c r="AL46">
        <v>67</v>
      </c>
      <c r="AM46">
        <v>4.3895999999999997</v>
      </c>
      <c r="AN46">
        <f t="shared" si="7"/>
        <v>15.80256</v>
      </c>
      <c r="AO46">
        <f t="shared" si="3"/>
        <v>15</v>
      </c>
    </row>
    <row r="47" spans="2:41" x14ac:dyDescent="0.25">
      <c r="B47" s="59">
        <v>0.81149305555555562</v>
      </c>
      <c r="C47">
        <v>49.278917</v>
      </c>
      <c r="D47">
        <v>-123.24430099999999</v>
      </c>
      <c r="E47">
        <v>0.60000002399999997</v>
      </c>
      <c r="F47">
        <v>5448.25</v>
      </c>
      <c r="G47">
        <v>152</v>
      </c>
      <c r="H47">
        <v>92</v>
      </c>
      <c r="I47">
        <v>6.71</v>
      </c>
      <c r="J47">
        <f t="shared" si="4"/>
        <v>24.155999999999999</v>
      </c>
      <c r="K47">
        <f t="shared" si="0"/>
        <v>24</v>
      </c>
      <c r="L47" s="59">
        <v>0.81682870370370375</v>
      </c>
      <c r="M47">
        <v>49.278944000000003</v>
      </c>
      <c r="N47">
        <v>-123.244029</v>
      </c>
      <c r="O47">
        <v>0.80000001200000004</v>
      </c>
      <c r="P47">
        <v>8513.35</v>
      </c>
      <c r="Q47">
        <v>143</v>
      </c>
      <c r="R47">
        <v>85</v>
      </c>
      <c r="S47">
        <v>5.54</v>
      </c>
      <c r="T47">
        <f t="shared" si="5"/>
        <v>19.943999999999999</v>
      </c>
      <c r="U47">
        <f t="shared" si="1"/>
        <v>19</v>
      </c>
      <c r="V47" s="59">
        <v>0.82236111111111121</v>
      </c>
      <c r="W47">
        <v>49.278981999999999</v>
      </c>
      <c r="X47">
        <v>-123.24373300000001</v>
      </c>
      <c r="Y47">
        <v>2.5999999049999998</v>
      </c>
      <c r="Z47">
        <v>11587.26</v>
      </c>
      <c r="AA47">
        <v>144</v>
      </c>
      <c r="AB47">
        <v>73</v>
      </c>
      <c r="AC47">
        <v>4.9297000000000004</v>
      </c>
      <c r="AD47">
        <f t="shared" si="6"/>
        <v>17.746920000000003</v>
      </c>
      <c r="AE47">
        <f t="shared" si="2"/>
        <v>17</v>
      </c>
      <c r="AF47" s="59">
        <v>0.82791666666666675</v>
      </c>
      <c r="AG47">
        <v>49.279062000000003</v>
      </c>
      <c r="AH47">
        <v>-123.243565</v>
      </c>
      <c r="AI47">
        <v>2.4000000950000002</v>
      </c>
      <c r="AJ47">
        <v>14626.63</v>
      </c>
      <c r="AK47">
        <v>146</v>
      </c>
      <c r="AL47">
        <v>69</v>
      </c>
      <c r="AM47">
        <v>4.5702999999999996</v>
      </c>
      <c r="AN47">
        <f t="shared" si="7"/>
        <v>16.453079999999996</v>
      </c>
      <c r="AO47">
        <f t="shared" si="3"/>
        <v>16</v>
      </c>
    </row>
    <row r="48" spans="2:41" x14ac:dyDescent="0.25">
      <c r="B48" s="59">
        <v>0.81150462962962966</v>
      </c>
      <c r="C48">
        <v>49.278874999999999</v>
      </c>
      <c r="D48">
        <v>-123.24438000000001</v>
      </c>
      <c r="E48">
        <v>0.60000002399999997</v>
      </c>
      <c r="F48">
        <v>5455.07</v>
      </c>
      <c r="G48">
        <v>153</v>
      </c>
      <c r="H48">
        <v>93</v>
      </c>
      <c r="I48">
        <v>6.8197999999999999</v>
      </c>
      <c r="J48">
        <f t="shared" si="4"/>
        <v>24.551279999999998</v>
      </c>
      <c r="K48">
        <f t="shared" si="0"/>
        <v>24</v>
      </c>
      <c r="L48" s="59">
        <v>0.81684027777777779</v>
      </c>
      <c r="M48">
        <v>49.278928999999998</v>
      </c>
      <c r="N48">
        <v>-123.244106</v>
      </c>
      <c r="O48">
        <v>0.80000001200000004</v>
      </c>
      <c r="P48">
        <v>8518.9699999999993</v>
      </c>
      <c r="Q48">
        <v>143</v>
      </c>
      <c r="R48">
        <v>87</v>
      </c>
      <c r="S48">
        <v>5.6200999999999999</v>
      </c>
      <c r="T48">
        <f t="shared" si="5"/>
        <v>20.23236</v>
      </c>
      <c r="U48">
        <f t="shared" si="1"/>
        <v>20</v>
      </c>
      <c r="V48" s="59">
        <v>0.82237268518518514</v>
      </c>
      <c r="W48">
        <v>49.278959999999998</v>
      </c>
      <c r="X48">
        <v>-123.243788</v>
      </c>
      <c r="Y48">
        <v>3</v>
      </c>
      <c r="Z48">
        <v>11592.19</v>
      </c>
      <c r="AA48">
        <v>145</v>
      </c>
      <c r="AB48">
        <v>75</v>
      </c>
      <c r="AC48">
        <v>4.9306999999999999</v>
      </c>
      <c r="AD48">
        <f t="shared" si="6"/>
        <v>17.750520000000002</v>
      </c>
      <c r="AE48">
        <f t="shared" si="2"/>
        <v>17</v>
      </c>
      <c r="AF48" s="59">
        <v>0.82792824074074067</v>
      </c>
      <c r="AG48">
        <v>49.279034000000003</v>
      </c>
      <c r="AH48">
        <v>-123.243617</v>
      </c>
      <c r="AI48">
        <v>2.4000000950000002</v>
      </c>
      <c r="AJ48">
        <v>14631.22</v>
      </c>
      <c r="AK48">
        <v>146</v>
      </c>
      <c r="AL48">
        <v>70</v>
      </c>
      <c r="AM48">
        <v>4.5898000000000003</v>
      </c>
      <c r="AN48">
        <f t="shared" si="7"/>
        <v>16.523280000000003</v>
      </c>
      <c r="AO48">
        <f t="shared" si="3"/>
        <v>16</v>
      </c>
    </row>
    <row r="49" spans="2:41" x14ac:dyDescent="0.25">
      <c r="B49" s="59">
        <v>0.8115162037037037</v>
      </c>
      <c r="C49">
        <v>49.278834000000003</v>
      </c>
      <c r="D49">
        <v>-123.244456</v>
      </c>
      <c r="E49">
        <v>0.60000002399999997</v>
      </c>
      <c r="F49">
        <v>5461.98</v>
      </c>
      <c r="G49">
        <v>153</v>
      </c>
      <c r="H49">
        <v>93</v>
      </c>
      <c r="I49">
        <v>6.9101999999999997</v>
      </c>
      <c r="J49">
        <f t="shared" si="4"/>
        <v>24.876719999999999</v>
      </c>
      <c r="K49">
        <f t="shared" si="0"/>
        <v>24</v>
      </c>
      <c r="L49" s="59">
        <v>0.81685185185185183</v>
      </c>
      <c r="M49">
        <v>49.278889999999997</v>
      </c>
      <c r="N49">
        <v>-123.244165</v>
      </c>
      <c r="O49">
        <v>1.2000000479999999</v>
      </c>
      <c r="P49">
        <v>8524.6299999999992</v>
      </c>
      <c r="Q49">
        <v>144</v>
      </c>
      <c r="R49">
        <v>84</v>
      </c>
      <c r="S49">
        <v>5.6601999999999997</v>
      </c>
      <c r="T49">
        <f t="shared" si="5"/>
        <v>20.376719999999999</v>
      </c>
      <c r="U49">
        <f t="shared" si="1"/>
        <v>20</v>
      </c>
      <c r="V49" s="59">
        <v>0.82238425925925929</v>
      </c>
      <c r="W49">
        <v>49.278934</v>
      </c>
      <c r="X49">
        <v>-123.24384000000001</v>
      </c>
      <c r="Y49">
        <v>3.5999999049999998</v>
      </c>
      <c r="Z49">
        <v>11597.19</v>
      </c>
      <c r="AA49">
        <v>145</v>
      </c>
      <c r="AB49">
        <v>77</v>
      </c>
      <c r="AC49">
        <v>5</v>
      </c>
      <c r="AD49">
        <f t="shared" si="6"/>
        <v>18</v>
      </c>
      <c r="AE49">
        <f t="shared" si="2"/>
        <v>18</v>
      </c>
      <c r="AF49" s="59">
        <v>0.82793981481481482</v>
      </c>
      <c r="AG49">
        <v>49.279012000000002</v>
      </c>
      <c r="AH49">
        <v>-123.243674</v>
      </c>
      <c r="AI49">
        <v>2.4000000950000002</v>
      </c>
      <c r="AJ49">
        <v>14635.9</v>
      </c>
      <c r="AK49">
        <v>146</v>
      </c>
      <c r="AL49">
        <v>70</v>
      </c>
      <c r="AM49">
        <v>4.6806999999999999</v>
      </c>
      <c r="AN49">
        <f t="shared" si="7"/>
        <v>16.850519999999999</v>
      </c>
      <c r="AO49">
        <f t="shared" si="3"/>
        <v>16</v>
      </c>
    </row>
    <row r="50" spans="2:41" x14ac:dyDescent="0.25">
      <c r="B50" s="59">
        <v>0.81157407407407411</v>
      </c>
      <c r="C50">
        <v>49.278795000000002</v>
      </c>
      <c r="D50">
        <v>-123.24452700000001</v>
      </c>
      <c r="E50">
        <v>0.60000002399999997</v>
      </c>
      <c r="F50">
        <v>5469.05</v>
      </c>
      <c r="G50">
        <v>154</v>
      </c>
      <c r="H50">
        <v>89</v>
      </c>
      <c r="I50" s="1">
        <f>(I49+I51)/2</f>
        <v>6.6201499999999998</v>
      </c>
      <c r="J50" s="1">
        <f t="shared" si="4"/>
        <v>23.832540000000002</v>
      </c>
      <c r="K50">
        <f t="shared" si="0"/>
        <v>23</v>
      </c>
      <c r="L50" s="59">
        <v>0.81686342592592587</v>
      </c>
      <c r="M50">
        <v>49.278854000000003</v>
      </c>
      <c r="N50">
        <v>-123.24423</v>
      </c>
      <c r="O50">
        <v>1.6000000240000001</v>
      </c>
      <c r="P50">
        <v>8530.3700000000008</v>
      </c>
      <c r="Q50">
        <v>144</v>
      </c>
      <c r="R50">
        <v>88</v>
      </c>
      <c r="S50">
        <v>5.7401999999999997</v>
      </c>
      <c r="T50">
        <f t="shared" si="5"/>
        <v>20.664719999999999</v>
      </c>
      <c r="U50">
        <f t="shared" si="1"/>
        <v>20</v>
      </c>
      <c r="V50" s="59">
        <v>0.82239583333333333</v>
      </c>
      <c r="W50">
        <v>49.278902000000002</v>
      </c>
      <c r="X50">
        <v>-123.243889</v>
      </c>
      <c r="Y50">
        <v>3.5999999049999998</v>
      </c>
      <c r="Z50">
        <v>11602.36</v>
      </c>
      <c r="AA50">
        <v>145</v>
      </c>
      <c r="AB50">
        <v>79</v>
      </c>
      <c r="AC50">
        <v>5.1699000000000002</v>
      </c>
      <c r="AD50">
        <f t="shared" si="6"/>
        <v>18.611639999999998</v>
      </c>
      <c r="AE50">
        <f t="shared" si="2"/>
        <v>18</v>
      </c>
      <c r="AF50" s="59">
        <v>0.82795138888888886</v>
      </c>
      <c r="AG50">
        <v>49.278989000000003</v>
      </c>
      <c r="AH50">
        <v>-123.24372700000001</v>
      </c>
      <c r="AI50">
        <v>2.4000000950000002</v>
      </c>
      <c r="AJ50">
        <v>14640.63</v>
      </c>
      <c r="AK50">
        <v>146</v>
      </c>
      <c r="AL50">
        <v>72</v>
      </c>
      <c r="AM50">
        <v>4.7294999999999998</v>
      </c>
      <c r="AN50">
        <f t="shared" si="7"/>
        <v>17.026199999999999</v>
      </c>
      <c r="AO50">
        <f t="shared" si="3"/>
        <v>17</v>
      </c>
    </row>
    <row r="51" spans="2:41" x14ac:dyDescent="0.25">
      <c r="B51" s="59">
        <v>0.81158564814814815</v>
      </c>
      <c r="C51">
        <v>49.278599</v>
      </c>
      <c r="D51">
        <v>-123.244882</v>
      </c>
      <c r="E51">
        <v>0.60000002399999997</v>
      </c>
      <c r="F51">
        <v>5504.37</v>
      </c>
      <c r="G51">
        <v>154</v>
      </c>
      <c r="H51">
        <v>86</v>
      </c>
      <c r="I51">
        <v>6.3300999999999998</v>
      </c>
      <c r="J51">
        <f t="shared" si="4"/>
        <v>22.788360000000001</v>
      </c>
      <c r="K51">
        <f t="shared" si="0"/>
        <v>22</v>
      </c>
      <c r="L51" s="59">
        <v>0.81687500000000002</v>
      </c>
      <c r="M51">
        <v>49.278812000000002</v>
      </c>
      <c r="N51">
        <v>-123.244291</v>
      </c>
      <c r="O51">
        <v>2</v>
      </c>
      <c r="P51">
        <v>8536.2199999999993</v>
      </c>
      <c r="Q51">
        <v>144</v>
      </c>
      <c r="R51">
        <v>88</v>
      </c>
      <c r="S51">
        <v>5.8495999999999997</v>
      </c>
      <c r="T51">
        <f t="shared" si="5"/>
        <v>21.058559999999996</v>
      </c>
      <c r="U51">
        <f t="shared" si="1"/>
        <v>21</v>
      </c>
      <c r="V51" s="59">
        <v>0.82240740740740748</v>
      </c>
      <c r="W51">
        <v>49.278871000000002</v>
      </c>
      <c r="X51">
        <v>-123.243951</v>
      </c>
      <c r="Y51">
        <v>3.5999999049999998</v>
      </c>
      <c r="Z51">
        <v>11607.59</v>
      </c>
      <c r="AA51">
        <v>145</v>
      </c>
      <c r="AB51">
        <v>79</v>
      </c>
      <c r="AC51">
        <v>5.2294999999999998</v>
      </c>
      <c r="AD51">
        <f t="shared" si="6"/>
        <v>18.8262</v>
      </c>
      <c r="AE51">
        <f t="shared" si="2"/>
        <v>18</v>
      </c>
      <c r="AF51" s="59">
        <v>0.82796296296296301</v>
      </c>
      <c r="AG51">
        <v>49.278959</v>
      </c>
      <c r="AH51">
        <v>-123.24378400000001</v>
      </c>
      <c r="AI51">
        <v>2.4000000950000002</v>
      </c>
      <c r="AJ51">
        <v>14645.43</v>
      </c>
      <c r="AK51">
        <v>146</v>
      </c>
      <c r="AL51">
        <v>73</v>
      </c>
      <c r="AM51">
        <v>4.7998000000000003</v>
      </c>
      <c r="AN51">
        <f t="shared" si="7"/>
        <v>17.279280000000004</v>
      </c>
      <c r="AO51">
        <f t="shared" si="3"/>
        <v>17</v>
      </c>
    </row>
    <row r="52" spans="2:41" x14ac:dyDescent="0.25">
      <c r="B52" s="59">
        <v>0.81159722222222219</v>
      </c>
      <c r="C52">
        <v>49.278568999999997</v>
      </c>
      <c r="D52">
        <v>-123.24494900000001</v>
      </c>
      <c r="E52">
        <v>1.2000000479999999</v>
      </c>
      <c r="F52">
        <v>5510.7</v>
      </c>
      <c r="G52">
        <v>154</v>
      </c>
      <c r="H52">
        <v>83</v>
      </c>
      <c r="I52">
        <v>6.3300999999999998</v>
      </c>
      <c r="J52">
        <f t="shared" si="4"/>
        <v>22.788360000000001</v>
      </c>
      <c r="K52">
        <f t="shared" si="0"/>
        <v>22</v>
      </c>
      <c r="L52" s="59">
        <v>0.81688657407407417</v>
      </c>
      <c r="M52">
        <v>49.278790000000001</v>
      </c>
      <c r="N52">
        <v>-123.244371</v>
      </c>
      <c r="O52">
        <v>2.4000000950000002</v>
      </c>
      <c r="P52">
        <v>8542.0499999999993</v>
      </c>
      <c r="Q52">
        <v>144</v>
      </c>
      <c r="R52">
        <v>88</v>
      </c>
      <c r="S52">
        <v>5.8300999999999998</v>
      </c>
      <c r="T52">
        <f t="shared" si="5"/>
        <v>20.98836</v>
      </c>
      <c r="U52">
        <f t="shared" si="1"/>
        <v>20</v>
      </c>
      <c r="V52" s="59">
        <v>0.8224189814814814</v>
      </c>
      <c r="W52">
        <v>49.278835000000001</v>
      </c>
      <c r="X52">
        <v>-123.24401400000001</v>
      </c>
      <c r="Y52">
        <v>3.5999999049999998</v>
      </c>
      <c r="Z52">
        <v>11612.88</v>
      </c>
      <c r="AA52">
        <v>145</v>
      </c>
      <c r="AB52">
        <v>80</v>
      </c>
      <c r="AC52">
        <v>5.29</v>
      </c>
      <c r="AD52">
        <f t="shared" si="6"/>
        <v>19.044</v>
      </c>
      <c r="AE52">
        <f t="shared" si="2"/>
        <v>19</v>
      </c>
      <c r="AF52" s="59">
        <v>0.82797453703703694</v>
      </c>
      <c r="AG52">
        <v>49.278925999999998</v>
      </c>
      <c r="AH52">
        <v>-123.243852</v>
      </c>
      <c r="AI52">
        <v>2.4000000950000002</v>
      </c>
      <c r="AJ52">
        <v>14650.37</v>
      </c>
      <c r="AK52">
        <v>146</v>
      </c>
      <c r="AL52">
        <v>76</v>
      </c>
      <c r="AM52">
        <v>4.9404000000000003</v>
      </c>
      <c r="AN52">
        <f t="shared" si="7"/>
        <v>17.785440000000001</v>
      </c>
      <c r="AO52">
        <f t="shared" si="3"/>
        <v>17</v>
      </c>
    </row>
    <row r="53" spans="2:41" x14ac:dyDescent="0.25">
      <c r="B53" s="59">
        <v>0.81160879629629623</v>
      </c>
      <c r="C53">
        <v>49.278551</v>
      </c>
      <c r="D53">
        <v>-123.245028</v>
      </c>
      <c r="E53">
        <v>1.6000000240000001</v>
      </c>
      <c r="F53">
        <v>5516.89</v>
      </c>
      <c r="G53">
        <v>155</v>
      </c>
      <c r="H53">
        <v>91</v>
      </c>
      <c r="I53">
        <v>6.1898999999999997</v>
      </c>
      <c r="J53">
        <f t="shared" si="4"/>
        <v>22.283639999999998</v>
      </c>
      <c r="K53">
        <f t="shared" si="0"/>
        <v>22</v>
      </c>
      <c r="L53" s="59">
        <v>0.8168981481481481</v>
      </c>
      <c r="M53">
        <v>49.278756999999999</v>
      </c>
      <c r="N53">
        <v>-123.24444099999999</v>
      </c>
      <c r="O53">
        <v>3</v>
      </c>
      <c r="P53">
        <v>8547.93</v>
      </c>
      <c r="Q53">
        <v>144</v>
      </c>
      <c r="R53">
        <v>86</v>
      </c>
      <c r="S53">
        <v>5.8799000000000001</v>
      </c>
      <c r="T53">
        <f t="shared" si="5"/>
        <v>21.167639999999999</v>
      </c>
      <c r="U53">
        <f t="shared" si="1"/>
        <v>21</v>
      </c>
      <c r="V53" s="59">
        <v>0.82243055555555555</v>
      </c>
      <c r="W53">
        <v>49.278798000000002</v>
      </c>
      <c r="X53">
        <v>-123.24408200000001</v>
      </c>
      <c r="Y53">
        <v>3.5999999049999998</v>
      </c>
      <c r="Z53">
        <v>11618.32</v>
      </c>
      <c r="AA53">
        <v>145</v>
      </c>
      <c r="AB53">
        <v>82</v>
      </c>
      <c r="AC53">
        <v>5.4404000000000003</v>
      </c>
      <c r="AD53">
        <f t="shared" si="6"/>
        <v>19.585440000000002</v>
      </c>
      <c r="AE53">
        <f t="shared" si="2"/>
        <v>19</v>
      </c>
      <c r="AF53" s="59">
        <v>0.82798611111111109</v>
      </c>
      <c r="AG53">
        <v>49.278897000000001</v>
      </c>
      <c r="AH53">
        <v>-123.243905</v>
      </c>
      <c r="AI53">
        <v>2.4000000950000002</v>
      </c>
      <c r="AJ53">
        <v>14655.51</v>
      </c>
      <c r="AK53">
        <v>146</v>
      </c>
      <c r="AL53">
        <v>78</v>
      </c>
      <c r="AM53">
        <v>5.1395999999999997</v>
      </c>
      <c r="AN53">
        <f t="shared" si="7"/>
        <v>18.502559999999999</v>
      </c>
      <c r="AO53">
        <f t="shared" si="3"/>
        <v>18</v>
      </c>
    </row>
    <row r="54" spans="2:41" x14ac:dyDescent="0.25">
      <c r="B54" s="59">
        <v>0.81162037037037038</v>
      </c>
      <c r="C54">
        <v>49.278530000000003</v>
      </c>
      <c r="D54">
        <v>-123.24511099999999</v>
      </c>
      <c r="E54">
        <v>2.2000000480000002</v>
      </c>
      <c r="F54">
        <v>5522.87</v>
      </c>
      <c r="G54">
        <v>155</v>
      </c>
      <c r="H54">
        <v>87</v>
      </c>
      <c r="I54">
        <v>5.98</v>
      </c>
      <c r="J54">
        <f t="shared" si="4"/>
        <v>21.527999999999999</v>
      </c>
      <c r="K54">
        <f t="shared" si="0"/>
        <v>21</v>
      </c>
      <c r="L54" s="59">
        <v>0.81690972222222225</v>
      </c>
      <c r="M54">
        <v>49.278742999999999</v>
      </c>
      <c r="N54">
        <v>-123.244518</v>
      </c>
      <c r="O54">
        <v>3</v>
      </c>
      <c r="P54">
        <v>8553.68</v>
      </c>
      <c r="Q54">
        <v>144</v>
      </c>
      <c r="R54">
        <v>85</v>
      </c>
      <c r="S54">
        <v>5.75</v>
      </c>
      <c r="T54">
        <f t="shared" si="5"/>
        <v>20.7</v>
      </c>
      <c r="U54">
        <f t="shared" si="1"/>
        <v>20</v>
      </c>
      <c r="V54" s="59">
        <v>0.8224421296296297</v>
      </c>
      <c r="W54">
        <v>49.278759999999998</v>
      </c>
      <c r="X54">
        <v>-123.244148</v>
      </c>
      <c r="Y54">
        <v>3.5999999049999998</v>
      </c>
      <c r="Z54">
        <v>11623.83</v>
      </c>
      <c r="AA54">
        <v>145</v>
      </c>
      <c r="AB54">
        <v>83</v>
      </c>
      <c r="AC54">
        <v>5.5098000000000003</v>
      </c>
      <c r="AD54">
        <f t="shared" si="6"/>
        <v>19.835280000000001</v>
      </c>
      <c r="AE54">
        <f t="shared" si="2"/>
        <v>19</v>
      </c>
      <c r="AF54" s="59">
        <v>0.82799768518518524</v>
      </c>
      <c r="AG54">
        <v>49.278863000000001</v>
      </c>
      <c r="AH54">
        <v>-123.243967</v>
      </c>
      <c r="AI54">
        <v>2.4000000950000002</v>
      </c>
      <c r="AJ54">
        <v>14660.85</v>
      </c>
      <c r="AK54">
        <v>145</v>
      </c>
      <c r="AL54">
        <v>81</v>
      </c>
      <c r="AM54">
        <v>5.3398000000000003</v>
      </c>
      <c r="AN54">
        <f t="shared" si="7"/>
        <v>19.223280000000003</v>
      </c>
      <c r="AO54">
        <f t="shared" si="3"/>
        <v>19</v>
      </c>
    </row>
    <row r="55" spans="2:41" x14ac:dyDescent="0.25">
      <c r="B55" s="59">
        <v>0.81163194444444453</v>
      </c>
      <c r="C55">
        <v>49.278503000000001</v>
      </c>
      <c r="D55">
        <v>-123.245181</v>
      </c>
      <c r="E55">
        <v>2.7999999519999998</v>
      </c>
      <c r="F55">
        <v>5528.6</v>
      </c>
      <c r="G55">
        <v>155</v>
      </c>
      <c r="H55">
        <v>86</v>
      </c>
      <c r="I55">
        <v>5.73</v>
      </c>
      <c r="J55">
        <f t="shared" si="4"/>
        <v>20.628</v>
      </c>
      <c r="K55">
        <f t="shared" si="0"/>
        <v>20</v>
      </c>
      <c r="L55" s="59">
        <v>0.81692129629629628</v>
      </c>
      <c r="M55">
        <v>49.278709999999997</v>
      </c>
      <c r="N55">
        <v>-123.24458</v>
      </c>
      <c r="O55">
        <v>3</v>
      </c>
      <c r="P55">
        <v>8559.33</v>
      </c>
      <c r="Q55">
        <v>145</v>
      </c>
      <c r="R55">
        <v>85</v>
      </c>
      <c r="S55">
        <v>5.6504000000000003</v>
      </c>
      <c r="T55">
        <f t="shared" si="5"/>
        <v>20.341440000000002</v>
      </c>
      <c r="U55">
        <f t="shared" si="1"/>
        <v>20</v>
      </c>
      <c r="V55" s="59">
        <v>0.82245370370370363</v>
      </c>
      <c r="W55">
        <v>49.278728999999998</v>
      </c>
      <c r="X55">
        <v>-123.24421</v>
      </c>
      <c r="Y55">
        <v>3.5999999049999998</v>
      </c>
      <c r="Z55">
        <v>11629.32</v>
      </c>
      <c r="AA55">
        <v>145</v>
      </c>
      <c r="AB55">
        <v>83</v>
      </c>
      <c r="AC55">
        <v>5.4901999999999997</v>
      </c>
      <c r="AD55">
        <f t="shared" si="6"/>
        <v>19.764719999999997</v>
      </c>
      <c r="AE55">
        <f t="shared" si="2"/>
        <v>19</v>
      </c>
      <c r="AF55" s="59">
        <v>0.82800925925925928</v>
      </c>
      <c r="AG55">
        <v>49.278824999999998</v>
      </c>
      <c r="AH55">
        <v>-123.24402499999999</v>
      </c>
      <c r="AI55">
        <v>2.7999999519999998</v>
      </c>
      <c r="AJ55">
        <v>14666.26</v>
      </c>
      <c r="AK55">
        <v>145</v>
      </c>
      <c r="AL55">
        <v>82</v>
      </c>
      <c r="AM55">
        <v>5.4101999999999997</v>
      </c>
      <c r="AN55">
        <f t="shared" si="7"/>
        <v>19.476719999999997</v>
      </c>
      <c r="AO55">
        <f t="shared" si="3"/>
        <v>19</v>
      </c>
    </row>
    <row r="56" spans="2:41" x14ac:dyDescent="0.25">
      <c r="B56" s="59">
        <v>0.81164351851851846</v>
      </c>
      <c r="C56">
        <v>49.278475</v>
      </c>
      <c r="D56">
        <v>-123.24525199999999</v>
      </c>
      <c r="E56">
        <v>3.4000000950000002</v>
      </c>
      <c r="F56">
        <v>5534.29</v>
      </c>
      <c r="G56">
        <v>155</v>
      </c>
      <c r="H56">
        <v>85</v>
      </c>
      <c r="I56">
        <v>5.6898999999999997</v>
      </c>
      <c r="J56">
        <f t="shared" si="4"/>
        <v>20.483640000000001</v>
      </c>
      <c r="K56">
        <f t="shared" si="0"/>
        <v>20</v>
      </c>
      <c r="L56" s="59">
        <v>0.81693287037037043</v>
      </c>
      <c r="M56">
        <v>49.278680000000001</v>
      </c>
      <c r="N56">
        <v>-123.244651</v>
      </c>
      <c r="O56">
        <v>3</v>
      </c>
      <c r="P56">
        <v>8564.8799999999992</v>
      </c>
      <c r="Q56">
        <v>145</v>
      </c>
      <c r="R56">
        <v>85</v>
      </c>
      <c r="S56">
        <v>5.5498000000000003</v>
      </c>
      <c r="T56">
        <f t="shared" si="5"/>
        <v>19.979280000000003</v>
      </c>
      <c r="U56">
        <f t="shared" si="1"/>
        <v>19</v>
      </c>
      <c r="V56" s="59">
        <v>0.82246527777777778</v>
      </c>
      <c r="W56">
        <v>49.278703999999998</v>
      </c>
      <c r="X56">
        <v>-123.24426699999999</v>
      </c>
      <c r="Y56">
        <v>3.5999999049999998</v>
      </c>
      <c r="Z56">
        <v>11634.95</v>
      </c>
      <c r="AA56">
        <v>145</v>
      </c>
      <c r="AB56">
        <v>85</v>
      </c>
      <c r="AC56">
        <v>5.6299000000000001</v>
      </c>
      <c r="AD56">
        <f t="shared" si="6"/>
        <v>20.26764</v>
      </c>
      <c r="AE56">
        <f t="shared" si="2"/>
        <v>20</v>
      </c>
      <c r="AF56" s="59">
        <v>0.82802083333333332</v>
      </c>
      <c r="AG56">
        <v>49.278795000000002</v>
      </c>
      <c r="AH56">
        <v>-123.244085</v>
      </c>
      <c r="AI56">
        <v>3.2000000480000002</v>
      </c>
      <c r="AJ56">
        <v>14671.74</v>
      </c>
      <c r="AK56">
        <v>145</v>
      </c>
      <c r="AL56">
        <v>82</v>
      </c>
      <c r="AM56">
        <v>5.4805000000000001</v>
      </c>
      <c r="AN56">
        <f t="shared" si="7"/>
        <v>19.729800000000001</v>
      </c>
      <c r="AO56">
        <f t="shared" si="3"/>
        <v>19</v>
      </c>
    </row>
    <row r="57" spans="2:41" x14ac:dyDescent="0.25">
      <c r="B57" s="59">
        <v>0.81165509259259261</v>
      </c>
      <c r="C57">
        <v>49.278452000000001</v>
      </c>
      <c r="D57">
        <v>-123.245322</v>
      </c>
      <c r="E57">
        <v>4</v>
      </c>
      <c r="F57">
        <v>5539.89</v>
      </c>
      <c r="G57">
        <v>155</v>
      </c>
      <c r="H57">
        <v>85</v>
      </c>
      <c r="I57">
        <v>5.6001000000000003</v>
      </c>
      <c r="J57">
        <f t="shared" si="4"/>
        <v>20.160360000000001</v>
      </c>
      <c r="K57">
        <f t="shared" si="0"/>
        <v>20</v>
      </c>
      <c r="L57" s="59">
        <v>0.81694444444444436</v>
      </c>
      <c r="M57">
        <v>49.278647999999997</v>
      </c>
      <c r="N57">
        <v>-123.24471200000001</v>
      </c>
      <c r="O57">
        <v>3</v>
      </c>
      <c r="P57">
        <v>8570.41</v>
      </c>
      <c r="Q57">
        <v>145</v>
      </c>
      <c r="R57">
        <v>83</v>
      </c>
      <c r="S57">
        <v>5.5303000000000004</v>
      </c>
      <c r="T57">
        <f t="shared" si="5"/>
        <v>19.909080000000003</v>
      </c>
      <c r="U57">
        <f t="shared" si="1"/>
        <v>19</v>
      </c>
      <c r="V57" s="59">
        <v>0.82247685185185182</v>
      </c>
      <c r="W57">
        <v>49.278672</v>
      </c>
      <c r="X57">
        <v>-123.24432899999999</v>
      </c>
      <c r="Y57">
        <v>3.5999999049999998</v>
      </c>
      <c r="Z57">
        <v>11640.6</v>
      </c>
      <c r="AA57">
        <v>145</v>
      </c>
      <c r="AB57">
        <v>83</v>
      </c>
      <c r="AC57">
        <v>5.6494</v>
      </c>
      <c r="AD57">
        <f t="shared" si="6"/>
        <v>20.33784</v>
      </c>
      <c r="AE57">
        <f t="shared" si="2"/>
        <v>20</v>
      </c>
      <c r="AF57" s="59">
        <v>0.82803240740740736</v>
      </c>
      <c r="AG57">
        <v>49.278761000000003</v>
      </c>
      <c r="AH57">
        <v>-123.244148</v>
      </c>
      <c r="AI57">
        <v>3.5999999049999998</v>
      </c>
      <c r="AJ57">
        <v>14677.27</v>
      </c>
      <c r="AK57">
        <v>145</v>
      </c>
      <c r="AL57">
        <v>82</v>
      </c>
      <c r="AM57">
        <v>5.5293000000000001</v>
      </c>
      <c r="AN57">
        <f t="shared" si="7"/>
        <v>19.905480000000001</v>
      </c>
      <c r="AO57">
        <f t="shared" si="3"/>
        <v>19</v>
      </c>
    </row>
    <row r="58" spans="2:41" x14ac:dyDescent="0.25">
      <c r="B58" s="59">
        <v>0.81166666666666665</v>
      </c>
      <c r="C58">
        <v>49.27843</v>
      </c>
      <c r="D58">
        <v>-123.24539</v>
      </c>
      <c r="E58">
        <v>4.8000001909999996</v>
      </c>
      <c r="F58">
        <v>5545.46</v>
      </c>
      <c r="G58">
        <v>155</v>
      </c>
      <c r="H58">
        <v>84</v>
      </c>
      <c r="I58">
        <v>5.5697999999999999</v>
      </c>
      <c r="J58">
        <f t="shared" si="4"/>
        <v>20.051279999999998</v>
      </c>
      <c r="K58">
        <f t="shared" si="0"/>
        <v>20</v>
      </c>
      <c r="L58" s="59">
        <v>0.81695601851851851</v>
      </c>
      <c r="M58">
        <v>49.278613999999997</v>
      </c>
      <c r="N58">
        <v>-123.24477</v>
      </c>
      <c r="O58">
        <v>3</v>
      </c>
      <c r="P58">
        <v>8575.9500000000007</v>
      </c>
      <c r="Q58">
        <v>145</v>
      </c>
      <c r="R58">
        <v>83</v>
      </c>
      <c r="S58">
        <v>5.54</v>
      </c>
      <c r="T58">
        <f t="shared" si="5"/>
        <v>19.943999999999999</v>
      </c>
      <c r="U58">
        <f t="shared" si="1"/>
        <v>19</v>
      </c>
      <c r="V58" s="59">
        <v>0.82248842592592597</v>
      </c>
      <c r="W58">
        <v>49.278686</v>
      </c>
      <c r="X58">
        <v>-123.244435</v>
      </c>
      <c r="Y58">
        <v>3.5999999049999998</v>
      </c>
      <c r="Z58">
        <v>11646.22</v>
      </c>
      <c r="AA58">
        <v>145</v>
      </c>
      <c r="AB58">
        <v>80</v>
      </c>
      <c r="AC58">
        <v>5.6200999999999999</v>
      </c>
      <c r="AD58">
        <f t="shared" si="6"/>
        <v>20.23236</v>
      </c>
      <c r="AE58">
        <f t="shared" si="2"/>
        <v>20</v>
      </c>
      <c r="AF58" s="59">
        <v>0.82804398148148151</v>
      </c>
      <c r="AG58">
        <v>49.278728999999998</v>
      </c>
      <c r="AH58">
        <v>-123.24421100000001</v>
      </c>
      <c r="AI58">
        <v>4</v>
      </c>
      <c r="AJ58">
        <v>14682.75</v>
      </c>
      <c r="AK58">
        <v>145</v>
      </c>
      <c r="AL58">
        <v>83</v>
      </c>
      <c r="AM58">
        <v>5.4805000000000001</v>
      </c>
      <c r="AN58">
        <f t="shared" si="7"/>
        <v>19.729800000000001</v>
      </c>
      <c r="AO58">
        <f t="shared" si="3"/>
        <v>19</v>
      </c>
    </row>
    <row r="59" spans="2:41" x14ac:dyDescent="0.25">
      <c r="B59" s="59">
        <v>0.8116782407407408</v>
      </c>
      <c r="C59">
        <v>49.278407999999999</v>
      </c>
      <c r="D59">
        <v>-123.245457</v>
      </c>
      <c r="E59">
        <v>5.4000000950000002</v>
      </c>
      <c r="F59">
        <v>5551.02</v>
      </c>
      <c r="G59">
        <v>156</v>
      </c>
      <c r="H59">
        <v>82</v>
      </c>
      <c r="I59">
        <v>5.5601000000000003</v>
      </c>
      <c r="J59">
        <f t="shared" si="4"/>
        <v>20.016359999999999</v>
      </c>
      <c r="K59">
        <f t="shared" si="0"/>
        <v>20</v>
      </c>
      <c r="L59" s="59">
        <v>0.81696759259259266</v>
      </c>
      <c r="M59">
        <v>49.278584000000002</v>
      </c>
      <c r="N59">
        <v>-123.244828</v>
      </c>
      <c r="O59">
        <v>3</v>
      </c>
      <c r="P59">
        <v>8581.3799999999992</v>
      </c>
      <c r="Q59">
        <v>145</v>
      </c>
      <c r="R59">
        <v>80</v>
      </c>
      <c r="S59">
        <v>5.4297000000000004</v>
      </c>
      <c r="T59">
        <f t="shared" si="5"/>
        <v>19.546920000000004</v>
      </c>
      <c r="U59">
        <f t="shared" si="1"/>
        <v>19</v>
      </c>
      <c r="V59" s="59">
        <v>0.8224999999999999</v>
      </c>
      <c r="W59">
        <v>49.278669999999998</v>
      </c>
      <c r="X59">
        <v>-123.244502</v>
      </c>
      <c r="Y59">
        <v>3.5999999049999998</v>
      </c>
      <c r="Z59">
        <v>11651.66</v>
      </c>
      <c r="AA59">
        <v>145</v>
      </c>
      <c r="AB59">
        <v>80</v>
      </c>
      <c r="AC59">
        <v>5.4404000000000003</v>
      </c>
      <c r="AD59">
        <f t="shared" si="6"/>
        <v>19.585440000000002</v>
      </c>
      <c r="AE59">
        <f t="shared" si="2"/>
        <v>19</v>
      </c>
      <c r="AF59" s="59">
        <v>0.82805555555555566</v>
      </c>
      <c r="AG59">
        <v>49.278694999999999</v>
      </c>
      <c r="AH59">
        <v>-123.244264</v>
      </c>
      <c r="AI59">
        <v>4.4000000950000002</v>
      </c>
      <c r="AJ59">
        <v>14688.27</v>
      </c>
      <c r="AK59">
        <v>146</v>
      </c>
      <c r="AL59">
        <v>83</v>
      </c>
      <c r="AM59">
        <v>5.5194999999999999</v>
      </c>
      <c r="AN59">
        <f t="shared" si="7"/>
        <v>19.870200000000001</v>
      </c>
      <c r="AO59">
        <f t="shared" si="3"/>
        <v>19</v>
      </c>
    </row>
    <row r="60" spans="2:41" x14ac:dyDescent="0.25">
      <c r="B60" s="59">
        <v>0.81168981481481473</v>
      </c>
      <c r="C60">
        <v>49.278384000000003</v>
      </c>
      <c r="D60">
        <v>-123.245519</v>
      </c>
      <c r="E60">
        <v>5.4000000950000002</v>
      </c>
      <c r="F60">
        <v>5556.39</v>
      </c>
      <c r="G60">
        <v>156</v>
      </c>
      <c r="H60">
        <v>80</v>
      </c>
      <c r="I60">
        <v>5.3700999999999999</v>
      </c>
      <c r="J60">
        <f t="shared" si="4"/>
        <v>19.332360000000001</v>
      </c>
      <c r="K60">
        <f t="shared" si="0"/>
        <v>19</v>
      </c>
      <c r="L60" s="59">
        <v>0.8169791666666667</v>
      </c>
      <c r="M60">
        <v>49.278559999999999</v>
      </c>
      <c r="N60">
        <v>-123.244888</v>
      </c>
      <c r="O60">
        <v>3</v>
      </c>
      <c r="P60">
        <v>8586.74</v>
      </c>
      <c r="Q60">
        <v>145</v>
      </c>
      <c r="R60">
        <v>79</v>
      </c>
      <c r="S60">
        <v>5.3604000000000003</v>
      </c>
      <c r="T60">
        <f t="shared" si="5"/>
        <v>19.297440000000002</v>
      </c>
      <c r="U60">
        <f t="shared" si="1"/>
        <v>19</v>
      </c>
      <c r="V60" s="59">
        <v>0.82251157407407405</v>
      </c>
      <c r="W60">
        <v>49.278649000000001</v>
      </c>
      <c r="X60">
        <v>-123.244561</v>
      </c>
      <c r="Y60">
        <v>3.5999999049999998</v>
      </c>
      <c r="Z60">
        <v>11657.11</v>
      </c>
      <c r="AA60">
        <v>146</v>
      </c>
      <c r="AB60">
        <v>82</v>
      </c>
      <c r="AC60">
        <v>5.4501999999999997</v>
      </c>
      <c r="AD60">
        <f t="shared" si="6"/>
        <v>19.620719999999999</v>
      </c>
      <c r="AE60">
        <f t="shared" si="2"/>
        <v>19</v>
      </c>
      <c r="AF60" s="59">
        <v>0.82806712962962958</v>
      </c>
      <c r="AG60">
        <v>49.278666000000001</v>
      </c>
      <c r="AH60">
        <v>-123.24432299999999</v>
      </c>
      <c r="AI60">
        <v>4.4000000950000002</v>
      </c>
      <c r="AJ60">
        <v>14693.81</v>
      </c>
      <c r="AK60">
        <v>146</v>
      </c>
      <c r="AL60">
        <v>82</v>
      </c>
      <c r="AM60">
        <v>5.54</v>
      </c>
      <c r="AN60">
        <f t="shared" si="7"/>
        <v>19.943999999999999</v>
      </c>
      <c r="AO60">
        <f t="shared" si="3"/>
        <v>19</v>
      </c>
    </row>
    <row r="61" spans="2:41" x14ac:dyDescent="0.25">
      <c r="B61" s="59">
        <v>0.81170138888888888</v>
      </c>
      <c r="C61">
        <v>49.278360999999997</v>
      </c>
      <c r="D61">
        <v>-123.245582</v>
      </c>
      <c r="E61">
        <v>5.4000000950000002</v>
      </c>
      <c r="F61">
        <v>5561.65</v>
      </c>
      <c r="G61">
        <v>156</v>
      </c>
      <c r="H61">
        <v>80</v>
      </c>
      <c r="I61">
        <v>5.2598000000000003</v>
      </c>
      <c r="J61">
        <f t="shared" si="4"/>
        <v>18.935280000000002</v>
      </c>
      <c r="K61">
        <f t="shared" si="0"/>
        <v>18</v>
      </c>
      <c r="L61" s="59">
        <v>0.81699074074074074</v>
      </c>
      <c r="M61">
        <v>49.278545999999999</v>
      </c>
      <c r="N61">
        <v>-123.244969</v>
      </c>
      <c r="O61">
        <v>3</v>
      </c>
      <c r="P61">
        <v>8592.01</v>
      </c>
      <c r="Q61">
        <v>145</v>
      </c>
      <c r="R61">
        <v>78</v>
      </c>
      <c r="S61">
        <v>5.2694999999999999</v>
      </c>
      <c r="T61">
        <f t="shared" si="5"/>
        <v>18.970200000000002</v>
      </c>
      <c r="U61">
        <f t="shared" si="1"/>
        <v>18</v>
      </c>
      <c r="V61" s="59">
        <v>0.8225231481481482</v>
      </c>
      <c r="W61">
        <v>49.278623000000003</v>
      </c>
      <c r="X61">
        <v>-123.24460999999999</v>
      </c>
      <c r="Y61">
        <v>3.5999999049999998</v>
      </c>
      <c r="Z61">
        <v>11662.62</v>
      </c>
      <c r="AA61">
        <v>146</v>
      </c>
      <c r="AB61">
        <v>82</v>
      </c>
      <c r="AC61">
        <v>5.5098000000000003</v>
      </c>
      <c r="AD61">
        <f t="shared" si="6"/>
        <v>19.835280000000001</v>
      </c>
      <c r="AE61">
        <f t="shared" si="2"/>
        <v>19</v>
      </c>
      <c r="AF61" s="59">
        <v>0.82807870370370373</v>
      </c>
      <c r="AG61">
        <v>49.278643000000002</v>
      </c>
      <c r="AH61">
        <v>-123.244383</v>
      </c>
      <c r="AI61">
        <v>4.4000000950000002</v>
      </c>
      <c r="AJ61">
        <v>14699.25</v>
      </c>
      <c r="AK61">
        <v>146</v>
      </c>
      <c r="AL61">
        <v>80</v>
      </c>
      <c r="AM61">
        <v>5.4404000000000003</v>
      </c>
      <c r="AN61">
        <f t="shared" si="7"/>
        <v>19.585440000000002</v>
      </c>
      <c r="AO61">
        <f t="shared" si="3"/>
        <v>19</v>
      </c>
    </row>
    <row r="62" spans="2:41" x14ac:dyDescent="0.25">
      <c r="B62" s="59">
        <v>0.81171296296296302</v>
      </c>
      <c r="C62">
        <v>49.278343999999997</v>
      </c>
      <c r="D62">
        <v>-123.24566</v>
      </c>
      <c r="E62">
        <v>5.4000000950000002</v>
      </c>
      <c r="F62">
        <v>5566.89</v>
      </c>
      <c r="G62">
        <v>156</v>
      </c>
      <c r="H62">
        <v>79</v>
      </c>
      <c r="I62">
        <v>5.2401999999999997</v>
      </c>
      <c r="J62">
        <f t="shared" si="4"/>
        <v>18.864719999999998</v>
      </c>
      <c r="K62">
        <f t="shared" si="0"/>
        <v>18</v>
      </c>
      <c r="L62" s="59">
        <v>0.81700231481481478</v>
      </c>
      <c r="M62">
        <v>49.278531999999998</v>
      </c>
      <c r="N62">
        <v>-123.245048</v>
      </c>
      <c r="O62">
        <v>3.4000000950000002</v>
      </c>
      <c r="P62">
        <v>8597.18</v>
      </c>
      <c r="Q62">
        <v>146</v>
      </c>
      <c r="R62">
        <v>79</v>
      </c>
      <c r="S62">
        <v>5.1699000000000002</v>
      </c>
      <c r="T62">
        <f t="shared" si="5"/>
        <v>18.611639999999998</v>
      </c>
      <c r="U62">
        <f t="shared" si="1"/>
        <v>18</v>
      </c>
      <c r="V62" s="59">
        <v>0.82253472222222224</v>
      </c>
      <c r="W62">
        <v>49.278601000000002</v>
      </c>
      <c r="X62">
        <v>-123.244682</v>
      </c>
      <c r="Y62">
        <v>3.5999999049999998</v>
      </c>
      <c r="Z62">
        <v>11668.06</v>
      </c>
      <c r="AA62">
        <v>146</v>
      </c>
      <c r="AB62">
        <v>81</v>
      </c>
      <c r="AC62">
        <v>5.4394999999999998</v>
      </c>
      <c r="AD62">
        <f t="shared" si="6"/>
        <v>19.5822</v>
      </c>
      <c r="AE62">
        <f t="shared" si="2"/>
        <v>19</v>
      </c>
      <c r="AF62" s="59">
        <v>0.82809027777777777</v>
      </c>
      <c r="AG62">
        <v>49.278615000000002</v>
      </c>
      <c r="AH62">
        <v>-123.244438</v>
      </c>
      <c r="AI62">
        <v>4.4000000950000002</v>
      </c>
      <c r="AJ62">
        <v>14704.56</v>
      </c>
      <c r="AK62">
        <v>146</v>
      </c>
      <c r="AL62">
        <v>79</v>
      </c>
      <c r="AM62">
        <v>5.3095999999999997</v>
      </c>
      <c r="AN62">
        <f t="shared" si="7"/>
        <v>19.114559999999997</v>
      </c>
      <c r="AO62">
        <f t="shared" si="3"/>
        <v>19</v>
      </c>
    </row>
    <row r="63" spans="2:41" x14ac:dyDescent="0.25">
      <c r="B63" s="59">
        <v>0.81172453703703706</v>
      </c>
      <c r="C63">
        <v>49.278311000000002</v>
      </c>
      <c r="D63">
        <v>-123.245718</v>
      </c>
      <c r="E63">
        <v>5.8000001909999996</v>
      </c>
      <c r="F63">
        <v>5572.1</v>
      </c>
      <c r="G63">
        <v>156</v>
      </c>
      <c r="H63">
        <v>79</v>
      </c>
      <c r="I63">
        <v>5.21</v>
      </c>
      <c r="J63">
        <f t="shared" si="4"/>
        <v>18.756</v>
      </c>
      <c r="K63">
        <f t="shared" si="0"/>
        <v>18</v>
      </c>
      <c r="L63" s="59">
        <v>0.81701388888888893</v>
      </c>
      <c r="M63">
        <v>49.278537999999998</v>
      </c>
      <c r="N63">
        <v>-123.245154</v>
      </c>
      <c r="O63">
        <v>4</v>
      </c>
      <c r="P63">
        <v>8602.3799999999992</v>
      </c>
      <c r="Q63">
        <v>146</v>
      </c>
      <c r="R63">
        <v>77</v>
      </c>
      <c r="S63">
        <v>5.2001999999999997</v>
      </c>
      <c r="T63">
        <f t="shared" si="5"/>
        <v>18.720719999999996</v>
      </c>
      <c r="U63">
        <f t="shared" si="1"/>
        <v>18</v>
      </c>
      <c r="V63" s="59">
        <v>0.82254629629629628</v>
      </c>
      <c r="W63">
        <v>49.278571999999997</v>
      </c>
      <c r="X63">
        <v>-123.244741</v>
      </c>
      <c r="Y63">
        <v>3.5999999049999998</v>
      </c>
      <c r="Z63">
        <v>11673.4</v>
      </c>
      <c r="AA63">
        <v>146</v>
      </c>
      <c r="AB63">
        <v>79</v>
      </c>
      <c r="AC63">
        <v>5.3407999999999998</v>
      </c>
      <c r="AD63">
        <f t="shared" si="6"/>
        <v>19.226879999999998</v>
      </c>
      <c r="AE63">
        <f t="shared" si="2"/>
        <v>19</v>
      </c>
      <c r="AF63" s="59">
        <v>0.82810185185185192</v>
      </c>
      <c r="AG63">
        <v>49.278588999999997</v>
      </c>
      <c r="AH63">
        <v>-123.244491</v>
      </c>
      <c r="AI63">
        <v>4.4000000950000002</v>
      </c>
      <c r="AJ63">
        <v>14709.84</v>
      </c>
      <c r="AK63">
        <v>146</v>
      </c>
      <c r="AL63">
        <v>79</v>
      </c>
      <c r="AM63">
        <v>5.2803000000000004</v>
      </c>
      <c r="AN63">
        <f t="shared" si="7"/>
        <v>19.009080000000001</v>
      </c>
      <c r="AO63">
        <f t="shared" si="3"/>
        <v>19</v>
      </c>
    </row>
    <row r="64" spans="2:41" x14ac:dyDescent="0.25">
      <c r="B64" s="59">
        <v>0.8117361111111111</v>
      </c>
      <c r="C64">
        <v>49.278283999999999</v>
      </c>
      <c r="D64">
        <v>-123.24577499999999</v>
      </c>
      <c r="E64">
        <v>6.4000000950000002</v>
      </c>
      <c r="F64">
        <v>5577.34</v>
      </c>
      <c r="G64">
        <v>156</v>
      </c>
      <c r="H64">
        <v>79</v>
      </c>
      <c r="I64">
        <v>5.2397</v>
      </c>
      <c r="J64">
        <f t="shared" si="4"/>
        <v>18.862920000000003</v>
      </c>
      <c r="K64">
        <f t="shared" si="0"/>
        <v>18</v>
      </c>
      <c r="L64" s="59">
        <v>0.81702546296296286</v>
      </c>
      <c r="M64">
        <v>49.278523</v>
      </c>
      <c r="N64">
        <v>-123.245231</v>
      </c>
      <c r="O64">
        <v>4.4000000950000002</v>
      </c>
      <c r="P64">
        <v>8607.48</v>
      </c>
      <c r="Q64">
        <v>146</v>
      </c>
      <c r="R64">
        <v>76</v>
      </c>
      <c r="S64">
        <v>5.1006</v>
      </c>
      <c r="T64">
        <f t="shared" si="5"/>
        <v>18.362159999999999</v>
      </c>
      <c r="U64">
        <f t="shared" si="1"/>
        <v>18</v>
      </c>
      <c r="V64" s="59">
        <v>0.82255787037037031</v>
      </c>
      <c r="W64">
        <v>49.278547000000003</v>
      </c>
      <c r="X64">
        <v>-123.244811</v>
      </c>
      <c r="Y64">
        <v>4</v>
      </c>
      <c r="Z64">
        <v>11678.56</v>
      </c>
      <c r="AA64">
        <v>146</v>
      </c>
      <c r="AB64">
        <v>78</v>
      </c>
      <c r="AC64">
        <v>5.1592000000000002</v>
      </c>
      <c r="AD64">
        <f t="shared" si="6"/>
        <v>18.573120000000003</v>
      </c>
      <c r="AE64">
        <f t="shared" si="2"/>
        <v>18</v>
      </c>
      <c r="AF64" s="59">
        <v>0.82811342592592585</v>
      </c>
      <c r="AG64">
        <v>49.278554999999997</v>
      </c>
      <c r="AH64">
        <v>-123.24453</v>
      </c>
      <c r="AI64">
        <v>4.4000000950000002</v>
      </c>
      <c r="AJ64">
        <v>14715.12</v>
      </c>
      <c r="AK64">
        <v>146</v>
      </c>
      <c r="AL64">
        <v>78</v>
      </c>
      <c r="AM64">
        <v>5.2803000000000004</v>
      </c>
      <c r="AN64">
        <f t="shared" si="7"/>
        <v>19.009080000000001</v>
      </c>
      <c r="AO64">
        <f t="shared" si="3"/>
        <v>19</v>
      </c>
    </row>
    <row r="65" spans="2:41" x14ac:dyDescent="0.25">
      <c r="B65" s="59">
        <v>0.81174768518518514</v>
      </c>
      <c r="C65">
        <v>49.278267</v>
      </c>
      <c r="D65">
        <v>-123.24584299999999</v>
      </c>
      <c r="E65">
        <v>7</v>
      </c>
      <c r="F65">
        <v>5582.52</v>
      </c>
      <c r="G65">
        <v>157</v>
      </c>
      <c r="H65">
        <v>79</v>
      </c>
      <c r="I65">
        <v>5.1802000000000001</v>
      </c>
      <c r="J65">
        <f t="shared" si="4"/>
        <v>18.648720000000001</v>
      </c>
      <c r="K65">
        <f t="shared" si="0"/>
        <v>18</v>
      </c>
      <c r="L65" s="59">
        <v>0.81703703703703701</v>
      </c>
      <c r="M65">
        <v>49.278503000000001</v>
      </c>
      <c r="N65">
        <v>-123.245294</v>
      </c>
      <c r="O65">
        <v>5</v>
      </c>
      <c r="P65">
        <v>8612.49</v>
      </c>
      <c r="Q65">
        <v>146</v>
      </c>
      <c r="R65">
        <v>76</v>
      </c>
      <c r="S65">
        <v>5.0098000000000003</v>
      </c>
      <c r="T65">
        <f t="shared" si="5"/>
        <v>18.035280000000004</v>
      </c>
      <c r="U65">
        <f t="shared" si="1"/>
        <v>18</v>
      </c>
      <c r="V65" s="59">
        <v>0.82256944444444446</v>
      </c>
      <c r="W65">
        <v>49.278522000000002</v>
      </c>
      <c r="X65">
        <v>-123.244924</v>
      </c>
      <c r="Y65">
        <v>4.4000000950000002</v>
      </c>
      <c r="Z65">
        <v>11683.7</v>
      </c>
      <c r="AA65">
        <v>147</v>
      </c>
      <c r="AB65">
        <v>74</v>
      </c>
      <c r="AC65">
        <v>5.1406000000000001</v>
      </c>
      <c r="AD65">
        <f t="shared" si="6"/>
        <v>18.506160000000001</v>
      </c>
      <c r="AE65">
        <f t="shared" si="2"/>
        <v>18</v>
      </c>
      <c r="AF65" s="59">
        <v>0.828125</v>
      </c>
      <c r="AG65">
        <v>49.278530000000003</v>
      </c>
      <c r="AH65">
        <v>-123.244587</v>
      </c>
      <c r="AI65">
        <v>4.4000000950000002</v>
      </c>
      <c r="AJ65">
        <v>14720.33</v>
      </c>
      <c r="AK65">
        <v>146</v>
      </c>
      <c r="AL65">
        <v>76</v>
      </c>
      <c r="AM65">
        <v>5.21</v>
      </c>
      <c r="AN65">
        <f t="shared" si="7"/>
        <v>18.756</v>
      </c>
      <c r="AO65">
        <f t="shared" si="3"/>
        <v>18</v>
      </c>
    </row>
    <row r="66" spans="2:41" x14ac:dyDescent="0.25">
      <c r="B66" s="59">
        <v>0.81175925925925929</v>
      </c>
      <c r="C66">
        <v>49.278243000000003</v>
      </c>
      <c r="D66">
        <v>-123.245908</v>
      </c>
      <c r="E66">
        <v>7.4000000950000002</v>
      </c>
      <c r="F66">
        <v>5587.73</v>
      </c>
      <c r="G66">
        <v>157</v>
      </c>
      <c r="H66">
        <v>78</v>
      </c>
      <c r="I66">
        <v>5.21</v>
      </c>
      <c r="J66">
        <f t="shared" si="4"/>
        <v>18.756</v>
      </c>
      <c r="K66">
        <f t="shared" si="0"/>
        <v>18</v>
      </c>
      <c r="L66" s="59">
        <v>0.81704861111111116</v>
      </c>
      <c r="M66">
        <v>49.278480000000002</v>
      </c>
      <c r="N66">
        <v>-123.245357</v>
      </c>
      <c r="O66">
        <v>5.5999999049999998</v>
      </c>
      <c r="P66">
        <v>8617.5</v>
      </c>
      <c r="Q66">
        <v>146</v>
      </c>
      <c r="R66">
        <v>74</v>
      </c>
      <c r="S66">
        <v>5.0098000000000003</v>
      </c>
      <c r="T66">
        <f t="shared" si="5"/>
        <v>18.035280000000004</v>
      </c>
      <c r="U66">
        <f t="shared" si="1"/>
        <v>18</v>
      </c>
      <c r="V66" s="59">
        <v>0.82258101851851861</v>
      </c>
      <c r="W66">
        <v>49.278528000000001</v>
      </c>
      <c r="X66">
        <v>-123.245023</v>
      </c>
      <c r="Y66">
        <v>4.8000001909999996</v>
      </c>
      <c r="Z66">
        <v>11688.7</v>
      </c>
      <c r="AA66">
        <v>146</v>
      </c>
      <c r="AB66">
        <v>73</v>
      </c>
      <c r="AC66">
        <v>5</v>
      </c>
      <c r="AD66">
        <f t="shared" si="6"/>
        <v>18</v>
      </c>
      <c r="AE66">
        <f t="shared" si="2"/>
        <v>18</v>
      </c>
      <c r="AF66" s="59">
        <v>0.82813657407407415</v>
      </c>
      <c r="AG66">
        <v>49.278514000000001</v>
      </c>
      <c r="AH66">
        <v>-123.244659</v>
      </c>
      <c r="AI66">
        <v>4.4000000950000002</v>
      </c>
      <c r="AJ66">
        <v>14725.44</v>
      </c>
      <c r="AK66">
        <v>147</v>
      </c>
      <c r="AL66">
        <v>76</v>
      </c>
      <c r="AM66">
        <v>5.1104000000000003</v>
      </c>
      <c r="AN66">
        <f t="shared" si="7"/>
        <v>18.397440000000003</v>
      </c>
      <c r="AO66">
        <f t="shared" si="3"/>
        <v>18</v>
      </c>
    </row>
    <row r="67" spans="2:41" x14ac:dyDescent="0.25">
      <c r="B67" s="59">
        <v>0.81177083333333344</v>
      </c>
      <c r="C67">
        <v>49.278219</v>
      </c>
      <c r="D67">
        <v>-123.24597</v>
      </c>
      <c r="E67">
        <v>8</v>
      </c>
      <c r="F67">
        <v>5592.91</v>
      </c>
      <c r="G67">
        <v>157</v>
      </c>
      <c r="H67">
        <v>79</v>
      </c>
      <c r="I67">
        <v>5.1802000000000001</v>
      </c>
      <c r="J67">
        <f t="shared" si="4"/>
        <v>18.648720000000001</v>
      </c>
      <c r="K67">
        <f t="shared" ref="K67:K130" si="8">INT(J67)</f>
        <v>18</v>
      </c>
      <c r="L67" s="59">
        <v>0.81706018518518519</v>
      </c>
      <c r="M67">
        <v>49.278455999999998</v>
      </c>
      <c r="N67">
        <v>-123.24541499999999</v>
      </c>
      <c r="O67">
        <v>5.5999999049999998</v>
      </c>
      <c r="P67">
        <v>8622.4</v>
      </c>
      <c r="Q67">
        <v>146</v>
      </c>
      <c r="R67">
        <v>73</v>
      </c>
      <c r="S67">
        <v>4.9004000000000003</v>
      </c>
      <c r="T67">
        <f t="shared" si="5"/>
        <v>17.641440000000003</v>
      </c>
      <c r="U67">
        <f t="shared" ref="U67:U130" si="9">INT(T67)</f>
        <v>17</v>
      </c>
      <c r="V67" s="59">
        <v>0.82259259259259254</v>
      </c>
      <c r="W67">
        <v>49.278522000000002</v>
      </c>
      <c r="X67">
        <v>-123.245107</v>
      </c>
      <c r="Y67">
        <v>5.1999998090000004</v>
      </c>
      <c r="Z67">
        <v>11693.63</v>
      </c>
      <c r="AA67">
        <v>147</v>
      </c>
      <c r="AB67">
        <v>73</v>
      </c>
      <c r="AC67">
        <v>4.9297000000000004</v>
      </c>
      <c r="AD67">
        <f t="shared" si="6"/>
        <v>17.746920000000003</v>
      </c>
      <c r="AE67">
        <f t="shared" ref="AE67:AE130" si="10">INT(AD67)</f>
        <v>17</v>
      </c>
      <c r="AF67" s="59">
        <v>0.82814814814814808</v>
      </c>
      <c r="AG67">
        <v>49.278503999999998</v>
      </c>
      <c r="AH67">
        <v>-123.24473</v>
      </c>
      <c r="AI67">
        <v>4.4000000950000002</v>
      </c>
      <c r="AJ67">
        <v>14730.41</v>
      </c>
      <c r="AK67">
        <v>146</v>
      </c>
      <c r="AL67">
        <v>74</v>
      </c>
      <c r="AM67">
        <v>4.9696999999999996</v>
      </c>
      <c r="AN67">
        <f t="shared" si="7"/>
        <v>17.890919999999998</v>
      </c>
      <c r="AO67">
        <f t="shared" ref="AO67:AO130" si="11">INT(AN67)</f>
        <v>17</v>
      </c>
    </row>
    <row r="68" spans="2:41" x14ac:dyDescent="0.25">
      <c r="B68" s="59">
        <v>0.81178240740740737</v>
      </c>
      <c r="C68">
        <v>49.278193999999999</v>
      </c>
      <c r="D68">
        <v>-123.246036</v>
      </c>
      <c r="E68">
        <v>8</v>
      </c>
      <c r="F68">
        <v>5598.12</v>
      </c>
      <c r="G68">
        <v>157</v>
      </c>
      <c r="H68">
        <v>79</v>
      </c>
      <c r="I68">
        <v>5.21</v>
      </c>
      <c r="J68">
        <f t="shared" ref="J68:J131" si="12">(I68*3600)/1000</f>
        <v>18.756</v>
      </c>
      <c r="K68">
        <f t="shared" si="8"/>
        <v>18</v>
      </c>
      <c r="L68" s="59">
        <v>0.81707175925925923</v>
      </c>
      <c r="M68">
        <v>49.278433999999997</v>
      </c>
      <c r="N68">
        <v>-123.245474</v>
      </c>
      <c r="O68">
        <v>5.5999999049999998</v>
      </c>
      <c r="P68">
        <v>8627.2099999999991</v>
      </c>
      <c r="Q68">
        <v>146</v>
      </c>
      <c r="R68">
        <v>72</v>
      </c>
      <c r="S68">
        <v>4.8095999999999997</v>
      </c>
      <c r="T68">
        <f t="shared" ref="T68:T131" si="13">(S68*3600)/1000</f>
        <v>17.314559999999997</v>
      </c>
      <c r="U68">
        <f t="shared" si="9"/>
        <v>17</v>
      </c>
      <c r="V68" s="59">
        <v>0.82260416666666669</v>
      </c>
      <c r="W68">
        <v>49.278505000000003</v>
      </c>
      <c r="X68">
        <v>-123.24517299999999</v>
      </c>
      <c r="Y68">
        <v>5.5999999049999998</v>
      </c>
      <c r="Z68">
        <v>11698.49</v>
      </c>
      <c r="AA68">
        <v>146</v>
      </c>
      <c r="AB68">
        <v>77</v>
      </c>
      <c r="AC68">
        <v>4.8604000000000003</v>
      </c>
      <c r="AD68">
        <f t="shared" ref="AD68:AD131" si="14">(AC68*3600)/1000</f>
        <v>17.497440000000001</v>
      </c>
      <c r="AE68">
        <f t="shared" si="10"/>
        <v>17</v>
      </c>
      <c r="AF68" s="59">
        <v>0.82815972222222223</v>
      </c>
      <c r="AG68">
        <v>49.278497999999999</v>
      </c>
      <c r="AH68">
        <v>-123.244833</v>
      </c>
      <c r="AI68">
        <v>4.8000001909999996</v>
      </c>
      <c r="AJ68">
        <v>14735.32</v>
      </c>
      <c r="AK68">
        <v>146</v>
      </c>
      <c r="AL68">
        <v>74</v>
      </c>
      <c r="AM68">
        <v>4.9101999999999997</v>
      </c>
      <c r="AN68">
        <f t="shared" ref="AN68:AN131" si="15">(AM68*3600)/1000</f>
        <v>17.676719999999996</v>
      </c>
      <c r="AO68">
        <f t="shared" si="11"/>
        <v>17</v>
      </c>
    </row>
    <row r="69" spans="2:41" x14ac:dyDescent="0.25">
      <c r="B69" s="59">
        <v>0.81179398148148152</v>
      </c>
      <c r="C69">
        <v>49.278167000000003</v>
      </c>
      <c r="D69">
        <v>-123.246098</v>
      </c>
      <c r="E69">
        <v>8.3999996190000008</v>
      </c>
      <c r="F69">
        <v>5603.36</v>
      </c>
      <c r="G69">
        <v>157</v>
      </c>
      <c r="H69">
        <v>79</v>
      </c>
      <c r="I69">
        <v>5.2397</v>
      </c>
      <c r="J69">
        <f t="shared" si="12"/>
        <v>18.862920000000003</v>
      </c>
      <c r="K69">
        <f t="shared" si="8"/>
        <v>18</v>
      </c>
      <c r="L69" s="59">
        <v>0.81708333333333327</v>
      </c>
      <c r="M69">
        <v>49.278412000000003</v>
      </c>
      <c r="N69">
        <v>-123.24553</v>
      </c>
      <c r="O69">
        <v>6</v>
      </c>
      <c r="P69">
        <v>8631.91</v>
      </c>
      <c r="Q69">
        <v>146</v>
      </c>
      <c r="R69">
        <v>70</v>
      </c>
      <c r="S69">
        <v>4.7001999999999997</v>
      </c>
      <c r="T69">
        <f t="shared" si="13"/>
        <v>16.920719999999996</v>
      </c>
      <c r="U69">
        <f t="shared" si="9"/>
        <v>16</v>
      </c>
      <c r="V69" s="59">
        <v>0.82261574074074073</v>
      </c>
      <c r="W69">
        <v>49.278485000000003</v>
      </c>
      <c r="X69">
        <v>-123.245234</v>
      </c>
      <c r="Y69">
        <v>5.5999999049999998</v>
      </c>
      <c r="Z69">
        <v>11703.14</v>
      </c>
      <c r="AA69">
        <v>147</v>
      </c>
      <c r="AB69">
        <v>76</v>
      </c>
      <c r="AC69">
        <v>4.6494</v>
      </c>
      <c r="AD69">
        <f t="shared" si="14"/>
        <v>16.737839999999998</v>
      </c>
      <c r="AE69">
        <f t="shared" si="10"/>
        <v>16</v>
      </c>
      <c r="AF69" s="59">
        <v>0.82817129629629627</v>
      </c>
      <c r="AG69">
        <v>49.278492999999997</v>
      </c>
      <c r="AH69">
        <v>-123.244912</v>
      </c>
      <c r="AI69">
        <v>5.1999998090000004</v>
      </c>
      <c r="AJ69">
        <v>14740.21</v>
      </c>
      <c r="AK69">
        <v>147</v>
      </c>
      <c r="AL69">
        <v>73</v>
      </c>
      <c r="AM69">
        <v>4.8895999999999997</v>
      </c>
      <c r="AN69">
        <f t="shared" si="15"/>
        <v>17.602559999999997</v>
      </c>
      <c r="AO69">
        <f t="shared" si="11"/>
        <v>17</v>
      </c>
    </row>
    <row r="70" spans="2:41" x14ac:dyDescent="0.25">
      <c r="B70" s="59">
        <v>0.81180555555555556</v>
      </c>
      <c r="C70">
        <v>49.278143</v>
      </c>
      <c r="D70">
        <v>-123.24616</v>
      </c>
      <c r="E70">
        <v>8.8000001910000005</v>
      </c>
      <c r="F70">
        <v>5608.62</v>
      </c>
      <c r="G70">
        <v>157</v>
      </c>
      <c r="H70">
        <v>80</v>
      </c>
      <c r="I70">
        <v>5.2603</v>
      </c>
      <c r="J70">
        <f t="shared" si="12"/>
        <v>18.937079999999998</v>
      </c>
      <c r="K70">
        <f t="shared" si="8"/>
        <v>18</v>
      </c>
      <c r="L70" s="59">
        <v>0.81709490740740742</v>
      </c>
      <c r="M70">
        <v>49.278393000000001</v>
      </c>
      <c r="N70">
        <v>-123.24558</v>
      </c>
      <c r="O70">
        <v>6.4000000950000002</v>
      </c>
      <c r="P70">
        <v>8636.51</v>
      </c>
      <c r="Q70">
        <v>147</v>
      </c>
      <c r="R70">
        <v>70</v>
      </c>
      <c r="S70">
        <v>4.5995999999999997</v>
      </c>
      <c r="T70">
        <f t="shared" si="13"/>
        <v>16.558559999999996</v>
      </c>
      <c r="U70">
        <f t="shared" si="9"/>
        <v>16</v>
      </c>
      <c r="V70" s="59">
        <v>0.82262731481481488</v>
      </c>
      <c r="W70">
        <v>49.278469999999999</v>
      </c>
      <c r="X70">
        <v>-123.245296</v>
      </c>
      <c r="Y70">
        <v>6</v>
      </c>
      <c r="Z70">
        <v>11707.64</v>
      </c>
      <c r="AA70">
        <v>147</v>
      </c>
      <c r="AB70">
        <v>73</v>
      </c>
      <c r="AC70">
        <v>4.5</v>
      </c>
      <c r="AD70">
        <f t="shared" si="14"/>
        <v>16.2</v>
      </c>
      <c r="AE70">
        <f t="shared" si="10"/>
        <v>16</v>
      </c>
      <c r="AF70" s="59">
        <v>0.82818287037037042</v>
      </c>
      <c r="AG70">
        <v>49.278483999999999</v>
      </c>
      <c r="AH70">
        <v>-123.244975</v>
      </c>
      <c r="AI70">
        <v>5.5999999049999998</v>
      </c>
      <c r="AJ70">
        <v>14744.97</v>
      </c>
      <c r="AK70">
        <v>146</v>
      </c>
      <c r="AL70">
        <v>70</v>
      </c>
      <c r="AM70">
        <v>4.7598000000000003</v>
      </c>
      <c r="AN70">
        <f t="shared" si="15"/>
        <v>17.135280000000002</v>
      </c>
      <c r="AO70">
        <f t="shared" si="11"/>
        <v>17</v>
      </c>
    </row>
    <row r="71" spans="2:41" x14ac:dyDescent="0.25">
      <c r="B71" s="59">
        <v>0.8118171296296296</v>
      </c>
      <c r="C71">
        <v>49.278117999999999</v>
      </c>
      <c r="D71">
        <v>-123.24621999999999</v>
      </c>
      <c r="E71">
        <v>9.1999998089999995</v>
      </c>
      <c r="F71">
        <v>5613.92</v>
      </c>
      <c r="G71">
        <v>157</v>
      </c>
      <c r="H71">
        <v>79</v>
      </c>
      <c r="I71">
        <v>5.2998000000000003</v>
      </c>
      <c r="J71">
        <f t="shared" si="12"/>
        <v>19.079280000000004</v>
      </c>
      <c r="K71">
        <f t="shared" si="8"/>
        <v>19</v>
      </c>
      <c r="L71" s="59">
        <v>0.81710648148148157</v>
      </c>
      <c r="M71">
        <v>49.278371</v>
      </c>
      <c r="N71">
        <v>-123.245631</v>
      </c>
      <c r="O71">
        <v>6.4000000950000002</v>
      </c>
      <c r="P71">
        <v>8641.0499999999993</v>
      </c>
      <c r="Q71">
        <v>147</v>
      </c>
      <c r="R71">
        <v>69</v>
      </c>
      <c r="S71">
        <v>4.54</v>
      </c>
      <c r="T71">
        <f t="shared" si="13"/>
        <v>16.344000000000001</v>
      </c>
      <c r="U71">
        <f t="shared" si="9"/>
        <v>16</v>
      </c>
      <c r="V71" s="59">
        <v>0.82263888888888881</v>
      </c>
      <c r="W71">
        <v>49.278455000000001</v>
      </c>
      <c r="X71">
        <v>-123.245352</v>
      </c>
      <c r="Y71">
        <v>6.4000000950000002</v>
      </c>
      <c r="Z71">
        <v>11712.1</v>
      </c>
      <c r="AA71">
        <v>147</v>
      </c>
      <c r="AB71">
        <v>74</v>
      </c>
      <c r="AC71">
        <v>4.46</v>
      </c>
      <c r="AD71">
        <f t="shared" si="14"/>
        <v>16.056000000000001</v>
      </c>
      <c r="AE71">
        <f t="shared" si="10"/>
        <v>16</v>
      </c>
      <c r="AF71" s="59">
        <v>0.82819444444444434</v>
      </c>
      <c r="AG71">
        <v>49.278475999999998</v>
      </c>
      <c r="AH71">
        <v>-123.245035</v>
      </c>
      <c r="AI71">
        <v>6</v>
      </c>
      <c r="AJ71">
        <v>14749.48</v>
      </c>
      <c r="AK71">
        <v>147</v>
      </c>
      <c r="AL71">
        <v>71</v>
      </c>
      <c r="AM71">
        <v>4.5106999999999999</v>
      </c>
      <c r="AN71">
        <f t="shared" si="15"/>
        <v>16.238520000000001</v>
      </c>
      <c r="AO71">
        <f t="shared" si="11"/>
        <v>16</v>
      </c>
    </row>
    <row r="72" spans="2:41" x14ac:dyDescent="0.25">
      <c r="B72" s="59">
        <v>0.81182870370370364</v>
      </c>
      <c r="C72">
        <v>49.278095</v>
      </c>
      <c r="D72">
        <v>-123.24628199999999</v>
      </c>
      <c r="E72">
        <v>9.8000001910000005</v>
      </c>
      <c r="F72">
        <v>5619.13</v>
      </c>
      <c r="G72">
        <v>157</v>
      </c>
      <c r="H72">
        <v>78</v>
      </c>
      <c r="I72">
        <v>5.21</v>
      </c>
      <c r="J72">
        <f t="shared" si="12"/>
        <v>18.756</v>
      </c>
      <c r="K72">
        <f t="shared" si="8"/>
        <v>18</v>
      </c>
      <c r="L72" s="59">
        <v>0.8171180555555555</v>
      </c>
      <c r="M72">
        <v>49.278348999999999</v>
      </c>
      <c r="N72">
        <v>-123.24568499999999</v>
      </c>
      <c r="O72">
        <v>7</v>
      </c>
      <c r="P72">
        <v>8645.6299999999992</v>
      </c>
      <c r="Q72">
        <v>147</v>
      </c>
      <c r="R72">
        <v>69</v>
      </c>
      <c r="S72">
        <v>4.5800999999999998</v>
      </c>
      <c r="T72">
        <f t="shared" si="13"/>
        <v>16.48836</v>
      </c>
      <c r="U72">
        <f t="shared" si="9"/>
        <v>16</v>
      </c>
      <c r="V72" s="59">
        <v>0.82265046296296296</v>
      </c>
      <c r="W72">
        <v>49.278440000000003</v>
      </c>
      <c r="X72">
        <v>-123.24541000000001</v>
      </c>
      <c r="Y72">
        <v>6.8000001909999996</v>
      </c>
      <c r="Z72">
        <v>11716.58</v>
      </c>
      <c r="AA72">
        <v>146</v>
      </c>
      <c r="AB72">
        <v>74</v>
      </c>
      <c r="AC72">
        <v>4.4805000000000001</v>
      </c>
      <c r="AD72">
        <f t="shared" si="14"/>
        <v>16.129799999999999</v>
      </c>
      <c r="AE72">
        <f t="shared" si="10"/>
        <v>16</v>
      </c>
      <c r="AF72" s="59">
        <v>0.82820601851851849</v>
      </c>
      <c r="AG72">
        <v>49.278491000000002</v>
      </c>
      <c r="AH72">
        <v>-123.245133</v>
      </c>
      <c r="AI72">
        <v>6.4000000950000002</v>
      </c>
      <c r="AJ72">
        <v>14753.78</v>
      </c>
      <c r="AK72">
        <v>146</v>
      </c>
      <c r="AL72">
        <v>70</v>
      </c>
      <c r="AM72">
        <v>4.2998000000000003</v>
      </c>
      <c r="AN72">
        <f t="shared" si="15"/>
        <v>15.479280000000001</v>
      </c>
      <c r="AO72">
        <f t="shared" si="11"/>
        <v>15</v>
      </c>
    </row>
    <row r="73" spans="2:41" x14ac:dyDescent="0.25">
      <c r="B73" s="59">
        <v>0.81184027777777779</v>
      </c>
      <c r="C73">
        <v>49.278072999999999</v>
      </c>
      <c r="D73">
        <v>-123.246343</v>
      </c>
      <c r="E73">
        <v>10.19999981</v>
      </c>
      <c r="F73">
        <v>5624.31</v>
      </c>
      <c r="G73">
        <v>157</v>
      </c>
      <c r="H73">
        <v>77</v>
      </c>
      <c r="I73">
        <v>5.1802000000000001</v>
      </c>
      <c r="J73">
        <f t="shared" si="12"/>
        <v>18.648720000000001</v>
      </c>
      <c r="K73">
        <f t="shared" si="8"/>
        <v>18</v>
      </c>
      <c r="L73" s="59">
        <v>0.81712962962962965</v>
      </c>
      <c r="M73">
        <v>49.278325000000002</v>
      </c>
      <c r="N73">
        <v>-123.245734</v>
      </c>
      <c r="O73">
        <v>7.4000000950000002</v>
      </c>
      <c r="P73">
        <v>8650.27</v>
      </c>
      <c r="Q73">
        <v>147</v>
      </c>
      <c r="R73">
        <v>69</v>
      </c>
      <c r="S73">
        <v>4.6395999999999997</v>
      </c>
      <c r="T73">
        <f t="shared" si="13"/>
        <v>16.702559999999998</v>
      </c>
      <c r="U73">
        <f t="shared" si="9"/>
        <v>16</v>
      </c>
      <c r="V73" s="59">
        <v>0.82266203703703711</v>
      </c>
      <c r="W73">
        <v>49.278422999999997</v>
      </c>
      <c r="X73">
        <v>-123.245464</v>
      </c>
      <c r="Y73">
        <v>7.1999998090000004</v>
      </c>
      <c r="Z73">
        <v>11721.07</v>
      </c>
      <c r="AA73">
        <v>146</v>
      </c>
      <c r="AB73">
        <v>73</v>
      </c>
      <c r="AC73">
        <v>4.4901999999999997</v>
      </c>
      <c r="AD73">
        <f t="shared" si="14"/>
        <v>16.164719999999999</v>
      </c>
      <c r="AE73">
        <f t="shared" si="10"/>
        <v>16</v>
      </c>
      <c r="AF73" s="59">
        <v>0.82821759259259264</v>
      </c>
      <c r="AG73">
        <v>49.278486999999998</v>
      </c>
      <c r="AH73">
        <v>-123.245212</v>
      </c>
      <c r="AI73">
        <v>6.4000000950000002</v>
      </c>
      <c r="AJ73">
        <v>14758.04</v>
      </c>
      <c r="AK73">
        <v>147</v>
      </c>
      <c r="AL73">
        <v>70</v>
      </c>
      <c r="AM73">
        <v>4.2598000000000003</v>
      </c>
      <c r="AN73">
        <f t="shared" si="15"/>
        <v>15.335280000000001</v>
      </c>
      <c r="AO73">
        <f t="shared" si="11"/>
        <v>15</v>
      </c>
    </row>
    <row r="74" spans="2:41" x14ac:dyDescent="0.25">
      <c r="B74" s="59">
        <v>0.81185185185185194</v>
      </c>
      <c r="C74">
        <v>49.278052000000002</v>
      </c>
      <c r="D74">
        <v>-123.246399</v>
      </c>
      <c r="E74">
        <v>10.19999981</v>
      </c>
      <c r="F74">
        <v>5629.39</v>
      </c>
      <c r="G74">
        <v>157</v>
      </c>
      <c r="H74">
        <v>76</v>
      </c>
      <c r="I74">
        <v>5.0800999999999998</v>
      </c>
      <c r="J74">
        <f t="shared" si="12"/>
        <v>18.288360000000001</v>
      </c>
      <c r="K74">
        <f t="shared" si="8"/>
        <v>18</v>
      </c>
      <c r="L74" s="59">
        <v>0.81714120370370369</v>
      </c>
      <c r="M74">
        <v>49.278303000000001</v>
      </c>
      <c r="N74">
        <v>-123.24578099999999</v>
      </c>
      <c r="O74">
        <v>8</v>
      </c>
      <c r="P74">
        <v>8654.82</v>
      </c>
      <c r="Q74">
        <v>147</v>
      </c>
      <c r="R74">
        <v>67</v>
      </c>
      <c r="S74">
        <v>4.5507999999999997</v>
      </c>
      <c r="T74">
        <f t="shared" si="13"/>
        <v>16.38288</v>
      </c>
      <c r="U74">
        <f t="shared" si="9"/>
        <v>16</v>
      </c>
      <c r="V74" s="59">
        <v>0.82267361111111104</v>
      </c>
      <c r="W74">
        <v>49.278404000000002</v>
      </c>
      <c r="X74">
        <v>-123.24551599999999</v>
      </c>
      <c r="Y74">
        <v>7.5999999049999998</v>
      </c>
      <c r="Z74">
        <v>11725.56</v>
      </c>
      <c r="AA74">
        <v>146</v>
      </c>
      <c r="AB74">
        <v>73</v>
      </c>
      <c r="AC74">
        <v>4.4893000000000001</v>
      </c>
      <c r="AD74">
        <f t="shared" si="14"/>
        <v>16.161480000000001</v>
      </c>
      <c r="AE74">
        <f t="shared" si="10"/>
        <v>16</v>
      </c>
      <c r="AF74" s="59">
        <v>0.82822916666666668</v>
      </c>
      <c r="AG74">
        <v>49.278466000000002</v>
      </c>
      <c r="AH74">
        <v>-123.245266</v>
      </c>
      <c r="AI74">
        <v>6.4000000950000002</v>
      </c>
      <c r="AJ74">
        <v>14762.25</v>
      </c>
      <c r="AK74">
        <v>146</v>
      </c>
      <c r="AL74">
        <v>70</v>
      </c>
      <c r="AM74">
        <v>4.21</v>
      </c>
      <c r="AN74">
        <f t="shared" si="15"/>
        <v>15.156000000000001</v>
      </c>
      <c r="AO74">
        <f t="shared" si="11"/>
        <v>15</v>
      </c>
    </row>
    <row r="75" spans="2:41" x14ac:dyDescent="0.25">
      <c r="B75" s="59">
        <v>0.81186342592592586</v>
      </c>
      <c r="C75">
        <v>49.278027000000002</v>
      </c>
      <c r="D75">
        <v>-123.246454</v>
      </c>
      <c r="E75">
        <v>10.19999981</v>
      </c>
      <c r="F75">
        <v>5634.38</v>
      </c>
      <c r="G75">
        <v>158</v>
      </c>
      <c r="H75">
        <v>76</v>
      </c>
      <c r="I75">
        <v>4.9897</v>
      </c>
      <c r="J75">
        <f t="shared" si="12"/>
        <v>17.96292</v>
      </c>
      <c r="K75">
        <f t="shared" si="8"/>
        <v>17</v>
      </c>
      <c r="L75" s="59">
        <v>0.81715277777777784</v>
      </c>
      <c r="M75">
        <v>49.278280000000002</v>
      </c>
      <c r="N75">
        <v>-123.245831</v>
      </c>
      <c r="O75">
        <v>8</v>
      </c>
      <c r="P75">
        <v>8659.2800000000007</v>
      </c>
      <c r="Q75">
        <v>147</v>
      </c>
      <c r="R75">
        <v>68</v>
      </c>
      <c r="S75">
        <v>4.46</v>
      </c>
      <c r="T75">
        <f t="shared" si="13"/>
        <v>16.056000000000001</v>
      </c>
      <c r="U75">
        <f t="shared" si="9"/>
        <v>16</v>
      </c>
      <c r="V75" s="59">
        <v>0.82268518518518519</v>
      </c>
      <c r="W75">
        <v>49.278385999999998</v>
      </c>
      <c r="X75">
        <v>-123.24557</v>
      </c>
      <c r="Y75">
        <v>7.5999999049999998</v>
      </c>
      <c r="Z75">
        <v>11729.99</v>
      </c>
      <c r="AA75">
        <v>147</v>
      </c>
      <c r="AB75">
        <v>73</v>
      </c>
      <c r="AC75">
        <v>4.4306999999999999</v>
      </c>
      <c r="AD75">
        <f t="shared" si="14"/>
        <v>15.950519999999999</v>
      </c>
      <c r="AE75">
        <f t="shared" si="10"/>
        <v>15</v>
      </c>
      <c r="AF75" s="59">
        <v>0.82824074074074072</v>
      </c>
      <c r="AG75">
        <v>49.278449000000002</v>
      </c>
      <c r="AH75">
        <v>-123.245324</v>
      </c>
      <c r="AI75">
        <v>6.4000000950000002</v>
      </c>
      <c r="AJ75">
        <v>14766.45</v>
      </c>
      <c r="AK75">
        <v>147</v>
      </c>
      <c r="AL75">
        <v>69</v>
      </c>
      <c r="AM75">
        <v>4.2001999999999997</v>
      </c>
      <c r="AN75">
        <f t="shared" si="15"/>
        <v>15.120719999999999</v>
      </c>
      <c r="AO75">
        <f t="shared" si="11"/>
        <v>15</v>
      </c>
    </row>
    <row r="76" spans="2:41" x14ac:dyDescent="0.25">
      <c r="B76" s="59">
        <v>0.81187500000000001</v>
      </c>
      <c r="C76">
        <v>49.278004000000003</v>
      </c>
      <c r="D76">
        <v>-123.246509</v>
      </c>
      <c r="E76">
        <v>10.600000380000001</v>
      </c>
      <c r="F76">
        <v>5639.39</v>
      </c>
      <c r="G76">
        <v>157</v>
      </c>
      <c r="H76">
        <v>74</v>
      </c>
      <c r="I76">
        <v>5.0103</v>
      </c>
      <c r="J76">
        <f t="shared" si="12"/>
        <v>18.03708</v>
      </c>
      <c r="K76">
        <f t="shared" si="8"/>
        <v>18</v>
      </c>
      <c r="L76" s="59">
        <v>0.81716435185185177</v>
      </c>
      <c r="M76">
        <v>49.278261999999998</v>
      </c>
      <c r="N76">
        <v>-123.245881</v>
      </c>
      <c r="O76">
        <v>8</v>
      </c>
      <c r="P76">
        <v>8663.74</v>
      </c>
      <c r="Q76">
        <v>148</v>
      </c>
      <c r="R76">
        <v>68</v>
      </c>
      <c r="S76">
        <v>4.46</v>
      </c>
      <c r="T76">
        <f t="shared" si="13"/>
        <v>16.056000000000001</v>
      </c>
      <c r="U76">
        <f t="shared" si="9"/>
        <v>16</v>
      </c>
      <c r="V76" s="59">
        <v>0.82269675925925922</v>
      </c>
      <c r="W76">
        <v>49.278368</v>
      </c>
      <c r="X76">
        <v>-123.245621</v>
      </c>
      <c r="Y76">
        <v>7.5999999049999998</v>
      </c>
      <c r="Z76">
        <v>11734.36</v>
      </c>
      <c r="AA76">
        <v>146</v>
      </c>
      <c r="AB76">
        <v>73</v>
      </c>
      <c r="AC76">
        <v>4.3700999999999999</v>
      </c>
      <c r="AD76">
        <f t="shared" si="14"/>
        <v>15.732359999999998</v>
      </c>
      <c r="AE76">
        <f t="shared" si="10"/>
        <v>15</v>
      </c>
      <c r="AF76" s="59">
        <v>0.82825231481481476</v>
      </c>
      <c r="AG76">
        <v>49.278435999999999</v>
      </c>
      <c r="AH76">
        <v>-123.245378</v>
      </c>
      <c r="AI76">
        <v>7</v>
      </c>
      <c r="AJ76">
        <v>14770.65</v>
      </c>
      <c r="AK76">
        <v>147</v>
      </c>
      <c r="AL76">
        <v>69</v>
      </c>
      <c r="AM76">
        <v>4.2001999999999997</v>
      </c>
      <c r="AN76">
        <f t="shared" si="15"/>
        <v>15.120719999999999</v>
      </c>
      <c r="AO76">
        <f t="shared" si="11"/>
        <v>15</v>
      </c>
    </row>
    <row r="77" spans="2:41" x14ac:dyDescent="0.25">
      <c r="B77" s="59">
        <v>0.81188657407407405</v>
      </c>
      <c r="C77">
        <v>49.277980999999997</v>
      </c>
      <c r="D77">
        <v>-123.246562</v>
      </c>
      <c r="E77">
        <v>11</v>
      </c>
      <c r="F77">
        <v>5644.27</v>
      </c>
      <c r="G77">
        <v>157</v>
      </c>
      <c r="H77">
        <v>75</v>
      </c>
      <c r="I77">
        <v>4.8799000000000001</v>
      </c>
      <c r="J77">
        <f t="shared" si="12"/>
        <v>17.567640000000001</v>
      </c>
      <c r="K77">
        <f t="shared" si="8"/>
        <v>17</v>
      </c>
      <c r="L77" s="59">
        <v>0.81717592592592592</v>
      </c>
      <c r="M77">
        <v>49.278241000000001</v>
      </c>
      <c r="N77">
        <v>-123.24593400000001</v>
      </c>
      <c r="O77">
        <v>8</v>
      </c>
      <c r="P77">
        <v>8668.2099999999991</v>
      </c>
      <c r="Q77">
        <v>148</v>
      </c>
      <c r="R77">
        <v>67</v>
      </c>
      <c r="S77">
        <v>4.4696999999999996</v>
      </c>
      <c r="T77">
        <f t="shared" si="13"/>
        <v>16.090919999999997</v>
      </c>
      <c r="U77">
        <f t="shared" si="9"/>
        <v>16</v>
      </c>
      <c r="V77" s="59">
        <v>0.82270833333333337</v>
      </c>
      <c r="W77">
        <v>49.278351000000001</v>
      </c>
      <c r="X77">
        <v>-123.245672</v>
      </c>
      <c r="Y77">
        <v>8</v>
      </c>
      <c r="Z77">
        <v>11738.68</v>
      </c>
      <c r="AA77">
        <v>147</v>
      </c>
      <c r="AB77">
        <v>70</v>
      </c>
      <c r="AC77">
        <v>4.3193000000000001</v>
      </c>
      <c r="AD77">
        <f t="shared" si="14"/>
        <v>15.549480000000001</v>
      </c>
      <c r="AE77">
        <f t="shared" si="10"/>
        <v>15</v>
      </c>
      <c r="AF77" s="59">
        <v>0.82826388888888891</v>
      </c>
      <c r="AG77">
        <v>49.278419</v>
      </c>
      <c r="AH77">
        <v>-123.24542700000001</v>
      </c>
      <c r="AI77">
        <v>7.4000000950000002</v>
      </c>
      <c r="AJ77">
        <v>14774.88</v>
      </c>
      <c r="AK77">
        <v>147</v>
      </c>
      <c r="AL77">
        <v>68</v>
      </c>
      <c r="AM77">
        <v>4.2294999999999998</v>
      </c>
      <c r="AN77">
        <f t="shared" si="15"/>
        <v>15.226199999999999</v>
      </c>
      <c r="AO77">
        <f t="shared" si="11"/>
        <v>15</v>
      </c>
    </row>
    <row r="78" spans="2:41" x14ac:dyDescent="0.25">
      <c r="B78" s="59">
        <v>0.8118981481481482</v>
      </c>
      <c r="C78">
        <v>49.277954999999999</v>
      </c>
      <c r="D78">
        <v>-123.246619</v>
      </c>
      <c r="E78">
        <v>11.399999619999999</v>
      </c>
      <c r="F78">
        <v>5649.2</v>
      </c>
      <c r="G78">
        <v>157</v>
      </c>
      <c r="H78">
        <v>74</v>
      </c>
      <c r="I78">
        <v>4.9302000000000001</v>
      </c>
      <c r="J78">
        <f t="shared" si="12"/>
        <v>17.748720000000002</v>
      </c>
      <c r="K78">
        <f t="shared" si="8"/>
        <v>17</v>
      </c>
      <c r="L78" s="59">
        <v>0.81718750000000007</v>
      </c>
      <c r="M78">
        <v>49.278222999999997</v>
      </c>
      <c r="N78">
        <v>-123.245985</v>
      </c>
      <c r="O78">
        <v>8.3999996190000008</v>
      </c>
      <c r="P78">
        <v>8672.73</v>
      </c>
      <c r="Q78">
        <v>148</v>
      </c>
      <c r="R78">
        <v>67</v>
      </c>
      <c r="S78">
        <v>4.5205000000000002</v>
      </c>
      <c r="T78">
        <f t="shared" si="13"/>
        <v>16.273800000000001</v>
      </c>
      <c r="U78">
        <f t="shared" si="9"/>
        <v>16</v>
      </c>
      <c r="V78" s="59">
        <v>0.8227199074074073</v>
      </c>
      <c r="W78">
        <v>49.278331999999999</v>
      </c>
      <c r="X78">
        <v>-123.24572000000001</v>
      </c>
      <c r="Y78">
        <v>8</v>
      </c>
      <c r="Z78">
        <v>11742.95</v>
      </c>
      <c r="AA78">
        <v>146</v>
      </c>
      <c r="AB78">
        <v>68</v>
      </c>
      <c r="AC78">
        <v>4.2705000000000002</v>
      </c>
      <c r="AD78">
        <f t="shared" si="14"/>
        <v>15.373800000000001</v>
      </c>
      <c r="AE78">
        <f t="shared" si="10"/>
        <v>15</v>
      </c>
      <c r="AF78" s="59">
        <v>0.82827546296296306</v>
      </c>
      <c r="AG78">
        <v>49.278402999999997</v>
      </c>
      <c r="AH78">
        <v>-123.245475</v>
      </c>
      <c r="AI78">
        <v>7.8000001909999996</v>
      </c>
      <c r="AJ78">
        <v>14778.96</v>
      </c>
      <c r="AK78">
        <v>147</v>
      </c>
      <c r="AL78">
        <v>66</v>
      </c>
      <c r="AM78">
        <v>4.0800999999999998</v>
      </c>
      <c r="AN78">
        <f t="shared" si="15"/>
        <v>14.688359999999999</v>
      </c>
      <c r="AO78">
        <f t="shared" si="11"/>
        <v>14</v>
      </c>
    </row>
    <row r="79" spans="2:41" x14ac:dyDescent="0.25">
      <c r="B79" s="59">
        <v>0.81190972222222213</v>
      </c>
      <c r="C79">
        <v>49.277931000000002</v>
      </c>
      <c r="D79">
        <v>-123.24667599999999</v>
      </c>
      <c r="E79">
        <v>11.80000019</v>
      </c>
      <c r="F79">
        <v>5654.09</v>
      </c>
      <c r="G79">
        <v>157</v>
      </c>
      <c r="H79">
        <v>75</v>
      </c>
      <c r="I79">
        <v>4.8895999999999997</v>
      </c>
      <c r="J79">
        <f t="shared" si="12"/>
        <v>17.602559999999997</v>
      </c>
      <c r="K79">
        <f t="shared" si="8"/>
        <v>17</v>
      </c>
      <c r="L79" s="59">
        <v>0.81719907407407411</v>
      </c>
      <c r="M79">
        <v>49.278202</v>
      </c>
      <c r="N79">
        <v>-123.246038</v>
      </c>
      <c r="O79">
        <v>8.8000001910000005</v>
      </c>
      <c r="P79">
        <v>8677.18</v>
      </c>
      <c r="Q79">
        <v>148</v>
      </c>
      <c r="R79">
        <v>68</v>
      </c>
      <c r="S79">
        <v>4.4492000000000003</v>
      </c>
      <c r="T79">
        <f t="shared" si="13"/>
        <v>16.017120000000002</v>
      </c>
      <c r="U79">
        <f t="shared" si="9"/>
        <v>16</v>
      </c>
      <c r="V79" s="59">
        <v>0.82273148148148145</v>
      </c>
      <c r="W79">
        <v>49.278317000000001</v>
      </c>
      <c r="X79">
        <v>-123.245766</v>
      </c>
      <c r="Y79">
        <v>8.3999996190000008</v>
      </c>
      <c r="Z79">
        <v>11747.08</v>
      </c>
      <c r="AA79">
        <v>147</v>
      </c>
      <c r="AB79">
        <v>67</v>
      </c>
      <c r="AC79">
        <v>4.1299000000000001</v>
      </c>
      <c r="AD79">
        <f t="shared" si="14"/>
        <v>14.867640000000002</v>
      </c>
      <c r="AE79">
        <f t="shared" si="10"/>
        <v>14</v>
      </c>
      <c r="AF79" s="59">
        <v>0.82828703703703699</v>
      </c>
      <c r="AG79">
        <v>49.278388</v>
      </c>
      <c r="AH79">
        <v>-123.245519</v>
      </c>
      <c r="AI79">
        <v>8.3999996190000008</v>
      </c>
      <c r="AJ79">
        <v>14782.89</v>
      </c>
      <c r="AK79">
        <v>147</v>
      </c>
      <c r="AL79">
        <v>65</v>
      </c>
      <c r="AM79">
        <v>3.9297</v>
      </c>
      <c r="AN79">
        <f t="shared" si="15"/>
        <v>14.14692</v>
      </c>
      <c r="AO79">
        <f t="shared" si="11"/>
        <v>14</v>
      </c>
    </row>
    <row r="80" spans="2:41" x14ac:dyDescent="0.25">
      <c r="B80" s="59">
        <v>0.81192129629629628</v>
      </c>
      <c r="C80">
        <v>49.277909000000001</v>
      </c>
      <c r="D80">
        <v>-123.246728</v>
      </c>
      <c r="E80">
        <v>12.19999981</v>
      </c>
      <c r="F80">
        <v>5659.03</v>
      </c>
      <c r="G80">
        <v>157</v>
      </c>
      <c r="H80">
        <v>74</v>
      </c>
      <c r="I80">
        <v>4.9398999999999997</v>
      </c>
      <c r="J80">
        <f t="shared" si="12"/>
        <v>17.783639999999998</v>
      </c>
      <c r="K80">
        <f t="shared" si="8"/>
        <v>17</v>
      </c>
      <c r="L80" s="59">
        <v>0.81721064814814814</v>
      </c>
      <c r="M80">
        <v>49.278179999999999</v>
      </c>
      <c r="N80">
        <v>-123.246089</v>
      </c>
      <c r="O80">
        <v>9.1999998089999995</v>
      </c>
      <c r="P80">
        <v>8681.69</v>
      </c>
      <c r="Q80">
        <v>148</v>
      </c>
      <c r="R80">
        <v>67</v>
      </c>
      <c r="S80">
        <v>4.5106999999999999</v>
      </c>
      <c r="T80">
        <f t="shared" si="13"/>
        <v>16.238520000000001</v>
      </c>
      <c r="U80">
        <f t="shared" si="9"/>
        <v>16</v>
      </c>
      <c r="V80" s="59">
        <v>0.8227430555555556</v>
      </c>
      <c r="W80">
        <v>49.278295999999997</v>
      </c>
      <c r="X80">
        <v>-123.245812</v>
      </c>
      <c r="Y80">
        <v>8.8000001910000005</v>
      </c>
      <c r="Z80">
        <v>11751.18</v>
      </c>
      <c r="AA80">
        <v>147</v>
      </c>
      <c r="AB80">
        <v>67</v>
      </c>
      <c r="AC80">
        <v>4.0995999999999997</v>
      </c>
      <c r="AD80">
        <f t="shared" si="14"/>
        <v>14.758559999999999</v>
      </c>
      <c r="AE80">
        <f t="shared" si="10"/>
        <v>14</v>
      </c>
      <c r="AF80" s="59">
        <v>0.82829861111111114</v>
      </c>
      <c r="AG80">
        <v>49.278374999999997</v>
      </c>
      <c r="AH80">
        <v>-123.24557</v>
      </c>
      <c r="AI80">
        <v>8.8000001910000005</v>
      </c>
      <c r="AJ80">
        <v>14786.82</v>
      </c>
      <c r="AK80">
        <v>147</v>
      </c>
      <c r="AL80">
        <v>63</v>
      </c>
      <c r="AM80">
        <v>3.9306999999999999</v>
      </c>
      <c r="AN80">
        <f t="shared" si="15"/>
        <v>14.150519999999998</v>
      </c>
      <c r="AO80">
        <f t="shared" si="11"/>
        <v>14</v>
      </c>
    </row>
    <row r="81" spans="2:41" x14ac:dyDescent="0.25">
      <c r="B81" s="59">
        <v>0.81193287037037043</v>
      </c>
      <c r="C81">
        <v>49.277886000000002</v>
      </c>
      <c r="D81">
        <v>-123.24678400000001</v>
      </c>
      <c r="E81">
        <v>12.600000380000001</v>
      </c>
      <c r="F81">
        <v>5663.91</v>
      </c>
      <c r="G81">
        <v>157</v>
      </c>
      <c r="H81">
        <v>73</v>
      </c>
      <c r="I81">
        <v>4.8803999999999998</v>
      </c>
      <c r="J81">
        <f t="shared" si="12"/>
        <v>17.56944</v>
      </c>
      <c r="K81">
        <f t="shared" si="8"/>
        <v>17</v>
      </c>
      <c r="L81" s="59">
        <v>0.81722222222222218</v>
      </c>
      <c r="M81">
        <v>49.278157999999998</v>
      </c>
      <c r="N81">
        <v>-123.246139</v>
      </c>
      <c r="O81">
        <v>9.6000003809999992</v>
      </c>
      <c r="P81">
        <v>8686.15</v>
      </c>
      <c r="Q81">
        <v>148</v>
      </c>
      <c r="R81">
        <v>67</v>
      </c>
      <c r="S81">
        <v>4.46</v>
      </c>
      <c r="T81">
        <f t="shared" si="13"/>
        <v>16.056000000000001</v>
      </c>
      <c r="U81">
        <f t="shared" si="9"/>
        <v>16</v>
      </c>
      <c r="V81" s="59">
        <v>0.82275462962962964</v>
      </c>
      <c r="W81">
        <v>49.278277000000003</v>
      </c>
      <c r="X81">
        <v>-123.245858</v>
      </c>
      <c r="Y81">
        <v>9.1999998089999995</v>
      </c>
      <c r="Z81">
        <v>11755.29</v>
      </c>
      <c r="AA81">
        <v>147</v>
      </c>
      <c r="AB81">
        <v>69</v>
      </c>
      <c r="AC81">
        <v>4.1104000000000003</v>
      </c>
      <c r="AD81">
        <f t="shared" si="14"/>
        <v>14.79744</v>
      </c>
      <c r="AE81">
        <f t="shared" si="10"/>
        <v>14</v>
      </c>
      <c r="AF81" s="59">
        <v>0.82831018518518518</v>
      </c>
      <c r="AG81">
        <v>49.278360999999997</v>
      </c>
      <c r="AH81">
        <v>-123.245616</v>
      </c>
      <c r="AI81">
        <v>8.8000001910000005</v>
      </c>
      <c r="AJ81">
        <v>14790.65</v>
      </c>
      <c r="AK81">
        <v>147</v>
      </c>
      <c r="AL81">
        <v>63</v>
      </c>
      <c r="AM81">
        <v>3.8300999999999998</v>
      </c>
      <c r="AN81">
        <f t="shared" si="15"/>
        <v>13.788359999999999</v>
      </c>
      <c r="AO81">
        <f t="shared" si="11"/>
        <v>13</v>
      </c>
    </row>
    <row r="82" spans="2:41" x14ac:dyDescent="0.25">
      <c r="B82" s="59">
        <v>0.81194444444444447</v>
      </c>
      <c r="C82">
        <v>49.277864000000001</v>
      </c>
      <c r="D82">
        <v>-123.246837</v>
      </c>
      <c r="E82">
        <v>13</v>
      </c>
      <c r="F82">
        <v>5668.77</v>
      </c>
      <c r="G82">
        <v>157</v>
      </c>
      <c r="H82">
        <v>74</v>
      </c>
      <c r="I82">
        <v>4.8598999999999997</v>
      </c>
      <c r="J82">
        <f t="shared" si="12"/>
        <v>17.495639999999998</v>
      </c>
      <c r="K82">
        <f t="shared" si="8"/>
        <v>17</v>
      </c>
      <c r="L82" s="59">
        <v>0.81723379629629633</v>
      </c>
      <c r="M82">
        <v>49.278136000000003</v>
      </c>
      <c r="N82">
        <v>-123.24618599999999</v>
      </c>
      <c r="O82">
        <v>10.19999981</v>
      </c>
      <c r="P82">
        <v>8690.66</v>
      </c>
      <c r="Q82">
        <v>148</v>
      </c>
      <c r="R82">
        <v>67</v>
      </c>
      <c r="S82">
        <v>4.5098000000000003</v>
      </c>
      <c r="T82">
        <f t="shared" si="13"/>
        <v>16.235279999999999</v>
      </c>
      <c r="U82">
        <f t="shared" si="9"/>
        <v>16</v>
      </c>
      <c r="V82" s="59">
        <v>0.82276620370370368</v>
      </c>
      <c r="W82">
        <v>49.278258999999998</v>
      </c>
      <c r="X82">
        <v>-123.24590499999999</v>
      </c>
      <c r="Y82">
        <v>9.6000003809999992</v>
      </c>
      <c r="Z82">
        <v>11759.48</v>
      </c>
      <c r="AA82">
        <v>147</v>
      </c>
      <c r="AB82">
        <v>69</v>
      </c>
      <c r="AC82">
        <v>4.1904000000000003</v>
      </c>
      <c r="AD82">
        <f t="shared" si="14"/>
        <v>15.08544</v>
      </c>
      <c r="AE82">
        <f t="shared" si="10"/>
        <v>15</v>
      </c>
      <c r="AF82" s="59">
        <v>0.82832175925925933</v>
      </c>
      <c r="AG82">
        <v>49.278343999999997</v>
      </c>
      <c r="AH82">
        <v>-123.24565800000001</v>
      </c>
      <c r="AI82">
        <v>8.8000001910000005</v>
      </c>
      <c r="AJ82">
        <v>14794.42</v>
      </c>
      <c r="AK82">
        <v>147</v>
      </c>
      <c r="AL82">
        <v>63</v>
      </c>
      <c r="AM82">
        <v>3.7694999999999999</v>
      </c>
      <c r="AN82">
        <f t="shared" si="15"/>
        <v>13.570199999999998</v>
      </c>
      <c r="AO82">
        <f t="shared" si="11"/>
        <v>13</v>
      </c>
    </row>
    <row r="83" spans="2:41" x14ac:dyDescent="0.25">
      <c r="B83" s="59">
        <v>0.81195601851851851</v>
      </c>
      <c r="C83">
        <v>49.277839999999998</v>
      </c>
      <c r="D83">
        <v>-123.246893</v>
      </c>
      <c r="E83">
        <v>13.399999619999999</v>
      </c>
      <c r="F83">
        <v>5673.68</v>
      </c>
      <c r="G83">
        <v>157</v>
      </c>
      <c r="H83">
        <v>75</v>
      </c>
      <c r="I83">
        <v>4.9101999999999997</v>
      </c>
      <c r="J83">
        <f t="shared" si="12"/>
        <v>17.676719999999996</v>
      </c>
      <c r="K83">
        <f t="shared" si="8"/>
        <v>17</v>
      </c>
      <c r="L83" s="59">
        <v>0.81724537037037026</v>
      </c>
      <c r="M83">
        <v>49.278114000000002</v>
      </c>
      <c r="N83">
        <v>-123.246233</v>
      </c>
      <c r="O83">
        <v>10.19999981</v>
      </c>
      <c r="P83">
        <v>8695.0400000000009</v>
      </c>
      <c r="Q83">
        <v>148</v>
      </c>
      <c r="R83">
        <v>64</v>
      </c>
      <c r="S83">
        <v>4.3799000000000001</v>
      </c>
      <c r="T83">
        <f t="shared" si="13"/>
        <v>15.767640000000002</v>
      </c>
      <c r="U83">
        <f t="shared" si="9"/>
        <v>15</v>
      </c>
      <c r="V83" s="59">
        <v>0.82277777777777772</v>
      </c>
      <c r="W83">
        <v>49.278238000000002</v>
      </c>
      <c r="X83">
        <v>-123.245954</v>
      </c>
      <c r="Y83">
        <v>10</v>
      </c>
      <c r="Z83">
        <v>11763.65</v>
      </c>
      <c r="AA83">
        <v>147</v>
      </c>
      <c r="AB83">
        <v>69</v>
      </c>
      <c r="AC83">
        <v>4.1699000000000002</v>
      </c>
      <c r="AD83">
        <f t="shared" si="14"/>
        <v>15.011640000000002</v>
      </c>
      <c r="AE83">
        <f t="shared" si="10"/>
        <v>15</v>
      </c>
      <c r="AF83" s="59">
        <v>0.82833333333333325</v>
      </c>
      <c r="AG83">
        <v>49.278326999999997</v>
      </c>
      <c r="AH83">
        <v>-123.2457</v>
      </c>
      <c r="AI83">
        <v>8.8000001910000005</v>
      </c>
      <c r="AJ83">
        <v>14798.2</v>
      </c>
      <c r="AK83">
        <v>147</v>
      </c>
      <c r="AL83">
        <v>62</v>
      </c>
      <c r="AM83">
        <v>3.7803</v>
      </c>
      <c r="AN83">
        <f t="shared" si="15"/>
        <v>13.609080000000001</v>
      </c>
      <c r="AO83">
        <f t="shared" si="11"/>
        <v>13</v>
      </c>
    </row>
    <row r="84" spans="2:41" x14ac:dyDescent="0.25">
      <c r="B84" s="59">
        <v>0.81196759259259255</v>
      </c>
      <c r="C84">
        <v>49.277813000000002</v>
      </c>
      <c r="D84">
        <v>-123.24694700000001</v>
      </c>
      <c r="E84">
        <v>13.80000019</v>
      </c>
      <c r="F84">
        <v>5678.62</v>
      </c>
      <c r="G84">
        <v>156</v>
      </c>
      <c r="H84">
        <v>75</v>
      </c>
      <c r="I84">
        <v>4.9398999999999997</v>
      </c>
      <c r="J84">
        <f t="shared" si="12"/>
        <v>17.783639999999998</v>
      </c>
      <c r="K84">
        <f t="shared" si="8"/>
        <v>17</v>
      </c>
      <c r="L84" s="59">
        <v>0.81725694444444441</v>
      </c>
      <c r="M84">
        <v>49.278089000000001</v>
      </c>
      <c r="N84">
        <v>-123.246285</v>
      </c>
      <c r="O84">
        <v>10.19999981</v>
      </c>
      <c r="P84">
        <v>8699.33</v>
      </c>
      <c r="Q84">
        <v>149</v>
      </c>
      <c r="R84">
        <v>64</v>
      </c>
      <c r="S84">
        <v>4.29</v>
      </c>
      <c r="T84">
        <f t="shared" si="13"/>
        <v>15.444000000000001</v>
      </c>
      <c r="U84">
        <f t="shared" si="9"/>
        <v>15</v>
      </c>
      <c r="V84" s="59">
        <v>0.82278935185185187</v>
      </c>
      <c r="W84">
        <v>49.278219</v>
      </c>
      <c r="X84">
        <v>-123.246002</v>
      </c>
      <c r="Y84">
        <v>10.399999619999999</v>
      </c>
      <c r="Z84">
        <v>11767.81</v>
      </c>
      <c r="AA84">
        <v>147</v>
      </c>
      <c r="AB84">
        <v>68</v>
      </c>
      <c r="AC84">
        <v>4.1592000000000002</v>
      </c>
      <c r="AD84">
        <f t="shared" si="14"/>
        <v>14.973120000000002</v>
      </c>
      <c r="AE84">
        <f t="shared" si="10"/>
        <v>14</v>
      </c>
      <c r="AF84" s="59">
        <v>0.8283449074074074</v>
      </c>
      <c r="AG84">
        <v>49.278309999999998</v>
      </c>
      <c r="AH84">
        <v>-123.245744</v>
      </c>
      <c r="AI84">
        <v>8.8000001910000005</v>
      </c>
      <c r="AJ84">
        <v>14801.92</v>
      </c>
      <c r="AK84">
        <v>148</v>
      </c>
      <c r="AL84">
        <v>62</v>
      </c>
      <c r="AM84">
        <v>3.7197</v>
      </c>
      <c r="AN84">
        <f t="shared" si="15"/>
        <v>13.390919999999999</v>
      </c>
      <c r="AO84">
        <f t="shared" si="11"/>
        <v>13</v>
      </c>
    </row>
    <row r="85" spans="2:41" x14ac:dyDescent="0.25">
      <c r="B85" s="59">
        <v>0.8119791666666667</v>
      </c>
      <c r="C85">
        <v>49.277785000000002</v>
      </c>
      <c r="D85">
        <v>-123.247006</v>
      </c>
      <c r="E85">
        <v>14.19999981</v>
      </c>
      <c r="F85">
        <v>5683.58</v>
      </c>
      <c r="G85">
        <v>156</v>
      </c>
      <c r="H85">
        <v>76</v>
      </c>
      <c r="I85">
        <v>4.96</v>
      </c>
      <c r="J85">
        <f t="shared" si="12"/>
        <v>17.856000000000002</v>
      </c>
      <c r="K85">
        <f t="shared" si="8"/>
        <v>17</v>
      </c>
      <c r="L85" s="59">
        <v>0.81726851851851856</v>
      </c>
      <c r="M85">
        <v>49.278069000000002</v>
      </c>
      <c r="N85">
        <v>-123.246337</v>
      </c>
      <c r="O85">
        <v>10.600000380000001</v>
      </c>
      <c r="P85">
        <v>8703.57</v>
      </c>
      <c r="Q85">
        <v>149</v>
      </c>
      <c r="R85">
        <v>65</v>
      </c>
      <c r="S85">
        <v>4.2401999999999997</v>
      </c>
      <c r="T85">
        <f t="shared" si="13"/>
        <v>15.264719999999999</v>
      </c>
      <c r="U85">
        <f t="shared" si="9"/>
        <v>15</v>
      </c>
      <c r="V85" s="59">
        <v>0.82280092592592602</v>
      </c>
      <c r="W85">
        <v>49.278196000000001</v>
      </c>
      <c r="X85">
        <v>-123.24605200000001</v>
      </c>
      <c r="Y85">
        <v>11</v>
      </c>
      <c r="Z85">
        <v>11771.95</v>
      </c>
      <c r="AA85">
        <v>148</v>
      </c>
      <c r="AB85">
        <v>68</v>
      </c>
      <c r="AC85">
        <v>4.1406000000000001</v>
      </c>
      <c r="AD85">
        <f t="shared" si="14"/>
        <v>14.90616</v>
      </c>
      <c r="AE85">
        <f t="shared" si="10"/>
        <v>14</v>
      </c>
      <c r="AF85" s="59">
        <v>0.82835648148148155</v>
      </c>
      <c r="AG85">
        <v>49.278292999999998</v>
      </c>
      <c r="AH85">
        <v>-123.245788</v>
      </c>
      <c r="AI85">
        <v>9.3999996190000008</v>
      </c>
      <c r="AJ85">
        <v>14805.71</v>
      </c>
      <c r="AK85">
        <v>147</v>
      </c>
      <c r="AL85">
        <v>62</v>
      </c>
      <c r="AM85">
        <v>3.79</v>
      </c>
      <c r="AN85">
        <f t="shared" si="15"/>
        <v>13.644</v>
      </c>
      <c r="AO85">
        <f t="shared" si="11"/>
        <v>13</v>
      </c>
    </row>
    <row r="86" spans="2:41" x14ac:dyDescent="0.25">
      <c r="B86" s="59">
        <v>0.81199074074074085</v>
      </c>
      <c r="C86">
        <v>49.277760000000001</v>
      </c>
      <c r="D86">
        <v>-123.247063</v>
      </c>
      <c r="E86">
        <v>14.19999981</v>
      </c>
      <c r="F86">
        <v>5688.56</v>
      </c>
      <c r="G86">
        <v>157</v>
      </c>
      <c r="H86">
        <v>76</v>
      </c>
      <c r="I86">
        <v>4.9800000000000004</v>
      </c>
      <c r="J86">
        <f t="shared" si="12"/>
        <v>17.928000000000001</v>
      </c>
      <c r="K86">
        <f t="shared" si="8"/>
        <v>17</v>
      </c>
      <c r="L86" s="59">
        <v>0.8172800925925926</v>
      </c>
      <c r="M86">
        <v>49.278047000000001</v>
      </c>
      <c r="N86">
        <v>-123.24639000000001</v>
      </c>
      <c r="O86">
        <v>11</v>
      </c>
      <c r="P86">
        <v>8707.89</v>
      </c>
      <c r="Q86">
        <v>149</v>
      </c>
      <c r="R86">
        <v>66</v>
      </c>
      <c r="S86">
        <v>4.3193000000000001</v>
      </c>
      <c r="T86">
        <f t="shared" si="13"/>
        <v>15.549480000000001</v>
      </c>
      <c r="U86">
        <f t="shared" si="9"/>
        <v>15</v>
      </c>
      <c r="V86" s="59">
        <v>0.82281249999999995</v>
      </c>
      <c r="W86">
        <v>49.278174999999997</v>
      </c>
      <c r="X86">
        <v>-123.246101</v>
      </c>
      <c r="Y86">
        <v>11.399999619999999</v>
      </c>
      <c r="Z86">
        <v>11776.16</v>
      </c>
      <c r="AA86">
        <v>148</v>
      </c>
      <c r="AB86">
        <v>69</v>
      </c>
      <c r="AC86">
        <v>4.21</v>
      </c>
      <c r="AD86">
        <f t="shared" si="14"/>
        <v>15.156000000000001</v>
      </c>
      <c r="AE86">
        <f t="shared" si="10"/>
        <v>15</v>
      </c>
      <c r="AF86" s="59">
        <v>0.82836805555555559</v>
      </c>
      <c r="AG86">
        <v>49.278275000000001</v>
      </c>
      <c r="AH86">
        <v>-123.24583699999999</v>
      </c>
      <c r="AI86">
        <v>9.8000001910000005</v>
      </c>
      <c r="AJ86">
        <v>14809.48</v>
      </c>
      <c r="AK86">
        <v>147</v>
      </c>
      <c r="AL86">
        <v>62</v>
      </c>
      <c r="AM86">
        <v>3.7705000000000002</v>
      </c>
      <c r="AN86">
        <f t="shared" si="15"/>
        <v>13.5738</v>
      </c>
      <c r="AO86">
        <f t="shared" si="11"/>
        <v>13</v>
      </c>
    </row>
    <row r="87" spans="2:41" x14ac:dyDescent="0.25">
      <c r="B87" s="59">
        <v>0.81200231481481477</v>
      </c>
      <c r="C87">
        <v>49.277734000000002</v>
      </c>
      <c r="D87">
        <v>-123.247122</v>
      </c>
      <c r="E87">
        <v>14.19999981</v>
      </c>
      <c r="F87">
        <v>5693.52</v>
      </c>
      <c r="G87">
        <v>157</v>
      </c>
      <c r="H87">
        <v>77</v>
      </c>
      <c r="I87">
        <v>4.96</v>
      </c>
      <c r="J87">
        <f t="shared" si="12"/>
        <v>17.856000000000002</v>
      </c>
      <c r="K87">
        <f t="shared" si="8"/>
        <v>17</v>
      </c>
      <c r="L87" s="59">
        <v>0.81729166666666664</v>
      </c>
      <c r="M87">
        <v>49.278025</v>
      </c>
      <c r="N87">
        <v>-123.246439</v>
      </c>
      <c r="O87">
        <v>11.399999619999999</v>
      </c>
      <c r="P87">
        <v>8712.23</v>
      </c>
      <c r="Q87">
        <v>149</v>
      </c>
      <c r="R87">
        <v>66</v>
      </c>
      <c r="S87">
        <v>4.3407999999999998</v>
      </c>
      <c r="T87">
        <f t="shared" si="13"/>
        <v>15.62688</v>
      </c>
      <c r="U87">
        <f t="shared" si="9"/>
        <v>15</v>
      </c>
      <c r="V87" s="59">
        <v>0.8228240740740741</v>
      </c>
      <c r="W87">
        <v>49.278154999999998</v>
      </c>
      <c r="X87">
        <v>-123.246149</v>
      </c>
      <c r="Y87">
        <v>11.80000019</v>
      </c>
      <c r="Z87">
        <v>11780.39</v>
      </c>
      <c r="AA87">
        <v>148</v>
      </c>
      <c r="AB87">
        <v>70</v>
      </c>
      <c r="AC87">
        <v>4.2294999999999998</v>
      </c>
      <c r="AD87">
        <f t="shared" si="14"/>
        <v>15.226199999999999</v>
      </c>
      <c r="AE87">
        <f t="shared" si="10"/>
        <v>15</v>
      </c>
      <c r="AF87" s="59">
        <v>0.82837962962962963</v>
      </c>
      <c r="AG87">
        <v>49.278255000000001</v>
      </c>
      <c r="AH87">
        <v>-123.245886</v>
      </c>
      <c r="AI87">
        <v>10.399999619999999</v>
      </c>
      <c r="AJ87">
        <v>14813.23</v>
      </c>
      <c r="AK87">
        <v>147</v>
      </c>
      <c r="AL87">
        <v>63</v>
      </c>
      <c r="AM87">
        <v>3.75</v>
      </c>
      <c r="AN87">
        <f t="shared" si="15"/>
        <v>13.5</v>
      </c>
      <c r="AO87">
        <f t="shared" si="11"/>
        <v>13</v>
      </c>
    </row>
    <row r="88" spans="2:41" x14ac:dyDescent="0.25">
      <c r="B88" s="59">
        <v>0.81201388888888892</v>
      </c>
      <c r="C88">
        <v>49.277709000000002</v>
      </c>
      <c r="D88">
        <v>-123.24718</v>
      </c>
      <c r="E88">
        <v>14.600000380000001</v>
      </c>
      <c r="F88">
        <v>5698.58</v>
      </c>
      <c r="G88">
        <v>157</v>
      </c>
      <c r="H88">
        <v>78</v>
      </c>
      <c r="I88">
        <v>5.0601000000000003</v>
      </c>
      <c r="J88">
        <f t="shared" si="12"/>
        <v>18.216360000000002</v>
      </c>
      <c r="K88">
        <f t="shared" si="8"/>
        <v>18</v>
      </c>
      <c r="L88" s="59">
        <v>0.81730324074074068</v>
      </c>
      <c r="M88">
        <v>49.278002999999998</v>
      </c>
      <c r="N88">
        <v>-123.246486</v>
      </c>
      <c r="O88">
        <v>11.80000019</v>
      </c>
      <c r="P88">
        <v>8716.58</v>
      </c>
      <c r="Q88">
        <v>149</v>
      </c>
      <c r="R88">
        <v>65</v>
      </c>
      <c r="S88">
        <v>4.3495999999999997</v>
      </c>
      <c r="T88">
        <f t="shared" si="13"/>
        <v>15.65856</v>
      </c>
      <c r="U88">
        <f t="shared" si="9"/>
        <v>15</v>
      </c>
      <c r="V88" s="59">
        <v>0.82283564814814814</v>
      </c>
      <c r="W88">
        <v>49.278134999999999</v>
      </c>
      <c r="X88">
        <v>-123.2462</v>
      </c>
      <c r="Y88">
        <v>11.80000019</v>
      </c>
      <c r="Z88">
        <v>11784.67</v>
      </c>
      <c r="AA88">
        <v>148</v>
      </c>
      <c r="AB88">
        <v>71</v>
      </c>
      <c r="AC88">
        <v>4.2803000000000004</v>
      </c>
      <c r="AD88">
        <f t="shared" si="14"/>
        <v>15.409080000000001</v>
      </c>
      <c r="AE88">
        <f t="shared" si="10"/>
        <v>15</v>
      </c>
      <c r="AF88" s="59">
        <v>0.82839120370370367</v>
      </c>
      <c r="AG88">
        <v>49.278236999999997</v>
      </c>
      <c r="AH88">
        <v>-123.245935</v>
      </c>
      <c r="AI88">
        <v>11</v>
      </c>
      <c r="AJ88">
        <v>14816.97</v>
      </c>
      <c r="AK88">
        <v>147</v>
      </c>
      <c r="AL88">
        <v>64</v>
      </c>
      <c r="AM88">
        <v>3.7393000000000001</v>
      </c>
      <c r="AN88">
        <f t="shared" si="15"/>
        <v>13.46148</v>
      </c>
      <c r="AO88">
        <f t="shared" si="11"/>
        <v>13</v>
      </c>
    </row>
    <row r="89" spans="2:41" x14ac:dyDescent="0.25">
      <c r="B89" s="59">
        <v>0.81202546296296296</v>
      </c>
      <c r="C89">
        <v>49.277684999999998</v>
      </c>
      <c r="D89">
        <v>-123.24724000000001</v>
      </c>
      <c r="E89">
        <v>15.19999981</v>
      </c>
      <c r="F89">
        <v>5703.71</v>
      </c>
      <c r="G89">
        <v>157</v>
      </c>
      <c r="H89">
        <v>76</v>
      </c>
      <c r="I89">
        <v>5.1299000000000001</v>
      </c>
      <c r="J89">
        <f t="shared" si="12"/>
        <v>18.467639999999999</v>
      </c>
      <c r="K89">
        <f t="shared" si="8"/>
        <v>18</v>
      </c>
      <c r="L89" s="59">
        <v>0.81731481481481483</v>
      </c>
      <c r="M89">
        <v>49.277982999999999</v>
      </c>
      <c r="N89">
        <v>-123.246534</v>
      </c>
      <c r="O89">
        <v>12.19999981</v>
      </c>
      <c r="P89">
        <v>8720.91</v>
      </c>
      <c r="Q89">
        <v>149</v>
      </c>
      <c r="R89">
        <v>64</v>
      </c>
      <c r="S89">
        <v>4.3300999999999998</v>
      </c>
      <c r="T89">
        <f t="shared" si="13"/>
        <v>15.588359999999998</v>
      </c>
      <c r="U89">
        <f t="shared" si="9"/>
        <v>15</v>
      </c>
      <c r="V89" s="59">
        <v>0.82284722222222229</v>
      </c>
      <c r="W89">
        <v>49.278115</v>
      </c>
      <c r="X89">
        <v>-123.246247</v>
      </c>
      <c r="Y89">
        <v>11.80000019</v>
      </c>
      <c r="Z89">
        <v>11789.07</v>
      </c>
      <c r="AA89">
        <v>149</v>
      </c>
      <c r="AB89">
        <v>71</v>
      </c>
      <c r="AC89">
        <v>4.4004000000000003</v>
      </c>
      <c r="AD89">
        <f t="shared" si="14"/>
        <v>15.84144</v>
      </c>
      <c r="AE89">
        <f t="shared" si="10"/>
        <v>15</v>
      </c>
      <c r="AF89" s="59">
        <v>0.82840277777777782</v>
      </c>
      <c r="AG89">
        <v>49.278218000000003</v>
      </c>
      <c r="AH89">
        <v>-123.245982</v>
      </c>
      <c r="AI89">
        <v>11.399999619999999</v>
      </c>
      <c r="AJ89">
        <v>14820.8</v>
      </c>
      <c r="AK89">
        <v>147</v>
      </c>
      <c r="AL89">
        <v>64</v>
      </c>
      <c r="AM89">
        <v>3.8300999999999998</v>
      </c>
      <c r="AN89">
        <f t="shared" si="15"/>
        <v>13.788359999999999</v>
      </c>
      <c r="AO89">
        <f t="shared" si="11"/>
        <v>13</v>
      </c>
    </row>
    <row r="90" spans="2:41" x14ac:dyDescent="0.25">
      <c r="B90" s="59">
        <v>0.812037037037037</v>
      </c>
      <c r="C90">
        <v>49.277661000000002</v>
      </c>
      <c r="D90">
        <v>-123.24730099999999</v>
      </c>
      <c r="E90">
        <v>15.600000380000001</v>
      </c>
      <c r="F90">
        <v>5708.77</v>
      </c>
      <c r="G90">
        <v>157</v>
      </c>
      <c r="H90">
        <v>77</v>
      </c>
      <c r="I90">
        <v>5.0601000000000003</v>
      </c>
      <c r="J90">
        <f t="shared" si="12"/>
        <v>18.216360000000002</v>
      </c>
      <c r="K90">
        <f t="shared" si="8"/>
        <v>18</v>
      </c>
      <c r="L90" s="59">
        <v>0.81732638888888898</v>
      </c>
      <c r="M90">
        <v>49.277960999999998</v>
      </c>
      <c r="N90">
        <v>-123.246584</v>
      </c>
      <c r="O90">
        <v>12.19999981</v>
      </c>
      <c r="P90">
        <v>8725.1</v>
      </c>
      <c r="Q90">
        <v>150</v>
      </c>
      <c r="R90">
        <v>64</v>
      </c>
      <c r="S90">
        <v>4.1894999999999998</v>
      </c>
      <c r="T90">
        <f t="shared" si="13"/>
        <v>15.082199999999998</v>
      </c>
      <c r="U90">
        <f t="shared" si="9"/>
        <v>15</v>
      </c>
      <c r="V90" s="59">
        <v>0.82285879629629621</v>
      </c>
      <c r="W90">
        <v>49.278094000000003</v>
      </c>
      <c r="X90">
        <v>-123.24629299999999</v>
      </c>
      <c r="Y90">
        <v>11.80000019</v>
      </c>
      <c r="Z90">
        <v>11793.36</v>
      </c>
      <c r="AA90">
        <v>149</v>
      </c>
      <c r="AB90">
        <v>69</v>
      </c>
      <c r="AC90">
        <v>4.29</v>
      </c>
      <c r="AD90">
        <f t="shared" si="14"/>
        <v>15.444000000000001</v>
      </c>
      <c r="AE90">
        <f t="shared" si="10"/>
        <v>15</v>
      </c>
      <c r="AF90" s="59">
        <v>0.82841435185185175</v>
      </c>
      <c r="AG90">
        <v>49.278199000000001</v>
      </c>
      <c r="AH90">
        <v>-123.246026</v>
      </c>
      <c r="AI90">
        <v>11.399999619999999</v>
      </c>
      <c r="AJ90">
        <v>14824.66</v>
      </c>
      <c r="AK90">
        <v>147</v>
      </c>
      <c r="AL90">
        <v>64</v>
      </c>
      <c r="AM90">
        <v>3.8603999999999998</v>
      </c>
      <c r="AN90">
        <f t="shared" si="15"/>
        <v>13.89744</v>
      </c>
      <c r="AO90">
        <f t="shared" si="11"/>
        <v>13</v>
      </c>
    </row>
    <row r="91" spans="2:41" x14ac:dyDescent="0.25">
      <c r="B91" s="59">
        <v>0.81204861111111104</v>
      </c>
      <c r="C91">
        <v>49.277636000000001</v>
      </c>
      <c r="D91">
        <v>-123.24736300000001</v>
      </c>
      <c r="E91">
        <v>16</v>
      </c>
      <c r="F91">
        <v>5713.84</v>
      </c>
      <c r="G91">
        <v>158</v>
      </c>
      <c r="H91">
        <v>76</v>
      </c>
      <c r="I91">
        <v>5.0697999999999999</v>
      </c>
      <c r="J91">
        <f t="shared" si="12"/>
        <v>18.251279999999998</v>
      </c>
      <c r="K91">
        <f t="shared" si="8"/>
        <v>18</v>
      </c>
      <c r="L91" s="59">
        <v>0.81733796296296291</v>
      </c>
      <c r="M91">
        <v>49.277940999999998</v>
      </c>
      <c r="N91">
        <v>-123.246633</v>
      </c>
      <c r="O91">
        <v>12.19999981</v>
      </c>
      <c r="P91">
        <v>8729.33</v>
      </c>
      <c r="Q91">
        <v>150</v>
      </c>
      <c r="R91">
        <v>65</v>
      </c>
      <c r="S91">
        <v>4.2305000000000001</v>
      </c>
      <c r="T91">
        <f t="shared" si="13"/>
        <v>15.229800000000001</v>
      </c>
      <c r="U91">
        <f t="shared" si="9"/>
        <v>15</v>
      </c>
      <c r="V91" s="59">
        <v>0.82287037037037036</v>
      </c>
      <c r="W91">
        <v>49.278072999999999</v>
      </c>
      <c r="X91">
        <v>-123.24633799999999</v>
      </c>
      <c r="Y91">
        <v>11.80000019</v>
      </c>
      <c r="Z91">
        <v>11797.57</v>
      </c>
      <c r="AA91">
        <v>149</v>
      </c>
      <c r="AB91">
        <v>69</v>
      </c>
      <c r="AC91">
        <v>4.21</v>
      </c>
      <c r="AD91">
        <f t="shared" si="14"/>
        <v>15.156000000000001</v>
      </c>
      <c r="AE91">
        <f t="shared" si="10"/>
        <v>15</v>
      </c>
      <c r="AF91" s="59">
        <v>0.8284259259259259</v>
      </c>
      <c r="AG91">
        <v>49.278180999999996</v>
      </c>
      <c r="AH91">
        <v>-123.24607</v>
      </c>
      <c r="AI91">
        <v>11.80000019</v>
      </c>
      <c r="AJ91">
        <v>14828.46</v>
      </c>
      <c r="AK91">
        <v>147</v>
      </c>
      <c r="AL91">
        <v>63</v>
      </c>
      <c r="AM91">
        <v>3.7997999999999998</v>
      </c>
      <c r="AN91">
        <f t="shared" si="15"/>
        <v>13.679279999999999</v>
      </c>
      <c r="AO91">
        <f t="shared" si="11"/>
        <v>13</v>
      </c>
    </row>
    <row r="92" spans="2:41" x14ac:dyDescent="0.25">
      <c r="B92" s="59">
        <v>0.81206018518518519</v>
      </c>
      <c r="C92">
        <v>49.277614</v>
      </c>
      <c r="D92">
        <v>-123.247421</v>
      </c>
      <c r="E92">
        <v>16.399999619999999</v>
      </c>
      <c r="F92">
        <v>5718.93</v>
      </c>
      <c r="G92">
        <v>158</v>
      </c>
      <c r="H92">
        <v>76</v>
      </c>
      <c r="I92">
        <v>5.0903</v>
      </c>
      <c r="J92">
        <f t="shared" si="12"/>
        <v>18.325080000000003</v>
      </c>
      <c r="K92">
        <f t="shared" si="8"/>
        <v>18</v>
      </c>
      <c r="L92" s="59">
        <v>0.81734953703703705</v>
      </c>
      <c r="M92">
        <v>49.277917000000002</v>
      </c>
      <c r="N92">
        <v>-123.246683</v>
      </c>
      <c r="O92">
        <v>12.19999981</v>
      </c>
      <c r="P92">
        <v>8733.59</v>
      </c>
      <c r="Q92">
        <v>150</v>
      </c>
      <c r="R92">
        <v>65</v>
      </c>
      <c r="S92">
        <v>4.2598000000000003</v>
      </c>
      <c r="T92">
        <f t="shared" si="13"/>
        <v>15.335280000000001</v>
      </c>
      <c r="U92">
        <f t="shared" si="9"/>
        <v>15</v>
      </c>
      <c r="V92" s="59">
        <v>0.82288194444444451</v>
      </c>
      <c r="W92">
        <v>49.278053999999997</v>
      </c>
      <c r="X92">
        <v>-123.24638</v>
      </c>
      <c r="Y92">
        <v>11.80000019</v>
      </c>
      <c r="Z92">
        <v>11801.75</v>
      </c>
      <c r="AA92">
        <v>149</v>
      </c>
      <c r="AB92">
        <v>66</v>
      </c>
      <c r="AC92">
        <v>4.1797000000000004</v>
      </c>
      <c r="AD92">
        <f t="shared" si="14"/>
        <v>15.046920000000002</v>
      </c>
      <c r="AE92">
        <f t="shared" si="10"/>
        <v>15</v>
      </c>
      <c r="AF92" s="59">
        <v>0.82843750000000005</v>
      </c>
      <c r="AG92">
        <v>49.278162999999999</v>
      </c>
      <c r="AH92">
        <v>-123.24611299999999</v>
      </c>
      <c r="AI92">
        <v>12.19999981</v>
      </c>
      <c r="AJ92">
        <v>14832.3</v>
      </c>
      <c r="AK92">
        <v>147</v>
      </c>
      <c r="AL92">
        <v>64</v>
      </c>
      <c r="AM92">
        <v>3.8397999999999999</v>
      </c>
      <c r="AN92">
        <f t="shared" si="15"/>
        <v>13.823279999999999</v>
      </c>
      <c r="AO92">
        <f t="shared" si="11"/>
        <v>13</v>
      </c>
    </row>
    <row r="93" spans="2:41" x14ac:dyDescent="0.25">
      <c r="B93" s="59">
        <v>0.81207175925925934</v>
      </c>
      <c r="C93">
        <v>49.277591999999999</v>
      </c>
      <c r="D93">
        <v>-123.247485</v>
      </c>
      <c r="E93">
        <v>16.399999619999999</v>
      </c>
      <c r="F93">
        <v>5723.94</v>
      </c>
      <c r="G93">
        <v>158</v>
      </c>
      <c r="H93">
        <v>76</v>
      </c>
      <c r="I93">
        <v>5.0098000000000003</v>
      </c>
      <c r="J93">
        <f t="shared" si="12"/>
        <v>18.035280000000004</v>
      </c>
      <c r="K93">
        <f t="shared" si="8"/>
        <v>18</v>
      </c>
      <c r="L93" s="59">
        <v>0.81736111111111109</v>
      </c>
      <c r="M93">
        <v>49.277895999999998</v>
      </c>
      <c r="N93">
        <v>-123.246723</v>
      </c>
      <c r="O93">
        <v>12.80000019</v>
      </c>
      <c r="P93">
        <v>8737.9</v>
      </c>
      <c r="Q93">
        <v>150</v>
      </c>
      <c r="R93">
        <v>65</v>
      </c>
      <c r="S93">
        <v>4.3105000000000002</v>
      </c>
      <c r="T93">
        <f t="shared" si="13"/>
        <v>15.517800000000001</v>
      </c>
      <c r="U93">
        <f t="shared" si="9"/>
        <v>15</v>
      </c>
      <c r="V93" s="59">
        <v>0.82289351851851855</v>
      </c>
      <c r="W93">
        <v>49.278035000000003</v>
      </c>
      <c r="X93">
        <v>-123.24642299999999</v>
      </c>
      <c r="Y93">
        <v>12.19999981</v>
      </c>
      <c r="Z93">
        <v>11805.75</v>
      </c>
      <c r="AA93">
        <v>150</v>
      </c>
      <c r="AB93">
        <v>64</v>
      </c>
      <c r="AC93">
        <v>4</v>
      </c>
      <c r="AD93">
        <f t="shared" si="14"/>
        <v>14.4</v>
      </c>
      <c r="AE93">
        <f t="shared" si="10"/>
        <v>14</v>
      </c>
      <c r="AF93" s="59">
        <v>0.82844907407407409</v>
      </c>
      <c r="AG93">
        <v>49.278143999999998</v>
      </c>
      <c r="AH93">
        <v>-123.246155</v>
      </c>
      <c r="AI93">
        <v>12.600000380000001</v>
      </c>
      <c r="AJ93">
        <v>14836.14</v>
      </c>
      <c r="AK93">
        <v>147</v>
      </c>
      <c r="AL93">
        <v>64</v>
      </c>
      <c r="AM93">
        <v>3.8397999999999999</v>
      </c>
      <c r="AN93">
        <f t="shared" si="15"/>
        <v>13.823279999999999</v>
      </c>
      <c r="AO93">
        <f t="shared" si="11"/>
        <v>13</v>
      </c>
    </row>
    <row r="94" spans="2:41" x14ac:dyDescent="0.25">
      <c r="B94" s="59">
        <v>0.81208333333333327</v>
      </c>
      <c r="C94">
        <v>49.277571999999999</v>
      </c>
      <c r="D94">
        <v>-123.24754299999999</v>
      </c>
      <c r="E94">
        <v>16.399999619999999</v>
      </c>
      <c r="F94">
        <v>5728.94</v>
      </c>
      <c r="G94">
        <v>158</v>
      </c>
      <c r="H94">
        <v>76</v>
      </c>
      <c r="I94">
        <v>5</v>
      </c>
      <c r="J94">
        <f t="shared" si="12"/>
        <v>18</v>
      </c>
      <c r="K94">
        <f t="shared" si="8"/>
        <v>18</v>
      </c>
      <c r="L94" s="59">
        <v>0.81737268518518524</v>
      </c>
      <c r="M94">
        <v>49.277876999999997</v>
      </c>
      <c r="N94">
        <v>-123.24676100000001</v>
      </c>
      <c r="O94">
        <v>13.19999981</v>
      </c>
      <c r="P94">
        <v>8742.2000000000007</v>
      </c>
      <c r="Q94">
        <v>150</v>
      </c>
      <c r="R94">
        <v>64</v>
      </c>
      <c r="S94">
        <v>4.2998000000000003</v>
      </c>
      <c r="T94">
        <f t="shared" si="13"/>
        <v>15.479280000000001</v>
      </c>
      <c r="U94">
        <f t="shared" si="9"/>
        <v>15</v>
      </c>
      <c r="V94" s="59">
        <v>0.82290509259259259</v>
      </c>
      <c r="W94">
        <v>49.278015000000003</v>
      </c>
      <c r="X94">
        <v>-123.24647</v>
      </c>
      <c r="Y94">
        <v>12.600000380000001</v>
      </c>
      <c r="Z94">
        <v>11809.73</v>
      </c>
      <c r="AA94">
        <v>150</v>
      </c>
      <c r="AB94">
        <v>64</v>
      </c>
      <c r="AC94">
        <v>3.9805000000000001</v>
      </c>
      <c r="AD94">
        <f t="shared" si="14"/>
        <v>14.329800000000001</v>
      </c>
      <c r="AE94">
        <f t="shared" si="10"/>
        <v>14</v>
      </c>
      <c r="AF94" s="59">
        <v>0.82846064814814813</v>
      </c>
      <c r="AG94">
        <v>49.278123000000001</v>
      </c>
      <c r="AH94">
        <v>-123.246197</v>
      </c>
      <c r="AI94">
        <v>13.19999981</v>
      </c>
      <c r="AJ94">
        <v>14840.01</v>
      </c>
      <c r="AK94">
        <v>147</v>
      </c>
      <c r="AL94">
        <v>63</v>
      </c>
      <c r="AM94">
        <v>3.8700999999999999</v>
      </c>
      <c r="AN94">
        <f t="shared" si="15"/>
        <v>13.932359999999999</v>
      </c>
      <c r="AO94">
        <f t="shared" si="11"/>
        <v>13</v>
      </c>
    </row>
    <row r="95" spans="2:41" x14ac:dyDescent="0.25">
      <c r="B95" s="59">
        <v>0.81209490740740742</v>
      </c>
      <c r="C95">
        <v>49.277552999999997</v>
      </c>
      <c r="D95">
        <v>-123.247603</v>
      </c>
      <c r="E95">
        <v>16.399999619999999</v>
      </c>
      <c r="F95">
        <v>5733.89</v>
      </c>
      <c r="G95">
        <v>158</v>
      </c>
      <c r="H95">
        <v>74</v>
      </c>
      <c r="I95">
        <v>4.9501999999999997</v>
      </c>
      <c r="J95">
        <f t="shared" si="12"/>
        <v>17.820719999999998</v>
      </c>
      <c r="K95">
        <f t="shared" si="8"/>
        <v>17</v>
      </c>
      <c r="L95" s="59">
        <v>0.81738425925925917</v>
      </c>
      <c r="M95">
        <v>49.277856999999997</v>
      </c>
      <c r="N95">
        <v>-123.246799</v>
      </c>
      <c r="O95">
        <v>13.600000380000001</v>
      </c>
      <c r="P95">
        <v>8746.48</v>
      </c>
      <c r="Q95">
        <v>150</v>
      </c>
      <c r="R95">
        <v>63</v>
      </c>
      <c r="S95">
        <v>4.2803000000000004</v>
      </c>
      <c r="T95">
        <f t="shared" si="13"/>
        <v>15.409080000000001</v>
      </c>
      <c r="U95">
        <f t="shared" si="9"/>
        <v>15</v>
      </c>
      <c r="V95" s="59">
        <v>0.82291666666666663</v>
      </c>
      <c r="W95">
        <v>49.277994</v>
      </c>
      <c r="X95">
        <v>-123.24651900000001</v>
      </c>
      <c r="Y95">
        <v>13</v>
      </c>
      <c r="Z95">
        <v>11813.69</v>
      </c>
      <c r="AA95">
        <v>150</v>
      </c>
      <c r="AB95">
        <v>70</v>
      </c>
      <c r="AC95">
        <v>3.96</v>
      </c>
      <c r="AD95">
        <f t="shared" si="14"/>
        <v>14.256</v>
      </c>
      <c r="AE95">
        <f t="shared" si="10"/>
        <v>14</v>
      </c>
      <c r="AF95" s="59">
        <v>0.82847222222222217</v>
      </c>
      <c r="AG95">
        <v>49.278104999999996</v>
      </c>
      <c r="AH95">
        <v>-123.246239</v>
      </c>
      <c r="AI95">
        <v>13.600000380000001</v>
      </c>
      <c r="AJ95">
        <v>14843.86</v>
      </c>
      <c r="AK95">
        <v>147</v>
      </c>
      <c r="AL95">
        <v>63</v>
      </c>
      <c r="AM95">
        <v>3.8506</v>
      </c>
      <c r="AN95">
        <f t="shared" si="15"/>
        <v>13.862159999999999</v>
      </c>
      <c r="AO95">
        <f t="shared" si="11"/>
        <v>13</v>
      </c>
    </row>
    <row r="96" spans="2:41" x14ac:dyDescent="0.25">
      <c r="B96" s="59">
        <v>0.81210648148148146</v>
      </c>
      <c r="C96">
        <v>49.277532999999998</v>
      </c>
      <c r="D96">
        <v>-123.247664</v>
      </c>
      <c r="E96">
        <v>16.799999239999998</v>
      </c>
      <c r="F96">
        <v>5738.82</v>
      </c>
      <c r="G96">
        <v>159</v>
      </c>
      <c r="H96">
        <v>75</v>
      </c>
      <c r="I96">
        <v>4.9297000000000004</v>
      </c>
      <c r="J96">
        <f t="shared" si="12"/>
        <v>17.746920000000003</v>
      </c>
      <c r="K96">
        <f t="shared" si="8"/>
        <v>17</v>
      </c>
      <c r="L96" s="59">
        <v>0.81739583333333332</v>
      </c>
      <c r="M96">
        <v>49.277835000000003</v>
      </c>
      <c r="N96">
        <v>-123.246843</v>
      </c>
      <c r="O96">
        <v>14</v>
      </c>
      <c r="P96">
        <v>8750.73</v>
      </c>
      <c r="Q96">
        <v>151</v>
      </c>
      <c r="R96">
        <v>63</v>
      </c>
      <c r="S96">
        <v>4.25</v>
      </c>
      <c r="T96">
        <f t="shared" si="13"/>
        <v>15.3</v>
      </c>
      <c r="U96">
        <f t="shared" si="9"/>
        <v>15</v>
      </c>
      <c r="V96" s="59">
        <v>0.82292824074074078</v>
      </c>
      <c r="W96">
        <v>49.277968999999999</v>
      </c>
      <c r="X96">
        <v>-123.24656899999999</v>
      </c>
      <c r="Y96">
        <v>13.399999619999999</v>
      </c>
      <c r="Z96">
        <v>11817.94</v>
      </c>
      <c r="AA96">
        <v>150</v>
      </c>
      <c r="AB96">
        <v>71</v>
      </c>
      <c r="AC96">
        <v>4.25</v>
      </c>
      <c r="AD96">
        <f t="shared" si="14"/>
        <v>15.3</v>
      </c>
      <c r="AE96">
        <f t="shared" si="10"/>
        <v>15</v>
      </c>
      <c r="AF96" s="59">
        <v>0.82848379629629632</v>
      </c>
      <c r="AG96">
        <v>49.278086999999999</v>
      </c>
      <c r="AH96">
        <v>-123.24628199999999</v>
      </c>
      <c r="AI96">
        <v>13.600000380000001</v>
      </c>
      <c r="AJ96">
        <v>14847.62</v>
      </c>
      <c r="AK96">
        <v>147</v>
      </c>
      <c r="AL96">
        <v>63</v>
      </c>
      <c r="AM96">
        <v>3.7597999999999998</v>
      </c>
      <c r="AN96">
        <f t="shared" si="15"/>
        <v>13.535279999999998</v>
      </c>
      <c r="AO96">
        <f t="shared" si="11"/>
        <v>13</v>
      </c>
    </row>
    <row r="97" spans="2:41" x14ac:dyDescent="0.25">
      <c r="B97" s="59">
        <v>0.81211805555555561</v>
      </c>
      <c r="C97">
        <v>49.277510999999997</v>
      </c>
      <c r="D97">
        <v>-123.24772400000001</v>
      </c>
      <c r="E97">
        <v>17.200000760000002</v>
      </c>
      <c r="F97">
        <v>5743.77</v>
      </c>
      <c r="G97">
        <v>159</v>
      </c>
      <c r="H97">
        <v>75</v>
      </c>
      <c r="I97">
        <v>4.9501999999999997</v>
      </c>
      <c r="J97">
        <f t="shared" si="12"/>
        <v>17.820719999999998</v>
      </c>
      <c r="K97">
        <f t="shared" si="8"/>
        <v>17</v>
      </c>
      <c r="L97" s="59">
        <v>0.81740740740740747</v>
      </c>
      <c r="M97">
        <v>49.277814999999997</v>
      </c>
      <c r="N97">
        <v>-123.246882</v>
      </c>
      <c r="O97">
        <v>14.600000380000001</v>
      </c>
      <c r="P97">
        <v>8754.9500000000007</v>
      </c>
      <c r="Q97">
        <v>150</v>
      </c>
      <c r="R97">
        <v>64</v>
      </c>
      <c r="S97">
        <v>4.2196999999999996</v>
      </c>
      <c r="T97">
        <f t="shared" si="13"/>
        <v>15.190919999999998</v>
      </c>
      <c r="U97">
        <f t="shared" si="9"/>
        <v>15</v>
      </c>
      <c r="V97" s="59">
        <v>0.82293981481481471</v>
      </c>
      <c r="W97">
        <v>49.277949</v>
      </c>
      <c r="X97">
        <v>-123.246616</v>
      </c>
      <c r="Y97">
        <v>13.80000019</v>
      </c>
      <c r="Z97">
        <v>11822.27</v>
      </c>
      <c r="AA97">
        <v>150</v>
      </c>
      <c r="AB97">
        <v>77</v>
      </c>
      <c r="AC97">
        <v>4.3291000000000004</v>
      </c>
      <c r="AD97">
        <f t="shared" si="14"/>
        <v>15.584760000000003</v>
      </c>
      <c r="AE97">
        <f t="shared" si="10"/>
        <v>15</v>
      </c>
      <c r="AF97" s="59">
        <v>0.82849537037037047</v>
      </c>
      <c r="AG97">
        <v>49.278070999999997</v>
      </c>
      <c r="AH97">
        <v>-123.246323</v>
      </c>
      <c r="AI97">
        <v>13.600000380000001</v>
      </c>
      <c r="AJ97">
        <v>14851.49</v>
      </c>
      <c r="AK97">
        <v>148</v>
      </c>
      <c r="AL97">
        <v>64</v>
      </c>
      <c r="AM97">
        <v>3.8700999999999999</v>
      </c>
      <c r="AN97">
        <f t="shared" si="15"/>
        <v>13.932359999999999</v>
      </c>
      <c r="AO97">
        <f t="shared" si="11"/>
        <v>13</v>
      </c>
    </row>
    <row r="98" spans="2:41" x14ac:dyDescent="0.25">
      <c r="B98" s="59">
        <v>0.81212962962962953</v>
      </c>
      <c r="C98">
        <v>49.27749</v>
      </c>
      <c r="D98">
        <v>-123.247786</v>
      </c>
      <c r="E98">
        <v>17.600000380000001</v>
      </c>
      <c r="F98">
        <v>5748.75</v>
      </c>
      <c r="G98">
        <v>159</v>
      </c>
      <c r="H98">
        <v>75</v>
      </c>
      <c r="I98">
        <v>4.9800000000000004</v>
      </c>
      <c r="J98">
        <f t="shared" si="12"/>
        <v>17.928000000000001</v>
      </c>
      <c r="K98">
        <f t="shared" si="8"/>
        <v>17</v>
      </c>
      <c r="L98" s="59">
        <v>0.81741898148148151</v>
      </c>
      <c r="M98">
        <v>49.277788000000001</v>
      </c>
      <c r="N98">
        <v>-123.246925</v>
      </c>
      <c r="O98">
        <v>14.600000380000001</v>
      </c>
      <c r="P98">
        <v>8759.15</v>
      </c>
      <c r="Q98">
        <v>151</v>
      </c>
      <c r="R98">
        <v>64</v>
      </c>
      <c r="S98">
        <v>4.2001999999999997</v>
      </c>
      <c r="T98">
        <f t="shared" si="13"/>
        <v>15.120719999999999</v>
      </c>
      <c r="U98">
        <f t="shared" si="9"/>
        <v>15</v>
      </c>
      <c r="V98" s="59">
        <v>0.82295138888888886</v>
      </c>
      <c r="W98">
        <v>49.277926000000001</v>
      </c>
      <c r="X98">
        <v>-123.24666999999999</v>
      </c>
      <c r="Y98">
        <v>13.80000019</v>
      </c>
      <c r="Z98">
        <v>11826.8</v>
      </c>
      <c r="AA98">
        <v>151</v>
      </c>
      <c r="AB98">
        <v>85</v>
      </c>
      <c r="AC98">
        <v>4.5303000000000004</v>
      </c>
      <c r="AD98">
        <f t="shared" si="14"/>
        <v>16.309080000000002</v>
      </c>
      <c r="AE98">
        <f t="shared" si="10"/>
        <v>16</v>
      </c>
      <c r="AF98" s="59">
        <v>0.82850694444444439</v>
      </c>
      <c r="AG98">
        <v>49.278053</v>
      </c>
      <c r="AH98">
        <v>-123.24637</v>
      </c>
      <c r="AI98">
        <v>13.600000380000001</v>
      </c>
      <c r="AJ98">
        <v>14855.36</v>
      </c>
      <c r="AK98">
        <v>148</v>
      </c>
      <c r="AL98">
        <v>64</v>
      </c>
      <c r="AM98">
        <v>3.8700999999999999</v>
      </c>
      <c r="AN98">
        <f t="shared" si="15"/>
        <v>13.932359999999999</v>
      </c>
      <c r="AO98">
        <f t="shared" si="11"/>
        <v>13</v>
      </c>
    </row>
    <row r="99" spans="2:41" x14ac:dyDescent="0.25">
      <c r="B99" s="59">
        <v>0.81214120370370368</v>
      </c>
      <c r="C99">
        <v>49.277467000000001</v>
      </c>
      <c r="D99">
        <v>-123.247844</v>
      </c>
      <c r="E99">
        <v>18</v>
      </c>
      <c r="F99">
        <v>5753.68</v>
      </c>
      <c r="G99">
        <v>159</v>
      </c>
      <c r="H99">
        <v>76</v>
      </c>
      <c r="I99">
        <v>4.9302000000000001</v>
      </c>
      <c r="J99">
        <f t="shared" si="12"/>
        <v>17.748720000000002</v>
      </c>
      <c r="K99">
        <f t="shared" si="8"/>
        <v>17</v>
      </c>
      <c r="L99" s="59">
        <v>0.81743055555555555</v>
      </c>
      <c r="M99">
        <v>49.277766</v>
      </c>
      <c r="N99">
        <v>-123.24696900000001</v>
      </c>
      <c r="O99">
        <v>14.600000380000001</v>
      </c>
      <c r="P99">
        <v>8763.35</v>
      </c>
      <c r="Q99">
        <v>151</v>
      </c>
      <c r="R99">
        <v>64</v>
      </c>
      <c r="S99">
        <v>4.1992000000000003</v>
      </c>
      <c r="T99">
        <f t="shared" si="13"/>
        <v>15.117120000000002</v>
      </c>
      <c r="U99">
        <f t="shared" si="9"/>
        <v>15</v>
      </c>
      <c r="V99" s="59">
        <v>0.82296296296296301</v>
      </c>
      <c r="W99">
        <v>49.277906000000002</v>
      </c>
      <c r="X99">
        <v>-123.246718</v>
      </c>
      <c r="Y99">
        <v>13.80000019</v>
      </c>
      <c r="Z99">
        <v>11831.67</v>
      </c>
      <c r="AA99">
        <v>151</v>
      </c>
      <c r="AB99">
        <v>71</v>
      </c>
      <c r="AC99">
        <v>4.8700999999999999</v>
      </c>
      <c r="AD99">
        <f t="shared" si="14"/>
        <v>17.532360000000001</v>
      </c>
      <c r="AE99">
        <f t="shared" si="10"/>
        <v>17</v>
      </c>
      <c r="AF99" s="59">
        <v>0.82851851851851854</v>
      </c>
      <c r="AG99">
        <v>49.278036999999998</v>
      </c>
      <c r="AH99">
        <v>-123.246421</v>
      </c>
      <c r="AI99">
        <v>13.600000380000001</v>
      </c>
      <c r="AJ99">
        <v>14859.16</v>
      </c>
      <c r="AK99">
        <v>148</v>
      </c>
      <c r="AL99">
        <v>64</v>
      </c>
      <c r="AM99">
        <v>3.7997999999999998</v>
      </c>
      <c r="AN99">
        <f t="shared" si="15"/>
        <v>13.679279999999999</v>
      </c>
      <c r="AO99">
        <f t="shared" si="11"/>
        <v>13</v>
      </c>
    </row>
    <row r="100" spans="2:41" x14ac:dyDescent="0.25">
      <c r="B100" s="59">
        <v>0.81215277777777783</v>
      </c>
      <c r="C100">
        <v>49.277445999999998</v>
      </c>
      <c r="D100">
        <v>-123.247905</v>
      </c>
      <c r="E100">
        <v>18.399999619999999</v>
      </c>
      <c r="F100">
        <v>5758.7</v>
      </c>
      <c r="G100">
        <v>159</v>
      </c>
      <c r="H100">
        <v>76</v>
      </c>
      <c r="I100">
        <v>5.0199999999999996</v>
      </c>
      <c r="J100">
        <f t="shared" si="12"/>
        <v>18.071999999999999</v>
      </c>
      <c r="K100">
        <f t="shared" si="8"/>
        <v>18</v>
      </c>
      <c r="L100" s="59">
        <v>0.81744212962962959</v>
      </c>
      <c r="M100">
        <v>49.277748000000003</v>
      </c>
      <c r="N100">
        <v>-123.247017</v>
      </c>
      <c r="O100">
        <v>14.600000380000001</v>
      </c>
      <c r="P100">
        <v>8767.58</v>
      </c>
      <c r="Q100">
        <v>151</v>
      </c>
      <c r="R100">
        <v>64</v>
      </c>
      <c r="S100">
        <v>4.2305000000000001</v>
      </c>
      <c r="T100">
        <f t="shared" si="13"/>
        <v>15.229800000000001</v>
      </c>
      <c r="U100">
        <f t="shared" si="9"/>
        <v>15</v>
      </c>
      <c r="V100" s="59">
        <v>0.82297453703703705</v>
      </c>
      <c r="W100">
        <v>49.277884999999998</v>
      </c>
      <c r="X100">
        <v>-123.246764</v>
      </c>
      <c r="Y100">
        <v>13.80000019</v>
      </c>
      <c r="Z100">
        <v>11836.2</v>
      </c>
      <c r="AA100">
        <v>151</v>
      </c>
      <c r="AB100">
        <v>71</v>
      </c>
      <c r="AC100">
        <v>4.5303000000000004</v>
      </c>
      <c r="AD100">
        <f t="shared" si="14"/>
        <v>16.309080000000002</v>
      </c>
      <c r="AE100">
        <f t="shared" si="10"/>
        <v>16</v>
      </c>
      <c r="AF100" s="59">
        <v>0.82853009259259258</v>
      </c>
      <c r="AG100">
        <v>49.278019</v>
      </c>
      <c r="AH100">
        <v>-123.24646799999999</v>
      </c>
      <c r="AI100">
        <v>13.600000380000001</v>
      </c>
      <c r="AJ100">
        <v>14863.02</v>
      </c>
      <c r="AK100">
        <v>148</v>
      </c>
      <c r="AL100">
        <v>63</v>
      </c>
      <c r="AM100">
        <v>3.8593999999999999</v>
      </c>
      <c r="AN100">
        <f t="shared" si="15"/>
        <v>13.893840000000001</v>
      </c>
      <c r="AO100">
        <f t="shared" si="11"/>
        <v>13</v>
      </c>
    </row>
    <row r="101" spans="2:41" x14ac:dyDescent="0.25">
      <c r="B101" s="59">
        <v>0.81216435185185187</v>
      </c>
      <c r="C101">
        <v>49.277424000000003</v>
      </c>
      <c r="D101">
        <v>-123.24796499999999</v>
      </c>
      <c r="E101">
        <v>18.399999619999999</v>
      </c>
      <c r="F101">
        <v>5763.73</v>
      </c>
      <c r="G101">
        <v>159</v>
      </c>
      <c r="H101">
        <v>77</v>
      </c>
      <c r="I101">
        <v>5.0297999999999998</v>
      </c>
      <c r="J101">
        <f t="shared" si="12"/>
        <v>18.107279999999999</v>
      </c>
      <c r="K101">
        <f t="shared" si="8"/>
        <v>18</v>
      </c>
      <c r="L101" s="59">
        <v>0.81745370370370374</v>
      </c>
      <c r="M101">
        <v>49.277726999999999</v>
      </c>
      <c r="N101">
        <v>-123.247067</v>
      </c>
      <c r="O101">
        <v>14.600000380000001</v>
      </c>
      <c r="P101">
        <v>8771.86</v>
      </c>
      <c r="Q101">
        <v>151</v>
      </c>
      <c r="R101">
        <v>64</v>
      </c>
      <c r="S101">
        <v>4.2803000000000004</v>
      </c>
      <c r="T101">
        <f t="shared" si="13"/>
        <v>15.409080000000001</v>
      </c>
      <c r="U101">
        <f t="shared" si="9"/>
        <v>15</v>
      </c>
      <c r="V101" s="59">
        <v>0.82298611111111108</v>
      </c>
      <c r="W101">
        <v>49.277864000000001</v>
      </c>
      <c r="X101">
        <v>-123.246808</v>
      </c>
      <c r="Y101">
        <v>13.80000019</v>
      </c>
      <c r="Z101">
        <v>11840.48</v>
      </c>
      <c r="AA101">
        <v>152</v>
      </c>
      <c r="AB101">
        <v>69</v>
      </c>
      <c r="AC101">
        <v>4.2803000000000004</v>
      </c>
      <c r="AD101">
        <f t="shared" si="14"/>
        <v>15.409080000000001</v>
      </c>
      <c r="AE101">
        <f t="shared" si="10"/>
        <v>15</v>
      </c>
      <c r="AF101" s="59">
        <v>0.82854166666666673</v>
      </c>
      <c r="AG101">
        <v>49.277999999999999</v>
      </c>
      <c r="AH101">
        <v>-123.246511</v>
      </c>
      <c r="AI101">
        <v>13.600000380000001</v>
      </c>
      <c r="AJ101">
        <v>14866.82</v>
      </c>
      <c r="AK101">
        <v>148</v>
      </c>
      <c r="AL101">
        <v>64</v>
      </c>
      <c r="AM101">
        <v>3.8008000000000002</v>
      </c>
      <c r="AN101">
        <f t="shared" si="15"/>
        <v>13.682880000000001</v>
      </c>
      <c r="AO101">
        <f t="shared" si="11"/>
        <v>13</v>
      </c>
    </row>
    <row r="102" spans="2:41" x14ac:dyDescent="0.25">
      <c r="B102" s="59">
        <v>0.81217592592592591</v>
      </c>
      <c r="C102">
        <v>49.277402000000002</v>
      </c>
      <c r="D102">
        <v>-123.248026</v>
      </c>
      <c r="E102">
        <v>18.399999619999999</v>
      </c>
      <c r="F102">
        <v>5768.75</v>
      </c>
      <c r="G102">
        <v>159</v>
      </c>
      <c r="H102">
        <v>76</v>
      </c>
      <c r="I102">
        <v>5.0199999999999996</v>
      </c>
      <c r="J102">
        <f t="shared" si="12"/>
        <v>18.071999999999999</v>
      </c>
      <c r="K102">
        <f t="shared" si="8"/>
        <v>18</v>
      </c>
      <c r="L102" s="59">
        <v>0.81746527777777767</v>
      </c>
      <c r="M102">
        <v>49.277706999999999</v>
      </c>
      <c r="N102">
        <v>-123.24712</v>
      </c>
      <c r="O102">
        <v>15</v>
      </c>
      <c r="P102">
        <v>8776.06</v>
      </c>
      <c r="Q102">
        <v>151</v>
      </c>
      <c r="R102">
        <v>65</v>
      </c>
      <c r="S102">
        <v>4.1992000000000003</v>
      </c>
      <c r="T102">
        <f t="shared" si="13"/>
        <v>15.117120000000002</v>
      </c>
      <c r="U102">
        <f t="shared" si="9"/>
        <v>15</v>
      </c>
      <c r="V102" s="59">
        <v>0.82299768518518512</v>
      </c>
      <c r="W102">
        <v>49.277842</v>
      </c>
      <c r="X102">
        <v>-123.246853</v>
      </c>
      <c r="Y102">
        <v>13.80000019</v>
      </c>
      <c r="Z102">
        <v>11844.65</v>
      </c>
      <c r="AA102">
        <v>152</v>
      </c>
      <c r="AB102">
        <v>68</v>
      </c>
      <c r="AC102">
        <v>4.1699000000000002</v>
      </c>
      <c r="AD102">
        <f t="shared" si="14"/>
        <v>15.011640000000002</v>
      </c>
      <c r="AE102">
        <f t="shared" si="10"/>
        <v>15</v>
      </c>
      <c r="AF102" s="59">
        <v>0.82855324074074066</v>
      </c>
      <c r="AG102">
        <v>49.277979000000002</v>
      </c>
      <c r="AH102">
        <v>-123.246554</v>
      </c>
      <c r="AI102">
        <v>13.600000380000001</v>
      </c>
      <c r="AJ102">
        <v>14870.65</v>
      </c>
      <c r="AK102">
        <v>148</v>
      </c>
      <c r="AL102">
        <v>64</v>
      </c>
      <c r="AM102">
        <v>3.8300999999999998</v>
      </c>
      <c r="AN102">
        <f t="shared" si="15"/>
        <v>13.788359999999999</v>
      </c>
      <c r="AO102">
        <f t="shared" si="11"/>
        <v>13</v>
      </c>
    </row>
    <row r="103" spans="2:41" x14ac:dyDescent="0.25">
      <c r="B103" s="59">
        <v>0.81218749999999995</v>
      </c>
      <c r="C103">
        <v>49.277379000000003</v>
      </c>
      <c r="D103">
        <v>-123.24808400000001</v>
      </c>
      <c r="E103">
        <v>18.399999619999999</v>
      </c>
      <c r="F103">
        <v>5773.77</v>
      </c>
      <c r="G103">
        <v>159</v>
      </c>
      <c r="H103">
        <v>75</v>
      </c>
      <c r="I103">
        <v>5.0199999999999996</v>
      </c>
      <c r="J103">
        <f t="shared" si="12"/>
        <v>18.071999999999999</v>
      </c>
      <c r="K103">
        <f t="shared" si="8"/>
        <v>18</v>
      </c>
      <c r="L103" s="59">
        <v>0.81747685185185182</v>
      </c>
      <c r="M103">
        <v>49.277689000000002</v>
      </c>
      <c r="N103">
        <v>-123.247175</v>
      </c>
      <c r="O103">
        <v>15.399999619999999</v>
      </c>
      <c r="P103">
        <v>8780.2800000000007</v>
      </c>
      <c r="Q103">
        <v>151</v>
      </c>
      <c r="R103">
        <v>65</v>
      </c>
      <c r="S103">
        <v>4.2206999999999999</v>
      </c>
      <c r="T103">
        <f t="shared" si="13"/>
        <v>15.194520000000001</v>
      </c>
      <c r="U103">
        <f t="shared" si="9"/>
        <v>15</v>
      </c>
      <c r="V103" s="59">
        <v>0.82300925925925927</v>
      </c>
      <c r="W103">
        <v>49.277819000000001</v>
      </c>
      <c r="X103">
        <v>-123.246899</v>
      </c>
      <c r="Y103">
        <v>14.19999981</v>
      </c>
      <c r="Z103">
        <v>11848.77</v>
      </c>
      <c r="AA103">
        <v>153</v>
      </c>
      <c r="AB103">
        <v>66</v>
      </c>
      <c r="AC103">
        <v>4.1191000000000004</v>
      </c>
      <c r="AD103">
        <f t="shared" si="14"/>
        <v>14.828760000000003</v>
      </c>
      <c r="AE103">
        <f t="shared" si="10"/>
        <v>14</v>
      </c>
      <c r="AF103" s="59">
        <v>0.82856481481481481</v>
      </c>
      <c r="AG103">
        <v>49.277957000000001</v>
      </c>
      <c r="AH103">
        <v>-123.2466</v>
      </c>
      <c r="AI103">
        <v>13.600000380000001</v>
      </c>
      <c r="AJ103">
        <v>14874.55</v>
      </c>
      <c r="AK103">
        <v>148</v>
      </c>
      <c r="AL103">
        <v>64</v>
      </c>
      <c r="AM103">
        <v>3.8994</v>
      </c>
      <c r="AN103">
        <f t="shared" si="15"/>
        <v>14.037840000000001</v>
      </c>
      <c r="AO103">
        <f t="shared" si="11"/>
        <v>14</v>
      </c>
    </row>
    <row r="104" spans="2:41" x14ac:dyDescent="0.25">
      <c r="B104" s="59">
        <v>0.8121990740740741</v>
      </c>
      <c r="C104">
        <v>49.277357000000002</v>
      </c>
      <c r="D104">
        <v>-123.248141</v>
      </c>
      <c r="E104">
        <v>19</v>
      </c>
      <c r="F104">
        <v>5778.84</v>
      </c>
      <c r="G104">
        <v>159</v>
      </c>
      <c r="H104">
        <v>76</v>
      </c>
      <c r="I104">
        <v>5.0697999999999999</v>
      </c>
      <c r="J104">
        <f t="shared" si="12"/>
        <v>18.251279999999998</v>
      </c>
      <c r="K104">
        <f t="shared" si="8"/>
        <v>18</v>
      </c>
      <c r="L104" s="59">
        <v>0.81748842592592597</v>
      </c>
      <c r="M104">
        <v>49.277669000000003</v>
      </c>
      <c r="N104">
        <v>-123.247227</v>
      </c>
      <c r="O104">
        <v>15.80000019</v>
      </c>
      <c r="P104">
        <v>8784.58</v>
      </c>
      <c r="Q104">
        <v>151</v>
      </c>
      <c r="R104">
        <v>65</v>
      </c>
      <c r="S104">
        <v>4.2998000000000003</v>
      </c>
      <c r="T104">
        <f t="shared" si="13"/>
        <v>15.479280000000001</v>
      </c>
      <c r="U104">
        <f t="shared" si="9"/>
        <v>15</v>
      </c>
      <c r="V104" s="59">
        <v>0.82302083333333342</v>
      </c>
      <c r="W104">
        <v>49.277799999999999</v>
      </c>
      <c r="X104">
        <v>-123.246945</v>
      </c>
      <c r="Y104">
        <v>14.600000380000001</v>
      </c>
      <c r="Z104">
        <v>11852.84</v>
      </c>
      <c r="AA104">
        <v>153</v>
      </c>
      <c r="AB104">
        <v>68</v>
      </c>
      <c r="AC104">
        <v>4.0702999999999996</v>
      </c>
      <c r="AD104">
        <f t="shared" si="14"/>
        <v>14.653079999999997</v>
      </c>
      <c r="AE104">
        <f t="shared" si="10"/>
        <v>14</v>
      </c>
      <c r="AF104" s="59">
        <v>0.82857638888888896</v>
      </c>
      <c r="AG104">
        <v>49.277934999999999</v>
      </c>
      <c r="AH104">
        <v>-123.246644</v>
      </c>
      <c r="AI104">
        <v>13.600000380000001</v>
      </c>
      <c r="AJ104">
        <v>14878.5</v>
      </c>
      <c r="AK104">
        <v>148</v>
      </c>
      <c r="AL104">
        <v>66</v>
      </c>
      <c r="AM104">
        <v>3.9502000000000002</v>
      </c>
      <c r="AN104">
        <f t="shared" si="15"/>
        <v>14.220720000000002</v>
      </c>
      <c r="AO104">
        <f t="shared" si="11"/>
        <v>14</v>
      </c>
    </row>
    <row r="105" spans="2:41" x14ac:dyDescent="0.25">
      <c r="B105" s="59">
        <v>0.81221064814814825</v>
      </c>
      <c r="C105">
        <v>49.277332000000001</v>
      </c>
      <c r="D105">
        <v>-123.248203</v>
      </c>
      <c r="E105">
        <v>19.399999619999999</v>
      </c>
      <c r="F105">
        <v>5783.83</v>
      </c>
      <c r="G105">
        <v>159</v>
      </c>
      <c r="H105">
        <v>75</v>
      </c>
      <c r="I105">
        <v>4.9901999999999997</v>
      </c>
      <c r="J105">
        <f t="shared" si="12"/>
        <v>17.964719999999996</v>
      </c>
      <c r="K105">
        <f t="shared" si="8"/>
        <v>17</v>
      </c>
      <c r="L105" s="59">
        <v>0.8175</v>
      </c>
      <c r="M105">
        <v>49.277650000000001</v>
      </c>
      <c r="N105">
        <v>-123.24727900000001</v>
      </c>
      <c r="O105">
        <v>16.200000760000002</v>
      </c>
      <c r="P105">
        <v>8788.8700000000008</v>
      </c>
      <c r="Q105">
        <v>152</v>
      </c>
      <c r="R105">
        <v>64</v>
      </c>
      <c r="S105">
        <v>4.29</v>
      </c>
      <c r="T105">
        <f t="shared" si="13"/>
        <v>15.444000000000001</v>
      </c>
      <c r="U105">
        <f t="shared" si="9"/>
        <v>15</v>
      </c>
      <c r="V105" s="59">
        <v>0.82303240740740735</v>
      </c>
      <c r="W105">
        <v>49.27778</v>
      </c>
      <c r="X105">
        <v>-123.246989</v>
      </c>
      <c r="Y105">
        <v>15</v>
      </c>
      <c r="Z105">
        <v>11856.93</v>
      </c>
      <c r="AA105">
        <v>153</v>
      </c>
      <c r="AB105">
        <v>65</v>
      </c>
      <c r="AC105">
        <v>4.0898000000000003</v>
      </c>
      <c r="AD105">
        <f t="shared" si="14"/>
        <v>14.723280000000001</v>
      </c>
      <c r="AE105">
        <f t="shared" si="10"/>
        <v>14</v>
      </c>
      <c r="AF105" s="59">
        <v>0.828587962962963</v>
      </c>
      <c r="AG105">
        <v>49.277912999999998</v>
      </c>
      <c r="AH105">
        <v>-123.24668800000001</v>
      </c>
      <c r="AI105">
        <v>14</v>
      </c>
      <c r="AJ105">
        <v>14882.51</v>
      </c>
      <c r="AK105">
        <v>148</v>
      </c>
      <c r="AL105">
        <v>67</v>
      </c>
      <c r="AM105">
        <v>4.0098000000000003</v>
      </c>
      <c r="AN105">
        <f t="shared" si="15"/>
        <v>14.435280000000001</v>
      </c>
      <c r="AO105">
        <f t="shared" si="11"/>
        <v>14</v>
      </c>
    </row>
    <row r="106" spans="2:41" x14ac:dyDescent="0.25">
      <c r="B106" s="59">
        <v>0.81222222222222218</v>
      </c>
      <c r="C106">
        <v>49.277309000000002</v>
      </c>
      <c r="D106">
        <v>-123.24826400000001</v>
      </c>
      <c r="E106">
        <v>20</v>
      </c>
      <c r="F106">
        <v>5788.79</v>
      </c>
      <c r="G106">
        <v>159</v>
      </c>
      <c r="H106">
        <v>75</v>
      </c>
      <c r="I106">
        <v>4.96</v>
      </c>
      <c r="J106">
        <f t="shared" si="12"/>
        <v>17.856000000000002</v>
      </c>
      <c r="K106">
        <f t="shared" si="8"/>
        <v>17</v>
      </c>
      <c r="L106" s="59">
        <v>0.81751157407407404</v>
      </c>
      <c r="M106">
        <v>49.277631</v>
      </c>
      <c r="N106">
        <v>-123.24732899999999</v>
      </c>
      <c r="O106">
        <v>16.600000380000001</v>
      </c>
      <c r="P106">
        <v>8793.09</v>
      </c>
      <c r="Q106">
        <v>152</v>
      </c>
      <c r="R106">
        <v>63</v>
      </c>
      <c r="S106">
        <v>4.2196999999999996</v>
      </c>
      <c r="T106">
        <f t="shared" si="13"/>
        <v>15.190919999999998</v>
      </c>
      <c r="U106">
        <f t="shared" si="9"/>
        <v>15</v>
      </c>
      <c r="V106" s="59">
        <v>0.8230439814814815</v>
      </c>
      <c r="W106">
        <v>49.277760999999998</v>
      </c>
      <c r="X106">
        <v>-123.247033</v>
      </c>
      <c r="Y106">
        <v>15.600000380000001</v>
      </c>
      <c r="Z106">
        <v>11860.89</v>
      </c>
      <c r="AA106">
        <v>154</v>
      </c>
      <c r="AB106">
        <v>66</v>
      </c>
      <c r="AC106">
        <v>3.96</v>
      </c>
      <c r="AD106">
        <f t="shared" si="14"/>
        <v>14.256</v>
      </c>
      <c r="AE106">
        <f t="shared" si="10"/>
        <v>14</v>
      </c>
      <c r="AF106" s="59">
        <v>0.82859953703703704</v>
      </c>
      <c r="AG106">
        <v>49.277894000000003</v>
      </c>
      <c r="AH106">
        <v>-123.24673</v>
      </c>
      <c r="AI106">
        <v>14.600000380000001</v>
      </c>
      <c r="AJ106">
        <v>14886.63</v>
      </c>
      <c r="AK106">
        <v>148</v>
      </c>
      <c r="AL106">
        <v>68</v>
      </c>
      <c r="AM106">
        <v>4.1200999999999999</v>
      </c>
      <c r="AN106">
        <f t="shared" si="15"/>
        <v>14.83236</v>
      </c>
      <c r="AO106">
        <f t="shared" si="11"/>
        <v>14</v>
      </c>
    </row>
    <row r="107" spans="2:41" x14ac:dyDescent="0.25">
      <c r="B107" s="59">
        <v>0.81223379629629633</v>
      </c>
      <c r="C107">
        <v>49.277285999999997</v>
      </c>
      <c r="D107">
        <v>-123.248324</v>
      </c>
      <c r="E107">
        <v>20.399999619999999</v>
      </c>
      <c r="F107">
        <v>5793.74</v>
      </c>
      <c r="G107">
        <v>159</v>
      </c>
      <c r="H107">
        <v>75</v>
      </c>
      <c r="I107">
        <v>4.9501999999999997</v>
      </c>
      <c r="J107">
        <f t="shared" si="12"/>
        <v>17.820719999999998</v>
      </c>
      <c r="K107">
        <f t="shared" si="8"/>
        <v>17</v>
      </c>
      <c r="L107" s="59">
        <v>0.81752314814814808</v>
      </c>
      <c r="M107">
        <v>49.277613000000002</v>
      </c>
      <c r="N107">
        <v>-123.24738000000001</v>
      </c>
      <c r="O107">
        <v>16.600000380000001</v>
      </c>
      <c r="P107">
        <v>8797.36</v>
      </c>
      <c r="Q107">
        <v>152</v>
      </c>
      <c r="R107">
        <v>63</v>
      </c>
      <c r="S107">
        <v>4.2705000000000002</v>
      </c>
      <c r="T107">
        <f t="shared" si="13"/>
        <v>15.373800000000001</v>
      </c>
      <c r="U107">
        <f t="shared" si="9"/>
        <v>15</v>
      </c>
      <c r="V107" s="59">
        <v>0.82305555555555554</v>
      </c>
      <c r="W107">
        <v>49.277742000000003</v>
      </c>
      <c r="X107">
        <v>-123.247077</v>
      </c>
      <c r="Y107">
        <v>16</v>
      </c>
      <c r="Z107">
        <v>11864.87</v>
      </c>
      <c r="AA107">
        <v>153</v>
      </c>
      <c r="AB107">
        <v>67</v>
      </c>
      <c r="AC107">
        <v>3.9805000000000001</v>
      </c>
      <c r="AD107">
        <f t="shared" si="14"/>
        <v>14.329800000000001</v>
      </c>
      <c r="AE107">
        <f t="shared" si="10"/>
        <v>14</v>
      </c>
      <c r="AF107" s="59">
        <v>0.82861111111111108</v>
      </c>
      <c r="AG107">
        <v>49.277875000000002</v>
      </c>
      <c r="AH107">
        <v>-123.246773</v>
      </c>
      <c r="AI107">
        <v>15</v>
      </c>
      <c r="AJ107">
        <v>14890.82</v>
      </c>
      <c r="AK107">
        <v>149</v>
      </c>
      <c r="AL107">
        <v>68</v>
      </c>
      <c r="AM107">
        <v>4.1904000000000003</v>
      </c>
      <c r="AN107">
        <f t="shared" si="15"/>
        <v>15.08544</v>
      </c>
      <c r="AO107">
        <f t="shared" si="11"/>
        <v>15</v>
      </c>
    </row>
    <row r="108" spans="2:41" x14ac:dyDescent="0.25">
      <c r="B108" s="59">
        <v>0.81224537037037037</v>
      </c>
      <c r="C108">
        <v>49.277262999999998</v>
      </c>
      <c r="D108">
        <v>-123.248386</v>
      </c>
      <c r="E108">
        <v>21</v>
      </c>
      <c r="F108">
        <v>5798.7</v>
      </c>
      <c r="G108">
        <v>159</v>
      </c>
      <c r="H108">
        <v>75</v>
      </c>
      <c r="I108">
        <v>4.96</v>
      </c>
      <c r="J108">
        <f t="shared" si="12"/>
        <v>17.856000000000002</v>
      </c>
      <c r="K108">
        <f t="shared" si="8"/>
        <v>17</v>
      </c>
      <c r="L108" s="59">
        <v>0.81753472222222223</v>
      </c>
      <c r="M108">
        <v>49.277593000000003</v>
      </c>
      <c r="N108">
        <v>-123.247429</v>
      </c>
      <c r="O108">
        <v>16.600000380000001</v>
      </c>
      <c r="P108">
        <v>8801.5300000000007</v>
      </c>
      <c r="Q108">
        <v>152</v>
      </c>
      <c r="R108">
        <v>63</v>
      </c>
      <c r="S108">
        <v>4.1699000000000002</v>
      </c>
      <c r="T108">
        <f t="shared" si="13"/>
        <v>15.011640000000002</v>
      </c>
      <c r="U108">
        <f t="shared" si="9"/>
        <v>15</v>
      </c>
      <c r="V108" s="59">
        <v>0.82306712962962969</v>
      </c>
      <c r="W108">
        <v>49.277723000000002</v>
      </c>
      <c r="X108">
        <v>-123.247123</v>
      </c>
      <c r="Y108">
        <v>16</v>
      </c>
      <c r="Z108">
        <v>11868.92</v>
      </c>
      <c r="AA108">
        <v>153</v>
      </c>
      <c r="AB108">
        <v>67</v>
      </c>
      <c r="AC108">
        <v>4.0498000000000003</v>
      </c>
      <c r="AD108">
        <f t="shared" si="14"/>
        <v>14.579280000000001</v>
      </c>
      <c r="AE108">
        <f t="shared" si="10"/>
        <v>14</v>
      </c>
      <c r="AF108" s="59">
        <v>0.82862268518518523</v>
      </c>
      <c r="AG108">
        <v>49.277858000000002</v>
      </c>
      <c r="AH108">
        <v>-123.246818</v>
      </c>
      <c r="AI108">
        <v>15.600000380000001</v>
      </c>
      <c r="AJ108">
        <v>14894.98</v>
      </c>
      <c r="AK108">
        <v>149</v>
      </c>
      <c r="AL108">
        <v>69</v>
      </c>
      <c r="AM108">
        <v>4.1601999999999997</v>
      </c>
      <c r="AN108">
        <f t="shared" si="15"/>
        <v>14.976719999999998</v>
      </c>
      <c r="AO108">
        <f t="shared" si="11"/>
        <v>14</v>
      </c>
    </row>
    <row r="109" spans="2:41" x14ac:dyDescent="0.25">
      <c r="B109" s="59">
        <v>0.81225694444444441</v>
      </c>
      <c r="C109">
        <v>49.277239999999999</v>
      </c>
      <c r="D109">
        <v>-123.248448</v>
      </c>
      <c r="E109">
        <v>21</v>
      </c>
      <c r="F109">
        <v>5803.77</v>
      </c>
      <c r="G109">
        <v>159</v>
      </c>
      <c r="H109">
        <v>75</v>
      </c>
      <c r="I109">
        <v>5.0697999999999999</v>
      </c>
      <c r="J109">
        <f t="shared" si="12"/>
        <v>18.251279999999998</v>
      </c>
      <c r="K109">
        <f t="shared" si="8"/>
        <v>18</v>
      </c>
      <c r="L109" s="59">
        <v>0.81754629629629638</v>
      </c>
      <c r="M109">
        <v>49.277574999999999</v>
      </c>
      <c r="N109">
        <v>-123.247474</v>
      </c>
      <c r="O109">
        <v>16.600000380000001</v>
      </c>
      <c r="P109">
        <v>8805.7000000000007</v>
      </c>
      <c r="Q109">
        <v>152</v>
      </c>
      <c r="R109">
        <v>63</v>
      </c>
      <c r="S109">
        <v>4.1699000000000002</v>
      </c>
      <c r="T109">
        <f t="shared" si="13"/>
        <v>15.011640000000002</v>
      </c>
      <c r="U109">
        <f t="shared" si="9"/>
        <v>15</v>
      </c>
      <c r="V109" s="59">
        <v>0.82307870370370362</v>
      </c>
      <c r="W109">
        <v>49.277704</v>
      </c>
      <c r="X109">
        <v>-123.24717099999999</v>
      </c>
      <c r="Y109">
        <v>16</v>
      </c>
      <c r="Z109">
        <v>11873.01</v>
      </c>
      <c r="AA109">
        <v>153</v>
      </c>
      <c r="AB109">
        <v>67</v>
      </c>
      <c r="AC109">
        <v>4.0898000000000003</v>
      </c>
      <c r="AD109">
        <f t="shared" si="14"/>
        <v>14.723280000000001</v>
      </c>
      <c r="AE109">
        <f t="shared" si="10"/>
        <v>14</v>
      </c>
      <c r="AF109" s="59">
        <v>0.82863425925925915</v>
      </c>
      <c r="AG109">
        <v>49.277838000000003</v>
      </c>
      <c r="AH109">
        <v>-123.246864</v>
      </c>
      <c r="AI109">
        <v>16</v>
      </c>
      <c r="AJ109">
        <v>14899.15</v>
      </c>
      <c r="AK109">
        <v>149</v>
      </c>
      <c r="AL109">
        <v>68</v>
      </c>
      <c r="AM109">
        <v>4.1699000000000002</v>
      </c>
      <c r="AN109">
        <f t="shared" si="15"/>
        <v>15.011640000000002</v>
      </c>
      <c r="AO109">
        <f t="shared" si="11"/>
        <v>15</v>
      </c>
    </row>
    <row r="110" spans="2:41" x14ac:dyDescent="0.25">
      <c r="B110" s="59">
        <v>0.81226851851851845</v>
      </c>
      <c r="C110">
        <v>49.277217999999998</v>
      </c>
      <c r="D110">
        <v>-123.248508</v>
      </c>
      <c r="E110">
        <v>21</v>
      </c>
      <c r="F110">
        <v>5808.74</v>
      </c>
      <c r="G110">
        <v>159</v>
      </c>
      <c r="H110">
        <v>76</v>
      </c>
      <c r="I110">
        <v>4.9702000000000002</v>
      </c>
      <c r="J110">
        <f t="shared" si="12"/>
        <v>17.892720000000001</v>
      </c>
      <c r="K110">
        <f t="shared" si="8"/>
        <v>17</v>
      </c>
      <c r="L110" s="59">
        <v>0.81755787037037031</v>
      </c>
      <c r="M110">
        <v>49.277554000000002</v>
      </c>
      <c r="N110">
        <v>-123.247528</v>
      </c>
      <c r="O110">
        <v>17.200000760000002</v>
      </c>
      <c r="P110">
        <v>8809.8799999999992</v>
      </c>
      <c r="Q110">
        <v>152</v>
      </c>
      <c r="R110">
        <v>64</v>
      </c>
      <c r="S110">
        <v>4.1797000000000004</v>
      </c>
      <c r="T110">
        <f t="shared" si="13"/>
        <v>15.046920000000002</v>
      </c>
      <c r="U110">
        <f t="shared" si="9"/>
        <v>15</v>
      </c>
      <c r="V110" s="59">
        <v>0.82309027777777777</v>
      </c>
      <c r="W110">
        <v>49.277686000000003</v>
      </c>
      <c r="X110">
        <v>-123.24721700000001</v>
      </c>
      <c r="Y110">
        <v>16</v>
      </c>
      <c r="Z110">
        <v>11877.07</v>
      </c>
      <c r="AA110">
        <v>154</v>
      </c>
      <c r="AB110">
        <v>67</v>
      </c>
      <c r="AC110">
        <v>4.0605000000000002</v>
      </c>
      <c r="AD110">
        <f t="shared" si="14"/>
        <v>14.617800000000001</v>
      </c>
      <c r="AE110">
        <f t="shared" si="10"/>
        <v>14</v>
      </c>
      <c r="AF110" s="59">
        <v>0.8286458333333333</v>
      </c>
      <c r="AG110">
        <v>49.277818000000003</v>
      </c>
      <c r="AH110">
        <v>-123.246905</v>
      </c>
      <c r="AI110">
        <v>16</v>
      </c>
      <c r="AJ110">
        <v>14903.28</v>
      </c>
      <c r="AK110">
        <v>149</v>
      </c>
      <c r="AL110">
        <v>67</v>
      </c>
      <c r="AM110">
        <v>4.1299000000000001</v>
      </c>
      <c r="AN110">
        <f t="shared" si="15"/>
        <v>14.867640000000002</v>
      </c>
      <c r="AO110">
        <f t="shared" si="11"/>
        <v>14</v>
      </c>
    </row>
    <row r="111" spans="2:41" x14ac:dyDescent="0.25">
      <c r="B111" s="59">
        <v>0.8122800925925926</v>
      </c>
      <c r="C111">
        <v>49.277197000000001</v>
      </c>
      <c r="D111">
        <v>-123.248571</v>
      </c>
      <c r="E111">
        <v>21</v>
      </c>
      <c r="F111">
        <v>5813.77</v>
      </c>
      <c r="G111">
        <v>159</v>
      </c>
      <c r="H111">
        <v>77</v>
      </c>
      <c r="I111">
        <v>5.0297999999999998</v>
      </c>
      <c r="J111">
        <f t="shared" si="12"/>
        <v>18.107279999999999</v>
      </c>
      <c r="K111">
        <f t="shared" si="8"/>
        <v>18</v>
      </c>
      <c r="L111" s="59">
        <v>0.81756944444444446</v>
      </c>
      <c r="M111">
        <v>49.277532000000001</v>
      </c>
      <c r="N111">
        <v>-123.247576</v>
      </c>
      <c r="O111">
        <v>17.600000380000001</v>
      </c>
      <c r="P111">
        <v>8814.1</v>
      </c>
      <c r="Q111">
        <v>152</v>
      </c>
      <c r="R111">
        <v>65</v>
      </c>
      <c r="S111">
        <v>4.2196999999999996</v>
      </c>
      <c r="T111">
        <f t="shared" si="13"/>
        <v>15.190919999999998</v>
      </c>
      <c r="U111">
        <f t="shared" si="9"/>
        <v>15</v>
      </c>
      <c r="V111" s="59">
        <v>0.82310185185185192</v>
      </c>
      <c r="W111">
        <v>49.277670000000001</v>
      </c>
      <c r="X111">
        <v>-123.247263</v>
      </c>
      <c r="Y111">
        <v>16</v>
      </c>
      <c r="Z111">
        <v>11881.1</v>
      </c>
      <c r="AA111">
        <v>153</v>
      </c>
      <c r="AB111">
        <v>66</v>
      </c>
      <c r="AC111">
        <v>4.0293000000000001</v>
      </c>
      <c r="AD111">
        <f t="shared" si="14"/>
        <v>14.50548</v>
      </c>
      <c r="AE111">
        <f t="shared" si="10"/>
        <v>14</v>
      </c>
      <c r="AF111" s="59">
        <v>0.82865740740740745</v>
      </c>
      <c r="AG111">
        <v>49.277800999999997</v>
      </c>
      <c r="AH111">
        <v>-123.246948</v>
      </c>
      <c r="AI111">
        <v>16</v>
      </c>
      <c r="AJ111">
        <v>14907.15</v>
      </c>
      <c r="AK111">
        <v>149</v>
      </c>
      <c r="AL111">
        <v>62</v>
      </c>
      <c r="AM111">
        <v>3.8700999999999999</v>
      </c>
      <c r="AN111">
        <f t="shared" si="15"/>
        <v>13.932359999999999</v>
      </c>
      <c r="AO111">
        <f t="shared" si="11"/>
        <v>13</v>
      </c>
    </row>
    <row r="112" spans="2:41" x14ac:dyDescent="0.25">
      <c r="B112" s="59">
        <v>0.81229166666666675</v>
      </c>
      <c r="C112">
        <v>49.277178999999997</v>
      </c>
      <c r="D112">
        <v>-123.248633</v>
      </c>
      <c r="E112">
        <v>21.399999619999999</v>
      </c>
      <c r="F112">
        <v>5818.83</v>
      </c>
      <c r="G112">
        <v>160</v>
      </c>
      <c r="H112">
        <v>78</v>
      </c>
      <c r="I112">
        <v>5.0601000000000003</v>
      </c>
      <c r="J112">
        <f t="shared" si="12"/>
        <v>18.216360000000002</v>
      </c>
      <c r="K112">
        <f t="shared" si="8"/>
        <v>18</v>
      </c>
      <c r="L112" s="59">
        <v>0.8175810185185185</v>
      </c>
      <c r="M112">
        <v>49.277515000000001</v>
      </c>
      <c r="N112">
        <v>-123.247631</v>
      </c>
      <c r="O112">
        <v>18</v>
      </c>
      <c r="P112">
        <v>8818.35</v>
      </c>
      <c r="Q112">
        <v>152</v>
      </c>
      <c r="R112">
        <v>64</v>
      </c>
      <c r="S112">
        <v>4.25</v>
      </c>
      <c r="T112">
        <f t="shared" si="13"/>
        <v>15.3</v>
      </c>
      <c r="U112">
        <f t="shared" si="9"/>
        <v>15</v>
      </c>
      <c r="V112" s="59">
        <v>0.82311342592592596</v>
      </c>
      <c r="W112">
        <v>49.277653999999998</v>
      </c>
      <c r="X112">
        <v>-123.247308</v>
      </c>
      <c r="Y112">
        <v>16.399999619999999</v>
      </c>
      <c r="Z112">
        <v>11885.13</v>
      </c>
      <c r="AA112">
        <v>153</v>
      </c>
      <c r="AB112">
        <v>67</v>
      </c>
      <c r="AC112">
        <v>4.0303000000000004</v>
      </c>
      <c r="AD112">
        <f t="shared" si="14"/>
        <v>14.509080000000001</v>
      </c>
      <c r="AE112">
        <f t="shared" si="10"/>
        <v>14</v>
      </c>
      <c r="AF112" s="59">
        <v>0.82866898148148149</v>
      </c>
      <c r="AG112">
        <v>49.277782999999999</v>
      </c>
      <c r="AH112">
        <v>-123.246995</v>
      </c>
      <c r="AI112">
        <v>16</v>
      </c>
      <c r="AJ112">
        <v>14910.98</v>
      </c>
      <c r="AK112">
        <v>150</v>
      </c>
      <c r="AL112">
        <v>68</v>
      </c>
      <c r="AM112">
        <v>3.8300999999999998</v>
      </c>
      <c r="AN112">
        <f t="shared" si="15"/>
        <v>13.788359999999999</v>
      </c>
      <c r="AO112">
        <f t="shared" si="11"/>
        <v>13</v>
      </c>
    </row>
    <row r="113" spans="2:41" x14ac:dyDescent="0.25">
      <c r="B113" s="59">
        <v>0.81230324074074067</v>
      </c>
      <c r="C113">
        <v>49.277160000000002</v>
      </c>
      <c r="D113">
        <v>-123.248694</v>
      </c>
      <c r="E113">
        <v>22</v>
      </c>
      <c r="F113">
        <v>5823.93</v>
      </c>
      <c r="G113">
        <v>159</v>
      </c>
      <c r="H113">
        <v>78</v>
      </c>
      <c r="I113">
        <v>5.1001000000000003</v>
      </c>
      <c r="J113">
        <f t="shared" si="12"/>
        <v>18.36036</v>
      </c>
      <c r="K113">
        <f t="shared" si="8"/>
        <v>18</v>
      </c>
      <c r="L113" s="59">
        <v>0.81759259259259265</v>
      </c>
      <c r="M113">
        <v>49.277496999999997</v>
      </c>
      <c r="N113">
        <v>-123.24768299999999</v>
      </c>
      <c r="O113">
        <v>18.399999619999999</v>
      </c>
      <c r="P113">
        <v>8822.6</v>
      </c>
      <c r="Q113">
        <v>152</v>
      </c>
      <c r="R113">
        <v>65</v>
      </c>
      <c r="S113">
        <v>4.25</v>
      </c>
      <c r="T113">
        <f t="shared" si="13"/>
        <v>15.3</v>
      </c>
      <c r="U113">
        <f t="shared" si="9"/>
        <v>15</v>
      </c>
      <c r="V113" s="59">
        <v>0.823125</v>
      </c>
      <c r="W113">
        <v>49.277636000000001</v>
      </c>
      <c r="X113">
        <v>-123.247353</v>
      </c>
      <c r="Y113">
        <v>16.799999239999998</v>
      </c>
      <c r="Z113">
        <v>11889.26</v>
      </c>
      <c r="AA113">
        <v>153</v>
      </c>
      <c r="AB113">
        <v>68</v>
      </c>
      <c r="AC113">
        <v>4.1299000000000001</v>
      </c>
      <c r="AD113">
        <f t="shared" si="14"/>
        <v>14.867640000000002</v>
      </c>
      <c r="AE113">
        <f t="shared" si="10"/>
        <v>14</v>
      </c>
      <c r="AF113" s="59">
        <v>0.82868055555555553</v>
      </c>
      <c r="AG113">
        <v>49.277763</v>
      </c>
      <c r="AH113">
        <v>-123.247046</v>
      </c>
      <c r="AI113">
        <v>16</v>
      </c>
      <c r="AJ113">
        <v>14915.11</v>
      </c>
      <c r="AK113">
        <v>149</v>
      </c>
      <c r="AL113">
        <v>70</v>
      </c>
      <c r="AM113">
        <v>4.1299000000000001</v>
      </c>
      <c r="AN113">
        <f t="shared" si="15"/>
        <v>14.867640000000002</v>
      </c>
      <c r="AO113">
        <f t="shared" si="11"/>
        <v>14</v>
      </c>
    </row>
    <row r="114" spans="2:41" x14ac:dyDescent="0.25">
      <c r="B114" s="59">
        <v>0.81231481481481482</v>
      </c>
      <c r="C114">
        <v>49.277135999999999</v>
      </c>
      <c r="D114">
        <v>-123.248752</v>
      </c>
      <c r="E114">
        <v>22.399999619999999</v>
      </c>
      <c r="F114">
        <v>5829.1</v>
      </c>
      <c r="G114">
        <v>159</v>
      </c>
      <c r="H114">
        <v>77</v>
      </c>
      <c r="I114">
        <v>5.1699000000000002</v>
      </c>
      <c r="J114">
        <f t="shared" si="12"/>
        <v>18.611639999999998</v>
      </c>
      <c r="K114">
        <f t="shared" si="8"/>
        <v>18</v>
      </c>
      <c r="L114" s="59">
        <v>0.81760416666666658</v>
      </c>
      <c r="M114">
        <v>49.277478000000002</v>
      </c>
      <c r="N114">
        <v>-123.247736</v>
      </c>
      <c r="O114">
        <v>18.799999239999998</v>
      </c>
      <c r="P114">
        <v>8826.93</v>
      </c>
      <c r="Q114">
        <v>152</v>
      </c>
      <c r="R114">
        <v>67</v>
      </c>
      <c r="S114">
        <v>4.3300999999999998</v>
      </c>
      <c r="T114">
        <f t="shared" si="13"/>
        <v>15.588359999999998</v>
      </c>
      <c r="U114">
        <f t="shared" si="9"/>
        <v>15</v>
      </c>
      <c r="V114" s="59">
        <v>0.82313657407407403</v>
      </c>
      <c r="W114">
        <v>49.277616000000002</v>
      </c>
      <c r="X114">
        <v>-123.24739700000001</v>
      </c>
      <c r="Y114">
        <v>17.399999619999999</v>
      </c>
      <c r="Z114">
        <v>11893.31</v>
      </c>
      <c r="AA114">
        <v>153</v>
      </c>
      <c r="AB114">
        <v>67</v>
      </c>
      <c r="AC114">
        <v>4.0498000000000003</v>
      </c>
      <c r="AD114">
        <f t="shared" si="14"/>
        <v>14.579280000000001</v>
      </c>
      <c r="AE114">
        <f t="shared" si="10"/>
        <v>14</v>
      </c>
      <c r="AF114" s="59">
        <v>0.82869212962962957</v>
      </c>
      <c r="AG114">
        <v>49.277743000000001</v>
      </c>
      <c r="AH114">
        <v>-123.247097</v>
      </c>
      <c r="AI114">
        <v>16</v>
      </c>
      <c r="AJ114">
        <v>14919.28</v>
      </c>
      <c r="AK114">
        <v>150</v>
      </c>
      <c r="AL114">
        <v>72</v>
      </c>
      <c r="AM114">
        <v>4.1699000000000002</v>
      </c>
      <c r="AN114">
        <f t="shared" si="15"/>
        <v>15.011640000000002</v>
      </c>
      <c r="AO114">
        <f t="shared" si="11"/>
        <v>15</v>
      </c>
    </row>
    <row r="115" spans="2:41" x14ac:dyDescent="0.25">
      <c r="B115" s="59">
        <v>0.81232638888888886</v>
      </c>
      <c r="C115">
        <v>49.277113999999997</v>
      </c>
      <c r="D115">
        <v>-123.24881000000001</v>
      </c>
      <c r="E115">
        <v>22.799999239999998</v>
      </c>
      <c r="F115">
        <v>5834.17</v>
      </c>
      <c r="G115">
        <v>160</v>
      </c>
      <c r="H115">
        <v>76</v>
      </c>
      <c r="I115">
        <v>5.0697999999999999</v>
      </c>
      <c r="J115">
        <f t="shared" si="12"/>
        <v>18.251279999999998</v>
      </c>
      <c r="K115">
        <f t="shared" si="8"/>
        <v>18</v>
      </c>
      <c r="L115" s="59">
        <v>0.81761574074074073</v>
      </c>
      <c r="M115">
        <v>49.277459</v>
      </c>
      <c r="N115">
        <v>-123.24779100000001</v>
      </c>
      <c r="O115">
        <v>18.799999239999998</v>
      </c>
      <c r="P115">
        <v>8831.25</v>
      </c>
      <c r="Q115">
        <v>152</v>
      </c>
      <c r="R115">
        <v>67</v>
      </c>
      <c r="S115">
        <v>4.3202999999999996</v>
      </c>
      <c r="T115">
        <f t="shared" si="13"/>
        <v>15.553079999999998</v>
      </c>
      <c r="U115">
        <f t="shared" si="9"/>
        <v>15</v>
      </c>
      <c r="V115" s="59">
        <v>0.82314814814814818</v>
      </c>
      <c r="W115">
        <v>49.277596000000003</v>
      </c>
      <c r="X115">
        <v>-123.247443</v>
      </c>
      <c r="Y115">
        <v>17.799999239999998</v>
      </c>
      <c r="Z115">
        <v>11897.27</v>
      </c>
      <c r="AA115">
        <v>153</v>
      </c>
      <c r="AB115">
        <v>65</v>
      </c>
      <c r="AC115">
        <v>3.96</v>
      </c>
      <c r="AD115">
        <f t="shared" si="14"/>
        <v>14.256</v>
      </c>
      <c r="AE115">
        <f t="shared" si="10"/>
        <v>14</v>
      </c>
      <c r="AF115" s="59">
        <v>0.82870370370370372</v>
      </c>
      <c r="AG115">
        <v>49.277721999999997</v>
      </c>
      <c r="AH115">
        <v>-123.24715399999999</v>
      </c>
      <c r="AI115">
        <v>16.600000380000001</v>
      </c>
      <c r="AJ115">
        <v>14923.61</v>
      </c>
      <c r="AK115">
        <v>150</v>
      </c>
      <c r="AL115">
        <v>73</v>
      </c>
      <c r="AM115">
        <v>4.3300999999999998</v>
      </c>
      <c r="AN115">
        <f t="shared" si="15"/>
        <v>15.588359999999998</v>
      </c>
      <c r="AO115">
        <f t="shared" si="11"/>
        <v>15</v>
      </c>
    </row>
    <row r="116" spans="2:41" x14ac:dyDescent="0.25">
      <c r="B116" s="59">
        <v>0.81233796296296301</v>
      </c>
      <c r="C116">
        <v>49.277090000000001</v>
      </c>
      <c r="D116">
        <v>-123.248869</v>
      </c>
      <c r="E116">
        <v>23.200000760000002</v>
      </c>
      <c r="F116">
        <v>5839.16</v>
      </c>
      <c r="G116">
        <v>159</v>
      </c>
      <c r="H116">
        <v>74</v>
      </c>
      <c r="I116">
        <v>4.9901999999999997</v>
      </c>
      <c r="J116">
        <f t="shared" si="12"/>
        <v>17.964719999999996</v>
      </c>
      <c r="K116">
        <f t="shared" si="8"/>
        <v>17</v>
      </c>
      <c r="L116" s="59">
        <v>0.81762731481481488</v>
      </c>
      <c r="M116">
        <v>49.277437999999997</v>
      </c>
      <c r="N116">
        <v>-123.247848</v>
      </c>
      <c r="O116">
        <v>18.799999239999998</v>
      </c>
      <c r="P116">
        <v>8835.68</v>
      </c>
      <c r="Q116">
        <v>152</v>
      </c>
      <c r="R116">
        <v>68</v>
      </c>
      <c r="S116">
        <v>4.4297000000000004</v>
      </c>
      <c r="T116">
        <f t="shared" si="13"/>
        <v>15.946920000000002</v>
      </c>
      <c r="U116">
        <f t="shared" si="9"/>
        <v>15</v>
      </c>
      <c r="V116" s="59">
        <v>0.82315972222222233</v>
      </c>
      <c r="W116">
        <v>49.277577999999998</v>
      </c>
      <c r="X116">
        <v>-123.24749</v>
      </c>
      <c r="Y116">
        <v>18.200000760000002</v>
      </c>
      <c r="Z116">
        <v>11901.26</v>
      </c>
      <c r="AA116">
        <v>153</v>
      </c>
      <c r="AB116">
        <v>65</v>
      </c>
      <c r="AC116">
        <v>3.9902000000000002</v>
      </c>
      <c r="AD116">
        <f t="shared" si="14"/>
        <v>14.364720000000002</v>
      </c>
      <c r="AE116">
        <f t="shared" si="10"/>
        <v>14</v>
      </c>
      <c r="AF116" s="59">
        <v>0.82871527777777787</v>
      </c>
      <c r="AG116">
        <v>49.277701</v>
      </c>
      <c r="AH116">
        <v>-123.247209</v>
      </c>
      <c r="AI116">
        <v>17.200000760000002</v>
      </c>
      <c r="AJ116">
        <v>14928.13</v>
      </c>
      <c r="AK116">
        <v>150</v>
      </c>
      <c r="AL116">
        <v>81</v>
      </c>
      <c r="AM116">
        <v>4.5194999999999999</v>
      </c>
      <c r="AN116">
        <f t="shared" si="15"/>
        <v>16.270199999999999</v>
      </c>
      <c r="AO116">
        <f t="shared" si="11"/>
        <v>16</v>
      </c>
    </row>
    <row r="117" spans="2:41" x14ac:dyDescent="0.25">
      <c r="B117" s="59">
        <v>0.81234953703703694</v>
      </c>
      <c r="C117">
        <v>49.277065999999998</v>
      </c>
      <c r="D117">
        <v>-123.24892699999999</v>
      </c>
      <c r="E117">
        <v>23.200000760000002</v>
      </c>
      <c r="F117">
        <v>5844.16</v>
      </c>
      <c r="G117">
        <v>159</v>
      </c>
      <c r="H117">
        <v>75</v>
      </c>
      <c r="I117">
        <v>5</v>
      </c>
      <c r="J117">
        <f t="shared" si="12"/>
        <v>18</v>
      </c>
      <c r="K117">
        <f t="shared" si="8"/>
        <v>18</v>
      </c>
      <c r="L117" s="59">
        <v>0.81763888888888892</v>
      </c>
      <c r="M117">
        <v>49.277416000000002</v>
      </c>
      <c r="N117">
        <v>-123.24790400000001</v>
      </c>
      <c r="O117">
        <v>18.799999239999998</v>
      </c>
      <c r="P117">
        <v>8840.23</v>
      </c>
      <c r="Q117">
        <v>152</v>
      </c>
      <c r="R117">
        <v>70</v>
      </c>
      <c r="S117">
        <v>4.5507999999999997</v>
      </c>
      <c r="T117">
        <f t="shared" si="13"/>
        <v>16.38288</v>
      </c>
      <c r="U117">
        <f t="shared" si="9"/>
        <v>16</v>
      </c>
      <c r="V117" s="59">
        <v>0.82317129629629626</v>
      </c>
      <c r="W117">
        <v>49.277560999999999</v>
      </c>
      <c r="X117">
        <v>-123.247535</v>
      </c>
      <c r="Y117">
        <v>18.200000760000002</v>
      </c>
      <c r="Z117">
        <v>11905.21</v>
      </c>
      <c r="AA117">
        <v>154</v>
      </c>
      <c r="AB117">
        <v>65</v>
      </c>
      <c r="AC117">
        <v>3.9502000000000002</v>
      </c>
      <c r="AD117">
        <f t="shared" si="14"/>
        <v>14.220720000000002</v>
      </c>
      <c r="AE117">
        <f t="shared" si="10"/>
        <v>14</v>
      </c>
      <c r="AF117" s="59">
        <v>0.8287268518518518</v>
      </c>
      <c r="AG117">
        <v>49.277681000000001</v>
      </c>
      <c r="AH117">
        <v>-123.247259</v>
      </c>
      <c r="AI117">
        <v>17.600000380000001</v>
      </c>
      <c r="AJ117">
        <v>14933.03</v>
      </c>
      <c r="AK117">
        <v>150</v>
      </c>
      <c r="AL117">
        <v>73</v>
      </c>
      <c r="AM117">
        <v>4.9004000000000003</v>
      </c>
      <c r="AN117">
        <f t="shared" si="15"/>
        <v>17.641440000000003</v>
      </c>
      <c r="AO117">
        <f t="shared" si="11"/>
        <v>17</v>
      </c>
    </row>
    <row r="118" spans="2:41" x14ac:dyDescent="0.25">
      <c r="B118" s="59">
        <v>0.81236111111111109</v>
      </c>
      <c r="C118">
        <v>49.277042000000002</v>
      </c>
      <c r="D118">
        <v>-123.248983</v>
      </c>
      <c r="E118">
        <v>23.200000760000002</v>
      </c>
      <c r="F118">
        <v>5849.15</v>
      </c>
      <c r="G118">
        <v>159</v>
      </c>
      <c r="H118">
        <v>75</v>
      </c>
      <c r="I118">
        <v>4.9897</v>
      </c>
      <c r="J118">
        <f t="shared" si="12"/>
        <v>17.96292</v>
      </c>
      <c r="K118">
        <f t="shared" si="8"/>
        <v>17</v>
      </c>
      <c r="L118" s="59">
        <v>0.81765046296296295</v>
      </c>
      <c r="M118">
        <v>49.277391999999999</v>
      </c>
      <c r="N118">
        <v>-123.24796000000001</v>
      </c>
      <c r="O118">
        <v>18.799999239999998</v>
      </c>
      <c r="P118">
        <v>8844.7900000000009</v>
      </c>
      <c r="Q118">
        <v>153</v>
      </c>
      <c r="R118">
        <v>72</v>
      </c>
      <c r="S118">
        <v>4.5595999999999997</v>
      </c>
      <c r="T118">
        <f t="shared" si="13"/>
        <v>16.414559999999998</v>
      </c>
      <c r="U118">
        <f t="shared" si="9"/>
        <v>16</v>
      </c>
      <c r="V118" s="59">
        <v>0.82318287037037041</v>
      </c>
      <c r="W118">
        <v>49.277546000000001</v>
      </c>
      <c r="X118">
        <v>-123.247579</v>
      </c>
      <c r="Y118">
        <v>18.200000760000002</v>
      </c>
      <c r="Z118">
        <v>11909.18</v>
      </c>
      <c r="AA118">
        <v>153</v>
      </c>
      <c r="AB118">
        <v>64</v>
      </c>
      <c r="AC118">
        <v>3.9697</v>
      </c>
      <c r="AD118">
        <f t="shared" si="14"/>
        <v>14.29092</v>
      </c>
      <c r="AE118">
        <f t="shared" si="10"/>
        <v>14</v>
      </c>
      <c r="AF118" s="59">
        <v>0.82873842592592595</v>
      </c>
      <c r="AG118">
        <v>49.277659</v>
      </c>
      <c r="AH118">
        <v>-123.247305</v>
      </c>
      <c r="AI118">
        <v>18.200000760000002</v>
      </c>
      <c r="AJ118">
        <v>14937.49</v>
      </c>
      <c r="AK118">
        <v>151</v>
      </c>
      <c r="AL118">
        <v>70</v>
      </c>
      <c r="AM118">
        <v>4.46</v>
      </c>
      <c r="AN118">
        <f t="shared" si="15"/>
        <v>16.056000000000001</v>
      </c>
      <c r="AO118">
        <f t="shared" si="11"/>
        <v>16</v>
      </c>
    </row>
    <row r="119" spans="2:41" x14ac:dyDescent="0.25">
      <c r="B119" s="59">
        <v>0.81237268518518524</v>
      </c>
      <c r="C119">
        <v>49.27702</v>
      </c>
      <c r="D119">
        <v>-123.24903999999999</v>
      </c>
      <c r="E119">
        <v>23.200000760000002</v>
      </c>
      <c r="F119">
        <v>5854.11</v>
      </c>
      <c r="G119">
        <v>160</v>
      </c>
      <c r="H119">
        <v>75</v>
      </c>
      <c r="I119">
        <v>4.96</v>
      </c>
      <c r="J119">
        <f t="shared" si="12"/>
        <v>17.856000000000002</v>
      </c>
      <c r="K119">
        <f t="shared" si="8"/>
        <v>17</v>
      </c>
      <c r="L119" s="59">
        <v>0.81766203703703699</v>
      </c>
      <c r="M119">
        <v>49.277368000000003</v>
      </c>
      <c r="N119">
        <v>-123.24802</v>
      </c>
      <c r="O119">
        <v>18.799999239999998</v>
      </c>
      <c r="P119">
        <v>8849.56</v>
      </c>
      <c r="Q119">
        <v>152</v>
      </c>
      <c r="R119">
        <v>73</v>
      </c>
      <c r="S119">
        <v>4.7694999999999999</v>
      </c>
      <c r="T119">
        <f t="shared" si="13"/>
        <v>17.170200000000001</v>
      </c>
      <c r="U119">
        <f t="shared" si="9"/>
        <v>17</v>
      </c>
      <c r="V119" s="59">
        <v>0.82319444444444445</v>
      </c>
      <c r="W119">
        <v>49.277529000000001</v>
      </c>
      <c r="X119">
        <v>-123.247625</v>
      </c>
      <c r="Y119">
        <v>18.200000760000002</v>
      </c>
      <c r="Z119">
        <v>11913.12</v>
      </c>
      <c r="AA119">
        <v>154</v>
      </c>
      <c r="AB119">
        <v>64</v>
      </c>
      <c r="AC119">
        <v>3.9403999999999999</v>
      </c>
      <c r="AD119">
        <f t="shared" si="14"/>
        <v>14.18544</v>
      </c>
      <c r="AE119">
        <f t="shared" si="10"/>
        <v>14</v>
      </c>
      <c r="AF119" s="59">
        <v>0.82874999999999999</v>
      </c>
      <c r="AG119">
        <v>49.277639999999998</v>
      </c>
      <c r="AH119">
        <v>-123.24735200000001</v>
      </c>
      <c r="AI119">
        <v>18.600000380000001</v>
      </c>
      <c r="AJ119">
        <v>14941.76</v>
      </c>
      <c r="AK119">
        <v>151</v>
      </c>
      <c r="AL119">
        <v>68</v>
      </c>
      <c r="AM119">
        <v>4.2694999999999999</v>
      </c>
      <c r="AN119">
        <f t="shared" si="15"/>
        <v>15.370199999999999</v>
      </c>
      <c r="AO119">
        <f t="shared" si="11"/>
        <v>15</v>
      </c>
    </row>
    <row r="120" spans="2:41" x14ac:dyDescent="0.25">
      <c r="B120" s="59">
        <v>0.81238425925925928</v>
      </c>
      <c r="C120">
        <v>49.276995999999997</v>
      </c>
      <c r="D120">
        <v>-123.24909700000001</v>
      </c>
      <c r="E120">
        <v>23.200000760000002</v>
      </c>
      <c r="F120">
        <v>5859.04</v>
      </c>
      <c r="G120">
        <v>159</v>
      </c>
      <c r="H120">
        <v>75</v>
      </c>
      <c r="I120">
        <v>4.9302000000000001</v>
      </c>
      <c r="J120">
        <f t="shared" si="12"/>
        <v>17.748720000000002</v>
      </c>
      <c r="K120">
        <f t="shared" si="8"/>
        <v>17</v>
      </c>
      <c r="L120" s="59">
        <v>0.81767361111111114</v>
      </c>
      <c r="M120">
        <v>49.277343999999999</v>
      </c>
      <c r="N120">
        <v>-123.248079</v>
      </c>
      <c r="O120">
        <v>19.200000760000002</v>
      </c>
      <c r="P120">
        <v>8854.42</v>
      </c>
      <c r="Q120">
        <v>152</v>
      </c>
      <c r="R120">
        <v>73</v>
      </c>
      <c r="S120">
        <v>4.8604000000000003</v>
      </c>
      <c r="T120">
        <f t="shared" si="13"/>
        <v>17.497440000000001</v>
      </c>
      <c r="U120">
        <f t="shared" si="9"/>
        <v>17</v>
      </c>
      <c r="V120" s="59">
        <v>0.82320601851851849</v>
      </c>
      <c r="W120">
        <v>49.277512999999999</v>
      </c>
      <c r="X120">
        <v>-123.247669</v>
      </c>
      <c r="Y120">
        <v>18.200000760000002</v>
      </c>
      <c r="Z120">
        <v>11917</v>
      </c>
      <c r="AA120">
        <v>153</v>
      </c>
      <c r="AB120">
        <v>63</v>
      </c>
      <c r="AC120">
        <v>3.8799000000000001</v>
      </c>
      <c r="AD120">
        <f t="shared" si="14"/>
        <v>13.967640000000001</v>
      </c>
      <c r="AE120">
        <f t="shared" si="10"/>
        <v>13</v>
      </c>
      <c r="AF120" s="59">
        <v>0.82876157407407414</v>
      </c>
      <c r="AG120">
        <v>49.277622000000001</v>
      </c>
      <c r="AH120">
        <v>-123.247399</v>
      </c>
      <c r="AI120">
        <v>18.600000380000001</v>
      </c>
      <c r="AJ120">
        <v>14945.88</v>
      </c>
      <c r="AK120">
        <v>152</v>
      </c>
      <c r="AL120">
        <v>69</v>
      </c>
      <c r="AM120">
        <v>4.1200999999999999</v>
      </c>
      <c r="AN120">
        <f t="shared" si="15"/>
        <v>14.83236</v>
      </c>
      <c r="AO120">
        <f t="shared" si="11"/>
        <v>14</v>
      </c>
    </row>
    <row r="121" spans="2:41" x14ac:dyDescent="0.25">
      <c r="B121" s="59">
        <v>0.81239583333333332</v>
      </c>
      <c r="C121">
        <v>49.276971000000003</v>
      </c>
      <c r="D121">
        <v>-123.249155</v>
      </c>
      <c r="E121">
        <v>23.200000760000002</v>
      </c>
      <c r="F121">
        <v>5863.99</v>
      </c>
      <c r="G121">
        <v>159</v>
      </c>
      <c r="H121">
        <v>76</v>
      </c>
      <c r="I121">
        <v>4.9501999999999997</v>
      </c>
      <c r="J121">
        <f t="shared" si="12"/>
        <v>17.820719999999998</v>
      </c>
      <c r="K121">
        <f t="shared" si="8"/>
        <v>17</v>
      </c>
      <c r="L121" s="59">
        <v>0.81768518518518529</v>
      </c>
      <c r="M121">
        <v>49.277326000000002</v>
      </c>
      <c r="N121">
        <v>-123.248135</v>
      </c>
      <c r="O121">
        <v>19.799999239999998</v>
      </c>
      <c r="P121">
        <v>8859.24</v>
      </c>
      <c r="Q121">
        <v>152</v>
      </c>
      <c r="R121">
        <v>73</v>
      </c>
      <c r="S121">
        <v>4.8202999999999996</v>
      </c>
      <c r="T121">
        <f t="shared" si="13"/>
        <v>17.353079999999999</v>
      </c>
      <c r="U121">
        <f t="shared" si="9"/>
        <v>17</v>
      </c>
      <c r="V121" s="59">
        <v>0.82321759259259253</v>
      </c>
      <c r="W121">
        <v>49.277496999999997</v>
      </c>
      <c r="X121">
        <v>-123.24771</v>
      </c>
      <c r="Y121">
        <v>18.799999239999998</v>
      </c>
      <c r="Z121">
        <v>11920.78</v>
      </c>
      <c r="AA121">
        <v>154</v>
      </c>
      <c r="AB121">
        <v>62</v>
      </c>
      <c r="AC121">
        <v>3.7803</v>
      </c>
      <c r="AD121">
        <f t="shared" si="14"/>
        <v>13.609080000000001</v>
      </c>
      <c r="AE121">
        <f t="shared" si="10"/>
        <v>13</v>
      </c>
      <c r="AF121" s="59">
        <v>0.82877314814814806</v>
      </c>
      <c r="AG121">
        <v>49.277605000000001</v>
      </c>
      <c r="AH121">
        <v>-123.247445</v>
      </c>
      <c r="AI121">
        <v>18.600000380000001</v>
      </c>
      <c r="AJ121">
        <v>14950.05</v>
      </c>
      <c r="AK121">
        <v>152</v>
      </c>
      <c r="AL121">
        <v>68</v>
      </c>
      <c r="AM121">
        <v>4.1699000000000002</v>
      </c>
      <c r="AN121">
        <f t="shared" si="15"/>
        <v>15.011640000000002</v>
      </c>
      <c r="AO121">
        <f t="shared" si="11"/>
        <v>15</v>
      </c>
    </row>
    <row r="122" spans="2:41" x14ac:dyDescent="0.25">
      <c r="B122" s="59">
        <v>0.81240740740740736</v>
      </c>
      <c r="C122">
        <v>49.276947</v>
      </c>
      <c r="D122">
        <v>-123.24920899999999</v>
      </c>
      <c r="E122">
        <v>23.200000760000002</v>
      </c>
      <c r="F122">
        <v>5869.02</v>
      </c>
      <c r="G122">
        <v>159</v>
      </c>
      <c r="H122">
        <v>76</v>
      </c>
      <c r="I122">
        <v>5.0297999999999998</v>
      </c>
      <c r="J122">
        <f t="shared" si="12"/>
        <v>18.107279999999999</v>
      </c>
      <c r="K122">
        <f t="shared" si="8"/>
        <v>18</v>
      </c>
      <c r="L122" s="59">
        <v>0.81769675925925922</v>
      </c>
      <c r="M122">
        <v>49.277304999999998</v>
      </c>
      <c r="N122">
        <v>-123.248198</v>
      </c>
      <c r="O122">
        <v>20.200000760000002</v>
      </c>
      <c r="P122">
        <v>8864.0300000000007</v>
      </c>
      <c r="Q122">
        <v>153</v>
      </c>
      <c r="R122">
        <v>73</v>
      </c>
      <c r="S122">
        <v>4.79</v>
      </c>
      <c r="T122">
        <f t="shared" si="13"/>
        <v>17.244</v>
      </c>
      <c r="U122">
        <f t="shared" si="9"/>
        <v>17</v>
      </c>
      <c r="V122" s="59">
        <v>0.82322916666666668</v>
      </c>
      <c r="W122">
        <v>49.277481999999999</v>
      </c>
      <c r="X122">
        <v>-123.247755</v>
      </c>
      <c r="Y122">
        <v>19.200000760000002</v>
      </c>
      <c r="Z122">
        <v>11924.58</v>
      </c>
      <c r="AA122">
        <v>153</v>
      </c>
      <c r="AB122">
        <v>62</v>
      </c>
      <c r="AC122">
        <v>3.7997999999999998</v>
      </c>
      <c r="AD122">
        <f t="shared" si="14"/>
        <v>13.679279999999999</v>
      </c>
      <c r="AE122">
        <f t="shared" si="10"/>
        <v>13</v>
      </c>
      <c r="AF122" s="59">
        <v>0.82878472222222221</v>
      </c>
      <c r="AG122">
        <v>49.277585999999999</v>
      </c>
      <c r="AH122">
        <v>-123.247489</v>
      </c>
      <c r="AI122">
        <v>18.600000380000001</v>
      </c>
      <c r="AJ122">
        <v>14954.12</v>
      </c>
      <c r="AK122">
        <v>152</v>
      </c>
      <c r="AL122">
        <v>68</v>
      </c>
      <c r="AM122">
        <v>4.0702999999999996</v>
      </c>
      <c r="AN122">
        <f t="shared" si="15"/>
        <v>14.653079999999997</v>
      </c>
      <c r="AO122">
        <f t="shared" si="11"/>
        <v>14</v>
      </c>
    </row>
    <row r="123" spans="2:41" x14ac:dyDescent="0.25">
      <c r="B123" s="59">
        <v>0.81241898148148151</v>
      </c>
      <c r="C123">
        <v>49.276918999999999</v>
      </c>
      <c r="D123">
        <v>-123.24926499999999</v>
      </c>
      <c r="E123">
        <v>23.600000380000001</v>
      </c>
      <c r="F123">
        <v>5874.16</v>
      </c>
      <c r="G123">
        <v>159</v>
      </c>
      <c r="H123">
        <v>76</v>
      </c>
      <c r="I123">
        <v>5.1401000000000003</v>
      </c>
      <c r="J123">
        <f t="shared" si="12"/>
        <v>18.504360000000002</v>
      </c>
      <c r="K123">
        <f t="shared" si="8"/>
        <v>18</v>
      </c>
      <c r="L123" s="59">
        <v>0.81770833333333337</v>
      </c>
      <c r="M123">
        <v>49.277290999999998</v>
      </c>
      <c r="N123">
        <v>-123.248256</v>
      </c>
      <c r="O123">
        <v>20.600000380000001</v>
      </c>
      <c r="P123">
        <v>8868.8700000000008</v>
      </c>
      <c r="Q123">
        <v>153</v>
      </c>
      <c r="R123">
        <v>71</v>
      </c>
      <c r="S123">
        <v>4.8398000000000003</v>
      </c>
      <c r="T123">
        <f t="shared" si="13"/>
        <v>17.423280000000002</v>
      </c>
      <c r="U123">
        <f t="shared" si="9"/>
        <v>17</v>
      </c>
      <c r="V123" s="59">
        <v>0.82324074074074083</v>
      </c>
      <c r="W123">
        <v>49.277465999999997</v>
      </c>
      <c r="X123">
        <v>-123.2478</v>
      </c>
      <c r="Y123">
        <v>19.600000380000001</v>
      </c>
      <c r="Z123">
        <v>11928.43</v>
      </c>
      <c r="AA123">
        <v>154</v>
      </c>
      <c r="AB123">
        <v>66</v>
      </c>
      <c r="AC123">
        <v>3.8496000000000001</v>
      </c>
      <c r="AD123">
        <f t="shared" si="14"/>
        <v>13.858560000000001</v>
      </c>
      <c r="AE123">
        <f t="shared" si="10"/>
        <v>13</v>
      </c>
      <c r="AF123" s="59">
        <v>0.82879629629629636</v>
      </c>
      <c r="AG123">
        <v>49.277569</v>
      </c>
      <c r="AH123">
        <v>-123.247534</v>
      </c>
      <c r="AI123">
        <v>18.600000380000001</v>
      </c>
      <c r="AJ123">
        <v>14958.14</v>
      </c>
      <c r="AK123">
        <v>152</v>
      </c>
      <c r="AL123">
        <v>66</v>
      </c>
      <c r="AM123">
        <v>4.0194999999999999</v>
      </c>
      <c r="AN123">
        <f t="shared" si="15"/>
        <v>14.470199999999998</v>
      </c>
      <c r="AO123">
        <f t="shared" si="11"/>
        <v>14</v>
      </c>
    </row>
    <row r="124" spans="2:41" x14ac:dyDescent="0.25">
      <c r="B124" s="59">
        <v>0.81243055555555566</v>
      </c>
      <c r="C124">
        <v>49.276891999999997</v>
      </c>
      <c r="D124">
        <v>-123.249312</v>
      </c>
      <c r="E124">
        <v>24</v>
      </c>
      <c r="F124">
        <v>5879.16</v>
      </c>
      <c r="G124">
        <v>159</v>
      </c>
      <c r="H124">
        <v>75</v>
      </c>
      <c r="I124">
        <v>5</v>
      </c>
      <c r="J124">
        <f t="shared" si="12"/>
        <v>18</v>
      </c>
      <c r="K124">
        <f t="shared" si="8"/>
        <v>18</v>
      </c>
      <c r="L124" s="59">
        <v>0.81771990740740741</v>
      </c>
      <c r="M124">
        <v>49.277275000000003</v>
      </c>
      <c r="N124">
        <v>-123.248316</v>
      </c>
      <c r="O124">
        <v>21</v>
      </c>
      <c r="P124">
        <v>8873.6200000000008</v>
      </c>
      <c r="Q124">
        <v>153</v>
      </c>
      <c r="R124">
        <v>71</v>
      </c>
      <c r="S124">
        <v>4.75</v>
      </c>
      <c r="T124">
        <f t="shared" si="13"/>
        <v>17.100000000000001</v>
      </c>
      <c r="U124">
        <f t="shared" si="9"/>
        <v>17</v>
      </c>
      <c r="V124" s="59">
        <v>0.82325231481481476</v>
      </c>
      <c r="W124">
        <v>49.277450000000002</v>
      </c>
      <c r="X124">
        <v>-123.247843</v>
      </c>
      <c r="Y124">
        <v>20</v>
      </c>
      <c r="Z124">
        <v>11932.24</v>
      </c>
      <c r="AA124">
        <v>153</v>
      </c>
      <c r="AB124">
        <v>66</v>
      </c>
      <c r="AC124">
        <v>3.8105000000000002</v>
      </c>
      <c r="AD124">
        <f t="shared" si="14"/>
        <v>13.7178</v>
      </c>
      <c r="AE124">
        <f t="shared" si="10"/>
        <v>13</v>
      </c>
      <c r="AF124" s="59">
        <v>0.8288078703703704</v>
      </c>
      <c r="AG124">
        <v>49.277555</v>
      </c>
      <c r="AH124">
        <v>-123.247579</v>
      </c>
      <c r="AI124">
        <v>18.600000380000001</v>
      </c>
      <c r="AJ124">
        <v>14962.15</v>
      </c>
      <c r="AK124">
        <v>152</v>
      </c>
      <c r="AL124">
        <v>66</v>
      </c>
      <c r="AM124">
        <v>4.0106999999999999</v>
      </c>
      <c r="AN124">
        <f t="shared" si="15"/>
        <v>14.43852</v>
      </c>
      <c r="AO124">
        <f t="shared" si="11"/>
        <v>14</v>
      </c>
    </row>
    <row r="125" spans="2:41" x14ac:dyDescent="0.25">
      <c r="B125" s="59">
        <v>0.81244212962962958</v>
      </c>
      <c r="C125">
        <v>49.276862999999999</v>
      </c>
      <c r="D125">
        <v>-123.249364</v>
      </c>
      <c r="E125">
        <v>24.600000380000001</v>
      </c>
      <c r="F125">
        <v>5884.35</v>
      </c>
      <c r="G125">
        <v>159</v>
      </c>
      <c r="H125">
        <v>76</v>
      </c>
      <c r="I125">
        <v>5.1898999999999997</v>
      </c>
      <c r="J125">
        <f t="shared" si="12"/>
        <v>18.68364</v>
      </c>
      <c r="K125">
        <f t="shared" si="8"/>
        <v>18</v>
      </c>
      <c r="L125" s="59">
        <v>0.81773148148148145</v>
      </c>
      <c r="M125">
        <v>49.277256000000001</v>
      </c>
      <c r="N125">
        <v>-123.24838</v>
      </c>
      <c r="O125">
        <v>21</v>
      </c>
      <c r="P125">
        <v>8878.27</v>
      </c>
      <c r="Q125">
        <v>153</v>
      </c>
      <c r="R125">
        <v>70</v>
      </c>
      <c r="S125">
        <v>4.6494</v>
      </c>
      <c r="T125">
        <f t="shared" si="13"/>
        <v>16.737839999999998</v>
      </c>
      <c r="U125">
        <f t="shared" si="9"/>
        <v>16</v>
      </c>
      <c r="V125" s="59">
        <v>0.82326388888888891</v>
      </c>
      <c r="W125">
        <v>49.277431</v>
      </c>
      <c r="X125">
        <v>-123.247891</v>
      </c>
      <c r="Y125">
        <v>20.399999619999999</v>
      </c>
      <c r="Z125">
        <v>11936.01</v>
      </c>
      <c r="AA125">
        <v>154</v>
      </c>
      <c r="AB125">
        <v>74</v>
      </c>
      <c r="AC125">
        <v>3.7694999999999999</v>
      </c>
      <c r="AD125">
        <f t="shared" si="14"/>
        <v>13.570199999999998</v>
      </c>
      <c r="AE125">
        <f t="shared" si="10"/>
        <v>13</v>
      </c>
      <c r="AF125" s="59">
        <v>0.82881944444444444</v>
      </c>
      <c r="AG125">
        <v>49.277538999999997</v>
      </c>
      <c r="AH125">
        <v>-123.24762699999999</v>
      </c>
      <c r="AI125">
        <v>18.600000380000001</v>
      </c>
      <c r="AJ125">
        <v>14966.13</v>
      </c>
      <c r="AK125">
        <v>153</v>
      </c>
      <c r="AL125">
        <v>65</v>
      </c>
      <c r="AM125">
        <v>3.9794999999999998</v>
      </c>
      <c r="AN125">
        <f t="shared" si="15"/>
        <v>14.326199999999998</v>
      </c>
      <c r="AO125">
        <f t="shared" si="11"/>
        <v>14</v>
      </c>
    </row>
    <row r="126" spans="2:41" x14ac:dyDescent="0.25">
      <c r="B126" s="59">
        <v>0.81245370370370373</v>
      </c>
      <c r="C126">
        <v>49.276831999999999</v>
      </c>
      <c r="D126">
        <v>-123.249415</v>
      </c>
      <c r="E126">
        <v>25</v>
      </c>
      <c r="F126">
        <v>5889.16</v>
      </c>
      <c r="G126">
        <v>160</v>
      </c>
      <c r="H126">
        <v>74</v>
      </c>
      <c r="I126">
        <v>4.8101000000000003</v>
      </c>
      <c r="J126">
        <f t="shared" si="12"/>
        <v>17.31636</v>
      </c>
      <c r="K126">
        <f t="shared" si="8"/>
        <v>17</v>
      </c>
      <c r="L126" s="59">
        <v>0.81774305555555549</v>
      </c>
      <c r="M126">
        <v>49.277237999999997</v>
      </c>
      <c r="N126">
        <v>-123.248441</v>
      </c>
      <c r="O126">
        <v>21</v>
      </c>
      <c r="P126">
        <v>8882.89</v>
      </c>
      <c r="Q126">
        <v>153</v>
      </c>
      <c r="R126">
        <v>70</v>
      </c>
      <c r="S126">
        <v>4.6200999999999999</v>
      </c>
      <c r="T126">
        <f t="shared" si="13"/>
        <v>16.632360000000002</v>
      </c>
      <c r="U126">
        <f t="shared" si="9"/>
        <v>16</v>
      </c>
      <c r="V126" s="59">
        <v>0.82327546296296295</v>
      </c>
      <c r="W126">
        <v>49.277414</v>
      </c>
      <c r="X126">
        <v>-123.24793699999999</v>
      </c>
      <c r="Y126">
        <v>20.399999619999999</v>
      </c>
      <c r="Z126">
        <v>11940</v>
      </c>
      <c r="AA126">
        <v>153</v>
      </c>
      <c r="AB126">
        <v>73</v>
      </c>
      <c r="AC126">
        <v>3.9902000000000002</v>
      </c>
      <c r="AD126">
        <f t="shared" si="14"/>
        <v>14.364720000000002</v>
      </c>
      <c r="AE126">
        <f t="shared" si="10"/>
        <v>14</v>
      </c>
      <c r="AF126" s="59">
        <v>0.82883101851851848</v>
      </c>
      <c r="AG126">
        <v>49.277523000000002</v>
      </c>
      <c r="AH126">
        <v>-123.247671</v>
      </c>
      <c r="AI126">
        <v>19.200000760000002</v>
      </c>
      <c r="AJ126">
        <v>14970.07</v>
      </c>
      <c r="AK126">
        <v>152</v>
      </c>
      <c r="AL126">
        <v>65</v>
      </c>
      <c r="AM126">
        <v>3.9403999999999999</v>
      </c>
      <c r="AN126">
        <f t="shared" si="15"/>
        <v>14.18544</v>
      </c>
      <c r="AO126">
        <f t="shared" si="11"/>
        <v>14</v>
      </c>
    </row>
    <row r="127" spans="2:41" x14ac:dyDescent="0.25">
      <c r="B127" s="59">
        <v>0.81246527777777777</v>
      </c>
      <c r="C127">
        <v>49.276802000000004</v>
      </c>
      <c r="D127">
        <v>-123.249464</v>
      </c>
      <c r="E127">
        <v>25.399999619999999</v>
      </c>
      <c r="F127">
        <v>5894.08</v>
      </c>
      <c r="G127">
        <v>160</v>
      </c>
      <c r="H127">
        <v>74</v>
      </c>
      <c r="I127">
        <v>4.9199000000000002</v>
      </c>
      <c r="J127">
        <f t="shared" si="12"/>
        <v>17.711639999999999</v>
      </c>
      <c r="K127">
        <f t="shared" si="8"/>
        <v>17</v>
      </c>
      <c r="L127" s="59">
        <v>0.81775462962962964</v>
      </c>
      <c r="M127">
        <v>49.277217999999998</v>
      </c>
      <c r="N127">
        <v>-123.248496</v>
      </c>
      <c r="O127">
        <v>21.399999619999999</v>
      </c>
      <c r="P127">
        <v>8887.48</v>
      </c>
      <c r="Q127">
        <v>153</v>
      </c>
      <c r="R127">
        <v>70</v>
      </c>
      <c r="S127">
        <v>4.5907999999999998</v>
      </c>
      <c r="T127">
        <f t="shared" si="13"/>
        <v>16.526879999999998</v>
      </c>
      <c r="U127">
        <f t="shared" si="9"/>
        <v>16</v>
      </c>
      <c r="V127" s="59">
        <v>0.82328703703703709</v>
      </c>
      <c r="W127">
        <v>49.277399000000003</v>
      </c>
      <c r="X127">
        <v>-123.247991</v>
      </c>
      <c r="Y127">
        <v>20.399999619999999</v>
      </c>
      <c r="Z127">
        <v>11944.02</v>
      </c>
      <c r="AA127">
        <v>153</v>
      </c>
      <c r="AB127">
        <v>71</v>
      </c>
      <c r="AC127">
        <v>4.0194999999999999</v>
      </c>
      <c r="AD127">
        <f t="shared" si="14"/>
        <v>14.470199999999998</v>
      </c>
      <c r="AE127">
        <f t="shared" si="10"/>
        <v>14</v>
      </c>
      <c r="AF127" s="59">
        <v>0.82884259259259263</v>
      </c>
      <c r="AG127">
        <v>49.277504999999998</v>
      </c>
      <c r="AH127">
        <v>-123.24771800000001</v>
      </c>
      <c r="AI127">
        <v>19.600000380000001</v>
      </c>
      <c r="AJ127">
        <v>14974.03</v>
      </c>
      <c r="AK127">
        <v>153</v>
      </c>
      <c r="AL127">
        <v>65</v>
      </c>
      <c r="AM127">
        <v>3.96</v>
      </c>
      <c r="AN127">
        <f t="shared" si="15"/>
        <v>14.256</v>
      </c>
      <c r="AO127">
        <f t="shared" si="11"/>
        <v>14</v>
      </c>
    </row>
    <row r="128" spans="2:41" x14ac:dyDescent="0.25">
      <c r="B128" s="59">
        <v>0.81247685185185192</v>
      </c>
      <c r="C128">
        <v>49.276772999999999</v>
      </c>
      <c r="D128">
        <v>-123.249512</v>
      </c>
      <c r="E128">
        <v>25.399999619999999</v>
      </c>
      <c r="F128">
        <v>5898.99</v>
      </c>
      <c r="G128">
        <v>160</v>
      </c>
      <c r="H128">
        <v>74</v>
      </c>
      <c r="I128">
        <v>4.9101999999999997</v>
      </c>
      <c r="J128">
        <f t="shared" si="12"/>
        <v>17.676719999999996</v>
      </c>
      <c r="K128">
        <f t="shared" si="8"/>
        <v>17</v>
      </c>
      <c r="L128" s="59">
        <v>0.81776620370370379</v>
      </c>
      <c r="M128">
        <v>49.277199000000003</v>
      </c>
      <c r="N128">
        <v>-123.24854999999999</v>
      </c>
      <c r="O128">
        <v>21.799999239999998</v>
      </c>
      <c r="P128">
        <v>8892.1299999999992</v>
      </c>
      <c r="Q128">
        <v>154</v>
      </c>
      <c r="R128">
        <v>70</v>
      </c>
      <c r="S128">
        <v>4.6494</v>
      </c>
      <c r="T128">
        <f t="shared" si="13"/>
        <v>16.737839999999998</v>
      </c>
      <c r="U128">
        <f t="shared" si="9"/>
        <v>16</v>
      </c>
      <c r="V128" s="59">
        <v>0.82329861111111102</v>
      </c>
      <c r="W128">
        <v>49.277383999999998</v>
      </c>
      <c r="X128">
        <v>-123.24803799999999</v>
      </c>
      <c r="Y128">
        <v>20.799999239999998</v>
      </c>
      <c r="Z128">
        <v>11947.97</v>
      </c>
      <c r="AA128">
        <v>153</v>
      </c>
      <c r="AB128">
        <v>68</v>
      </c>
      <c r="AC128">
        <v>3.9502000000000002</v>
      </c>
      <c r="AD128">
        <f t="shared" si="14"/>
        <v>14.220720000000002</v>
      </c>
      <c r="AE128">
        <f t="shared" si="10"/>
        <v>14</v>
      </c>
      <c r="AF128" s="59">
        <v>0.82885416666666656</v>
      </c>
      <c r="AG128">
        <v>49.277487999999998</v>
      </c>
      <c r="AH128">
        <v>-123.247764</v>
      </c>
      <c r="AI128">
        <v>20</v>
      </c>
      <c r="AJ128">
        <v>14977.97</v>
      </c>
      <c r="AK128">
        <v>152</v>
      </c>
      <c r="AL128">
        <v>66</v>
      </c>
      <c r="AM128">
        <v>3.9394999999999998</v>
      </c>
      <c r="AN128">
        <f t="shared" si="15"/>
        <v>14.182199999999998</v>
      </c>
      <c r="AO128">
        <f t="shared" si="11"/>
        <v>14</v>
      </c>
    </row>
    <row r="129" spans="2:41" x14ac:dyDescent="0.25">
      <c r="B129" s="59">
        <v>0.81248842592592585</v>
      </c>
      <c r="C129">
        <v>49.276744000000001</v>
      </c>
      <c r="D129">
        <v>-123.249559</v>
      </c>
      <c r="E129">
        <v>25.399999619999999</v>
      </c>
      <c r="F129">
        <v>5903.87</v>
      </c>
      <c r="G129">
        <v>159</v>
      </c>
      <c r="H129">
        <v>73</v>
      </c>
      <c r="I129">
        <v>4.8799000000000001</v>
      </c>
      <c r="J129">
        <f t="shared" si="12"/>
        <v>17.567640000000001</v>
      </c>
      <c r="K129">
        <f t="shared" si="8"/>
        <v>17</v>
      </c>
      <c r="L129" s="59">
        <v>0.81777777777777771</v>
      </c>
      <c r="M129">
        <v>49.277178999999997</v>
      </c>
      <c r="N129">
        <v>-123.24860700000001</v>
      </c>
      <c r="O129">
        <v>22.200000760000002</v>
      </c>
      <c r="P129">
        <v>8896.76</v>
      </c>
      <c r="Q129">
        <v>154</v>
      </c>
      <c r="R129">
        <v>71</v>
      </c>
      <c r="S129">
        <v>4.6299000000000001</v>
      </c>
      <c r="T129">
        <f t="shared" si="13"/>
        <v>16.667639999999999</v>
      </c>
      <c r="U129">
        <f t="shared" si="9"/>
        <v>16</v>
      </c>
      <c r="V129" s="59">
        <v>0.82331018518518517</v>
      </c>
      <c r="W129">
        <v>49.277371000000002</v>
      </c>
      <c r="X129">
        <v>-123.248082</v>
      </c>
      <c r="Y129">
        <v>21.399999619999999</v>
      </c>
      <c r="Z129">
        <v>11951.78</v>
      </c>
      <c r="AA129">
        <v>153</v>
      </c>
      <c r="AB129">
        <v>68</v>
      </c>
      <c r="AC129">
        <v>3.8105000000000002</v>
      </c>
      <c r="AD129">
        <f t="shared" si="14"/>
        <v>13.7178</v>
      </c>
      <c r="AE129">
        <f t="shared" si="10"/>
        <v>13</v>
      </c>
      <c r="AF129" s="59">
        <v>0.82886574074074071</v>
      </c>
      <c r="AG129">
        <v>49.277470999999998</v>
      </c>
      <c r="AH129">
        <v>-123.247811</v>
      </c>
      <c r="AI129">
        <v>20.600000380000001</v>
      </c>
      <c r="AJ129">
        <v>14981.9</v>
      </c>
      <c r="AK129">
        <v>152</v>
      </c>
      <c r="AL129">
        <v>66</v>
      </c>
      <c r="AM129">
        <v>3.9306999999999999</v>
      </c>
      <c r="AN129">
        <f t="shared" si="15"/>
        <v>14.150519999999998</v>
      </c>
      <c r="AO129">
        <f t="shared" si="11"/>
        <v>14</v>
      </c>
    </row>
    <row r="130" spans="2:41" x14ac:dyDescent="0.25">
      <c r="B130" s="59">
        <v>0.8125</v>
      </c>
      <c r="C130">
        <v>49.276713999999998</v>
      </c>
      <c r="D130">
        <v>-123.249601</v>
      </c>
      <c r="E130">
        <v>25.799999239999998</v>
      </c>
      <c r="F130">
        <v>5908.72</v>
      </c>
      <c r="G130">
        <v>159</v>
      </c>
      <c r="H130">
        <v>73</v>
      </c>
      <c r="I130">
        <v>4.8501000000000003</v>
      </c>
      <c r="J130">
        <f t="shared" si="12"/>
        <v>17.460360000000001</v>
      </c>
      <c r="K130">
        <f t="shared" si="8"/>
        <v>17</v>
      </c>
      <c r="L130" s="59">
        <v>0.81778935185185186</v>
      </c>
      <c r="M130">
        <v>49.277166000000001</v>
      </c>
      <c r="N130">
        <v>-123.24866299999999</v>
      </c>
      <c r="O130">
        <v>22.600000380000001</v>
      </c>
      <c r="P130">
        <v>8901.39</v>
      </c>
      <c r="Q130">
        <v>154</v>
      </c>
      <c r="R130">
        <v>70</v>
      </c>
      <c r="S130">
        <v>4.6299000000000001</v>
      </c>
      <c r="T130">
        <f t="shared" si="13"/>
        <v>16.667639999999999</v>
      </c>
      <c r="U130">
        <f t="shared" si="9"/>
        <v>16</v>
      </c>
      <c r="V130" s="59">
        <v>0.82332175925925932</v>
      </c>
      <c r="W130">
        <v>49.277354000000003</v>
      </c>
      <c r="X130">
        <v>-123.248125</v>
      </c>
      <c r="Y130">
        <v>21.799999239999998</v>
      </c>
      <c r="Z130">
        <v>11955.52</v>
      </c>
      <c r="AA130">
        <v>153</v>
      </c>
      <c r="AB130">
        <v>68</v>
      </c>
      <c r="AC130">
        <v>3.7393000000000001</v>
      </c>
      <c r="AD130">
        <f t="shared" si="14"/>
        <v>13.46148</v>
      </c>
      <c r="AE130">
        <f t="shared" si="10"/>
        <v>13</v>
      </c>
      <c r="AF130" s="59">
        <v>0.82887731481481486</v>
      </c>
      <c r="AG130">
        <v>49.277456000000001</v>
      </c>
      <c r="AH130">
        <v>-123.24786400000001</v>
      </c>
      <c r="AI130">
        <v>21</v>
      </c>
      <c r="AJ130">
        <v>14985.9</v>
      </c>
      <c r="AK130">
        <v>152</v>
      </c>
      <c r="AL130">
        <v>66</v>
      </c>
      <c r="AM130">
        <v>4</v>
      </c>
      <c r="AN130">
        <f t="shared" si="15"/>
        <v>14.4</v>
      </c>
      <c r="AO130">
        <f t="shared" si="11"/>
        <v>14</v>
      </c>
    </row>
    <row r="131" spans="2:41" x14ac:dyDescent="0.25">
      <c r="B131" s="59">
        <v>0.81251157407407415</v>
      </c>
      <c r="C131">
        <v>49.276679000000001</v>
      </c>
      <c r="D131">
        <v>-123.249645</v>
      </c>
      <c r="E131">
        <v>26.200000760000002</v>
      </c>
      <c r="F131">
        <v>5913.53</v>
      </c>
      <c r="G131">
        <v>160</v>
      </c>
      <c r="H131">
        <v>72</v>
      </c>
      <c r="I131">
        <v>4.8095999999999997</v>
      </c>
      <c r="J131">
        <f t="shared" si="12"/>
        <v>17.314559999999997</v>
      </c>
      <c r="K131">
        <f t="shared" ref="K131:K194" si="16">INT(J131)</f>
        <v>17</v>
      </c>
      <c r="L131" s="59">
        <v>0.8178009259259259</v>
      </c>
      <c r="M131">
        <v>49.277149999999999</v>
      </c>
      <c r="N131">
        <v>-123.248717</v>
      </c>
      <c r="O131">
        <v>23</v>
      </c>
      <c r="P131">
        <v>8906.0400000000009</v>
      </c>
      <c r="Q131">
        <v>154</v>
      </c>
      <c r="R131">
        <v>68</v>
      </c>
      <c r="S131">
        <v>4.6504000000000003</v>
      </c>
      <c r="T131">
        <f t="shared" si="13"/>
        <v>16.741440000000001</v>
      </c>
      <c r="U131">
        <f t="shared" ref="U131:U194" si="17">INT(T131)</f>
        <v>16</v>
      </c>
      <c r="V131" s="59">
        <v>0.82333333333333336</v>
      </c>
      <c r="W131">
        <v>49.277338999999998</v>
      </c>
      <c r="X131">
        <v>-123.24817299999999</v>
      </c>
      <c r="Y131">
        <v>22.200000760000002</v>
      </c>
      <c r="Z131">
        <v>11959.28</v>
      </c>
      <c r="AA131">
        <v>153</v>
      </c>
      <c r="AB131">
        <v>68</v>
      </c>
      <c r="AC131">
        <v>3.7606999999999999</v>
      </c>
      <c r="AD131">
        <f t="shared" si="14"/>
        <v>13.53852</v>
      </c>
      <c r="AE131">
        <f t="shared" ref="AE131:AE194" si="18">INT(AD131)</f>
        <v>13</v>
      </c>
      <c r="AF131" s="59">
        <v>0.8288888888888889</v>
      </c>
      <c r="AG131">
        <v>49.277439000000001</v>
      </c>
      <c r="AH131">
        <v>-123.24791399999999</v>
      </c>
      <c r="AI131">
        <v>21</v>
      </c>
      <c r="AJ131">
        <v>14989.91</v>
      </c>
      <c r="AK131">
        <v>152</v>
      </c>
      <c r="AL131">
        <v>66</v>
      </c>
      <c r="AM131">
        <v>4.0098000000000003</v>
      </c>
      <c r="AN131">
        <f t="shared" si="15"/>
        <v>14.435280000000001</v>
      </c>
      <c r="AO131">
        <f t="shared" ref="AO131:AO194" si="19">INT(AN131)</f>
        <v>14</v>
      </c>
    </row>
    <row r="132" spans="2:41" x14ac:dyDescent="0.25">
      <c r="B132" s="59">
        <v>0.81252314814814808</v>
      </c>
      <c r="C132">
        <v>49.276646999999997</v>
      </c>
      <c r="D132">
        <v>-123.249685</v>
      </c>
      <c r="E132">
        <v>26.600000380000001</v>
      </c>
      <c r="F132">
        <v>5918.26</v>
      </c>
      <c r="G132">
        <v>160</v>
      </c>
      <c r="H132">
        <v>72</v>
      </c>
      <c r="I132">
        <v>4.7300000000000004</v>
      </c>
      <c r="J132">
        <f t="shared" ref="J132:J195" si="20">(I132*3600)/1000</f>
        <v>17.027999999999999</v>
      </c>
      <c r="K132">
        <f t="shared" si="16"/>
        <v>17</v>
      </c>
      <c r="L132" s="59">
        <v>0.81781250000000005</v>
      </c>
      <c r="M132">
        <v>49.277127</v>
      </c>
      <c r="N132">
        <v>-123.248768</v>
      </c>
      <c r="O132">
        <v>23</v>
      </c>
      <c r="P132">
        <v>8910.6</v>
      </c>
      <c r="Q132">
        <v>154</v>
      </c>
      <c r="R132">
        <v>67</v>
      </c>
      <c r="S132">
        <v>4.5595999999999997</v>
      </c>
      <c r="T132">
        <f t="shared" ref="T132:T195" si="21">(S132*3600)/1000</f>
        <v>16.414559999999998</v>
      </c>
      <c r="U132">
        <f t="shared" si="17"/>
        <v>16</v>
      </c>
      <c r="V132" s="59">
        <v>0.8233449074074074</v>
      </c>
      <c r="W132">
        <v>49.277321999999998</v>
      </c>
      <c r="X132">
        <v>-123.248217</v>
      </c>
      <c r="Y132">
        <v>22.799999239999998</v>
      </c>
      <c r="Z132">
        <v>11963.05</v>
      </c>
      <c r="AA132">
        <v>153</v>
      </c>
      <c r="AB132">
        <v>67</v>
      </c>
      <c r="AC132">
        <v>3.7694999999999999</v>
      </c>
      <c r="AD132">
        <f t="shared" ref="AD132:AD195" si="22">(AC132*3600)/1000</f>
        <v>13.570199999999998</v>
      </c>
      <c r="AE132">
        <f t="shared" si="18"/>
        <v>13</v>
      </c>
      <c r="AF132" s="59">
        <v>0.82890046296296294</v>
      </c>
      <c r="AG132">
        <v>49.277422000000001</v>
      </c>
      <c r="AH132">
        <v>-123.247963</v>
      </c>
      <c r="AI132">
        <v>21</v>
      </c>
      <c r="AJ132">
        <v>14993.94</v>
      </c>
      <c r="AK132">
        <v>153</v>
      </c>
      <c r="AL132">
        <v>67</v>
      </c>
      <c r="AM132">
        <v>4.0303000000000004</v>
      </c>
      <c r="AN132">
        <f t="shared" ref="AN132:AN195" si="23">(AM132*3600)/1000</f>
        <v>14.509080000000001</v>
      </c>
      <c r="AO132">
        <f t="shared" si="19"/>
        <v>14</v>
      </c>
    </row>
    <row r="133" spans="2:41" x14ac:dyDescent="0.25">
      <c r="B133" s="59">
        <v>0.81253472222222223</v>
      </c>
      <c r="C133">
        <v>49.276617000000002</v>
      </c>
      <c r="D133">
        <v>-123.24972099999999</v>
      </c>
      <c r="E133">
        <v>27</v>
      </c>
      <c r="F133">
        <v>5923.01</v>
      </c>
      <c r="G133">
        <v>159</v>
      </c>
      <c r="H133">
        <v>71</v>
      </c>
      <c r="I133">
        <v>4.75</v>
      </c>
      <c r="J133">
        <f t="shared" si="20"/>
        <v>17.100000000000001</v>
      </c>
      <c r="K133">
        <f t="shared" si="16"/>
        <v>17</v>
      </c>
      <c r="L133" s="59">
        <v>0.81782407407407398</v>
      </c>
      <c r="M133">
        <v>49.277106000000003</v>
      </c>
      <c r="N133">
        <v>-123.248822</v>
      </c>
      <c r="O133">
        <v>23</v>
      </c>
      <c r="P133">
        <v>8915.0300000000007</v>
      </c>
      <c r="Q133">
        <v>154</v>
      </c>
      <c r="R133">
        <v>67</v>
      </c>
      <c r="S133">
        <v>4.4306999999999999</v>
      </c>
      <c r="T133">
        <f t="shared" si="21"/>
        <v>15.950519999999999</v>
      </c>
      <c r="U133">
        <f t="shared" si="17"/>
        <v>15</v>
      </c>
      <c r="V133" s="59">
        <v>0.82335648148148144</v>
      </c>
      <c r="W133">
        <v>49.277307</v>
      </c>
      <c r="X133">
        <v>-123.248262</v>
      </c>
      <c r="Y133">
        <v>22.799999239999998</v>
      </c>
      <c r="Z133">
        <v>11966.79</v>
      </c>
      <c r="AA133">
        <v>153</v>
      </c>
      <c r="AB133">
        <v>68</v>
      </c>
      <c r="AC133">
        <v>3.7402000000000002</v>
      </c>
      <c r="AD133">
        <f t="shared" si="22"/>
        <v>13.464720000000002</v>
      </c>
      <c r="AE133">
        <f t="shared" si="18"/>
        <v>13</v>
      </c>
      <c r="AF133" s="59">
        <v>0.82891203703703698</v>
      </c>
      <c r="AG133">
        <v>49.277403</v>
      </c>
      <c r="AH133">
        <v>-123.24800999999999</v>
      </c>
      <c r="AI133">
        <v>21.399999619999999</v>
      </c>
      <c r="AJ133">
        <v>14997.93</v>
      </c>
      <c r="AK133">
        <v>152</v>
      </c>
      <c r="AL133">
        <v>67</v>
      </c>
      <c r="AM133">
        <v>3.9893000000000001</v>
      </c>
      <c r="AN133">
        <f t="shared" si="23"/>
        <v>14.36148</v>
      </c>
      <c r="AO133">
        <f t="shared" si="19"/>
        <v>14</v>
      </c>
    </row>
    <row r="134" spans="2:41" x14ac:dyDescent="0.25">
      <c r="B134" s="59">
        <v>0.81254629629629627</v>
      </c>
      <c r="C134">
        <v>49.276587999999997</v>
      </c>
      <c r="D134">
        <v>-123.24975499999999</v>
      </c>
      <c r="E134">
        <v>27.399999619999999</v>
      </c>
      <c r="F134">
        <v>5927.71</v>
      </c>
      <c r="G134">
        <v>159</v>
      </c>
      <c r="H134">
        <v>71</v>
      </c>
      <c r="I134">
        <v>4.7001999999999997</v>
      </c>
      <c r="J134">
        <f t="shared" si="20"/>
        <v>16.920719999999996</v>
      </c>
      <c r="K134">
        <f t="shared" si="16"/>
        <v>16</v>
      </c>
      <c r="L134" s="59">
        <v>0.81783564814814813</v>
      </c>
      <c r="M134">
        <v>49.277085</v>
      </c>
      <c r="N134">
        <v>-123.24887699999999</v>
      </c>
      <c r="O134">
        <v>23</v>
      </c>
      <c r="P134">
        <v>8919.48</v>
      </c>
      <c r="Q134">
        <v>155</v>
      </c>
      <c r="R134">
        <v>68</v>
      </c>
      <c r="S134">
        <v>4.4501999999999997</v>
      </c>
      <c r="T134">
        <f t="shared" si="21"/>
        <v>16.020720000000001</v>
      </c>
      <c r="U134">
        <f t="shared" si="17"/>
        <v>16</v>
      </c>
      <c r="V134" s="59">
        <v>0.82336805555555559</v>
      </c>
      <c r="W134">
        <v>49.277290000000001</v>
      </c>
      <c r="X134">
        <v>-123.248306</v>
      </c>
      <c r="Y134">
        <v>22.799999239999998</v>
      </c>
      <c r="Z134">
        <v>11970.55</v>
      </c>
      <c r="AA134">
        <v>153</v>
      </c>
      <c r="AB134">
        <v>68</v>
      </c>
      <c r="AC134">
        <v>3.7597999999999998</v>
      </c>
      <c r="AD134">
        <f t="shared" si="22"/>
        <v>13.535279999999998</v>
      </c>
      <c r="AE134">
        <f t="shared" si="18"/>
        <v>13</v>
      </c>
      <c r="AF134" s="59">
        <v>0.82892361111111112</v>
      </c>
      <c r="AG134">
        <v>49.277386999999997</v>
      </c>
      <c r="AH134">
        <v>-123.248058</v>
      </c>
      <c r="AI134">
        <v>21.799999239999998</v>
      </c>
      <c r="AJ134">
        <v>15001.92</v>
      </c>
      <c r="AK134">
        <v>152</v>
      </c>
      <c r="AL134">
        <v>64</v>
      </c>
      <c r="AM134">
        <v>3.9902000000000002</v>
      </c>
      <c r="AN134">
        <f t="shared" si="23"/>
        <v>14.364720000000002</v>
      </c>
      <c r="AO134">
        <f t="shared" si="19"/>
        <v>14</v>
      </c>
    </row>
    <row r="135" spans="2:41" x14ac:dyDescent="0.25">
      <c r="B135" s="59">
        <v>0.81255787037037042</v>
      </c>
      <c r="C135">
        <v>49.276555000000002</v>
      </c>
      <c r="D135">
        <v>-123.24979399999999</v>
      </c>
      <c r="E135">
        <v>27.399999619999999</v>
      </c>
      <c r="F135">
        <v>5932.46</v>
      </c>
      <c r="G135">
        <v>159</v>
      </c>
      <c r="H135">
        <v>70</v>
      </c>
      <c r="I135">
        <v>4.75</v>
      </c>
      <c r="J135">
        <f t="shared" si="20"/>
        <v>17.100000000000001</v>
      </c>
      <c r="K135">
        <f t="shared" si="16"/>
        <v>17</v>
      </c>
      <c r="L135" s="59">
        <v>0.81784722222222228</v>
      </c>
      <c r="M135">
        <v>49.277065999999998</v>
      </c>
      <c r="N135">
        <v>-123.248929</v>
      </c>
      <c r="O135">
        <v>23</v>
      </c>
      <c r="P135">
        <v>8924</v>
      </c>
      <c r="Q135">
        <v>154</v>
      </c>
      <c r="R135">
        <v>68</v>
      </c>
      <c r="S135">
        <v>4.5194999999999999</v>
      </c>
      <c r="T135">
        <f t="shared" si="21"/>
        <v>16.270199999999999</v>
      </c>
      <c r="U135">
        <f t="shared" si="17"/>
        <v>16</v>
      </c>
      <c r="V135" s="59">
        <v>0.82337962962962974</v>
      </c>
      <c r="W135">
        <v>49.277273000000001</v>
      </c>
      <c r="X135">
        <v>-123.248349</v>
      </c>
      <c r="Y135">
        <v>22.799999239999998</v>
      </c>
      <c r="Z135">
        <v>11974.32</v>
      </c>
      <c r="AA135">
        <v>153</v>
      </c>
      <c r="AB135">
        <v>67</v>
      </c>
      <c r="AC135">
        <v>3.7705000000000002</v>
      </c>
      <c r="AD135">
        <f t="shared" si="22"/>
        <v>13.5738</v>
      </c>
      <c r="AE135">
        <f t="shared" si="18"/>
        <v>13</v>
      </c>
      <c r="AF135" s="59">
        <v>0.82893518518518527</v>
      </c>
      <c r="AG135">
        <v>49.277369999999998</v>
      </c>
      <c r="AH135">
        <v>-123.24809999999999</v>
      </c>
      <c r="AI135">
        <v>22.200000760000002</v>
      </c>
      <c r="AJ135">
        <v>15005.8</v>
      </c>
      <c r="AK135">
        <v>152</v>
      </c>
      <c r="AL135">
        <v>64</v>
      </c>
      <c r="AM135">
        <v>3.8799000000000001</v>
      </c>
      <c r="AN135">
        <f t="shared" si="23"/>
        <v>13.967640000000001</v>
      </c>
      <c r="AO135">
        <f t="shared" si="19"/>
        <v>13</v>
      </c>
    </row>
    <row r="136" spans="2:41" x14ac:dyDescent="0.25">
      <c r="B136" s="59">
        <v>0.81256944444444434</v>
      </c>
      <c r="C136">
        <v>49.276519999999998</v>
      </c>
      <c r="D136">
        <v>-123.24983400000001</v>
      </c>
      <c r="E136">
        <v>27.399999619999999</v>
      </c>
      <c r="F136">
        <v>5937.12</v>
      </c>
      <c r="G136">
        <v>159</v>
      </c>
      <c r="H136">
        <v>71</v>
      </c>
      <c r="I136">
        <v>4.6601999999999997</v>
      </c>
      <c r="J136">
        <f t="shared" si="20"/>
        <v>16.776719999999997</v>
      </c>
      <c r="K136">
        <f t="shared" si="16"/>
        <v>16</v>
      </c>
      <c r="L136" s="59">
        <v>0.81785879629629632</v>
      </c>
      <c r="M136">
        <v>49.277045000000001</v>
      </c>
      <c r="N136">
        <v>-123.24898</v>
      </c>
      <c r="O136">
        <v>23</v>
      </c>
      <c r="P136">
        <v>8928.5</v>
      </c>
      <c r="Q136">
        <v>155</v>
      </c>
      <c r="R136">
        <v>68</v>
      </c>
      <c r="S136">
        <v>4.5</v>
      </c>
      <c r="T136">
        <f t="shared" si="21"/>
        <v>16.2</v>
      </c>
      <c r="U136">
        <f t="shared" si="17"/>
        <v>16</v>
      </c>
      <c r="V136" s="59">
        <v>0.82339120370370367</v>
      </c>
      <c r="W136">
        <v>49.277258000000003</v>
      </c>
      <c r="X136">
        <v>-123.24839299999999</v>
      </c>
      <c r="Y136">
        <v>22.799999239999998</v>
      </c>
      <c r="Z136">
        <v>11978.06</v>
      </c>
      <c r="AA136">
        <v>153</v>
      </c>
      <c r="AB136">
        <v>66</v>
      </c>
      <c r="AC136">
        <v>3.7393000000000001</v>
      </c>
      <c r="AD136">
        <f t="shared" si="22"/>
        <v>13.46148</v>
      </c>
      <c r="AE136">
        <f t="shared" si="18"/>
        <v>13</v>
      </c>
      <c r="AF136" s="59">
        <v>0.82893518518518527</v>
      </c>
      <c r="AG136">
        <v>49.277369999999998</v>
      </c>
      <c r="AH136">
        <v>-123.24809999999999</v>
      </c>
      <c r="AI136">
        <v>22.200000760000002</v>
      </c>
      <c r="AJ136">
        <v>15005.8</v>
      </c>
      <c r="AK136">
        <v>152</v>
      </c>
      <c r="AL136">
        <v>64</v>
      </c>
      <c r="AM136">
        <v>3.8799000000000001</v>
      </c>
      <c r="AN136">
        <f t="shared" si="23"/>
        <v>13.967640000000001</v>
      </c>
      <c r="AO136">
        <f t="shared" si="19"/>
        <v>13</v>
      </c>
    </row>
    <row r="137" spans="2:41" x14ac:dyDescent="0.25">
      <c r="B137" s="59">
        <v>0.81258101851851849</v>
      </c>
      <c r="C137">
        <v>49.276487000000003</v>
      </c>
      <c r="D137">
        <v>-123.249872</v>
      </c>
      <c r="E137">
        <v>28</v>
      </c>
      <c r="F137">
        <v>5941.81</v>
      </c>
      <c r="G137">
        <v>160</v>
      </c>
      <c r="H137">
        <v>72</v>
      </c>
      <c r="I137">
        <v>4.6898999999999997</v>
      </c>
      <c r="J137">
        <f t="shared" si="20"/>
        <v>16.88364</v>
      </c>
      <c r="K137">
        <f t="shared" si="16"/>
        <v>16</v>
      </c>
      <c r="L137" s="59">
        <v>0.81787037037037036</v>
      </c>
      <c r="M137">
        <v>49.277020999999998</v>
      </c>
      <c r="N137">
        <v>-123.249033</v>
      </c>
      <c r="O137">
        <v>23.600000380000001</v>
      </c>
      <c r="P137">
        <v>8932.9699999999993</v>
      </c>
      <c r="Q137">
        <v>155</v>
      </c>
      <c r="R137">
        <v>68</v>
      </c>
      <c r="S137">
        <v>4.4696999999999996</v>
      </c>
      <c r="T137">
        <f t="shared" si="21"/>
        <v>16.090919999999997</v>
      </c>
      <c r="U137">
        <f t="shared" si="17"/>
        <v>16</v>
      </c>
      <c r="V137" s="59">
        <v>0.82340277777777782</v>
      </c>
      <c r="W137">
        <v>49.277242000000001</v>
      </c>
      <c r="X137">
        <v>-123.24843799999999</v>
      </c>
      <c r="Y137">
        <v>22.799999239999998</v>
      </c>
      <c r="Z137">
        <v>11981.76</v>
      </c>
      <c r="AA137">
        <v>153</v>
      </c>
      <c r="AB137">
        <v>67</v>
      </c>
      <c r="AC137">
        <v>3.7002000000000002</v>
      </c>
      <c r="AD137">
        <f t="shared" si="22"/>
        <v>13.320720000000001</v>
      </c>
      <c r="AE137">
        <f t="shared" si="18"/>
        <v>13</v>
      </c>
      <c r="AF137" s="59">
        <v>0.8289467592592592</v>
      </c>
      <c r="AG137">
        <v>49.277352</v>
      </c>
      <c r="AH137">
        <v>-123.248144</v>
      </c>
      <c r="AI137">
        <v>22.600000380000001</v>
      </c>
      <c r="AJ137">
        <v>15009.67</v>
      </c>
      <c r="AK137">
        <v>152</v>
      </c>
      <c r="AL137">
        <v>64</v>
      </c>
      <c r="AM137">
        <v>3.8700999999999999</v>
      </c>
      <c r="AN137">
        <f t="shared" si="23"/>
        <v>13.932359999999999</v>
      </c>
      <c r="AO137">
        <f t="shared" si="19"/>
        <v>13</v>
      </c>
    </row>
    <row r="138" spans="2:41" x14ac:dyDescent="0.25">
      <c r="B138" s="59">
        <v>0.81259259259259264</v>
      </c>
      <c r="C138">
        <v>49.276448000000002</v>
      </c>
      <c r="D138">
        <v>-123.24990200000001</v>
      </c>
      <c r="E138">
        <v>28.399999619999999</v>
      </c>
      <c r="F138">
        <v>5946.57</v>
      </c>
      <c r="G138">
        <v>160</v>
      </c>
      <c r="H138">
        <v>71</v>
      </c>
      <c r="I138">
        <v>4.7598000000000003</v>
      </c>
      <c r="J138">
        <f t="shared" si="20"/>
        <v>17.135280000000002</v>
      </c>
      <c r="K138">
        <f t="shared" si="16"/>
        <v>17</v>
      </c>
      <c r="L138" s="59">
        <v>0.8178819444444444</v>
      </c>
      <c r="M138">
        <v>49.276997000000001</v>
      </c>
      <c r="N138">
        <v>-123.24908600000001</v>
      </c>
      <c r="O138">
        <v>24</v>
      </c>
      <c r="P138">
        <v>8937.5499999999993</v>
      </c>
      <c r="Q138">
        <v>155</v>
      </c>
      <c r="R138">
        <v>70</v>
      </c>
      <c r="S138">
        <v>4.5800999999999998</v>
      </c>
      <c r="T138">
        <f t="shared" si="21"/>
        <v>16.48836</v>
      </c>
      <c r="U138">
        <f t="shared" si="17"/>
        <v>16</v>
      </c>
      <c r="V138" s="59">
        <v>0.82341435185185186</v>
      </c>
      <c r="W138">
        <v>49.277223999999997</v>
      </c>
      <c r="X138">
        <v>-123.248484</v>
      </c>
      <c r="Y138">
        <v>22.799999239999998</v>
      </c>
      <c r="Z138">
        <v>11985.43</v>
      </c>
      <c r="AA138">
        <v>153</v>
      </c>
      <c r="AB138">
        <v>68</v>
      </c>
      <c r="AC138">
        <v>3.6699000000000002</v>
      </c>
      <c r="AD138">
        <f t="shared" si="22"/>
        <v>13.211640000000001</v>
      </c>
      <c r="AE138">
        <f t="shared" si="18"/>
        <v>13</v>
      </c>
      <c r="AF138" s="59">
        <v>0.82895833333333335</v>
      </c>
      <c r="AG138">
        <v>49.277332999999999</v>
      </c>
      <c r="AH138">
        <v>-123.24818999999999</v>
      </c>
      <c r="AI138">
        <v>23.200000760000002</v>
      </c>
      <c r="AJ138">
        <v>15013.63</v>
      </c>
      <c r="AK138">
        <v>153</v>
      </c>
      <c r="AL138">
        <v>64</v>
      </c>
      <c r="AM138">
        <v>3.96</v>
      </c>
      <c r="AN138">
        <f t="shared" si="23"/>
        <v>14.256</v>
      </c>
      <c r="AO138">
        <f t="shared" si="19"/>
        <v>14</v>
      </c>
    </row>
    <row r="139" spans="2:41" x14ac:dyDescent="0.25">
      <c r="B139" s="59">
        <v>0.81260416666666668</v>
      </c>
      <c r="C139">
        <v>49.276415999999998</v>
      </c>
      <c r="D139">
        <v>-123.249938</v>
      </c>
      <c r="E139">
        <v>28.799999239999998</v>
      </c>
      <c r="F139">
        <v>5951.31</v>
      </c>
      <c r="G139">
        <v>160</v>
      </c>
      <c r="H139">
        <v>72</v>
      </c>
      <c r="I139">
        <v>4.7401999999999997</v>
      </c>
      <c r="J139">
        <f t="shared" si="20"/>
        <v>17.064719999999998</v>
      </c>
      <c r="K139">
        <f t="shared" si="16"/>
        <v>17</v>
      </c>
      <c r="L139" s="59">
        <v>0.81789351851851855</v>
      </c>
      <c r="M139">
        <v>49.276975</v>
      </c>
      <c r="N139">
        <v>-123.249135</v>
      </c>
      <c r="O139">
        <v>24.399999619999999</v>
      </c>
      <c r="P139">
        <v>8942.15</v>
      </c>
      <c r="Q139">
        <v>155</v>
      </c>
      <c r="R139">
        <v>68</v>
      </c>
      <c r="S139">
        <v>4.6006</v>
      </c>
      <c r="T139">
        <f t="shared" si="21"/>
        <v>16.562159999999999</v>
      </c>
      <c r="U139">
        <f t="shared" si="17"/>
        <v>16</v>
      </c>
      <c r="V139" s="59">
        <v>0.82342592592592589</v>
      </c>
      <c r="W139">
        <v>49.277208000000002</v>
      </c>
      <c r="X139">
        <v>-123.24853</v>
      </c>
      <c r="Y139">
        <v>23.200000760000002</v>
      </c>
      <c r="Z139">
        <v>11989.16</v>
      </c>
      <c r="AA139">
        <v>153</v>
      </c>
      <c r="AB139">
        <v>69</v>
      </c>
      <c r="AC139">
        <v>3.7305000000000001</v>
      </c>
      <c r="AD139">
        <f t="shared" si="22"/>
        <v>13.429800000000002</v>
      </c>
      <c r="AE139">
        <f t="shared" si="18"/>
        <v>13</v>
      </c>
      <c r="AF139" s="59">
        <v>0.82896990740740739</v>
      </c>
      <c r="AG139">
        <v>49.277318999999999</v>
      </c>
      <c r="AH139">
        <v>-123.24823600000001</v>
      </c>
      <c r="AI139">
        <v>23.200000760000002</v>
      </c>
      <c r="AJ139">
        <v>15017.48</v>
      </c>
      <c r="AK139">
        <v>153</v>
      </c>
      <c r="AL139">
        <v>65</v>
      </c>
      <c r="AM139">
        <v>3.8506</v>
      </c>
      <c r="AN139">
        <f t="shared" si="23"/>
        <v>13.862159999999999</v>
      </c>
      <c r="AO139">
        <f t="shared" si="19"/>
        <v>13</v>
      </c>
    </row>
    <row r="140" spans="2:41" x14ac:dyDescent="0.25">
      <c r="B140" s="59">
        <v>0.81261574074074072</v>
      </c>
      <c r="C140">
        <v>49.276378999999999</v>
      </c>
      <c r="D140">
        <v>-123.24997399999999</v>
      </c>
      <c r="E140">
        <v>29.399999619999999</v>
      </c>
      <c r="F140">
        <v>5956.07</v>
      </c>
      <c r="G140">
        <v>160</v>
      </c>
      <c r="H140">
        <v>71</v>
      </c>
      <c r="I140">
        <v>4.7598000000000003</v>
      </c>
      <c r="J140">
        <f t="shared" si="20"/>
        <v>17.135280000000002</v>
      </c>
      <c r="K140">
        <f t="shared" si="16"/>
        <v>17</v>
      </c>
      <c r="L140" s="59">
        <v>0.8179050925925927</v>
      </c>
      <c r="M140">
        <v>49.276952999999999</v>
      </c>
      <c r="N140">
        <v>-123.249189</v>
      </c>
      <c r="O140">
        <v>24.799999239999998</v>
      </c>
      <c r="P140">
        <v>8946.7000000000007</v>
      </c>
      <c r="Q140">
        <v>155</v>
      </c>
      <c r="R140">
        <v>67</v>
      </c>
      <c r="S140">
        <v>4.5498000000000003</v>
      </c>
      <c r="T140">
        <f t="shared" si="21"/>
        <v>16.379280000000001</v>
      </c>
      <c r="U140">
        <f t="shared" si="17"/>
        <v>16</v>
      </c>
      <c r="V140" s="59">
        <v>0.82343749999999993</v>
      </c>
      <c r="W140">
        <v>49.277191000000002</v>
      </c>
      <c r="X140">
        <v>-123.248577</v>
      </c>
      <c r="Y140">
        <v>23.600000380000001</v>
      </c>
      <c r="Z140">
        <v>11993.01</v>
      </c>
      <c r="AA140">
        <v>153</v>
      </c>
      <c r="AB140">
        <v>71</v>
      </c>
      <c r="AC140">
        <v>3.8496000000000001</v>
      </c>
      <c r="AD140">
        <f t="shared" si="22"/>
        <v>13.858560000000001</v>
      </c>
      <c r="AE140">
        <f t="shared" si="18"/>
        <v>13</v>
      </c>
      <c r="AF140" s="59">
        <v>0.82898148148148154</v>
      </c>
      <c r="AG140">
        <v>49.277304000000001</v>
      </c>
      <c r="AH140">
        <v>-123.248283</v>
      </c>
      <c r="AI140">
        <v>23.200000760000002</v>
      </c>
      <c r="AJ140">
        <v>15021.37</v>
      </c>
      <c r="AK140">
        <v>152</v>
      </c>
      <c r="AL140">
        <v>64</v>
      </c>
      <c r="AM140">
        <v>3.8896000000000002</v>
      </c>
      <c r="AN140">
        <f t="shared" si="23"/>
        <v>14.002560000000001</v>
      </c>
      <c r="AO140">
        <f t="shared" si="19"/>
        <v>14</v>
      </c>
    </row>
    <row r="141" spans="2:41" x14ac:dyDescent="0.25">
      <c r="B141" s="59">
        <v>0.81262731481481476</v>
      </c>
      <c r="C141">
        <v>49.276344999999999</v>
      </c>
      <c r="D141">
        <v>-123.250007</v>
      </c>
      <c r="E141">
        <v>29.799999239999998</v>
      </c>
      <c r="F141">
        <v>5960.81</v>
      </c>
      <c r="G141">
        <v>160</v>
      </c>
      <c r="H141">
        <v>71</v>
      </c>
      <c r="I141">
        <v>4.7401999999999997</v>
      </c>
      <c r="J141">
        <f t="shared" si="20"/>
        <v>17.064719999999998</v>
      </c>
      <c r="K141">
        <f t="shared" si="16"/>
        <v>17</v>
      </c>
      <c r="L141" s="59">
        <v>0.81791666666666663</v>
      </c>
      <c r="M141">
        <v>49.27693</v>
      </c>
      <c r="N141">
        <v>-123.24924</v>
      </c>
      <c r="O141">
        <v>25.200000760000002</v>
      </c>
      <c r="P141">
        <v>8951.18</v>
      </c>
      <c r="Q141">
        <v>155</v>
      </c>
      <c r="R141">
        <v>67</v>
      </c>
      <c r="S141">
        <v>4.4794999999999998</v>
      </c>
      <c r="T141">
        <f t="shared" si="21"/>
        <v>16.126199999999997</v>
      </c>
      <c r="U141">
        <f t="shared" si="17"/>
        <v>16</v>
      </c>
      <c r="V141" s="59">
        <v>0.82344907407407408</v>
      </c>
      <c r="W141">
        <v>49.277172</v>
      </c>
      <c r="X141">
        <v>-123.248625</v>
      </c>
      <c r="Y141">
        <v>24</v>
      </c>
      <c r="Z141">
        <v>11996.92</v>
      </c>
      <c r="AA141">
        <v>153</v>
      </c>
      <c r="AB141">
        <v>71</v>
      </c>
      <c r="AC141">
        <v>3.9102000000000001</v>
      </c>
      <c r="AD141">
        <f t="shared" si="22"/>
        <v>14.076720000000002</v>
      </c>
      <c r="AE141">
        <f t="shared" si="18"/>
        <v>14</v>
      </c>
      <c r="AF141" s="59">
        <v>0.82899305555555547</v>
      </c>
      <c r="AG141">
        <v>49.277287999999999</v>
      </c>
      <c r="AH141">
        <v>-123.248329</v>
      </c>
      <c r="AI141">
        <v>23.200000760000002</v>
      </c>
      <c r="AJ141">
        <v>15025.3</v>
      </c>
      <c r="AK141">
        <v>153</v>
      </c>
      <c r="AL141">
        <v>64</v>
      </c>
      <c r="AM141">
        <v>3.9297</v>
      </c>
      <c r="AN141">
        <f t="shared" si="23"/>
        <v>14.14692</v>
      </c>
      <c r="AO141">
        <f t="shared" si="19"/>
        <v>14</v>
      </c>
    </row>
    <row r="142" spans="2:41" x14ac:dyDescent="0.25">
      <c r="B142" s="59">
        <v>0.81263888888888891</v>
      </c>
      <c r="C142">
        <v>49.276310000000002</v>
      </c>
      <c r="D142">
        <v>-123.250033</v>
      </c>
      <c r="E142">
        <v>29.799999239999998</v>
      </c>
      <c r="F142">
        <v>5965.51</v>
      </c>
      <c r="G142">
        <v>160</v>
      </c>
      <c r="H142">
        <v>69</v>
      </c>
      <c r="I142">
        <v>4.6997</v>
      </c>
      <c r="J142">
        <f t="shared" si="20"/>
        <v>16.91892</v>
      </c>
      <c r="K142">
        <f t="shared" si="16"/>
        <v>16</v>
      </c>
      <c r="L142" s="59">
        <v>0.81792824074074078</v>
      </c>
      <c r="M142">
        <v>49.276905999999997</v>
      </c>
      <c r="N142">
        <v>-123.249287</v>
      </c>
      <c r="O142">
        <v>25.200000760000002</v>
      </c>
      <c r="P142">
        <v>8955.61</v>
      </c>
      <c r="Q142">
        <v>155</v>
      </c>
      <c r="R142">
        <v>66</v>
      </c>
      <c r="S142">
        <v>4.4306999999999999</v>
      </c>
      <c r="T142">
        <f t="shared" si="21"/>
        <v>15.950519999999999</v>
      </c>
      <c r="U142">
        <f t="shared" si="17"/>
        <v>15</v>
      </c>
      <c r="V142" s="59">
        <v>0.82346064814814823</v>
      </c>
      <c r="W142">
        <v>49.277154000000003</v>
      </c>
      <c r="X142">
        <v>-123.248672</v>
      </c>
      <c r="Y142">
        <v>24.399999619999999</v>
      </c>
      <c r="Z142">
        <v>12000.89</v>
      </c>
      <c r="AA142">
        <v>153</v>
      </c>
      <c r="AB142">
        <v>73</v>
      </c>
      <c r="AC142">
        <v>3.9697</v>
      </c>
      <c r="AD142">
        <f t="shared" si="22"/>
        <v>14.29092</v>
      </c>
      <c r="AE142">
        <f t="shared" si="18"/>
        <v>14</v>
      </c>
      <c r="AF142" s="59">
        <v>0.82900462962962962</v>
      </c>
      <c r="AG142">
        <v>49.277272000000004</v>
      </c>
      <c r="AH142">
        <v>-123.248375</v>
      </c>
      <c r="AI142">
        <v>23.200000760000002</v>
      </c>
      <c r="AJ142">
        <v>15029.17</v>
      </c>
      <c r="AK142">
        <v>153</v>
      </c>
      <c r="AL142">
        <v>64</v>
      </c>
      <c r="AM142">
        <v>3.8700999999999999</v>
      </c>
      <c r="AN142">
        <f t="shared" si="23"/>
        <v>13.932359999999999</v>
      </c>
      <c r="AO142">
        <f t="shared" si="19"/>
        <v>13</v>
      </c>
    </row>
    <row r="143" spans="2:41" x14ac:dyDescent="0.25">
      <c r="B143" s="59">
        <v>0.81265046296296306</v>
      </c>
      <c r="C143">
        <v>49.276274000000001</v>
      </c>
      <c r="D143">
        <v>-123.250058</v>
      </c>
      <c r="E143">
        <v>30.200000760000002</v>
      </c>
      <c r="F143">
        <v>5970.02</v>
      </c>
      <c r="G143">
        <v>160</v>
      </c>
      <c r="H143">
        <v>69</v>
      </c>
      <c r="I143">
        <v>4.5103</v>
      </c>
      <c r="J143">
        <f t="shared" si="20"/>
        <v>16.237079999999999</v>
      </c>
      <c r="K143">
        <f t="shared" si="16"/>
        <v>16</v>
      </c>
      <c r="L143" s="59">
        <v>0.81793981481481481</v>
      </c>
      <c r="M143">
        <v>49.276879999999998</v>
      </c>
      <c r="N143">
        <v>-123.249331</v>
      </c>
      <c r="O143">
        <v>25.200000760000002</v>
      </c>
      <c r="P143">
        <v>8960.02</v>
      </c>
      <c r="Q143">
        <v>155</v>
      </c>
      <c r="R143">
        <v>66</v>
      </c>
      <c r="S143">
        <v>4.4092000000000002</v>
      </c>
      <c r="T143">
        <f t="shared" si="21"/>
        <v>15.87312</v>
      </c>
      <c r="U143">
        <f t="shared" si="17"/>
        <v>15</v>
      </c>
      <c r="V143" s="59">
        <v>0.82347222222222216</v>
      </c>
      <c r="W143">
        <v>49.277135999999999</v>
      </c>
      <c r="X143">
        <v>-123.24872000000001</v>
      </c>
      <c r="Y143">
        <v>24.399999619999999</v>
      </c>
      <c r="Z143">
        <v>12004.96</v>
      </c>
      <c r="AA143">
        <v>153</v>
      </c>
      <c r="AB143">
        <v>73</v>
      </c>
      <c r="AC143">
        <v>4.0702999999999996</v>
      </c>
      <c r="AD143">
        <f t="shared" si="22"/>
        <v>14.653079999999997</v>
      </c>
      <c r="AE143">
        <f t="shared" si="18"/>
        <v>14</v>
      </c>
      <c r="AF143" s="59">
        <v>0.82901620370370377</v>
      </c>
      <c r="AG143">
        <v>49.277251</v>
      </c>
      <c r="AH143">
        <v>-123.24843300000001</v>
      </c>
      <c r="AI143">
        <v>23.200000760000002</v>
      </c>
      <c r="AJ143">
        <v>15034.06</v>
      </c>
      <c r="AK143">
        <v>153</v>
      </c>
      <c r="AL143">
        <v>64</v>
      </c>
      <c r="AM143">
        <v>4.8895999999999997</v>
      </c>
      <c r="AN143">
        <f t="shared" si="23"/>
        <v>17.602559999999997</v>
      </c>
      <c r="AO143">
        <f t="shared" si="19"/>
        <v>17</v>
      </c>
    </row>
    <row r="144" spans="2:41" x14ac:dyDescent="0.25">
      <c r="B144" s="59">
        <v>0.81266203703703699</v>
      </c>
      <c r="C144">
        <v>49.276238999999997</v>
      </c>
      <c r="D144">
        <v>-123.250086</v>
      </c>
      <c r="E144">
        <v>30.600000380000001</v>
      </c>
      <c r="F144">
        <v>5974.55</v>
      </c>
      <c r="G144">
        <v>160</v>
      </c>
      <c r="H144">
        <v>68</v>
      </c>
      <c r="I144">
        <v>4.5297999999999998</v>
      </c>
      <c r="J144">
        <f t="shared" si="20"/>
        <v>16.307279999999999</v>
      </c>
      <c r="K144">
        <f t="shared" si="16"/>
        <v>16</v>
      </c>
      <c r="L144" s="59">
        <v>0.81795138888888896</v>
      </c>
      <c r="M144">
        <v>49.276854999999998</v>
      </c>
      <c r="N144">
        <v>-123.249375</v>
      </c>
      <c r="O144">
        <v>25.200000760000002</v>
      </c>
      <c r="P144">
        <v>8964.3799999999992</v>
      </c>
      <c r="Q144">
        <v>155</v>
      </c>
      <c r="R144">
        <v>66</v>
      </c>
      <c r="S144">
        <v>4.3604000000000003</v>
      </c>
      <c r="T144">
        <f t="shared" si="21"/>
        <v>15.69744</v>
      </c>
      <c r="U144">
        <f t="shared" si="17"/>
        <v>15</v>
      </c>
      <c r="V144" s="59">
        <v>0.82348379629629631</v>
      </c>
      <c r="W144">
        <v>49.277119999999996</v>
      </c>
      <c r="X144">
        <v>-123.24876999999999</v>
      </c>
      <c r="Y144">
        <v>24.799999239999998</v>
      </c>
      <c r="Z144">
        <v>12009.01</v>
      </c>
      <c r="AA144">
        <v>153</v>
      </c>
      <c r="AB144">
        <v>73</v>
      </c>
      <c r="AC144">
        <v>4.0498000000000003</v>
      </c>
      <c r="AD144">
        <f t="shared" si="22"/>
        <v>14.579280000000001</v>
      </c>
      <c r="AE144">
        <f t="shared" si="18"/>
        <v>14</v>
      </c>
      <c r="AF144" s="59">
        <v>0.82902777777777781</v>
      </c>
      <c r="AG144">
        <v>49.277233000000003</v>
      </c>
      <c r="AH144">
        <v>-123.24847800000001</v>
      </c>
      <c r="AI144">
        <v>23.200000760000002</v>
      </c>
      <c r="AJ144">
        <v>15037.9</v>
      </c>
      <c r="AK144">
        <v>152</v>
      </c>
      <c r="AL144">
        <v>64</v>
      </c>
      <c r="AM144">
        <v>3.8408000000000002</v>
      </c>
      <c r="AN144">
        <f t="shared" si="23"/>
        <v>13.826880000000001</v>
      </c>
      <c r="AO144">
        <f t="shared" si="19"/>
        <v>13</v>
      </c>
    </row>
    <row r="145" spans="2:41" x14ac:dyDescent="0.25">
      <c r="B145" s="59">
        <v>0.81267361111111114</v>
      </c>
      <c r="C145">
        <v>49.276206000000002</v>
      </c>
      <c r="D145">
        <v>-123.250112</v>
      </c>
      <c r="E145">
        <v>31</v>
      </c>
      <c r="F145">
        <v>5979.01</v>
      </c>
      <c r="G145">
        <v>160</v>
      </c>
      <c r="H145">
        <v>68</v>
      </c>
      <c r="I145">
        <v>4.46</v>
      </c>
      <c r="J145">
        <f t="shared" si="20"/>
        <v>16.056000000000001</v>
      </c>
      <c r="K145">
        <f t="shared" si="16"/>
        <v>16</v>
      </c>
      <c r="L145" s="59">
        <v>0.81796296296296289</v>
      </c>
      <c r="M145">
        <v>49.276831999999999</v>
      </c>
      <c r="N145">
        <v>-123.249413</v>
      </c>
      <c r="O145">
        <v>25.200000760000002</v>
      </c>
      <c r="P145">
        <v>8968.74</v>
      </c>
      <c r="Q145">
        <v>155</v>
      </c>
      <c r="R145">
        <v>66</v>
      </c>
      <c r="S145">
        <v>4.3604000000000003</v>
      </c>
      <c r="T145">
        <f t="shared" si="21"/>
        <v>15.69744</v>
      </c>
      <c r="U145">
        <f t="shared" si="17"/>
        <v>15</v>
      </c>
      <c r="V145" s="59">
        <v>0.82349537037037035</v>
      </c>
      <c r="W145">
        <v>49.277101999999999</v>
      </c>
      <c r="X145">
        <v>-123.24881999999999</v>
      </c>
      <c r="Y145">
        <v>24.799999239999998</v>
      </c>
      <c r="Z145">
        <v>12013.05</v>
      </c>
      <c r="AA145">
        <v>153</v>
      </c>
      <c r="AB145">
        <v>74</v>
      </c>
      <c r="AC145">
        <v>4.04</v>
      </c>
      <c r="AD145">
        <f t="shared" si="22"/>
        <v>14.544</v>
      </c>
      <c r="AE145">
        <f t="shared" si="18"/>
        <v>14</v>
      </c>
      <c r="AF145" s="59">
        <v>0.82903935185185185</v>
      </c>
      <c r="AG145">
        <v>49.277211999999999</v>
      </c>
      <c r="AH145">
        <v>-123.248524</v>
      </c>
      <c r="AI145">
        <v>23.600000380000001</v>
      </c>
      <c r="AJ145">
        <v>15041.78</v>
      </c>
      <c r="AK145">
        <v>153</v>
      </c>
      <c r="AL145">
        <v>66</v>
      </c>
      <c r="AM145">
        <v>3.8799000000000001</v>
      </c>
      <c r="AN145">
        <f t="shared" si="23"/>
        <v>13.967640000000001</v>
      </c>
      <c r="AO145">
        <f t="shared" si="19"/>
        <v>13</v>
      </c>
    </row>
    <row r="146" spans="2:41" x14ac:dyDescent="0.25">
      <c r="B146" s="59">
        <v>0.81268518518518518</v>
      </c>
      <c r="C146">
        <v>49.276170999999998</v>
      </c>
      <c r="D146">
        <v>-123.250141</v>
      </c>
      <c r="E146">
        <v>31.399999619999999</v>
      </c>
      <c r="F146">
        <v>5983.52</v>
      </c>
      <c r="G146">
        <v>160</v>
      </c>
      <c r="H146">
        <v>68</v>
      </c>
      <c r="I146">
        <v>4.5103</v>
      </c>
      <c r="J146">
        <f t="shared" si="20"/>
        <v>16.237079999999999</v>
      </c>
      <c r="K146">
        <f t="shared" si="16"/>
        <v>16</v>
      </c>
      <c r="L146" s="59">
        <v>0.81797453703703704</v>
      </c>
      <c r="M146">
        <v>49.276806000000001</v>
      </c>
      <c r="N146">
        <v>-123.249455</v>
      </c>
      <c r="O146">
        <v>25.799999239999998</v>
      </c>
      <c r="P146">
        <v>8973.1</v>
      </c>
      <c r="Q146">
        <v>155</v>
      </c>
      <c r="R146">
        <v>66</v>
      </c>
      <c r="S146">
        <v>4.3593999999999999</v>
      </c>
      <c r="T146">
        <f t="shared" si="21"/>
        <v>15.69384</v>
      </c>
      <c r="U146">
        <f t="shared" si="17"/>
        <v>15</v>
      </c>
      <c r="V146" s="59">
        <v>0.8235069444444445</v>
      </c>
      <c r="W146">
        <v>49.277084000000002</v>
      </c>
      <c r="X146">
        <v>-123.248869</v>
      </c>
      <c r="Y146">
        <v>24.799999239999998</v>
      </c>
      <c r="Z146">
        <v>12017.17</v>
      </c>
      <c r="AA146">
        <v>152</v>
      </c>
      <c r="AB146">
        <v>75</v>
      </c>
      <c r="AC146">
        <v>4.1200999999999999</v>
      </c>
      <c r="AD146">
        <f t="shared" si="22"/>
        <v>14.83236</v>
      </c>
      <c r="AE146">
        <f t="shared" si="18"/>
        <v>14</v>
      </c>
      <c r="AF146" s="59">
        <v>0.82905092592592589</v>
      </c>
      <c r="AG146">
        <v>49.277194000000001</v>
      </c>
      <c r="AH146">
        <v>-123.248572</v>
      </c>
      <c r="AI146">
        <v>24</v>
      </c>
      <c r="AJ146">
        <v>15045.81</v>
      </c>
      <c r="AK146">
        <v>152</v>
      </c>
      <c r="AL146">
        <v>68</v>
      </c>
      <c r="AM146">
        <v>4.0293000000000001</v>
      </c>
      <c r="AN146">
        <f t="shared" si="23"/>
        <v>14.50548</v>
      </c>
      <c r="AO146">
        <f t="shared" si="19"/>
        <v>14</v>
      </c>
    </row>
    <row r="147" spans="2:41" x14ac:dyDescent="0.25">
      <c r="B147" s="59">
        <v>0.81269675925925933</v>
      </c>
      <c r="C147">
        <v>49.276134999999996</v>
      </c>
      <c r="D147">
        <v>-123.25017</v>
      </c>
      <c r="E147">
        <v>31.799999239999998</v>
      </c>
      <c r="F147">
        <v>5988</v>
      </c>
      <c r="G147">
        <v>160</v>
      </c>
      <c r="H147">
        <v>68</v>
      </c>
      <c r="I147">
        <v>4.4800000000000004</v>
      </c>
      <c r="J147">
        <f t="shared" si="20"/>
        <v>16.128</v>
      </c>
      <c r="K147">
        <f t="shared" si="16"/>
        <v>16</v>
      </c>
      <c r="L147" s="59">
        <v>0.81798611111111119</v>
      </c>
      <c r="M147">
        <v>49.276781</v>
      </c>
      <c r="N147">
        <v>-123.24949100000001</v>
      </c>
      <c r="O147">
        <v>26.200000760000002</v>
      </c>
      <c r="P147">
        <v>8977.43</v>
      </c>
      <c r="Q147">
        <v>155</v>
      </c>
      <c r="R147">
        <v>65</v>
      </c>
      <c r="S147">
        <v>4.3300999999999998</v>
      </c>
      <c r="T147">
        <f t="shared" si="21"/>
        <v>15.588359999999998</v>
      </c>
      <c r="U147">
        <f t="shared" si="17"/>
        <v>15</v>
      </c>
      <c r="V147" s="59">
        <v>0.82351851851851843</v>
      </c>
      <c r="W147">
        <v>49.277068</v>
      </c>
      <c r="X147">
        <v>-123.24891599999999</v>
      </c>
      <c r="Y147">
        <v>24.799999239999998</v>
      </c>
      <c r="Z147">
        <v>12021.31</v>
      </c>
      <c r="AA147">
        <v>153</v>
      </c>
      <c r="AB147">
        <v>76</v>
      </c>
      <c r="AC147">
        <v>4.1395999999999997</v>
      </c>
      <c r="AD147">
        <f t="shared" si="22"/>
        <v>14.902559999999999</v>
      </c>
      <c r="AE147">
        <f t="shared" si="18"/>
        <v>14</v>
      </c>
      <c r="AF147" s="59">
        <v>0.82906250000000004</v>
      </c>
      <c r="AG147">
        <v>49.277175999999997</v>
      </c>
      <c r="AH147">
        <v>-123.24862400000001</v>
      </c>
      <c r="AI147">
        <v>24.399999619999999</v>
      </c>
      <c r="AJ147">
        <v>15049.92</v>
      </c>
      <c r="AK147">
        <v>152</v>
      </c>
      <c r="AL147">
        <v>68</v>
      </c>
      <c r="AM147">
        <v>4.1104000000000003</v>
      </c>
      <c r="AN147">
        <f t="shared" si="23"/>
        <v>14.79744</v>
      </c>
      <c r="AO147">
        <f t="shared" si="19"/>
        <v>14</v>
      </c>
    </row>
    <row r="148" spans="2:41" x14ac:dyDescent="0.25">
      <c r="B148" s="59">
        <v>0.81270833333333325</v>
      </c>
      <c r="C148">
        <v>49.276099000000002</v>
      </c>
      <c r="D148">
        <v>-123.25019399999999</v>
      </c>
      <c r="E148">
        <v>31.799999239999998</v>
      </c>
      <c r="F148">
        <v>5992.49</v>
      </c>
      <c r="G148">
        <v>160</v>
      </c>
      <c r="H148">
        <v>67</v>
      </c>
      <c r="I148">
        <v>4.4901999999999997</v>
      </c>
      <c r="J148">
        <f t="shared" si="20"/>
        <v>16.164719999999999</v>
      </c>
      <c r="K148">
        <f t="shared" si="16"/>
        <v>16</v>
      </c>
      <c r="L148" s="59">
        <v>0.81799768518518512</v>
      </c>
      <c r="M148">
        <v>49.276753999999997</v>
      </c>
      <c r="N148">
        <v>-123.249533</v>
      </c>
      <c r="O148">
        <v>26.600000380000001</v>
      </c>
      <c r="P148">
        <v>8981.74</v>
      </c>
      <c r="Q148">
        <v>156</v>
      </c>
      <c r="R148">
        <v>65</v>
      </c>
      <c r="S148">
        <v>4.3105000000000002</v>
      </c>
      <c r="T148">
        <f t="shared" si="21"/>
        <v>15.517800000000001</v>
      </c>
      <c r="U148">
        <f t="shared" si="17"/>
        <v>15</v>
      </c>
      <c r="V148" s="59">
        <v>0.82353009259259258</v>
      </c>
      <c r="W148">
        <v>49.277053000000002</v>
      </c>
      <c r="X148">
        <v>-123.248965</v>
      </c>
      <c r="Y148">
        <v>24.799999239999998</v>
      </c>
      <c r="Z148">
        <v>12025.45</v>
      </c>
      <c r="AA148">
        <v>152</v>
      </c>
      <c r="AB148">
        <v>72</v>
      </c>
      <c r="AC148">
        <v>4.1406000000000001</v>
      </c>
      <c r="AD148">
        <f t="shared" si="22"/>
        <v>14.90616</v>
      </c>
      <c r="AE148">
        <f t="shared" si="18"/>
        <v>14</v>
      </c>
      <c r="AF148" s="59">
        <v>0.82907407407407396</v>
      </c>
      <c r="AG148">
        <v>49.277158999999997</v>
      </c>
      <c r="AH148">
        <v>-123.248673</v>
      </c>
      <c r="AI148">
        <v>24.799999239999998</v>
      </c>
      <c r="AJ148">
        <v>15054.05</v>
      </c>
      <c r="AK148">
        <v>152</v>
      </c>
      <c r="AL148">
        <v>68</v>
      </c>
      <c r="AM148">
        <v>4.1299000000000001</v>
      </c>
      <c r="AN148">
        <f t="shared" si="23"/>
        <v>14.867640000000002</v>
      </c>
      <c r="AO148">
        <f t="shared" si="19"/>
        <v>14</v>
      </c>
    </row>
    <row r="149" spans="2:41" x14ac:dyDescent="0.25">
      <c r="B149" s="59">
        <v>0.8127199074074074</v>
      </c>
      <c r="C149">
        <v>49.276065000000003</v>
      </c>
      <c r="D149">
        <v>-123.25022</v>
      </c>
      <c r="E149">
        <v>31.799999239999998</v>
      </c>
      <c r="F149">
        <v>5996.92</v>
      </c>
      <c r="G149">
        <v>160</v>
      </c>
      <c r="H149">
        <v>67</v>
      </c>
      <c r="I149">
        <v>4.4297000000000004</v>
      </c>
      <c r="J149">
        <f t="shared" si="20"/>
        <v>15.946920000000002</v>
      </c>
      <c r="K149">
        <f t="shared" si="16"/>
        <v>15</v>
      </c>
      <c r="L149" s="59">
        <v>0.81800925925925927</v>
      </c>
      <c r="M149">
        <v>49.276727000000001</v>
      </c>
      <c r="N149">
        <v>-123.249572</v>
      </c>
      <c r="O149">
        <v>27.200000760000002</v>
      </c>
      <c r="P149">
        <v>8986</v>
      </c>
      <c r="Q149">
        <v>155</v>
      </c>
      <c r="R149">
        <v>65</v>
      </c>
      <c r="S149">
        <v>4.2598000000000003</v>
      </c>
      <c r="T149">
        <f t="shared" si="21"/>
        <v>15.335280000000001</v>
      </c>
      <c r="U149">
        <f t="shared" si="17"/>
        <v>15</v>
      </c>
      <c r="V149" s="59">
        <v>0.82354166666666673</v>
      </c>
      <c r="W149">
        <v>49.277037</v>
      </c>
      <c r="X149">
        <v>-123.24901</v>
      </c>
      <c r="Y149">
        <v>24.799999239999998</v>
      </c>
      <c r="Z149">
        <v>12029.51</v>
      </c>
      <c r="AA149">
        <v>152</v>
      </c>
      <c r="AB149">
        <v>71</v>
      </c>
      <c r="AC149">
        <v>4.0595999999999997</v>
      </c>
      <c r="AD149">
        <f t="shared" si="22"/>
        <v>14.614559999999999</v>
      </c>
      <c r="AE149">
        <f t="shared" si="18"/>
        <v>14</v>
      </c>
      <c r="AF149" s="59">
        <v>0.82908564814814811</v>
      </c>
      <c r="AG149">
        <v>49.277144</v>
      </c>
      <c r="AH149">
        <v>-123.248716</v>
      </c>
      <c r="AI149">
        <v>25.200000760000002</v>
      </c>
      <c r="AJ149">
        <v>15058.16</v>
      </c>
      <c r="AK149">
        <v>152</v>
      </c>
      <c r="AL149">
        <v>68</v>
      </c>
      <c r="AM149">
        <v>4.1104000000000003</v>
      </c>
      <c r="AN149">
        <f t="shared" si="23"/>
        <v>14.79744</v>
      </c>
      <c r="AO149">
        <f t="shared" si="19"/>
        <v>14</v>
      </c>
    </row>
    <row r="150" spans="2:41" x14ac:dyDescent="0.25">
      <c r="B150" s="59">
        <v>0.81273148148148155</v>
      </c>
      <c r="C150">
        <v>49.276027999999997</v>
      </c>
      <c r="D150">
        <v>-123.250246</v>
      </c>
      <c r="E150">
        <v>31.799999239999998</v>
      </c>
      <c r="F150">
        <v>6001.42</v>
      </c>
      <c r="G150">
        <v>160</v>
      </c>
      <c r="H150">
        <v>68</v>
      </c>
      <c r="I150">
        <v>4.5</v>
      </c>
      <c r="J150">
        <f t="shared" si="20"/>
        <v>16.2</v>
      </c>
      <c r="K150">
        <f t="shared" si="16"/>
        <v>16</v>
      </c>
      <c r="L150" s="59">
        <v>0.81802083333333331</v>
      </c>
      <c r="M150">
        <v>49.276699000000001</v>
      </c>
      <c r="N150">
        <v>-123.24961399999999</v>
      </c>
      <c r="O150">
        <v>27.600000380000001</v>
      </c>
      <c r="P150">
        <v>8990.2900000000009</v>
      </c>
      <c r="Q150">
        <v>156</v>
      </c>
      <c r="R150">
        <v>65</v>
      </c>
      <c r="S150">
        <v>4.29</v>
      </c>
      <c r="T150">
        <f t="shared" si="21"/>
        <v>15.444000000000001</v>
      </c>
      <c r="U150">
        <f t="shared" si="17"/>
        <v>15</v>
      </c>
      <c r="V150" s="59">
        <v>0.82355324074074077</v>
      </c>
      <c r="W150">
        <v>49.277019000000003</v>
      </c>
      <c r="X150">
        <v>-123.249053</v>
      </c>
      <c r="Y150">
        <v>24.799999239999998</v>
      </c>
      <c r="Z150">
        <v>12033.51</v>
      </c>
      <c r="AA150">
        <v>152</v>
      </c>
      <c r="AB150">
        <v>70</v>
      </c>
      <c r="AC150">
        <v>4</v>
      </c>
      <c r="AD150">
        <f t="shared" si="22"/>
        <v>14.4</v>
      </c>
      <c r="AE150">
        <f t="shared" si="18"/>
        <v>14</v>
      </c>
      <c r="AF150" s="59">
        <v>0.82909722222222226</v>
      </c>
      <c r="AG150">
        <v>49.277129000000002</v>
      </c>
      <c r="AH150">
        <v>-123.248762</v>
      </c>
      <c r="AI150">
        <v>25.200000760000002</v>
      </c>
      <c r="AJ150">
        <v>15062.25</v>
      </c>
      <c r="AK150">
        <v>152</v>
      </c>
      <c r="AL150">
        <v>67</v>
      </c>
      <c r="AM150">
        <v>4.0898000000000003</v>
      </c>
      <c r="AN150">
        <f t="shared" si="23"/>
        <v>14.723280000000001</v>
      </c>
      <c r="AO150">
        <f t="shared" si="19"/>
        <v>14</v>
      </c>
    </row>
    <row r="151" spans="2:41" x14ac:dyDescent="0.25">
      <c r="B151" s="59">
        <v>0.81274305555555559</v>
      </c>
      <c r="C151">
        <v>49.27599</v>
      </c>
      <c r="D151">
        <v>-123.250271</v>
      </c>
      <c r="E151">
        <v>32.200000760000002</v>
      </c>
      <c r="F151">
        <v>6005.89</v>
      </c>
      <c r="G151">
        <v>160</v>
      </c>
      <c r="H151">
        <v>69</v>
      </c>
      <c r="I151">
        <v>4.4702000000000002</v>
      </c>
      <c r="J151">
        <f t="shared" si="20"/>
        <v>16.09272</v>
      </c>
      <c r="K151">
        <f t="shared" si="16"/>
        <v>16</v>
      </c>
      <c r="L151" s="59">
        <v>0.81803240740740746</v>
      </c>
      <c r="M151">
        <v>49.276670000000003</v>
      </c>
      <c r="N151">
        <v>-123.24965400000001</v>
      </c>
      <c r="O151">
        <v>27.600000380000001</v>
      </c>
      <c r="P151">
        <v>8994.58</v>
      </c>
      <c r="Q151">
        <v>156</v>
      </c>
      <c r="R151">
        <v>65</v>
      </c>
      <c r="S151">
        <v>4.29</v>
      </c>
      <c r="T151">
        <f t="shared" si="21"/>
        <v>15.444000000000001</v>
      </c>
      <c r="U151">
        <f t="shared" si="17"/>
        <v>15</v>
      </c>
      <c r="V151" s="59">
        <v>0.82356481481481481</v>
      </c>
      <c r="W151">
        <v>49.277000999999998</v>
      </c>
      <c r="X151">
        <v>-123.24909700000001</v>
      </c>
      <c r="Y151">
        <v>24.799999239999998</v>
      </c>
      <c r="Z151">
        <v>12037.41</v>
      </c>
      <c r="AA151">
        <v>152</v>
      </c>
      <c r="AB151">
        <v>70</v>
      </c>
      <c r="AC151">
        <v>3.9003999999999999</v>
      </c>
      <c r="AD151">
        <f t="shared" si="22"/>
        <v>14.041439999999998</v>
      </c>
      <c r="AE151">
        <f t="shared" si="18"/>
        <v>14</v>
      </c>
      <c r="AF151" s="59">
        <v>0.8291087962962963</v>
      </c>
      <c r="AG151">
        <v>49.277113</v>
      </c>
      <c r="AH151">
        <v>-123.248807</v>
      </c>
      <c r="AI151">
        <v>25.200000760000002</v>
      </c>
      <c r="AJ151">
        <v>15066.34</v>
      </c>
      <c r="AK151">
        <v>152</v>
      </c>
      <c r="AL151">
        <v>68</v>
      </c>
      <c r="AM151">
        <v>4.0898000000000003</v>
      </c>
      <c r="AN151">
        <f t="shared" si="23"/>
        <v>14.723280000000001</v>
      </c>
      <c r="AO151">
        <f t="shared" si="19"/>
        <v>14</v>
      </c>
    </row>
    <row r="152" spans="2:41" x14ac:dyDescent="0.25">
      <c r="B152" s="59">
        <v>0.81275462962962963</v>
      </c>
      <c r="C152">
        <v>49.275950999999999</v>
      </c>
      <c r="D152">
        <v>-123.250297</v>
      </c>
      <c r="E152">
        <v>32.599998470000003</v>
      </c>
      <c r="F152">
        <v>6010.48</v>
      </c>
      <c r="G152">
        <v>160</v>
      </c>
      <c r="H152">
        <v>69</v>
      </c>
      <c r="I152">
        <v>4.5898000000000003</v>
      </c>
      <c r="J152">
        <f t="shared" si="20"/>
        <v>16.523280000000003</v>
      </c>
      <c r="K152">
        <f t="shared" si="16"/>
        <v>16</v>
      </c>
      <c r="L152" s="59">
        <v>0.81804398148148139</v>
      </c>
      <c r="M152">
        <v>49.276642000000002</v>
      </c>
      <c r="N152">
        <v>-123.249691</v>
      </c>
      <c r="O152">
        <v>27.600000380000001</v>
      </c>
      <c r="P152">
        <v>8998.86</v>
      </c>
      <c r="Q152">
        <v>155</v>
      </c>
      <c r="R152">
        <v>65</v>
      </c>
      <c r="S152">
        <v>4.2803000000000004</v>
      </c>
      <c r="T152">
        <f t="shared" si="21"/>
        <v>15.409080000000001</v>
      </c>
      <c r="U152">
        <f t="shared" si="17"/>
        <v>15</v>
      </c>
      <c r="V152" s="59">
        <v>0.82357638888888884</v>
      </c>
      <c r="W152">
        <v>49.276980000000002</v>
      </c>
      <c r="X152">
        <v>-123.249139</v>
      </c>
      <c r="Y152">
        <v>24.799999239999998</v>
      </c>
      <c r="Z152">
        <v>12041.25</v>
      </c>
      <c r="AA152">
        <v>153</v>
      </c>
      <c r="AB152">
        <v>70</v>
      </c>
      <c r="AC152">
        <v>3.8397999999999999</v>
      </c>
      <c r="AD152">
        <f t="shared" si="22"/>
        <v>13.823279999999999</v>
      </c>
      <c r="AE152">
        <f t="shared" si="18"/>
        <v>13</v>
      </c>
      <c r="AF152" s="59">
        <v>0.82912037037037034</v>
      </c>
      <c r="AG152">
        <v>49.277095000000003</v>
      </c>
      <c r="AH152">
        <v>-123.248852</v>
      </c>
      <c r="AI152">
        <v>25.200000760000002</v>
      </c>
      <c r="AJ152">
        <v>15070.39</v>
      </c>
      <c r="AK152">
        <v>152</v>
      </c>
      <c r="AL152">
        <v>65</v>
      </c>
      <c r="AM152">
        <v>4.0498000000000003</v>
      </c>
      <c r="AN152">
        <f t="shared" si="23"/>
        <v>14.579280000000001</v>
      </c>
      <c r="AO152">
        <f t="shared" si="19"/>
        <v>14</v>
      </c>
    </row>
    <row r="153" spans="2:41" x14ac:dyDescent="0.25">
      <c r="B153" s="59">
        <v>0.81276620370370367</v>
      </c>
      <c r="C153">
        <v>49.275914</v>
      </c>
      <c r="D153">
        <v>-123.250321</v>
      </c>
      <c r="E153">
        <v>33.200000760000002</v>
      </c>
      <c r="F153">
        <v>6015.05</v>
      </c>
      <c r="G153">
        <v>160</v>
      </c>
      <c r="H153">
        <v>70</v>
      </c>
      <c r="I153">
        <v>4.5697999999999999</v>
      </c>
      <c r="J153">
        <f t="shared" si="20"/>
        <v>16.451280000000001</v>
      </c>
      <c r="K153">
        <f t="shared" si="16"/>
        <v>16</v>
      </c>
      <c r="L153" s="59">
        <v>0.81805555555555554</v>
      </c>
      <c r="M153">
        <v>49.276614000000002</v>
      </c>
      <c r="N153">
        <v>-123.249724</v>
      </c>
      <c r="O153">
        <v>27.600000380000001</v>
      </c>
      <c r="P153">
        <v>9003.2000000000007</v>
      </c>
      <c r="Q153">
        <v>155</v>
      </c>
      <c r="R153">
        <v>66</v>
      </c>
      <c r="S153">
        <v>4.3398000000000003</v>
      </c>
      <c r="T153">
        <f t="shared" si="21"/>
        <v>15.623280000000001</v>
      </c>
      <c r="U153">
        <f t="shared" si="17"/>
        <v>15</v>
      </c>
      <c r="V153" s="59">
        <v>0.82358796296296299</v>
      </c>
      <c r="W153">
        <v>49.276961</v>
      </c>
      <c r="X153">
        <v>-123.24918099999999</v>
      </c>
      <c r="Y153">
        <v>25.200000760000002</v>
      </c>
      <c r="Z153">
        <v>12045.17</v>
      </c>
      <c r="AA153">
        <v>153</v>
      </c>
      <c r="AB153">
        <v>70</v>
      </c>
      <c r="AC153">
        <v>3.9199000000000002</v>
      </c>
      <c r="AD153">
        <f t="shared" si="22"/>
        <v>14.111640000000001</v>
      </c>
      <c r="AE153">
        <f t="shared" si="18"/>
        <v>14</v>
      </c>
      <c r="AF153" s="59">
        <v>0.82913194444444438</v>
      </c>
      <c r="AG153">
        <v>49.277071999999997</v>
      </c>
      <c r="AH153">
        <v>-123.248896</v>
      </c>
      <c r="AI153">
        <v>25.200000760000002</v>
      </c>
      <c r="AJ153">
        <v>15074.35</v>
      </c>
      <c r="AK153">
        <v>152</v>
      </c>
      <c r="AL153">
        <v>65</v>
      </c>
      <c r="AM153">
        <v>3.96</v>
      </c>
      <c r="AN153">
        <f t="shared" si="23"/>
        <v>14.256</v>
      </c>
      <c r="AO153">
        <f t="shared" si="19"/>
        <v>14</v>
      </c>
    </row>
    <row r="154" spans="2:41" x14ac:dyDescent="0.25">
      <c r="B154" s="59">
        <v>0.81277777777777782</v>
      </c>
      <c r="C154">
        <v>49.275875999999997</v>
      </c>
      <c r="D154">
        <v>-123.250345</v>
      </c>
      <c r="E154">
        <v>33.599998470000003</v>
      </c>
      <c r="F154">
        <v>6019.65</v>
      </c>
      <c r="G154">
        <v>159</v>
      </c>
      <c r="H154">
        <v>69</v>
      </c>
      <c r="I154">
        <v>4.6001000000000003</v>
      </c>
      <c r="J154">
        <f t="shared" si="20"/>
        <v>16.560359999999999</v>
      </c>
      <c r="K154">
        <f t="shared" si="16"/>
        <v>16</v>
      </c>
      <c r="L154" s="59">
        <v>0.81806712962962969</v>
      </c>
      <c r="M154">
        <v>49.276584</v>
      </c>
      <c r="N154">
        <v>-123.24975999999999</v>
      </c>
      <c r="O154">
        <v>27.600000380000001</v>
      </c>
      <c r="P154">
        <v>9007.5499999999993</v>
      </c>
      <c r="Q154">
        <v>156</v>
      </c>
      <c r="R154">
        <v>65</v>
      </c>
      <c r="S154">
        <v>4.3495999999999997</v>
      </c>
      <c r="T154">
        <f t="shared" si="21"/>
        <v>15.65856</v>
      </c>
      <c r="U154">
        <f t="shared" si="17"/>
        <v>15</v>
      </c>
      <c r="V154" s="59">
        <v>0.82359953703703714</v>
      </c>
      <c r="W154">
        <v>49.276941999999998</v>
      </c>
      <c r="X154">
        <v>-123.249224</v>
      </c>
      <c r="Y154">
        <v>25.600000380000001</v>
      </c>
      <c r="Z154">
        <v>12049.08</v>
      </c>
      <c r="AA154">
        <v>153</v>
      </c>
      <c r="AB154">
        <v>70</v>
      </c>
      <c r="AC154">
        <v>3.9102000000000001</v>
      </c>
      <c r="AD154">
        <f t="shared" si="22"/>
        <v>14.076720000000002</v>
      </c>
      <c r="AE154">
        <f t="shared" si="18"/>
        <v>14</v>
      </c>
      <c r="AF154" s="59">
        <v>0.82914351851851853</v>
      </c>
      <c r="AG154">
        <v>49.277051999999998</v>
      </c>
      <c r="AH154">
        <v>-123.248942</v>
      </c>
      <c r="AI154">
        <v>25.200000760000002</v>
      </c>
      <c r="AJ154">
        <v>15078.24</v>
      </c>
      <c r="AK154">
        <v>152</v>
      </c>
      <c r="AL154">
        <v>67</v>
      </c>
      <c r="AM154">
        <v>3.8906000000000001</v>
      </c>
      <c r="AN154">
        <f t="shared" si="23"/>
        <v>14.006159999999999</v>
      </c>
      <c r="AO154">
        <f t="shared" si="19"/>
        <v>14</v>
      </c>
    </row>
    <row r="155" spans="2:41" x14ac:dyDescent="0.25">
      <c r="B155" s="59">
        <v>0.81278935185185175</v>
      </c>
      <c r="C155">
        <v>49.275838</v>
      </c>
      <c r="D155">
        <v>-123.250373</v>
      </c>
      <c r="E155">
        <v>34</v>
      </c>
      <c r="F155">
        <v>6024.2</v>
      </c>
      <c r="G155">
        <v>160</v>
      </c>
      <c r="H155">
        <v>67</v>
      </c>
      <c r="I155">
        <v>4.5503</v>
      </c>
      <c r="J155">
        <f t="shared" si="20"/>
        <v>16.381080000000001</v>
      </c>
      <c r="K155">
        <f t="shared" si="16"/>
        <v>16</v>
      </c>
      <c r="L155" s="59">
        <v>0.81807870370370372</v>
      </c>
      <c r="M155">
        <v>49.276553999999997</v>
      </c>
      <c r="N155">
        <v>-123.24979399999999</v>
      </c>
      <c r="O155">
        <v>28</v>
      </c>
      <c r="P155">
        <v>9011.84</v>
      </c>
      <c r="Q155">
        <v>155</v>
      </c>
      <c r="R155">
        <v>64</v>
      </c>
      <c r="S155">
        <v>4.29</v>
      </c>
      <c r="T155">
        <f t="shared" si="21"/>
        <v>15.444000000000001</v>
      </c>
      <c r="U155">
        <f t="shared" si="17"/>
        <v>15</v>
      </c>
      <c r="V155" s="59">
        <v>0.82361111111111107</v>
      </c>
      <c r="W155">
        <v>49.276921000000002</v>
      </c>
      <c r="X155">
        <v>-123.249262</v>
      </c>
      <c r="Y155">
        <v>26</v>
      </c>
      <c r="Z155">
        <v>12053.02</v>
      </c>
      <c r="AA155">
        <v>153</v>
      </c>
      <c r="AB155">
        <v>70</v>
      </c>
      <c r="AC155">
        <v>3.9394999999999998</v>
      </c>
      <c r="AD155">
        <f t="shared" si="22"/>
        <v>14.182199999999998</v>
      </c>
      <c r="AE155">
        <f t="shared" si="18"/>
        <v>14</v>
      </c>
      <c r="AF155" s="59">
        <v>0.82915509259259268</v>
      </c>
      <c r="AG155">
        <v>49.277030000000003</v>
      </c>
      <c r="AH155">
        <v>-123.248987</v>
      </c>
      <c r="AI155">
        <v>25.600000380000001</v>
      </c>
      <c r="AJ155">
        <v>15082.28</v>
      </c>
      <c r="AK155">
        <v>152</v>
      </c>
      <c r="AL155">
        <v>66</v>
      </c>
      <c r="AM155">
        <v>4.04</v>
      </c>
      <c r="AN155">
        <f t="shared" si="23"/>
        <v>14.544</v>
      </c>
      <c r="AO155">
        <f t="shared" si="19"/>
        <v>14</v>
      </c>
    </row>
    <row r="156" spans="2:41" x14ac:dyDescent="0.25">
      <c r="B156" s="59">
        <v>0.8128009259259259</v>
      </c>
      <c r="C156">
        <v>49.275799999999997</v>
      </c>
      <c r="D156">
        <v>-123.250401</v>
      </c>
      <c r="E156">
        <v>34</v>
      </c>
      <c r="F156">
        <v>6028.66</v>
      </c>
      <c r="G156">
        <v>159</v>
      </c>
      <c r="H156">
        <v>67</v>
      </c>
      <c r="I156">
        <v>4.46</v>
      </c>
      <c r="J156">
        <f t="shared" si="20"/>
        <v>16.056000000000001</v>
      </c>
      <c r="K156">
        <f t="shared" si="16"/>
        <v>16</v>
      </c>
      <c r="L156" s="59">
        <v>0.81809027777777776</v>
      </c>
      <c r="M156">
        <v>49.276522999999997</v>
      </c>
      <c r="N156">
        <v>-123.249827</v>
      </c>
      <c r="O156">
        <v>28.600000380000001</v>
      </c>
      <c r="P156">
        <v>9016.08</v>
      </c>
      <c r="Q156">
        <v>155</v>
      </c>
      <c r="R156">
        <v>64</v>
      </c>
      <c r="S156">
        <v>4.2401999999999997</v>
      </c>
      <c r="T156">
        <f t="shared" si="21"/>
        <v>15.264719999999999</v>
      </c>
      <c r="U156">
        <f t="shared" si="17"/>
        <v>15</v>
      </c>
      <c r="V156" s="59">
        <v>0.82362268518518522</v>
      </c>
      <c r="W156">
        <v>49.276899999999998</v>
      </c>
      <c r="X156">
        <v>-123.24930000000001</v>
      </c>
      <c r="Y156">
        <v>26.399999619999999</v>
      </c>
      <c r="Z156">
        <v>12056.91</v>
      </c>
      <c r="AA156">
        <v>153</v>
      </c>
      <c r="AB156">
        <v>70</v>
      </c>
      <c r="AC156">
        <v>3.8906000000000001</v>
      </c>
      <c r="AD156">
        <f t="shared" si="22"/>
        <v>14.006159999999999</v>
      </c>
      <c r="AE156">
        <f t="shared" si="18"/>
        <v>14</v>
      </c>
      <c r="AF156" s="59">
        <v>0.82916666666666661</v>
      </c>
      <c r="AG156">
        <v>49.277009999999997</v>
      </c>
      <c r="AH156">
        <v>-123.249032</v>
      </c>
      <c r="AI156">
        <v>26</v>
      </c>
      <c r="AJ156">
        <v>15086.32</v>
      </c>
      <c r="AK156">
        <v>151</v>
      </c>
      <c r="AL156">
        <v>66</v>
      </c>
      <c r="AM156">
        <v>4.04</v>
      </c>
      <c r="AN156">
        <f t="shared" si="23"/>
        <v>14.544</v>
      </c>
      <c r="AO156">
        <f t="shared" si="19"/>
        <v>14</v>
      </c>
    </row>
    <row r="157" spans="2:41" x14ac:dyDescent="0.25">
      <c r="B157" s="59">
        <v>0.81281250000000005</v>
      </c>
      <c r="C157">
        <v>49.275759999999998</v>
      </c>
      <c r="D157">
        <v>-123.25042500000001</v>
      </c>
      <c r="E157">
        <v>34</v>
      </c>
      <c r="F157">
        <v>6033.13</v>
      </c>
      <c r="G157">
        <v>159</v>
      </c>
      <c r="H157">
        <v>69</v>
      </c>
      <c r="I157">
        <v>4.4696999999999996</v>
      </c>
      <c r="J157">
        <f t="shared" si="20"/>
        <v>16.090919999999997</v>
      </c>
      <c r="K157">
        <f t="shared" si="16"/>
        <v>16</v>
      </c>
      <c r="L157" s="59">
        <v>0.8181018518518518</v>
      </c>
      <c r="M157">
        <v>49.276490000000003</v>
      </c>
      <c r="N157">
        <v>-123.249859</v>
      </c>
      <c r="O157">
        <v>29</v>
      </c>
      <c r="P157">
        <v>9020.27</v>
      </c>
      <c r="Q157">
        <v>156</v>
      </c>
      <c r="R157">
        <v>64</v>
      </c>
      <c r="S157">
        <v>4.1894999999999998</v>
      </c>
      <c r="T157">
        <f t="shared" si="21"/>
        <v>15.082199999999998</v>
      </c>
      <c r="U157">
        <f t="shared" si="17"/>
        <v>15</v>
      </c>
      <c r="V157" s="59">
        <v>0.82363425925925926</v>
      </c>
      <c r="W157">
        <v>49.276878000000004</v>
      </c>
      <c r="X157">
        <v>-123.24933799999999</v>
      </c>
      <c r="Y157">
        <v>26.799999239999998</v>
      </c>
      <c r="Z157">
        <v>12060.88</v>
      </c>
      <c r="AA157">
        <v>153</v>
      </c>
      <c r="AB157">
        <v>72</v>
      </c>
      <c r="AC157">
        <v>3.9697</v>
      </c>
      <c r="AD157">
        <f t="shared" si="22"/>
        <v>14.29092</v>
      </c>
      <c r="AE157">
        <f t="shared" si="18"/>
        <v>14</v>
      </c>
      <c r="AF157" s="59">
        <v>0.82917824074074076</v>
      </c>
      <c r="AG157">
        <v>49.276989</v>
      </c>
      <c r="AH157">
        <v>-123.249075</v>
      </c>
      <c r="AI157">
        <v>26.399999619999999</v>
      </c>
      <c r="AJ157">
        <v>15090.36</v>
      </c>
      <c r="AK157">
        <v>151</v>
      </c>
      <c r="AL157">
        <v>66</v>
      </c>
      <c r="AM157">
        <v>4.04</v>
      </c>
      <c r="AN157">
        <f t="shared" si="23"/>
        <v>14.544</v>
      </c>
      <c r="AO157">
        <f t="shared" si="19"/>
        <v>14</v>
      </c>
    </row>
    <row r="158" spans="2:41" x14ac:dyDescent="0.25">
      <c r="B158" s="59">
        <v>0.81282407407407409</v>
      </c>
      <c r="C158">
        <v>49.275719000000002</v>
      </c>
      <c r="D158">
        <v>-123.250452</v>
      </c>
      <c r="E158">
        <v>34</v>
      </c>
      <c r="F158">
        <v>6037.77</v>
      </c>
      <c r="G158">
        <v>159</v>
      </c>
      <c r="H158">
        <v>71</v>
      </c>
      <c r="I158">
        <v>4.6401000000000003</v>
      </c>
      <c r="J158">
        <f t="shared" si="20"/>
        <v>16.704360000000001</v>
      </c>
      <c r="K158">
        <f t="shared" si="16"/>
        <v>16</v>
      </c>
      <c r="L158" s="59">
        <v>0.81811342592592595</v>
      </c>
      <c r="M158">
        <v>49.276454999999999</v>
      </c>
      <c r="N158">
        <v>-123.24988</v>
      </c>
      <c r="O158">
        <v>29.600000380000001</v>
      </c>
      <c r="P158">
        <v>9024.48</v>
      </c>
      <c r="Q158">
        <v>155</v>
      </c>
      <c r="R158">
        <v>64</v>
      </c>
      <c r="S158">
        <v>4.2108999999999996</v>
      </c>
      <c r="T158">
        <f t="shared" si="21"/>
        <v>15.159239999999999</v>
      </c>
      <c r="U158">
        <f t="shared" si="17"/>
        <v>15</v>
      </c>
      <c r="V158" s="59">
        <v>0.8236458333333333</v>
      </c>
      <c r="W158">
        <v>49.276862000000001</v>
      </c>
      <c r="X158">
        <v>-123.249376</v>
      </c>
      <c r="Y158">
        <v>26.799999239999998</v>
      </c>
      <c r="Z158">
        <v>12064.84</v>
      </c>
      <c r="AA158">
        <v>153</v>
      </c>
      <c r="AB158">
        <v>69</v>
      </c>
      <c r="AC158">
        <v>3.96</v>
      </c>
      <c r="AD158">
        <f t="shared" si="22"/>
        <v>14.256</v>
      </c>
      <c r="AE158">
        <f t="shared" si="18"/>
        <v>14</v>
      </c>
      <c r="AF158" s="59">
        <v>0.8291898148148148</v>
      </c>
      <c r="AG158">
        <v>49.276967999999997</v>
      </c>
      <c r="AH158">
        <v>-123.249115</v>
      </c>
      <c r="AI158">
        <v>26.799999239999998</v>
      </c>
      <c r="AJ158">
        <v>15094.36</v>
      </c>
      <c r="AK158">
        <v>151</v>
      </c>
      <c r="AL158">
        <v>65</v>
      </c>
      <c r="AM158">
        <v>4</v>
      </c>
      <c r="AN158">
        <f t="shared" si="23"/>
        <v>14.4</v>
      </c>
      <c r="AO158">
        <f t="shared" si="19"/>
        <v>14</v>
      </c>
    </row>
    <row r="159" spans="2:41" x14ac:dyDescent="0.25">
      <c r="B159" s="59">
        <v>0.81283564814814813</v>
      </c>
      <c r="C159">
        <v>49.275680000000001</v>
      </c>
      <c r="D159">
        <v>-123.25048</v>
      </c>
      <c r="E159">
        <v>34</v>
      </c>
      <c r="F159">
        <v>6042.41</v>
      </c>
      <c r="G159">
        <v>159</v>
      </c>
      <c r="H159">
        <v>70</v>
      </c>
      <c r="I159">
        <v>4.6401000000000003</v>
      </c>
      <c r="J159">
        <f t="shared" si="20"/>
        <v>16.704360000000001</v>
      </c>
      <c r="K159">
        <f t="shared" si="16"/>
        <v>16</v>
      </c>
      <c r="L159" s="59">
        <v>0.8181250000000001</v>
      </c>
      <c r="M159">
        <v>49.276420000000002</v>
      </c>
      <c r="N159">
        <v>-123.249903</v>
      </c>
      <c r="O159">
        <v>30</v>
      </c>
      <c r="P159">
        <v>9028.73</v>
      </c>
      <c r="Q159">
        <v>156</v>
      </c>
      <c r="R159">
        <v>63</v>
      </c>
      <c r="S159">
        <v>4.25</v>
      </c>
      <c r="T159">
        <f t="shared" si="21"/>
        <v>15.3</v>
      </c>
      <c r="U159">
        <f t="shared" si="17"/>
        <v>15</v>
      </c>
      <c r="V159" s="59">
        <v>0.82365740740740734</v>
      </c>
      <c r="W159">
        <v>49.276845999999999</v>
      </c>
      <c r="X159">
        <v>-123.249413</v>
      </c>
      <c r="Y159">
        <v>26.799999239999998</v>
      </c>
      <c r="Z159">
        <v>12068.72</v>
      </c>
      <c r="AA159">
        <v>152</v>
      </c>
      <c r="AB159">
        <v>70</v>
      </c>
      <c r="AC159">
        <v>3.8799000000000001</v>
      </c>
      <c r="AD159">
        <f t="shared" si="22"/>
        <v>13.967640000000001</v>
      </c>
      <c r="AE159">
        <f t="shared" si="18"/>
        <v>13</v>
      </c>
      <c r="AF159" s="59">
        <v>0.82920138888888895</v>
      </c>
      <c r="AG159">
        <v>49.276947</v>
      </c>
      <c r="AH159">
        <v>-123.24915799999999</v>
      </c>
      <c r="AI159">
        <v>27.200000760000002</v>
      </c>
      <c r="AJ159">
        <v>15098.28</v>
      </c>
      <c r="AK159">
        <v>152</v>
      </c>
      <c r="AL159">
        <v>65</v>
      </c>
      <c r="AM159">
        <v>3.9199000000000002</v>
      </c>
      <c r="AN159">
        <f t="shared" si="23"/>
        <v>14.111640000000001</v>
      </c>
      <c r="AO159">
        <f t="shared" si="19"/>
        <v>14</v>
      </c>
    </row>
    <row r="160" spans="2:41" x14ac:dyDescent="0.25">
      <c r="B160" s="59">
        <v>0.81284722222222217</v>
      </c>
      <c r="C160">
        <v>49.275646999999999</v>
      </c>
      <c r="D160">
        <v>-123.250511</v>
      </c>
      <c r="E160">
        <v>34.400001529999997</v>
      </c>
      <c r="F160">
        <v>6047.11</v>
      </c>
      <c r="G160">
        <v>159</v>
      </c>
      <c r="H160">
        <v>71</v>
      </c>
      <c r="I160">
        <v>4.6997</v>
      </c>
      <c r="J160">
        <f t="shared" si="20"/>
        <v>16.91892</v>
      </c>
      <c r="K160">
        <f t="shared" si="16"/>
        <v>16</v>
      </c>
      <c r="L160" s="59">
        <v>0.81813657407407403</v>
      </c>
      <c r="M160">
        <v>49.276384999999998</v>
      </c>
      <c r="N160">
        <v>-123.249937</v>
      </c>
      <c r="O160">
        <v>30</v>
      </c>
      <c r="P160">
        <v>9032.98</v>
      </c>
      <c r="Q160">
        <v>155</v>
      </c>
      <c r="R160">
        <v>63</v>
      </c>
      <c r="S160">
        <v>4.25</v>
      </c>
      <c r="T160">
        <f t="shared" si="21"/>
        <v>15.3</v>
      </c>
      <c r="U160">
        <f t="shared" si="17"/>
        <v>15</v>
      </c>
      <c r="V160" s="59">
        <v>0.82366898148148149</v>
      </c>
      <c r="W160">
        <v>49.276826999999997</v>
      </c>
      <c r="X160">
        <v>-123.249448</v>
      </c>
      <c r="Y160">
        <v>26.799999239999998</v>
      </c>
      <c r="Z160">
        <v>12072.52</v>
      </c>
      <c r="AA160">
        <v>153</v>
      </c>
      <c r="AB160">
        <v>69</v>
      </c>
      <c r="AC160">
        <v>3.7997999999999998</v>
      </c>
      <c r="AD160">
        <f t="shared" si="22"/>
        <v>13.679279999999999</v>
      </c>
      <c r="AE160">
        <f t="shared" si="18"/>
        <v>13</v>
      </c>
      <c r="AF160" s="59">
        <v>0.82921296296296287</v>
      </c>
      <c r="AG160">
        <v>49.276929000000003</v>
      </c>
      <c r="AH160">
        <v>-123.249201</v>
      </c>
      <c r="AI160">
        <v>27.200000760000002</v>
      </c>
      <c r="AJ160">
        <v>15102.16</v>
      </c>
      <c r="AK160">
        <v>151</v>
      </c>
      <c r="AL160">
        <v>64</v>
      </c>
      <c r="AM160">
        <v>3.8799000000000001</v>
      </c>
      <c r="AN160">
        <f t="shared" si="23"/>
        <v>13.967640000000001</v>
      </c>
      <c r="AO160">
        <f t="shared" si="19"/>
        <v>13</v>
      </c>
    </row>
    <row r="161" spans="2:41" x14ac:dyDescent="0.25">
      <c r="B161" s="59">
        <v>0.81285879629629632</v>
      </c>
      <c r="C161">
        <v>49.275607000000001</v>
      </c>
      <c r="D161">
        <v>-123.250539</v>
      </c>
      <c r="E161">
        <v>34.799999239999998</v>
      </c>
      <c r="F161">
        <v>6051.8</v>
      </c>
      <c r="G161">
        <v>159</v>
      </c>
      <c r="H161">
        <v>70</v>
      </c>
      <c r="I161">
        <v>4.6898999999999997</v>
      </c>
      <c r="J161">
        <f t="shared" si="20"/>
        <v>16.88364</v>
      </c>
      <c r="K161">
        <f t="shared" si="16"/>
        <v>16</v>
      </c>
      <c r="L161" s="59">
        <v>0.81814814814814818</v>
      </c>
      <c r="M161">
        <v>49.276355000000002</v>
      </c>
      <c r="N161">
        <v>-123.24996400000001</v>
      </c>
      <c r="O161">
        <v>30.399999619999999</v>
      </c>
      <c r="P161">
        <v>9037.23</v>
      </c>
      <c r="Q161">
        <v>156</v>
      </c>
      <c r="R161">
        <v>64</v>
      </c>
      <c r="S161">
        <v>4.25</v>
      </c>
      <c r="T161">
        <f t="shared" si="21"/>
        <v>15.3</v>
      </c>
      <c r="U161">
        <f t="shared" si="17"/>
        <v>15</v>
      </c>
      <c r="V161" s="59">
        <v>0.82368055555555564</v>
      </c>
      <c r="W161">
        <v>49.276803000000001</v>
      </c>
      <c r="X161">
        <v>-123.249487</v>
      </c>
      <c r="Y161">
        <v>27.200000760000002</v>
      </c>
      <c r="Z161">
        <v>12076.35</v>
      </c>
      <c r="AA161">
        <v>152</v>
      </c>
      <c r="AB161">
        <v>69</v>
      </c>
      <c r="AC161">
        <v>3.8300999999999998</v>
      </c>
      <c r="AD161">
        <f t="shared" si="22"/>
        <v>13.788359999999999</v>
      </c>
      <c r="AE161">
        <f t="shared" si="18"/>
        <v>13</v>
      </c>
      <c r="AF161" s="59">
        <v>0.82922453703703702</v>
      </c>
      <c r="AG161">
        <v>49.276905999999997</v>
      </c>
      <c r="AH161">
        <v>-123.249246</v>
      </c>
      <c r="AI161">
        <v>27.200000760000002</v>
      </c>
      <c r="AJ161">
        <v>15106.07</v>
      </c>
      <c r="AK161">
        <v>152</v>
      </c>
      <c r="AL161">
        <v>66</v>
      </c>
      <c r="AM161">
        <v>3.9102000000000001</v>
      </c>
      <c r="AN161">
        <f t="shared" si="23"/>
        <v>14.076720000000002</v>
      </c>
      <c r="AO161">
        <f t="shared" si="19"/>
        <v>14</v>
      </c>
    </row>
    <row r="162" spans="2:41" x14ac:dyDescent="0.25">
      <c r="B162" s="59">
        <v>0.81287037037037047</v>
      </c>
      <c r="C162">
        <v>49.275570999999999</v>
      </c>
      <c r="D162">
        <v>-123.250574</v>
      </c>
      <c r="E162">
        <v>35.200000760000002</v>
      </c>
      <c r="F162">
        <v>6056.41</v>
      </c>
      <c r="G162">
        <v>159</v>
      </c>
      <c r="H162">
        <v>70</v>
      </c>
      <c r="I162">
        <v>4.6104000000000003</v>
      </c>
      <c r="J162">
        <f t="shared" si="20"/>
        <v>16.597440000000002</v>
      </c>
      <c r="K162">
        <f t="shared" si="16"/>
        <v>16</v>
      </c>
      <c r="L162" s="59">
        <v>0.81815972222222222</v>
      </c>
      <c r="M162">
        <v>49.276325</v>
      </c>
      <c r="N162">
        <v>-123.24999</v>
      </c>
      <c r="O162">
        <v>30.799999239999998</v>
      </c>
      <c r="P162">
        <v>9041.5</v>
      </c>
      <c r="Q162">
        <v>155</v>
      </c>
      <c r="R162">
        <v>64</v>
      </c>
      <c r="S162">
        <v>4.2694999999999999</v>
      </c>
      <c r="T162">
        <f t="shared" si="21"/>
        <v>15.370199999999999</v>
      </c>
      <c r="U162">
        <f t="shared" si="17"/>
        <v>15</v>
      </c>
      <c r="V162" s="59">
        <v>0.82369212962962957</v>
      </c>
      <c r="W162">
        <v>49.276778999999998</v>
      </c>
      <c r="X162">
        <v>-123.24952399999999</v>
      </c>
      <c r="Y162">
        <v>27.600000380000001</v>
      </c>
      <c r="Z162">
        <v>12080.14</v>
      </c>
      <c r="AA162">
        <v>152</v>
      </c>
      <c r="AB162">
        <v>70</v>
      </c>
      <c r="AC162">
        <v>3.79</v>
      </c>
      <c r="AD162">
        <f t="shared" si="22"/>
        <v>13.644</v>
      </c>
      <c r="AE162">
        <f t="shared" si="18"/>
        <v>13</v>
      </c>
      <c r="AF162" s="59">
        <v>0.82923611111111117</v>
      </c>
      <c r="AG162">
        <v>49.276876000000001</v>
      </c>
      <c r="AH162">
        <v>-123.24929400000001</v>
      </c>
      <c r="AI162">
        <v>27.200000760000002</v>
      </c>
      <c r="AJ162">
        <v>15110.11</v>
      </c>
      <c r="AK162">
        <v>152</v>
      </c>
      <c r="AL162">
        <v>69</v>
      </c>
      <c r="AM162">
        <v>4.04</v>
      </c>
      <c r="AN162">
        <f t="shared" si="23"/>
        <v>14.544</v>
      </c>
      <c r="AO162">
        <f t="shared" si="19"/>
        <v>14</v>
      </c>
    </row>
    <row r="163" spans="2:41" x14ac:dyDescent="0.25">
      <c r="B163" s="59">
        <v>0.81288194444444439</v>
      </c>
      <c r="C163">
        <v>49.275539000000002</v>
      </c>
      <c r="D163">
        <v>-123.250613</v>
      </c>
      <c r="E163">
        <v>35.599998470000003</v>
      </c>
      <c r="F163">
        <v>6061.05</v>
      </c>
      <c r="G163">
        <v>158</v>
      </c>
      <c r="H163">
        <v>70</v>
      </c>
      <c r="I163">
        <v>4.6395999999999997</v>
      </c>
      <c r="J163">
        <f t="shared" si="20"/>
        <v>16.702559999999998</v>
      </c>
      <c r="K163">
        <f t="shared" si="16"/>
        <v>16</v>
      </c>
      <c r="L163" s="59">
        <v>0.81817129629629637</v>
      </c>
      <c r="M163">
        <v>49.276294999999998</v>
      </c>
      <c r="N163">
        <v>-123.25000799999999</v>
      </c>
      <c r="O163">
        <v>31.200000760000002</v>
      </c>
      <c r="P163">
        <v>9045.7000000000007</v>
      </c>
      <c r="Q163">
        <v>156</v>
      </c>
      <c r="R163">
        <v>63</v>
      </c>
      <c r="S163">
        <v>4.2001999999999997</v>
      </c>
      <c r="T163">
        <f t="shared" si="21"/>
        <v>15.120719999999999</v>
      </c>
      <c r="U163">
        <f t="shared" si="17"/>
        <v>15</v>
      </c>
      <c r="V163" s="59">
        <v>0.82370370370370372</v>
      </c>
      <c r="W163">
        <v>49.276749000000002</v>
      </c>
      <c r="X163">
        <v>-123.24954700000001</v>
      </c>
      <c r="Y163">
        <v>28</v>
      </c>
      <c r="Z163">
        <v>12084.01</v>
      </c>
      <c r="AA163">
        <v>152</v>
      </c>
      <c r="AB163">
        <v>69</v>
      </c>
      <c r="AC163">
        <v>3.8700999999999999</v>
      </c>
      <c r="AD163">
        <f t="shared" si="22"/>
        <v>13.932359999999999</v>
      </c>
      <c r="AE163">
        <f t="shared" si="18"/>
        <v>13</v>
      </c>
      <c r="AF163" s="59">
        <v>0.82924768518518521</v>
      </c>
      <c r="AG163">
        <v>49.276853000000003</v>
      </c>
      <c r="AH163">
        <v>-123.249341</v>
      </c>
      <c r="AI163">
        <v>27.600000380000001</v>
      </c>
      <c r="AJ163">
        <v>15114.25</v>
      </c>
      <c r="AK163">
        <v>152</v>
      </c>
      <c r="AL163">
        <v>68</v>
      </c>
      <c r="AM163">
        <v>4.1395999999999997</v>
      </c>
      <c r="AN163">
        <f t="shared" si="23"/>
        <v>14.902559999999999</v>
      </c>
      <c r="AO163">
        <f t="shared" si="19"/>
        <v>14</v>
      </c>
    </row>
    <row r="164" spans="2:41" x14ac:dyDescent="0.25">
      <c r="B164" s="59">
        <v>0.81289351851851854</v>
      </c>
      <c r="C164">
        <v>49.275509999999997</v>
      </c>
      <c r="D164">
        <v>-123.25065600000001</v>
      </c>
      <c r="E164">
        <v>36</v>
      </c>
      <c r="F164">
        <v>6065.75</v>
      </c>
      <c r="G164">
        <v>159</v>
      </c>
      <c r="H164">
        <v>71</v>
      </c>
      <c r="I164">
        <v>4.7001999999999997</v>
      </c>
      <c r="J164">
        <f t="shared" si="20"/>
        <v>16.920719999999996</v>
      </c>
      <c r="K164">
        <f t="shared" si="16"/>
        <v>16</v>
      </c>
      <c r="L164" s="59">
        <v>0.8181828703703703</v>
      </c>
      <c r="M164">
        <v>49.276263999999998</v>
      </c>
      <c r="N164">
        <v>-123.25003599999999</v>
      </c>
      <c r="O164">
        <v>31.799999239999998</v>
      </c>
      <c r="P164">
        <v>9049.8700000000008</v>
      </c>
      <c r="Q164">
        <v>155</v>
      </c>
      <c r="R164">
        <v>63</v>
      </c>
      <c r="S164">
        <v>4.1699000000000002</v>
      </c>
      <c r="T164">
        <f t="shared" si="21"/>
        <v>15.011640000000002</v>
      </c>
      <c r="U164">
        <f t="shared" si="17"/>
        <v>15</v>
      </c>
      <c r="V164" s="59">
        <v>0.82371527777777775</v>
      </c>
      <c r="W164">
        <v>49.276721000000002</v>
      </c>
      <c r="X164">
        <v>-123.249577</v>
      </c>
      <c r="Y164">
        <v>28.600000380000001</v>
      </c>
      <c r="Z164">
        <v>12087.89</v>
      </c>
      <c r="AA164">
        <v>152</v>
      </c>
      <c r="AB164">
        <v>70</v>
      </c>
      <c r="AC164">
        <v>3.8799000000000001</v>
      </c>
      <c r="AD164">
        <f t="shared" si="22"/>
        <v>13.967640000000001</v>
      </c>
      <c r="AE164">
        <f t="shared" si="18"/>
        <v>13</v>
      </c>
      <c r="AF164" s="59">
        <v>0.82925925925925925</v>
      </c>
      <c r="AG164">
        <v>49.276828999999999</v>
      </c>
      <c r="AH164">
        <v>-123.249382</v>
      </c>
      <c r="AI164">
        <v>28</v>
      </c>
      <c r="AJ164">
        <v>15118.42</v>
      </c>
      <c r="AK164">
        <v>152</v>
      </c>
      <c r="AL164">
        <v>68</v>
      </c>
      <c r="AM164">
        <v>4.1699000000000002</v>
      </c>
      <c r="AN164">
        <f t="shared" si="23"/>
        <v>15.011640000000002</v>
      </c>
      <c r="AO164">
        <f t="shared" si="19"/>
        <v>15</v>
      </c>
    </row>
    <row r="165" spans="2:41" x14ac:dyDescent="0.25">
      <c r="B165" s="59">
        <v>0.81290509259259258</v>
      </c>
      <c r="C165">
        <v>49.275478999999997</v>
      </c>
      <c r="D165">
        <v>-123.250704</v>
      </c>
      <c r="E165">
        <v>36</v>
      </c>
      <c r="F165">
        <v>6070.47</v>
      </c>
      <c r="G165">
        <v>158</v>
      </c>
      <c r="H165">
        <v>71</v>
      </c>
      <c r="I165">
        <v>4.7202000000000002</v>
      </c>
      <c r="J165">
        <f t="shared" si="20"/>
        <v>16.992720000000002</v>
      </c>
      <c r="K165">
        <f t="shared" si="16"/>
        <v>16</v>
      </c>
      <c r="L165" s="59">
        <v>0.81819444444444445</v>
      </c>
      <c r="M165">
        <v>49.276229999999998</v>
      </c>
      <c r="N165">
        <v>-123.250057</v>
      </c>
      <c r="O165">
        <v>32.200000760000002</v>
      </c>
      <c r="P165">
        <v>9053.9699999999993</v>
      </c>
      <c r="Q165">
        <v>155</v>
      </c>
      <c r="R165">
        <v>63</v>
      </c>
      <c r="S165">
        <v>4.0995999999999997</v>
      </c>
      <c r="T165">
        <f t="shared" si="21"/>
        <v>14.758559999999999</v>
      </c>
      <c r="U165">
        <f t="shared" si="17"/>
        <v>14</v>
      </c>
      <c r="V165" s="59">
        <v>0.8237268518518519</v>
      </c>
      <c r="W165">
        <v>49.276694999999997</v>
      </c>
      <c r="X165">
        <v>-123.249607</v>
      </c>
      <c r="Y165">
        <v>29</v>
      </c>
      <c r="Z165">
        <v>12091.78</v>
      </c>
      <c r="AA165">
        <v>152</v>
      </c>
      <c r="AB165">
        <v>68</v>
      </c>
      <c r="AC165">
        <v>3.8906000000000001</v>
      </c>
      <c r="AD165">
        <f t="shared" si="22"/>
        <v>14.006159999999999</v>
      </c>
      <c r="AE165">
        <f t="shared" si="18"/>
        <v>14</v>
      </c>
      <c r="AF165" s="59">
        <v>0.82927083333333329</v>
      </c>
      <c r="AG165">
        <v>49.276805000000003</v>
      </c>
      <c r="AH165">
        <v>-123.249414</v>
      </c>
      <c r="AI165">
        <v>28</v>
      </c>
      <c r="AJ165">
        <v>15122.61</v>
      </c>
      <c r="AK165">
        <v>151</v>
      </c>
      <c r="AL165">
        <v>68</v>
      </c>
      <c r="AM165">
        <v>4.1904000000000003</v>
      </c>
      <c r="AN165">
        <f t="shared" si="23"/>
        <v>15.08544</v>
      </c>
      <c r="AO165">
        <f t="shared" si="19"/>
        <v>15</v>
      </c>
    </row>
    <row r="166" spans="2:41" x14ac:dyDescent="0.25">
      <c r="B166" s="59">
        <v>0.81291666666666673</v>
      </c>
      <c r="C166">
        <v>49.275452000000001</v>
      </c>
      <c r="D166">
        <v>-123.250753</v>
      </c>
      <c r="E166">
        <v>36</v>
      </c>
      <c r="F166">
        <v>6075.25</v>
      </c>
      <c r="G166">
        <v>158</v>
      </c>
      <c r="H166">
        <v>72</v>
      </c>
      <c r="I166">
        <v>4.7797999999999998</v>
      </c>
      <c r="J166">
        <f t="shared" si="20"/>
        <v>17.207279999999997</v>
      </c>
      <c r="K166">
        <f t="shared" si="16"/>
        <v>17</v>
      </c>
      <c r="L166" s="59">
        <v>0.8182060185185186</v>
      </c>
      <c r="M166">
        <v>49.276197000000003</v>
      </c>
      <c r="N166">
        <v>-123.250083</v>
      </c>
      <c r="O166">
        <v>32.200000760000002</v>
      </c>
      <c r="P166">
        <v>9058.1299999999992</v>
      </c>
      <c r="Q166">
        <v>155</v>
      </c>
      <c r="R166">
        <v>63</v>
      </c>
      <c r="S166">
        <v>4.1601999999999997</v>
      </c>
      <c r="T166">
        <f t="shared" si="21"/>
        <v>14.976719999999998</v>
      </c>
      <c r="U166">
        <f t="shared" si="17"/>
        <v>14</v>
      </c>
      <c r="V166" s="59">
        <v>0.82373842592592583</v>
      </c>
      <c r="W166">
        <v>49.276665000000001</v>
      </c>
      <c r="X166">
        <v>-123.249634</v>
      </c>
      <c r="Y166">
        <v>29</v>
      </c>
      <c r="Z166">
        <v>12095.49</v>
      </c>
      <c r="AA166">
        <v>152</v>
      </c>
      <c r="AB166">
        <v>65</v>
      </c>
      <c r="AC166">
        <v>3.71</v>
      </c>
      <c r="AD166">
        <f t="shared" si="22"/>
        <v>13.356</v>
      </c>
      <c r="AE166">
        <f t="shared" si="18"/>
        <v>13</v>
      </c>
      <c r="AF166" s="59">
        <v>0.82928240740740744</v>
      </c>
      <c r="AG166">
        <v>49.276783000000002</v>
      </c>
      <c r="AH166">
        <v>-123.249455</v>
      </c>
      <c r="AI166">
        <v>28.399999619999999</v>
      </c>
      <c r="AJ166">
        <v>15126.68</v>
      </c>
      <c r="AK166">
        <v>152</v>
      </c>
      <c r="AL166">
        <v>68</v>
      </c>
      <c r="AM166">
        <v>4.0693000000000001</v>
      </c>
      <c r="AN166">
        <f t="shared" si="23"/>
        <v>14.649480000000001</v>
      </c>
      <c r="AO166">
        <f t="shared" si="19"/>
        <v>14</v>
      </c>
    </row>
    <row r="167" spans="2:41" x14ac:dyDescent="0.25">
      <c r="B167" s="59">
        <v>0.81292824074074066</v>
      </c>
      <c r="C167">
        <v>49.275432000000002</v>
      </c>
      <c r="D167">
        <v>-123.25081299999999</v>
      </c>
      <c r="E167">
        <v>36</v>
      </c>
      <c r="F167">
        <v>6080.05</v>
      </c>
      <c r="G167">
        <v>158</v>
      </c>
      <c r="H167">
        <v>74</v>
      </c>
      <c r="I167">
        <v>4.7998000000000003</v>
      </c>
      <c r="J167">
        <f t="shared" si="20"/>
        <v>17.279280000000004</v>
      </c>
      <c r="K167">
        <f t="shared" si="16"/>
        <v>17</v>
      </c>
      <c r="L167" s="59">
        <v>0.81821759259259252</v>
      </c>
      <c r="M167">
        <v>49.276162999999997</v>
      </c>
      <c r="N167">
        <v>-123.250111</v>
      </c>
      <c r="O167">
        <v>32.200000760000002</v>
      </c>
      <c r="P167">
        <v>9062.3799999999992</v>
      </c>
      <c r="Q167">
        <v>155</v>
      </c>
      <c r="R167">
        <v>66</v>
      </c>
      <c r="S167">
        <v>4.25</v>
      </c>
      <c r="T167">
        <f t="shared" si="21"/>
        <v>15.3</v>
      </c>
      <c r="U167">
        <f t="shared" si="17"/>
        <v>15</v>
      </c>
      <c r="V167" s="59">
        <v>0.82374999999999998</v>
      </c>
      <c r="W167">
        <v>49.276637999999998</v>
      </c>
      <c r="X167">
        <v>-123.24965899999999</v>
      </c>
      <c r="Y167">
        <v>29</v>
      </c>
      <c r="Z167">
        <v>12099.16</v>
      </c>
      <c r="AA167">
        <v>152</v>
      </c>
      <c r="AB167">
        <v>66</v>
      </c>
      <c r="AC167">
        <v>3.6699000000000002</v>
      </c>
      <c r="AD167">
        <f t="shared" si="22"/>
        <v>13.211640000000001</v>
      </c>
      <c r="AE167">
        <f t="shared" si="18"/>
        <v>13</v>
      </c>
      <c r="AF167" s="59">
        <v>0.82929398148148137</v>
      </c>
      <c r="AG167">
        <v>49.276760000000003</v>
      </c>
      <c r="AH167">
        <v>-123.249494</v>
      </c>
      <c r="AI167">
        <v>28.799999239999998</v>
      </c>
      <c r="AJ167">
        <v>15130.76</v>
      </c>
      <c r="AK167">
        <v>151</v>
      </c>
      <c r="AL167">
        <v>67</v>
      </c>
      <c r="AM167">
        <v>4.0800999999999998</v>
      </c>
      <c r="AN167">
        <f t="shared" si="23"/>
        <v>14.688359999999999</v>
      </c>
      <c r="AO167">
        <f t="shared" si="19"/>
        <v>14</v>
      </c>
    </row>
    <row r="168" spans="2:41" x14ac:dyDescent="0.25">
      <c r="B168" s="59">
        <v>0.81293981481481481</v>
      </c>
      <c r="C168">
        <v>49.275413</v>
      </c>
      <c r="D168">
        <v>-123.25087499999999</v>
      </c>
      <c r="E168">
        <v>36</v>
      </c>
      <c r="F168">
        <v>6084.98</v>
      </c>
      <c r="G168">
        <v>158</v>
      </c>
      <c r="H168">
        <v>76</v>
      </c>
      <c r="I168">
        <v>4.9302000000000001</v>
      </c>
      <c r="J168">
        <f t="shared" si="20"/>
        <v>17.748720000000002</v>
      </c>
      <c r="K168">
        <f t="shared" si="16"/>
        <v>17</v>
      </c>
      <c r="L168" s="59">
        <v>0.81822916666666667</v>
      </c>
      <c r="M168">
        <v>49.276122999999998</v>
      </c>
      <c r="N168">
        <v>-123.250141</v>
      </c>
      <c r="O168">
        <v>32.200000760000002</v>
      </c>
      <c r="P168">
        <v>9066.7199999999993</v>
      </c>
      <c r="Q168">
        <v>156</v>
      </c>
      <c r="R168">
        <v>67</v>
      </c>
      <c r="S168">
        <v>4.3398000000000003</v>
      </c>
      <c r="T168">
        <f t="shared" si="21"/>
        <v>15.623280000000001</v>
      </c>
      <c r="U168">
        <f t="shared" si="17"/>
        <v>15</v>
      </c>
      <c r="V168" s="59">
        <v>0.82376157407407413</v>
      </c>
      <c r="W168">
        <v>49.276611000000003</v>
      </c>
      <c r="X168">
        <v>-123.24968800000001</v>
      </c>
      <c r="Y168">
        <v>29.399999619999999</v>
      </c>
      <c r="Z168">
        <v>12102.85</v>
      </c>
      <c r="AA168">
        <v>152</v>
      </c>
      <c r="AB168">
        <v>67</v>
      </c>
      <c r="AC168">
        <v>3.6894999999999998</v>
      </c>
      <c r="AD168">
        <f t="shared" si="22"/>
        <v>13.2822</v>
      </c>
      <c r="AE168">
        <f t="shared" si="18"/>
        <v>13</v>
      </c>
      <c r="AF168" s="59">
        <v>0.82930555555555552</v>
      </c>
      <c r="AG168">
        <v>49.276736999999997</v>
      </c>
      <c r="AH168">
        <v>-123.249532</v>
      </c>
      <c r="AI168">
        <v>29.200000760000002</v>
      </c>
      <c r="AJ168">
        <v>15134.83</v>
      </c>
      <c r="AK168">
        <v>151</v>
      </c>
      <c r="AL168">
        <v>67</v>
      </c>
      <c r="AM168">
        <v>4.0702999999999996</v>
      </c>
      <c r="AN168">
        <f t="shared" si="23"/>
        <v>14.653079999999997</v>
      </c>
      <c r="AO168">
        <f t="shared" si="19"/>
        <v>14</v>
      </c>
    </row>
    <row r="169" spans="2:41" x14ac:dyDescent="0.25">
      <c r="B169" s="59">
        <v>0.81295138888888896</v>
      </c>
      <c r="C169">
        <v>49.275399</v>
      </c>
      <c r="D169">
        <v>-123.25093699999999</v>
      </c>
      <c r="E169">
        <v>36</v>
      </c>
      <c r="F169">
        <v>6089.98</v>
      </c>
      <c r="G169">
        <v>158</v>
      </c>
      <c r="H169">
        <v>75</v>
      </c>
      <c r="I169">
        <v>5</v>
      </c>
      <c r="J169">
        <f t="shared" si="20"/>
        <v>18</v>
      </c>
      <c r="K169">
        <f t="shared" si="16"/>
        <v>18</v>
      </c>
      <c r="L169" s="59">
        <v>0.81824074074074071</v>
      </c>
      <c r="M169">
        <v>49.276085000000002</v>
      </c>
      <c r="N169">
        <v>-123.250165</v>
      </c>
      <c r="O169">
        <v>32.599998470000003</v>
      </c>
      <c r="P169">
        <v>9071.19</v>
      </c>
      <c r="Q169">
        <v>156</v>
      </c>
      <c r="R169">
        <v>69</v>
      </c>
      <c r="S169">
        <v>4.4706999999999999</v>
      </c>
      <c r="T169">
        <f t="shared" si="21"/>
        <v>16.094519999999999</v>
      </c>
      <c r="U169">
        <f t="shared" si="17"/>
        <v>16</v>
      </c>
      <c r="V169" s="59">
        <v>0.82377314814814817</v>
      </c>
      <c r="W169">
        <v>49.276584</v>
      </c>
      <c r="X169">
        <v>-123.249718</v>
      </c>
      <c r="Y169">
        <v>29.799999239999998</v>
      </c>
      <c r="Z169">
        <v>12106.53</v>
      </c>
      <c r="AA169">
        <v>152</v>
      </c>
      <c r="AB169">
        <v>66</v>
      </c>
      <c r="AC169">
        <v>3.6806999999999999</v>
      </c>
      <c r="AD169">
        <f t="shared" si="22"/>
        <v>13.250519999999998</v>
      </c>
      <c r="AE169">
        <f t="shared" si="18"/>
        <v>13</v>
      </c>
      <c r="AF169" s="59">
        <v>0.82931712962962967</v>
      </c>
      <c r="AG169">
        <v>49.276710999999999</v>
      </c>
      <c r="AH169">
        <v>-123.249568</v>
      </c>
      <c r="AI169">
        <v>29.200000760000002</v>
      </c>
      <c r="AJ169">
        <v>15138.9</v>
      </c>
      <c r="AK169">
        <v>151</v>
      </c>
      <c r="AL169">
        <v>66</v>
      </c>
      <c r="AM169">
        <v>4.0702999999999996</v>
      </c>
      <c r="AN169">
        <f t="shared" si="23"/>
        <v>14.653079999999997</v>
      </c>
      <c r="AO169">
        <f t="shared" si="19"/>
        <v>14</v>
      </c>
    </row>
    <row r="170" spans="2:41" x14ac:dyDescent="0.25">
      <c r="B170" s="59">
        <v>0.812962962962963</v>
      </c>
      <c r="C170">
        <v>49.275388</v>
      </c>
      <c r="D170">
        <v>-123.251008</v>
      </c>
      <c r="E170">
        <v>36</v>
      </c>
      <c r="F170">
        <v>6095.01</v>
      </c>
      <c r="G170">
        <v>158</v>
      </c>
      <c r="H170">
        <v>77</v>
      </c>
      <c r="I170">
        <v>5.0297999999999998</v>
      </c>
      <c r="J170">
        <f t="shared" si="20"/>
        <v>18.107279999999999</v>
      </c>
      <c r="K170">
        <f t="shared" si="16"/>
        <v>18</v>
      </c>
      <c r="L170" s="59">
        <v>0.81825231481481486</v>
      </c>
      <c r="M170">
        <v>49.276048000000003</v>
      </c>
      <c r="N170">
        <v>-123.250197</v>
      </c>
      <c r="O170">
        <v>33</v>
      </c>
      <c r="P170">
        <v>9075.77</v>
      </c>
      <c r="Q170">
        <v>155</v>
      </c>
      <c r="R170">
        <v>69</v>
      </c>
      <c r="S170">
        <v>4.5791000000000004</v>
      </c>
      <c r="T170">
        <f t="shared" si="21"/>
        <v>16.484760000000001</v>
      </c>
      <c r="U170">
        <f t="shared" si="17"/>
        <v>16</v>
      </c>
      <c r="V170" s="59">
        <v>0.82378472222222221</v>
      </c>
      <c r="W170">
        <v>49.276555000000002</v>
      </c>
      <c r="X170">
        <v>-123.249751</v>
      </c>
      <c r="Y170">
        <v>30.200000760000002</v>
      </c>
      <c r="Z170">
        <v>12110.19</v>
      </c>
      <c r="AA170">
        <v>152</v>
      </c>
      <c r="AB170">
        <v>66</v>
      </c>
      <c r="AC170">
        <v>3.6602000000000001</v>
      </c>
      <c r="AD170">
        <f t="shared" si="22"/>
        <v>13.176720000000001</v>
      </c>
      <c r="AE170">
        <f t="shared" si="18"/>
        <v>13</v>
      </c>
      <c r="AF170" s="59">
        <v>0.82932870370370371</v>
      </c>
      <c r="AG170">
        <v>49.276687000000003</v>
      </c>
      <c r="AH170">
        <v>-123.24960400000001</v>
      </c>
      <c r="AI170">
        <v>29.200000760000002</v>
      </c>
      <c r="AJ170">
        <v>15142.96</v>
      </c>
      <c r="AK170">
        <v>152</v>
      </c>
      <c r="AL170">
        <v>67</v>
      </c>
      <c r="AM170">
        <v>4.0595999999999997</v>
      </c>
      <c r="AN170">
        <f t="shared" si="23"/>
        <v>14.614559999999999</v>
      </c>
      <c r="AO170">
        <f t="shared" si="19"/>
        <v>14</v>
      </c>
    </row>
    <row r="171" spans="2:41" x14ac:dyDescent="0.25">
      <c r="B171" s="59">
        <v>0.81297453703703704</v>
      </c>
      <c r="C171">
        <v>49.275378000000003</v>
      </c>
      <c r="D171">
        <v>-123.25108</v>
      </c>
      <c r="E171">
        <v>36</v>
      </c>
      <c r="F171">
        <v>6100.16</v>
      </c>
      <c r="G171">
        <v>158</v>
      </c>
      <c r="H171">
        <v>77</v>
      </c>
      <c r="I171">
        <v>5.1504000000000003</v>
      </c>
      <c r="J171">
        <f t="shared" si="20"/>
        <v>18.541440000000001</v>
      </c>
      <c r="K171">
        <f t="shared" si="16"/>
        <v>18</v>
      </c>
      <c r="L171" s="59">
        <v>0.81826388888888879</v>
      </c>
      <c r="M171">
        <v>49.276007999999997</v>
      </c>
      <c r="N171">
        <v>-123.250225</v>
      </c>
      <c r="O171">
        <v>33.400001529999997</v>
      </c>
      <c r="P171">
        <v>9080.43</v>
      </c>
      <c r="Q171">
        <v>156</v>
      </c>
      <c r="R171">
        <v>69</v>
      </c>
      <c r="S171">
        <v>4.6601999999999997</v>
      </c>
      <c r="T171">
        <f t="shared" si="21"/>
        <v>16.776719999999997</v>
      </c>
      <c r="U171">
        <f t="shared" si="17"/>
        <v>16</v>
      </c>
      <c r="V171" s="59">
        <v>0.82379629629629625</v>
      </c>
      <c r="W171">
        <v>49.276527999999999</v>
      </c>
      <c r="X171">
        <v>-123.249781</v>
      </c>
      <c r="Y171">
        <v>30.200000760000002</v>
      </c>
      <c r="Z171">
        <v>12113.87</v>
      </c>
      <c r="AA171">
        <v>152</v>
      </c>
      <c r="AB171">
        <v>67</v>
      </c>
      <c r="AC171">
        <v>3.6797</v>
      </c>
      <c r="AD171">
        <f t="shared" si="22"/>
        <v>13.246919999999999</v>
      </c>
      <c r="AE171">
        <f t="shared" si="18"/>
        <v>13</v>
      </c>
      <c r="AF171" s="59">
        <v>0.82934027777777775</v>
      </c>
      <c r="AG171">
        <v>49.27666</v>
      </c>
      <c r="AH171">
        <v>-123.249638</v>
      </c>
      <c r="AI171">
        <v>29.200000760000002</v>
      </c>
      <c r="AJ171">
        <v>15146.9</v>
      </c>
      <c r="AK171">
        <v>152</v>
      </c>
      <c r="AL171">
        <v>64</v>
      </c>
      <c r="AM171">
        <v>3.9403999999999999</v>
      </c>
      <c r="AN171">
        <f t="shared" si="23"/>
        <v>14.18544</v>
      </c>
      <c r="AO171">
        <f t="shared" si="19"/>
        <v>14</v>
      </c>
    </row>
    <row r="172" spans="2:41" x14ac:dyDescent="0.25">
      <c r="B172" s="59">
        <v>0.81298611111111108</v>
      </c>
      <c r="C172">
        <v>49.275367000000003</v>
      </c>
      <c r="D172">
        <v>-123.251149</v>
      </c>
      <c r="E172">
        <v>36</v>
      </c>
      <c r="F172">
        <v>6105.28</v>
      </c>
      <c r="G172">
        <v>158</v>
      </c>
      <c r="H172">
        <v>78</v>
      </c>
      <c r="I172">
        <v>5.1196000000000002</v>
      </c>
      <c r="J172">
        <f t="shared" si="20"/>
        <v>18.43056</v>
      </c>
      <c r="K172">
        <f t="shared" si="16"/>
        <v>18</v>
      </c>
      <c r="L172" s="59">
        <v>0.81827546296296294</v>
      </c>
      <c r="M172">
        <v>49.275970000000001</v>
      </c>
      <c r="N172">
        <v>-123.250248</v>
      </c>
      <c r="O172">
        <v>33.799999239999998</v>
      </c>
      <c r="P172">
        <v>9085.02</v>
      </c>
      <c r="Q172">
        <v>155</v>
      </c>
      <c r="R172">
        <v>70</v>
      </c>
      <c r="S172">
        <v>4.5898000000000003</v>
      </c>
      <c r="T172">
        <f t="shared" si="21"/>
        <v>16.523280000000003</v>
      </c>
      <c r="U172">
        <f t="shared" si="17"/>
        <v>16</v>
      </c>
      <c r="V172" s="59">
        <v>0.8238078703703704</v>
      </c>
      <c r="W172">
        <v>49.276502999999998</v>
      </c>
      <c r="X172">
        <v>-123.24981</v>
      </c>
      <c r="Y172">
        <v>30.600000380000001</v>
      </c>
      <c r="Z172">
        <v>12117.6</v>
      </c>
      <c r="AA172">
        <v>152</v>
      </c>
      <c r="AB172">
        <v>67</v>
      </c>
      <c r="AC172">
        <v>3.7294999999999998</v>
      </c>
      <c r="AD172">
        <f t="shared" si="22"/>
        <v>13.4262</v>
      </c>
      <c r="AE172">
        <f t="shared" si="18"/>
        <v>13</v>
      </c>
      <c r="AF172" s="59">
        <v>0.82935185185185178</v>
      </c>
      <c r="AG172">
        <v>49.276632999999997</v>
      </c>
      <c r="AH172">
        <v>-123.24967100000001</v>
      </c>
      <c r="AI172">
        <v>29.200000760000002</v>
      </c>
      <c r="AJ172">
        <v>15150.84</v>
      </c>
      <c r="AK172">
        <v>152</v>
      </c>
      <c r="AL172">
        <v>64</v>
      </c>
      <c r="AM172">
        <v>3.9394999999999998</v>
      </c>
      <c r="AN172">
        <f t="shared" si="23"/>
        <v>14.182199999999998</v>
      </c>
      <c r="AO172">
        <f t="shared" si="19"/>
        <v>14</v>
      </c>
    </row>
    <row r="173" spans="2:41" x14ac:dyDescent="0.25">
      <c r="B173" s="59">
        <v>0.81299768518518523</v>
      </c>
      <c r="C173">
        <v>49.275359000000002</v>
      </c>
      <c r="D173">
        <v>-123.25122</v>
      </c>
      <c r="E173">
        <v>36</v>
      </c>
      <c r="F173">
        <v>6110.55</v>
      </c>
      <c r="G173">
        <v>158</v>
      </c>
      <c r="H173">
        <v>80</v>
      </c>
      <c r="I173">
        <v>5.27</v>
      </c>
      <c r="J173">
        <f t="shared" si="20"/>
        <v>18.972000000000001</v>
      </c>
      <c r="K173">
        <f t="shared" si="16"/>
        <v>18</v>
      </c>
      <c r="L173" s="59">
        <v>0.81828703703703709</v>
      </c>
      <c r="M173">
        <v>49.275931999999997</v>
      </c>
      <c r="N173">
        <v>-123.250271</v>
      </c>
      <c r="O173">
        <v>34.400001529999997</v>
      </c>
      <c r="P173">
        <v>9089.6</v>
      </c>
      <c r="Q173">
        <v>155</v>
      </c>
      <c r="R173">
        <v>69</v>
      </c>
      <c r="S173">
        <v>4.5800999999999998</v>
      </c>
      <c r="T173">
        <f t="shared" si="21"/>
        <v>16.48836</v>
      </c>
      <c r="U173">
        <f t="shared" si="17"/>
        <v>16</v>
      </c>
      <c r="V173" s="59">
        <v>0.82381944444444455</v>
      </c>
      <c r="W173">
        <v>49.276477</v>
      </c>
      <c r="X173">
        <v>-123.24984000000001</v>
      </c>
      <c r="Y173">
        <v>31</v>
      </c>
      <c r="Z173">
        <v>12121.37</v>
      </c>
      <c r="AA173">
        <v>152</v>
      </c>
      <c r="AB173">
        <v>67</v>
      </c>
      <c r="AC173">
        <v>3.7705000000000002</v>
      </c>
      <c r="AD173">
        <f t="shared" si="22"/>
        <v>13.5738</v>
      </c>
      <c r="AE173">
        <f t="shared" si="18"/>
        <v>13</v>
      </c>
      <c r="AF173" s="59">
        <v>0.82936342592592593</v>
      </c>
      <c r="AG173">
        <v>49.276606999999998</v>
      </c>
      <c r="AH173">
        <v>-123.249702</v>
      </c>
      <c r="AI173">
        <v>29.200000760000002</v>
      </c>
      <c r="AJ173">
        <v>15154.67</v>
      </c>
      <c r="AK173">
        <v>151</v>
      </c>
      <c r="AL173">
        <v>63</v>
      </c>
      <c r="AM173">
        <v>3.8300999999999998</v>
      </c>
      <c r="AN173">
        <f t="shared" si="23"/>
        <v>13.788359999999999</v>
      </c>
      <c r="AO173">
        <f t="shared" si="19"/>
        <v>13</v>
      </c>
    </row>
    <row r="174" spans="2:41" x14ac:dyDescent="0.25">
      <c r="B174" s="59">
        <v>0.81300925925925915</v>
      </c>
      <c r="C174">
        <v>49.275351000000001</v>
      </c>
      <c r="D174">
        <v>-123.251293</v>
      </c>
      <c r="E174">
        <v>36</v>
      </c>
      <c r="F174">
        <v>6115.85</v>
      </c>
      <c r="G174">
        <v>158</v>
      </c>
      <c r="H174">
        <v>80</v>
      </c>
      <c r="I174">
        <v>5.3003</v>
      </c>
      <c r="J174">
        <f t="shared" si="20"/>
        <v>19.08108</v>
      </c>
      <c r="K174">
        <f t="shared" si="16"/>
        <v>19</v>
      </c>
      <c r="L174" s="59">
        <v>0.81829861111111113</v>
      </c>
      <c r="M174">
        <v>49.275894999999998</v>
      </c>
      <c r="N174">
        <v>-123.250294</v>
      </c>
      <c r="O174">
        <v>34.400001529999997</v>
      </c>
      <c r="P174">
        <v>9094.14</v>
      </c>
      <c r="Q174">
        <v>155</v>
      </c>
      <c r="R174">
        <v>67</v>
      </c>
      <c r="S174">
        <v>4.54</v>
      </c>
      <c r="T174">
        <f t="shared" si="21"/>
        <v>16.344000000000001</v>
      </c>
      <c r="U174">
        <f t="shared" si="17"/>
        <v>16</v>
      </c>
      <c r="V174" s="59">
        <v>0.82383101851851848</v>
      </c>
      <c r="W174">
        <v>49.276449</v>
      </c>
      <c r="X174">
        <v>-123.24986800000001</v>
      </c>
      <c r="Y174">
        <v>31</v>
      </c>
      <c r="Z174">
        <v>12125.06</v>
      </c>
      <c r="AA174">
        <v>152</v>
      </c>
      <c r="AB174">
        <v>69</v>
      </c>
      <c r="AC174">
        <v>3.6894999999999998</v>
      </c>
      <c r="AD174">
        <f t="shared" si="22"/>
        <v>13.2822</v>
      </c>
      <c r="AE174">
        <f t="shared" si="18"/>
        <v>13</v>
      </c>
      <c r="AF174" s="59">
        <v>0.82937500000000008</v>
      </c>
      <c r="AG174">
        <v>49.276578999999998</v>
      </c>
      <c r="AH174">
        <v>-123.249728</v>
      </c>
      <c r="AI174">
        <v>29.600000380000001</v>
      </c>
      <c r="AJ174">
        <v>15158.49</v>
      </c>
      <c r="AK174">
        <v>152</v>
      </c>
      <c r="AL174">
        <v>63</v>
      </c>
      <c r="AM174">
        <v>3.8203</v>
      </c>
      <c r="AN174">
        <f t="shared" si="23"/>
        <v>13.753080000000001</v>
      </c>
      <c r="AO174">
        <f t="shared" si="19"/>
        <v>13</v>
      </c>
    </row>
    <row r="175" spans="2:41" x14ac:dyDescent="0.25">
      <c r="B175" s="59">
        <v>0.8130208333333333</v>
      </c>
      <c r="C175">
        <v>49.275340999999997</v>
      </c>
      <c r="D175">
        <v>-123.251364</v>
      </c>
      <c r="E175">
        <v>36</v>
      </c>
      <c r="F175">
        <v>6121.14</v>
      </c>
      <c r="G175">
        <v>158</v>
      </c>
      <c r="H175">
        <v>79</v>
      </c>
      <c r="I175">
        <v>5.29</v>
      </c>
      <c r="J175">
        <f t="shared" si="20"/>
        <v>19.044</v>
      </c>
      <c r="K175">
        <f t="shared" si="16"/>
        <v>19</v>
      </c>
      <c r="L175" s="59">
        <v>0.81831018518518517</v>
      </c>
      <c r="M175">
        <v>49.275860000000002</v>
      </c>
      <c r="N175">
        <v>-123.250319</v>
      </c>
      <c r="O175">
        <v>34.400001529999997</v>
      </c>
      <c r="P175">
        <v>9098.57</v>
      </c>
      <c r="Q175">
        <v>155</v>
      </c>
      <c r="R175">
        <v>66</v>
      </c>
      <c r="S175">
        <v>4.4306999999999999</v>
      </c>
      <c r="T175">
        <f t="shared" si="21"/>
        <v>15.950519999999999</v>
      </c>
      <c r="U175">
        <f t="shared" si="17"/>
        <v>15</v>
      </c>
      <c r="V175" s="59">
        <v>0.82384259259259263</v>
      </c>
      <c r="W175">
        <v>49.276420999999999</v>
      </c>
      <c r="X175">
        <v>-123.249899</v>
      </c>
      <c r="Y175">
        <v>31</v>
      </c>
      <c r="Z175">
        <v>12128.9</v>
      </c>
      <c r="AA175">
        <v>152</v>
      </c>
      <c r="AB175">
        <v>69</v>
      </c>
      <c r="AC175">
        <v>3.8408000000000002</v>
      </c>
      <c r="AD175">
        <f t="shared" si="22"/>
        <v>13.826880000000001</v>
      </c>
      <c r="AE175">
        <f t="shared" si="18"/>
        <v>13</v>
      </c>
      <c r="AF175" s="59">
        <v>0.82938657407407401</v>
      </c>
      <c r="AG175">
        <v>49.276552000000002</v>
      </c>
      <c r="AH175">
        <v>-123.249756</v>
      </c>
      <c r="AI175">
        <v>30.200000760000002</v>
      </c>
      <c r="AJ175">
        <v>15162.32</v>
      </c>
      <c r="AK175">
        <v>151</v>
      </c>
      <c r="AL175">
        <v>63</v>
      </c>
      <c r="AM175">
        <v>3.8300999999999998</v>
      </c>
      <c r="AN175">
        <f t="shared" si="23"/>
        <v>13.788359999999999</v>
      </c>
      <c r="AO175">
        <f t="shared" si="19"/>
        <v>13</v>
      </c>
    </row>
    <row r="176" spans="2:41" x14ac:dyDescent="0.25">
      <c r="B176" s="59">
        <v>0.81303240740740745</v>
      </c>
      <c r="C176">
        <v>49.275331999999999</v>
      </c>
      <c r="D176">
        <v>-123.251431</v>
      </c>
      <c r="E176">
        <v>36.400001529999997</v>
      </c>
      <c r="F176">
        <v>6126.37</v>
      </c>
      <c r="G176">
        <v>157</v>
      </c>
      <c r="H176">
        <v>79</v>
      </c>
      <c r="I176">
        <v>5.23</v>
      </c>
      <c r="J176">
        <f t="shared" si="20"/>
        <v>18.827999999999999</v>
      </c>
      <c r="K176">
        <f t="shared" si="16"/>
        <v>18</v>
      </c>
      <c r="L176" s="59">
        <v>0.81832175925925921</v>
      </c>
      <c r="M176">
        <v>49.275826000000002</v>
      </c>
      <c r="N176">
        <v>-123.250344</v>
      </c>
      <c r="O176">
        <v>34.400001529999997</v>
      </c>
      <c r="P176">
        <v>9102.91</v>
      </c>
      <c r="Q176">
        <v>155</v>
      </c>
      <c r="R176">
        <v>64</v>
      </c>
      <c r="S176">
        <v>4.3398000000000003</v>
      </c>
      <c r="T176">
        <f t="shared" si="21"/>
        <v>15.623280000000001</v>
      </c>
      <c r="U176">
        <f t="shared" si="17"/>
        <v>15</v>
      </c>
      <c r="V176" s="59">
        <v>0.82385416666666667</v>
      </c>
      <c r="W176">
        <v>49.276392999999999</v>
      </c>
      <c r="X176">
        <v>-123.249931</v>
      </c>
      <c r="Y176">
        <v>31</v>
      </c>
      <c r="Z176">
        <v>12132.85</v>
      </c>
      <c r="AA176">
        <v>152</v>
      </c>
      <c r="AB176">
        <v>76</v>
      </c>
      <c r="AC176">
        <v>3.9491999999999998</v>
      </c>
      <c r="AD176">
        <f t="shared" si="22"/>
        <v>14.21712</v>
      </c>
      <c r="AE176">
        <f t="shared" si="18"/>
        <v>14</v>
      </c>
      <c r="AF176" s="59">
        <v>0.82939814814814816</v>
      </c>
      <c r="AG176">
        <v>49.276527999999999</v>
      </c>
      <c r="AH176">
        <v>-123.24978299999999</v>
      </c>
      <c r="AI176">
        <v>30.600000380000001</v>
      </c>
      <c r="AJ176">
        <v>15166.19</v>
      </c>
      <c r="AK176">
        <v>152</v>
      </c>
      <c r="AL176">
        <v>61</v>
      </c>
      <c r="AM176">
        <v>3.8700999999999999</v>
      </c>
      <c r="AN176">
        <f t="shared" si="23"/>
        <v>13.932359999999999</v>
      </c>
      <c r="AO176">
        <f t="shared" si="19"/>
        <v>13</v>
      </c>
    </row>
    <row r="177" spans="2:41" x14ac:dyDescent="0.25">
      <c r="B177" s="59">
        <v>0.81304398148148149</v>
      </c>
      <c r="C177">
        <v>49.275319000000003</v>
      </c>
      <c r="D177">
        <v>-123.251499</v>
      </c>
      <c r="E177">
        <v>36.799999239999998</v>
      </c>
      <c r="F177">
        <v>6131.56</v>
      </c>
      <c r="G177">
        <v>157</v>
      </c>
      <c r="H177">
        <v>77</v>
      </c>
      <c r="I177">
        <v>5.1898999999999997</v>
      </c>
      <c r="J177">
        <f t="shared" si="20"/>
        <v>18.68364</v>
      </c>
      <c r="K177">
        <f t="shared" si="16"/>
        <v>18</v>
      </c>
      <c r="L177" s="59">
        <v>0.81833333333333336</v>
      </c>
      <c r="M177">
        <v>49.275793999999998</v>
      </c>
      <c r="N177">
        <v>-123.25036799999999</v>
      </c>
      <c r="O177">
        <v>34.400001529999997</v>
      </c>
      <c r="P177">
        <v>9107.19</v>
      </c>
      <c r="Q177">
        <v>156</v>
      </c>
      <c r="R177">
        <v>64</v>
      </c>
      <c r="S177">
        <v>4.2803000000000004</v>
      </c>
      <c r="T177">
        <f t="shared" si="21"/>
        <v>15.409080000000001</v>
      </c>
      <c r="U177">
        <f t="shared" si="17"/>
        <v>15</v>
      </c>
      <c r="V177" s="59">
        <v>0.8238657407407407</v>
      </c>
      <c r="W177">
        <v>49.276363000000003</v>
      </c>
      <c r="X177">
        <v>-123.24995800000001</v>
      </c>
      <c r="Y177">
        <v>31</v>
      </c>
      <c r="Z177">
        <v>12136.94</v>
      </c>
      <c r="AA177">
        <v>152</v>
      </c>
      <c r="AB177">
        <v>77</v>
      </c>
      <c r="AC177">
        <v>4.0907999999999998</v>
      </c>
      <c r="AD177">
        <f t="shared" si="22"/>
        <v>14.72688</v>
      </c>
      <c r="AE177">
        <f t="shared" si="18"/>
        <v>14</v>
      </c>
      <c r="AF177" s="59">
        <v>0.8294097222222222</v>
      </c>
      <c r="AG177">
        <v>49.276504000000003</v>
      </c>
      <c r="AH177">
        <v>-123.249815</v>
      </c>
      <c r="AI177">
        <v>31</v>
      </c>
      <c r="AJ177">
        <v>15169.78</v>
      </c>
      <c r="AK177">
        <v>152</v>
      </c>
      <c r="AL177">
        <v>63</v>
      </c>
      <c r="AM177">
        <v>3.5897999999999999</v>
      </c>
      <c r="AN177">
        <f t="shared" si="23"/>
        <v>12.923279999999998</v>
      </c>
      <c r="AO177">
        <f t="shared" si="19"/>
        <v>12</v>
      </c>
    </row>
    <row r="178" spans="2:41" x14ac:dyDescent="0.25">
      <c r="B178" s="59">
        <v>0.81305555555555553</v>
      </c>
      <c r="C178">
        <v>49.275303000000001</v>
      </c>
      <c r="D178">
        <v>-123.251563</v>
      </c>
      <c r="E178">
        <v>37.200000760000002</v>
      </c>
      <c r="F178">
        <v>6136.66</v>
      </c>
      <c r="G178">
        <v>158</v>
      </c>
      <c r="H178">
        <v>76</v>
      </c>
      <c r="I178">
        <v>5.1001000000000003</v>
      </c>
      <c r="J178">
        <f t="shared" si="20"/>
        <v>18.36036</v>
      </c>
      <c r="K178">
        <f t="shared" si="16"/>
        <v>18</v>
      </c>
      <c r="L178" s="59">
        <v>0.81834490740740751</v>
      </c>
      <c r="M178">
        <v>49.275756999999999</v>
      </c>
      <c r="N178">
        <v>-123.250393</v>
      </c>
      <c r="O178">
        <v>34.400001529999997</v>
      </c>
      <c r="P178">
        <v>9111.41</v>
      </c>
      <c r="Q178">
        <v>156</v>
      </c>
      <c r="R178">
        <v>64</v>
      </c>
      <c r="S178">
        <v>4.2196999999999996</v>
      </c>
      <c r="T178">
        <f t="shared" si="21"/>
        <v>15.190919999999998</v>
      </c>
      <c r="U178">
        <f t="shared" si="17"/>
        <v>15</v>
      </c>
      <c r="V178" s="59">
        <v>0.82387731481481474</v>
      </c>
      <c r="W178">
        <v>49.276330000000002</v>
      </c>
      <c r="X178">
        <v>-123.249982</v>
      </c>
      <c r="Y178">
        <v>31</v>
      </c>
      <c r="Z178">
        <v>12141.16</v>
      </c>
      <c r="AA178">
        <v>152</v>
      </c>
      <c r="AB178">
        <v>73</v>
      </c>
      <c r="AC178">
        <v>4.2196999999999996</v>
      </c>
      <c r="AD178">
        <f t="shared" si="22"/>
        <v>15.190919999999998</v>
      </c>
      <c r="AE178">
        <f t="shared" si="18"/>
        <v>15</v>
      </c>
      <c r="AF178" s="59">
        <v>0.82942129629629635</v>
      </c>
      <c r="AG178">
        <v>49.276471999999998</v>
      </c>
      <c r="AH178">
        <v>-123.249841</v>
      </c>
      <c r="AI178">
        <v>31.399999619999999</v>
      </c>
      <c r="AJ178">
        <v>15173.71</v>
      </c>
      <c r="AK178">
        <v>152</v>
      </c>
      <c r="AL178">
        <v>66</v>
      </c>
      <c r="AM178">
        <v>3.9297</v>
      </c>
      <c r="AN178">
        <f t="shared" si="23"/>
        <v>14.14692</v>
      </c>
      <c r="AO178">
        <f t="shared" si="19"/>
        <v>14</v>
      </c>
    </row>
    <row r="179" spans="2:41" x14ac:dyDescent="0.25">
      <c r="B179" s="59">
        <v>0.81306712962962957</v>
      </c>
      <c r="C179">
        <v>49.275284999999997</v>
      </c>
      <c r="D179">
        <v>-123.251626</v>
      </c>
      <c r="E179">
        <v>37.599998470000003</v>
      </c>
      <c r="F179">
        <v>6141.72</v>
      </c>
      <c r="G179">
        <v>157</v>
      </c>
      <c r="H179">
        <v>75</v>
      </c>
      <c r="I179">
        <v>5.0601000000000003</v>
      </c>
      <c r="J179">
        <f t="shared" si="20"/>
        <v>18.216360000000002</v>
      </c>
      <c r="K179">
        <f t="shared" si="16"/>
        <v>18</v>
      </c>
      <c r="L179" s="59">
        <v>0.81835648148148143</v>
      </c>
      <c r="M179">
        <v>49.275722999999999</v>
      </c>
      <c r="N179">
        <v>-123.250416</v>
      </c>
      <c r="O179">
        <v>34.400001529999997</v>
      </c>
      <c r="P179">
        <v>9115.68</v>
      </c>
      <c r="Q179">
        <v>156</v>
      </c>
      <c r="R179">
        <v>65</v>
      </c>
      <c r="S179">
        <v>4.2694999999999999</v>
      </c>
      <c r="T179">
        <f t="shared" si="21"/>
        <v>15.370199999999999</v>
      </c>
      <c r="U179">
        <f t="shared" si="17"/>
        <v>15</v>
      </c>
      <c r="V179" s="59">
        <v>0.82388888888888889</v>
      </c>
      <c r="W179">
        <v>49.276297</v>
      </c>
      <c r="X179">
        <v>-123.250001</v>
      </c>
      <c r="Y179">
        <v>31</v>
      </c>
      <c r="Z179">
        <v>12145.26</v>
      </c>
      <c r="AA179">
        <v>152</v>
      </c>
      <c r="AB179">
        <v>70</v>
      </c>
      <c r="AC179">
        <v>4.0995999999999997</v>
      </c>
      <c r="AD179">
        <f t="shared" si="22"/>
        <v>14.758559999999999</v>
      </c>
      <c r="AE179">
        <f t="shared" si="18"/>
        <v>14</v>
      </c>
      <c r="AF179" s="59">
        <v>0.82943287037037028</v>
      </c>
      <c r="AG179">
        <v>49.276440000000001</v>
      </c>
      <c r="AH179">
        <v>-123.249875</v>
      </c>
      <c r="AI179">
        <v>31.399999619999999</v>
      </c>
      <c r="AJ179">
        <v>15177.75</v>
      </c>
      <c r="AK179">
        <v>152</v>
      </c>
      <c r="AL179">
        <v>67</v>
      </c>
      <c r="AM179">
        <v>4.04</v>
      </c>
      <c r="AN179">
        <f t="shared" si="23"/>
        <v>14.544</v>
      </c>
      <c r="AO179">
        <f t="shared" si="19"/>
        <v>14</v>
      </c>
    </row>
    <row r="180" spans="2:41" x14ac:dyDescent="0.25">
      <c r="B180" s="59">
        <v>0.81307870370370372</v>
      </c>
      <c r="C180">
        <v>49.275263000000002</v>
      </c>
      <c r="D180">
        <v>-123.251684</v>
      </c>
      <c r="E180">
        <v>38</v>
      </c>
      <c r="F180">
        <v>6146.73</v>
      </c>
      <c r="G180">
        <v>157</v>
      </c>
      <c r="H180">
        <v>74</v>
      </c>
      <c r="I180">
        <v>5.0098000000000003</v>
      </c>
      <c r="J180">
        <f t="shared" si="20"/>
        <v>18.035280000000004</v>
      </c>
      <c r="K180">
        <f t="shared" si="16"/>
        <v>18</v>
      </c>
      <c r="L180" s="59">
        <v>0.81836805555555558</v>
      </c>
      <c r="M180">
        <v>49.275691000000002</v>
      </c>
      <c r="N180">
        <v>-123.25044</v>
      </c>
      <c r="O180">
        <v>34.799999239999998</v>
      </c>
      <c r="P180">
        <v>9119.86</v>
      </c>
      <c r="Q180">
        <v>155</v>
      </c>
      <c r="R180">
        <v>63</v>
      </c>
      <c r="S180">
        <v>4.1806999999999999</v>
      </c>
      <c r="T180">
        <f t="shared" si="21"/>
        <v>15.050519999999999</v>
      </c>
      <c r="U180">
        <f t="shared" si="17"/>
        <v>15</v>
      </c>
      <c r="V180" s="59">
        <v>0.82390046296296304</v>
      </c>
      <c r="W180">
        <v>49.276265000000002</v>
      </c>
      <c r="X180">
        <v>-123.250022</v>
      </c>
      <c r="Y180">
        <v>31.399999619999999</v>
      </c>
      <c r="Z180">
        <v>12149.19</v>
      </c>
      <c r="AA180">
        <v>152</v>
      </c>
      <c r="AB180">
        <v>70</v>
      </c>
      <c r="AC180">
        <v>3.9306999999999999</v>
      </c>
      <c r="AD180">
        <f t="shared" si="22"/>
        <v>14.150519999999998</v>
      </c>
      <c r="AE180">
        <f t="shared" si="18"/>
        <v>14</v>
      </c>
      <c r="AF180" s="59">
        <v>0.82944444444444443</v>
      </c>
      <c r="AG180">
        <v>49.276412000000001</v>
      </c>
      <c r="AH180">
        <v>-123.24990699999999</v>
      </c>
      <c r="AI180">
        <v>31.399999619999999</v>
      </c>
      <c r="AJ180">
        <v>15181.82</v>
      </c>
      <c r="AK180">
        <v>152</v>
      </c>
      <c r="AL180">
        <v>68</v>
      </c>
      <c r="AM180">
        <v>4.0702999999999996</v>
      </c>
      <c r="AN180">
        <f t="shared" si="23"/>
        <v>14.653079999999997</v>
      </c>
      <c r="AO180">
        <f t="shared" si="19"/>
        <v>14</v>
      </c>
    </row>
    <row r="181" spans="2:41" x14ac:dyDescent="0.25">
      <c r="B181" s="59">
        <v>0.81309027777777787</v>
      </c>
      <c r="C181">
        <v>49.275241000000001</v>
      </c>
      <c r="D181">
        <v>-123.25174199999999</v>
      </c>
      <c r="E181">
        <v>38.599998470000003</v>
      </c>
      <c r="F181">
        <v>6151.61</v>
      </c>
      <c r="G181">
        <v>157</v>
      </c>
      <c r="H181">
        <v>73</v>
      </c>
      <c r="I181">
        <v>4.8799000000000001</v>
      </c>
      <c r="J181">
        <f t="shared" si="20"/>
        <v>17.567640000000001</v>
      </c>
      <c r="K181">
        <f t="shared" si="16"/>
        <v>17</v>
      </c>
      <c r="L181" s="59">
        <v>0.81837962962962962</v>
      </c>
      <c r="M181">
        <v>49.275658999999997</v>
      </c>
      <c r="N181">
        <v>-123.250466</v>
      </c>
      <c r="O181">
        <v>35.200000760000002</v>
      </c>
      <c r="P181">
        <v>9124.0499999999993</v>
      </c>
      <c r="Q181">
        <v>156</v>
      </c>
      <c r="R181">
        <v>61</v>
      </c>
      <c r="S181">
        <v>4.1894999999999998</v>
      </c>
      <c r="T181">
        <f t="shared" si="21"/>
        <v>15.082199999999998</v>
      </c>
      <c r="U181">
        <f t="shared" si="17"/>
        <v>15</v>
      </c>
      <c r="V181" s="59">
        <v>0.82391203703703697</v>
      </c>
      <c r="W181">
        <v>49.276235</v>
      </c>
      <c r="X181">
        <v>-123.25004300000001</v>
      </c>
      <c r="Y181">
        <v>31.799999239999998</v>
      </c>
      <c r="Z181">
        <v>12153.03</v>
      </c>
      <c r="AA181">
        <v>152</v>
      </c>
      <c r="AB181">
        <v>69</v>
      </c>
      <c r="AC181">
        <v>3.8397999999999999</v>
      </c>
      <c r="AD181">
        <f t="shared" si="22"/>
        <v>13.823279999999999</v>
      </c>
      <c r="AE181">
        <f t="shared" si="18"/>
        <v>13</v>
      </c>
      <c r="AF181" s="59">
        <v>0.82945601851851858</v>
      </c>
      <c r="AG181">
        <v>49.276381000000001</v>
      </c>
      <c r="AH181">
        <v>-123.249938</v>
      </c>
      <c r="AI181">
        <v>31.399999619999999</v>
      </c>
      <c r="AJ181">
        <v>15185.94</v>
      </c>
      <c r="AK181">
        <v>152</v>
      </c>
      <c r="AL181">
        <v>70</v>
      </c>
      <c r="AM181">
        <v>4.1200999999999999</v>
      </c>
      <c r="AN181">
        <f t="shared" si="23"/>
        <v>14.83236</v>
      </c>
      <c r="AO181">
        <f t="shared" si="19"/>
        <v>14</v>
      </c>
    </row>
    <row r="182" spans="2:41" x14ac:dyDescent="0.25">
      <c r="B182" s="59">
        <v>0.8131018518518518</v>
      </c>
      <c r="C182">
        <v>49.275216999999998</v>
      </c>
      <c r="D182">
        <v>-123.25179300000001</v>
      </c>
      <c r="E182">
        <v>39</v>
      </c>
      <c r="F182">
        <v>6156.41</v>
      </c>
      <c r="G182">
        <v>157</v>
      </c>
      <c r="H182">
        <v>72</v>
      </c>
      <c r="I182">
        <v>4.8003</v>
      </c>
      <c r="J182">
        <f t="shared" si="20"/>
        <v>17.281080000000003</v>
      </c>
      <c r="K182">
        <f t="shared" si="16"/>
        <v>17</v>
      </c>
      <c r="L182" s="59">
        <v>0.81839120370370377</v>
      </c>
      <c r="M182">
        <v>49.275624999999998</v>
      </c>
      <c r="N182">
        <v>-123.25049300000001</v>
      </c>
      <c r="O182">
        <v>35.599998470000003</v>
      </c>
      <c r="P182">
        <v>9128.2000000000007</v>
      </c>
      <c r="Q182">
        <v>155</v>
      </c>
      <c r="R182">
        <v>70</v>
      </c>
      <c r="S182">
        <v>4.1504000000000003</v>
      </c>
      <c r="T182">
        <f t="shared" si="21"/>
        <v>14.94144</v>
      </c>
      <c r="U182">
        <f t="shared" si="17"/>
        <v>14</v>
      </c>
      <c r="V182" s="59">
        <v>0.82392361111111112</v>
      </c>
      <c r="W182">
        <v>49.276201</v>
      </c>
      <c r="X182">
        <v>-123.250063</v>
      </c>
      <c r="Y182">
        <v>32.400001529999997</v>
      </c>
      <c r="Z182">
        <v>12156.82</v>
      </c>
      <c r="AA182">
        <v>153</v>
      </c>
      <c r="AB182">
        <v>69</v>
      </c>
      <c r="AC182">
        <v>3.79</v>
      </c>
      <c r="AD182">
        <f t="shared" si="22"/>
        <v>13.644</v>
      </c>
      <c r="AE182">
        <f t="shared" si="18"/>
        <v>13</v>
      </c>
      <c r="AF182" s="59">
        <v>0.82946759259259262</v>
      </c>
      <c r="AG182">
        <v>49.276349000000003</v>
      </c>
      <c r="AH182">
        <v>-123.249967</v>
      </c>
      <c r="AI182">
        <v>31.399999619999999</v>
      </c>
      <c r="AJ182">
        <v>15190.12</v>
      </c>
      <c r="AK182">
        <v>153</v>
      </c>
      <c r="AL182">
        <v>71</v>
      </c>
      <c r="AM182">
        <v>4.1797000000000004</v>
      </c>
      <c r="AN182">
        <f t="shared" si="23"/>
        <v>15.046920000000002</v>
      </c>
      <c r="AO182">
        <f t="shared" si="19"/>
        <v>15</v>
      </c>
    </row>
    <row r="183" spans="2:41" x14ac:dyDescent="0.25">
      <c r="B183" s="59">
        <v>0.81311342592592595</v>
      </c>
      <c r="C183">
        <v>49.275182999999998</v>
      </c>
      <c r="D183">
        <v>-123.25183699999999</v>
      </c>
      <c r="E183">
        <v>39.400001529999997</v>
      </c>
      <c r="F183">
        <v>6161.19</v>
      </c>
      <c r="G183">
        <v>158</v>
      </c>
      <c r="H183">
        <v>72</v>
      </c>
      <c r="I183">
        <v>4.7797999999999998</v>
      </c>
      <c r="J183">
        <f t="shared" si="20"/>
        <v>17.207279999999997</v>
      </c>
      <c r="K183">
        <f t="shared" si="16"/>
        <v>17</v>
      </c>
      <c r="L183" s="59">
        <v>0.8184027777777777</v>
      </c>
      <c r="M183">
        <v>49.275588999999997</v>
      </c>
      <c r="N183">
        <v>-123.250522</v>
      </c>
      <c r="O183">
        <v>36</v>
      </c>
      <c r="P183">
        <v>9132.65</v>
      </c>
      <c r="Q183">
        <v>156</v>
      </c>
      <c r="R183">
        <v>67</v>
      </c>
      <c r="S183">
        <v>4.4501999999999997</v>
      </c>
      <c r="T183">
        <f t="shared" si="21"/>
        <v>16.020720000000001</v>
      </c>
      <c r="U183">
        <f t="shared" si="17"/>
        <v>16</v>
      </c>
      <c r="V183" s="59">
        <v>0.82393518518518516</v>
      </c>
      <c r="W183">
        <v>49.276167999999998</v>
      </c>
      <c r="X183">
        <v>-123.25008200000001</v>
      </c>
      <c r="Y183">
        <v>32.799999239999998</v>
      </c>
      <c r="Z183">
        <v>12160.7</v>
      </c>
      <c r="AA183">
        <v>153</v>
      </c>
      <c r="AB183">
        <v>69</v>
      </c>
      <c r="AC183">
        <v>3.8799000000000001</v>
      </c>
      <c r="AD183">
        <f t="shared" si="22"/>
        <v>13.967640000000001</v>
      </c>
      <c r="AE183">
        <f t="shared" si="18"/>
        <v>13</v>
      </c>
      <c r="AF183" s="59">
        <v>0.82947916666666666</v>
      </c>
      <c r="AG183">
        <v>49.276318000000003</v>
      </c>
      <c r="AH183">
        <v>-123.249994</v>
      </c>
      <c r="AI183">
        <v>32</v>
      </c>
      <c r="AJ183">
        <v>15194.3</v>
      </c>
      <c r="AK183">
        <v>153</v>
      </c>
      <c r="AL183">
        <v>75</v>
      </c>
      <c r="AM183">
        <v>4.1797000000000004</v>
      </c>
      <c r="AN183">
        <f t="shared" si="23"/>
        <v>15.046920000000002</v>
      </c>
      <c r="AO183">
        <f t="shared" si="19"/>
        <v>15</v>
      </c>
    </row>
    <row r="184" spans="2:41" x14ac:dyDescent="0.25">
      <c r="B184" s="59">
        <v>0.81312499999999999</v>
      </c>
      <c r="C184">
        <v>49.275151999999999</v>
      </c>
      <c r="D184">
        <v>-123.251881</v>
      </c>
      <c r="E184">
        <v>39.799999239999998</v>
      </c>
      <c r="F184">
        <v>6165.96</v>
      </c>
      <c r="G184">
        <v>157</v>
      </c>
      <c r="H184">
        <v>73</v>
      </c>
      <c r="I184">
        <v>4.7699999999999996</v>
      </c>
      <c r="J184">
        <f t="shared" si="20"/>
        <v>17.172000000000001</v>
      </c>
      <c r="K184">
        <f t="shared" si="16"/>
        <v>17</v>
      </c>
      <c r="L184" s="59">
        <v>0.81841435185185185</v>
      </c>
      <c r="M184">
        <v>49.275557999999997</v>
      </c>
      <c r="N184">
        <v>-123.250559</v>
      </c>
      <c r="O184">
        <v>36.400001529999997</v>
      </c>
      <c r="P184">
        <v>9137.09</v>
      </c>
      <c r="Q184">
        <v>156</v>
      </c>
      <c r="R184">
        <v>67</v>
      </c>
      <c r="S184">
        <v>4.4394999999999998</v>
      </c>
      <c r="T184">
        <f t="shared" si="21"/>
        <v>15.982199999999999</v>
      </c>
      <c r="U184">
        <f t="shared" si="17"/>
        <v>15</v>
      </c>
      <c r="V184" s="59">
        <v>0.82394675925925931</v>
      </c>
      <c r="W184">
        <v>49.276138000000003</v>
      </c>
      <c r="X184">
        <v>-123.2501</v>
      </c>
      <c r="Y184">
        <v>33.200000760000002</v>
      </c>
      <c r="Z184">
        <v>12164.59</v>
      </c>
      <c r="AA184">
        <v>153</v>
      </c>
      <c r="AB184">
        <v>69</v>
      </c>
      <c r="AC184">
        <v>3.8896000000000002</v>
      </c>
      <c r="AD184">
        <f t="shared" si="22"/>
        <v>14.002560000000001</v>
      </c>
      <c r="AE184">
        <f t="shared" si="18"/>
        <v>14</v>
      </c>
      <c r="AF184" s="59">
        <v>0.8294907407407407</v>
      </c>
      <c r="AG184">
        <v>49.276290000000003</v>
      </c>
      <c r="AH184">
        <v>-123.250018</v>
      </c>
      <c r="AI184">
        <v>32.400001529999997</v>
      </c>
      <c r="AJ184">
        <v>15198.76</v>
      </c>
      <c r="AK184">
        <v>154</v>
      </c>
      <c r="AL184">
        <v>65</v>
      </c>
      <c r="AM184">
        <v>4.46</v>
      </c>
      <c r="AN184">
        <f t="shared" si="23"/>
        <v>16.056000000000001</v>
      </c>
      <c r="AO184">
        <f t="shared" si="19"/>
        <v>16</v>
      </c>
    </row>
    <row r="185" spans="2:41" x14ac:dyDescent="0.25">
      <c r="B185" s="59">
        <v>0.81313657407407414</v>
      </c>
      <c r="C185">
        <v>49.275118999999997</v>
      </c>
      <c r="D185">
        <v>-123.25192</v>
      </c>
      <c r="E185">
        <v>40.400001529999997</v>
      </c>
      <c r="F185">
        <v>6170.85</v>
      </c>
      <c r="G185">
        <v>157</v>
      </c>
      <c r="H185">
        <v>73</v>
      </c>
      <c r="I185">
        <v>4.8901000000000003</v>
      </c>
      <c r="J185">
        <f t="shared" si="20"/>
        <v>17.60436</v>
      </c>
      <c r="K185">
        <f t="shared" si="16"/>
        <v>17</v>
      </c>
      <c r="L185" s="59">
        <v>0.818425925925926</v>
      </c>
      <c r="M185">
        <v>49.275528000000001</v>
      </c>
      <c r="N185">
        <v>-123.250602</v>
      </c>
      <c r="O185">
        <v>36.400001529999997</v>
      </c>
      <c r="P185">
        <v>9141.52</v>
      </c>
      <c r="Q185">
        <v>156</v>
      </c>
      <c r="R185">
        <v>66</v>
      </c>
      <c r="S185">
        <v>4.4297000000000004</v>
      </c>
      <c r="T185">
        <f t="shared" si="21"/>
        <v>15.946920000000002</v>
      </c>
      <c r="U185">
        <f t="shared" si="17"/>
        <v>15</v>
      </c>
      <c r="V185" s="59">
        <v>0.82395833333333324</v>
      </c>
      <c r="W185">
        <v>49.276107000000003</v>
      </c>
      <c r="X185">
        <v>-123.250119</v>
      </c>
      <c r="Y185">
        <v>33.200000760000002</v>
      </c>
      <c r="Z185">
        <v>12168.41</v>
      </c>
      <c r="AA185">
        <v>153</v>
      </c>
      <c r="AB185">
        <v>69</v>
      </c>
      <c r="AC185">
        <v>3.8203</v>
      </c>
      <c r="AD185">
        <f t="shared" si="22"/>
        <v>13.753080000000001</v>
      </c>
      <c r="AE185">
        <f t="shared" si="18"/>
        <v>13</v>
      </c>
      <c r="AF185" s="59">
        <v>0.82950231481481485</v>
      </c>
      <c r="AG185">
        <v>49.276263</v>
      </c>
      <c r="AH185">
        <v>-123.250044</v>
      </c>
      <c r="AI185">
        <v>33</v>
      </c>
      <c r="AJ185">
        <v>15202.75</v>
      </c>
      <c r="AK185">
        <v>154</v>
      </c>
      <c r="AL185">
        <v>63</v>
      </c>
      <c r="AM185">
        <v>3.9902000000000002</v>
      </c>
      <c r="AN185">
        <f t="shared" si="23"/>
        <v>14.364720000000002</v>
      </c>
      <c r="AO185">
        <f t="shared" si="19"/>
        <v>14</v>
      </c>
    </row>
    <row r="186" spans="2:41" x14ac:dyDescent="0.25">
      <c r="B186" s="59">
        <v>0.81314814814814806</v>
      </c>
      <c r="C186">
        <v>49.275081</v>
      </c>
      <c r="D186">
        <v>-123.251954</v>
      </c>
      <c r="E186">
        <v>40.400001529999997</v>
      </c>
      <c r="F186">
        <v>6175.61</v>
      </c>
      <c r="G186">
        <v>157</v>
      </c>
      <c r="H186">
        <v>72</v>
      </c>
      <c r="I186">
        <v>4.7598000000000003</v>
      </c>
      <c r="J186">
        <f t="shared" si="20"/>
        <v>17.135280000000002</v>
      </c>
      <c r="K186">
        <f t="shared" si="16"/>
        <v>17</v>
      </c>
      <c r="L186" s="59">
        <v>0.81843749999999993</v>
      </c>
      <c r="M186">
        <v>49.275500000000001</v>
      </c>
      <c r="N186">
        <v>-123.250647</v>
      </c>
      <c r="O186">
        <v>36.400001529999997</v>
      </c>
      <c r="P186">
        <v>9145.91</v>
      </c>
      <c r="Q186">
        <v>156</v>
      </c>
      <c r="R186">
        <v>66</v>
      </c>
      <c r="S186">
        <v>4.3906000000000001</v>
      </c>
      <c r="T186">
        <f t="shared" si="21"/>
        <v>15.80616</v>
      </c>
      <c r="U186">
        <f t="shared" si="17"/>
        <v>15</v>
      </c>
      <c r="V186" s="59">
        <v>0.82396990740740739</v>
      </c>
      <c r="W186">
        <v>49.276077999999998</v>
      </c>
      <c r="X186">
        <v>-123.25014</v>
      </c>
      <c r="Y186">
        <v>33.200000760000002</v>
      </c>
      <c r="Z186">
        <v>12172.11</v>
      </c>
      <c r="AA186">
        <v>153</v>
      </c>
      <c r="AB186">
        <v>67</v>
      </c>
      <c r="AC186">
        <v>3.7002000000000002</v>
      </c>
      <c r="AD186">
        <f t="shared" si="22"/>
        <v>13.320720000000001</v>
      </c>
      <c r="AE186">
        <f t="shared" si="18"/>
        <v>13</v>
      </c>
      <c r="AF186" s="59">
        <v>0.82951388888888899</v>
      </c>
      <c r="AG186">
        <v>49.276235</v>
      </c>
      <c r="AH186">
        <v>-123.25006500000001</v>
      </c>
      <c r="AI186">
        <v>33.400001529999997</v>
      </c>
      <c r="AJ186">
        <v>15206.59</v>
      </c>
      <c r="AK186">
        <v>154</v>
      </c>
      <c r="AL186">
        <v>62</v>
      </c>
      <c r="AM186">
        <v>3.8397999999999999</v>
      </c>
      <c r="AN186">
        <f t="shared" si="23"/>
        <v>13.823279999999999</v>
      </c>
      <c r="AO186">
        <f t="shared" si="19"/>
        <v>13</v>
      </c>
    </row>
    <row r="187" spans="2:41" x14ac:dyDescent="0.25">
      <c r="B187" s="59">
        <v>0.81315972222222221</v>
      </c>
      <c r="C187">
        <v>49.275044000000001</v>
      </c>
      <c r="D187">
        <v>-123.251983</v>
      </c>
      <c r="E187">
        <v>40.400001529999997</v>
      </c>
      <c r="F187">
        <v>6180.41</v>
      </c>
      <c r="G187">
        <v>157</v>
      </c>
      <c r="H187">
        <v>70</v>
      </c>
      <c r="I187">
        <v>4.8003</v>
      </c>
      <c r="J187">
        <f t="shared" si="20"/>
        <v>17.281080000000003</v>
      </c>
      <c r="K187">
        <f t="shared" si="16"/>
        <v>17</v>
      </c>
      <c r="L187" s="59">
        <v>0.81844907407407408</v>
      </c>
      <c r="M187">
        <v>49.275463999999999</v>
      </c>
      <c r="N187">
        <v>-123.250696</v>
      </c>
      <c r="O187">
        <v>36.400001529999997</v>
      </c>
      <c r="P187">
        <v>9150.32</v>
      </c>
      <c r="Q187">
        <v>156</v>
      </c>
      <c r="R187">
        <v>68</v>
      </c>
      <c r="S187">
        <v>4.4101999999999997</v>
      </c>
      <c r="T187">
        <f t="shared" si="21"/>
        <v>15.876719999999999</v>
      </c>
      <c r="U187">
        <f t="shared" si="17"/>
        <v>15</v>
      </c>
      <c r="V187" s="59">
        <v>0.82398148148148154</v>
      </c>
      <c r="W187">
        <v>49.276048000000003</v>
      </c>
      <c r="X187">
        <v>-123.25015999999999</v>
      </c>
      <c r="Y187">
        <v>33.200000760000002</v>
      </c>
      <c r="Z187">
        <v>12175.86</v>
      </c>
      <c r="AA187">
        <v>153</v>
      </c>
      <c r="AB187">
        <v>67</v>
      </c>
      <c r="AC187">
        <v>3.75</v>
      </c>
      <c r="AD187">
        <f t="shared" si="22"/>
        <v>13.5</v>
      </c>
      <c r="AE187">
        <f t="shared" si="18"/>
        <v>13</v>
      </c>
      <c r="AF187" s="59">
        <v>0.82952546296296292</v>
      </c>
      <c r="AG187">
        <v>49.276206999999999</v>
      </c>
      <c r="AH187">
        <v>-123.250085</v>
      </c>
      <c r="AI187">
        <v>33.799999239999998</v>
      </c>
      <c r="AJ187">
        <v>15210.33</v>
      </c>
      <c r="AK187">
        <v>154</v>
      </c>
      <c r="AL187">
        <v>62</v>
      </c>
      <c r="AM187">
        <v>3.7402000000000002</v>
      </c>
      <c r="AN187">
        <f t="shared" si="23"/>
        <v>13.464720000000002</v>
      </c>
      <c r="AO187">
        <f t="shared" si="19"/>
        <v>13</v>
      </c>
    </row>
    <row r="188" spans="2:41" x14ac:dyDescent="0.25">
      <c r="B188" s="59">
        <v>0.81317129629629636</v>
      </c>
      <c r="C188">
        <v>49.275005999999998</v>
      </c>
      <c r="D188">
        <v>-123.25201</v>
      </c>
      <c r="E188">
        <v>40.400001529999997</v>
      </c>
      <c r="F188">
        <v>6185.14</v>
      </c>
      <c r="G188">
        <v>157</v>
      </c>
      <c r="H188">
        <v>78</v>
      </c>
      <c r="I188">
        <v>4.7300000000000004</v>
      </c>
      <c r="J188">
        <f t="shared" si="20"/>
        <v>17.027999999999999</v>
      </c>
      <c r="K188">
        <f t="shared" si="16"/>
        <v>17</v>
      </c>
      <c r="L188" s="59">
        <v>0.81846064814814812</v>
      </c>
      <c r="M188">
        <v>49.275436999999997</v>
      </c>
      <c r="N188">
        <v>-123.250749</v>
      </c>
      <c r="O188">
        <v>36.400001529999997</v>
      </c>
      <c r="P188">
        <v>9154.7999999999993</v>
      </c>
      <c r="Q188">
        <v>156</v>
      </c>
      <c r="R188">
        <v>69</v>
      </c>
      <c r="S188">
        <v>4.4794999999999998</v>
      </c>
      <c r="T188">
        <f t="shared" si="21"/>
        <v>16.126199999999997</v>
      </c>
      <c r="U188">
        <f t="shared" si="17"/>
        <v>16</v>
      </c>
      <c r="V188" s="59">
        <v>0.82399305555555558</v>
      </c>
      <c r="W188">
        <v>49.276017000000003</v>
      </c>
      <c r="X188">
        <v>-123.25018</v>
      </c>
      <c r="Y188">
        <v>33.200000760000002</v>
      </c>
      <c r="Z188">
        <v>12179.56</v>
      </c>
      <c r="AA188">
        <v>153</v>
      </c>
      <c r="AB188">
        <v>67</v>
      </c>
      <c r="AC188">
        <v>3.6991999999999998</v>
      </c>
      <c r="AD188">
        <f t="shared" si="22"/>
        <v>13.317119999999999</v>
      </c>
      <c r="AE188">
        <f t="shared" si="18"/>
        <v>13</v>
      </c>
      <c r="AF188" s="59">
        <v>0.82953703703703707</v>
      </c>
      <c r="AG188">
        <v>49.276178999999999</v>
      </c>
      <c r="AH188">
        <v>-123.25010399999999</v>
      </c>
      <c r="AI188">
        <v>33.799999239999998</v>
      </c>
      <c r="AJ188">
        <v>15214.08</v>
      </c>
      <c r="AK188">
        <v>155</v>
      </c>
      <c r="AL188">
        <v>60</v>
      </c>
      <c r="AM188">
        <v>3.75</v>
      </c>
      <c r="AN188">
        <f t="shared" si="23"/>
        <v>13.5</v>
      </c>
      <c r="AO188">
        <f t="shared" si="19"/>
        <v>13</v>
      </c>
    </row>
    <row r="189" spans="2:41" x14ac:dyDescent="0.25">
      <c r="B189" s="59">
        <v>0.8131828703703704</v>
      </c>
      <c r="C189">
        <v>49.274965000000002</v>
      </c>
      <c r="D189">
        <v>-123.25203399999999</v>
      </c>
      <c r="E189">
        <v>40.400001529999997</v>
      </c>
      <c r="F189">
        <v>6189.98</v>
      </c>
      <c r="G189">
        <v>157</v>
      </c>
      <c r="H189">
        <v>72</v>
      </c>
      <c r="I189">
        <v>4.8398000000000003</v>
      </c>
      <c r="J189">
        <f t="shared" si="20"/>
        <v>17.423280000000002</v>
      </c>
      <c r="K189">
        <f t="shared" si="16"/>
        <v>17</v>
      </c>
      <c r="L189" s="59">
        <v>0.81847222222222227</v>
      </c>
      <c r="M189">
        <v>49.275415000000002</v>
      </c>
      <c r="N189">
        <v>-123.250809</v>
      </c>
      <c r="O189">
        <v>36.400001529999997</v>
      </c>
      <c r="P189">
        <v>9159.3700000000008</v>
      </c>
      <c r="Q189">
        <v>156</v>
      </c>
      <c r="R189">
        <v>69</v>
      </c>
      <c r="S189">
        <v>4.5702999999999996</v>
      </c>
      <c r="T189">
        <f t="shared" si="21"/>
        <v>16.453079999999996</v>
      </c>
      <c r="U189">
        <f t="shared" si="17"/>
        <v>16</v>
      </c>
      <c r="V189" s="59">
        <v>0.82400462962962961</v>
      </c>
      <c r="W189">
        <v>49.275987999999998</v>
      </c>
      <c r="X189">
        <v>-123.250198</v>
      </c>
      <c r="Y189">
        <v>33.799999239999998</v>
      </c>
      <c r="Z189">
        <v>12183.33</v>
      </c>
      <c r="AA189">
        <v>153</v>
      </c>
      <c r="AB189">
        <v>68</v>
      </c>
      <c r="AC189">
        <v>3.7705000000000002</v>
      </c>
      <c r="AD189">
        <f t="shared" si="22"/>
        <v>13.5738</v>
      </c>
      <c r="AE189">
        <f t="shared" si="18"/>
        <v>13</v>
      </c>
      <c r="AF189" s="59">
        <v>0.82954861111111111</v>
      </c>
      <c r="AG189">
        <v>49.276153999999998</v>
      </c>
      <c r="AH189">
        <v>-123.25012599999999</v>
      </c>
      <c r="AI189">
        <v>33.799999239999998</v>
      </c>
      <c r="AJ189">
        <v>15217.7</v>
      </c>
      <c r="AK189">
        <v>155</v>
      </c>
      <c r="AL189">
        <v>60</v>
      </c>
      <c r="AM189">
        <v>3.6200999999999999</v>
      </c>
      <c r="AN189">
        <f t="shared" si="23"/>
        <v>13.032359999999999</v>
      </c>
      <c r="AO189">
        <f t="shared" si="19"/>
        <v>13</v>
      </c>
    </row>
    <row r="190" spans="2:41" x14ac:dyDescent="0.25">
      <c r="B190" s="59">
        <v>0.81319444444444444</v>
      </c>
      <c r="C190">
        <v>49.274923999999999</v>
      </c>
      <c r="D190">
        <v>-123.252056</v>
      </c>
      <c r="E190">
        <v>40.400001529999997</v>
      </c>
      <c r="F190">
        <v>6194.84</v>
      </c>
      <c r="G190">
        <v>157</v>
      </c>
      <c r="H190">
        <v>72</v>
      </c>
      <c r="I190">
        <v>4.8598999999999997</v>
      </c>
      <c r="J190">
        <f t="shared" si="20"/>
        <v>17.495639999999998</v>
      </c>
      <c r="K190">
        <f t="shared" si="16"/>
        <v>17</v>
      </c>
      <c r="L190" s="59">
        <v>0.8184837962962962</v>
      </c>
      <c r="M190">
        <v>49.275398000000003</v>
      </c>
      <c r="N190">
        <v>-123.250872</v>
      </c>
      <c r="O190">
        <v>36.400001529999997</v>
      </c>
      <c r="P190">
        <v>9164.0400000000009</v>
      </c>
      <c r="Q190">
        <v>156</v>
      </c>
      <c r="R190">
        <v>70</v>
      </c>
      <c r="S190">
        <v>4.6699000000000002</v>
      </c>
      <c r="T190">
        <f t="shared" si="21"/>
        <v>16.811640000000001</v>
      </c>
      <c r="U190">
        <f t="shared" si="17"/>
        <v>16</v>
      </c>
      <c r="V190" s="59">
        <v>0.82401620370370365</v>
      </c>
      <c r="W190">
        <v>49.275956000000001</v>
      </c>
      <c r="X190">
        <v>-123.250214</v>
      </c>
      <c r="Y190">
        <v>34.200000760000002</v>
      </c>
      <c r="Z190">
        <v>12187.02</v>
      </c>
      <c r="AA190">
        <v>153</v>
      </c>
      <c r="AB190">
        <v>69</v>
      </c>
      <c r="AC190">
        <v>3.6894999999999998</v>
      </c>
      <c r="AD190">
        <f t="shared" si="22"/>
        <v>13.2822</v>
      </c>
      <c r="AE190">
        <f t="shared" si="18"/>
        <v>13</v>
      </c>
      <c r="AF190" s="59">
        <v>0.82956018518518526</v>
      </c>
      <c r="AG190">
        <v>49.276127000000002</v>
      </c>
      <c r="AH190">
        <v>-123.250147</v>
      </c>
      <c r="AI190">
        <v>33.799999239999998</v>
      </c>
      <c r="AJ190">
        <v>15221.3</v>
      </c>
      <c r="AK190">
        <v>155</v>
      </c>
      <c r="AL190">
        <v>59</v>
      </c>
      <c r="AM190">
        <v>3.5996000000000001</v>
      </c>
      <c r="AN190">
        <f t="shared" si="23"/>
        <v>12.958560000000002</v>
      </c>
      <c r="AO190">
        <f t="shared" si="19"/>
        <v>12</v>
      </c>
    </row>
    <row r="191" spans="2:41" x14ac:dyDescent="0.25">
      <c r="B191" s="59">
        <v>0.81320601851851848</v>
      </c>
      <c r="C191">
        <v>49.274883000000003</v>
      </c>
      <c r="D191">
        <v>-123.252078</v>
      </c>
      <c r="E191">
        <v>40.799999239999998</v>
      </c>
      <c r="F191">
        <v>6199.63</v>
      </c>
      <c r="G191">
        <v>157</v>
      </c>
      <c r="H191">
        <v>73</v>
      </c>
      <c r="I191">
        <v>4.79</v>
      </c>
      <c r="J191">
        <f t="shared" si="20"/>
        <v>17.244</v>
      </c>
      <c r="K191">
        <f t="shared" si="16"/>
        <v>17</v>
      </c>
      <c r="L191" s="59">
        <v>0.81849537037037035</v>
      </c>
      <c r="M191">
        <v>49.275382</v>
      </c>
      <c r="N191">
        <v>-123.250936</v>
      </c>
      <c r="O191">
        <v>36.400001529999997</v>
      </c>
      <c r="P191">
        <v>9168.75</v>
      </c>
      <c r="Q191">
        <v>156</v>
      </c>
      <c r="R191">
        <v>71</v>
      </c>
      <c r="S191">
        <v>4.71</v>
      </c>
      <c r="T191">
        <f t="shared" si="21"/>
        <v>16.956</v>
      </c>
      <c r="U191">
        <f t="shared" si="17"/>
        <v>16</v>
      </c>
      <c r="V191" s="59">
        <v>0.8240277777777778</v>
      </c>
      <c r="W191">
        <v>49.275925000000001</v>
      </c>
      <c r="X191">
        <v>-123.250231</v>
      </c>
      <c r="Y191">
        <v>34.599998470000003</v>
      </c>
      <c r="Z191">
        <v>12190.86</v>
      </c>
      <c r="AA191">
        <v>153</v>
      </c>
      <c r="AB191">
        <v>70</v>
      </c>
      <c r="AC191">
        <v>3.8408000000000002</v>
      </c>
      <c r="AD191">
        <f t="shared" si="22"/>
        <v>13.826880000000001</v>
      </c>
      <c r="AE191">
        <f t="shared" si="18"/>
        <v>13</v>
      </c>
      <c r="AF191" s="59">
        <v>0.82957175925925919</v>
      </c>
      <c r="AG191">
        <v>49.276099000000002</v>
      </c>
      <c r="AH191">
        <v>-123.250169</v>
      </c>
      <c r="AI191">
        <v>33.799999239999998</v>
      </c>
      <c r="AJ191">
        <v>15224.87</v>
      </c>
      <c r="AK191">
        <v>155</v>
      </c>
      <c r="AL191">
        <v>59</v>
      </c>
      <c r="AM191">
        <v>3.5703</v>
      </c>
      <c r="AN191">
        <f t="shared" si="23"/>
        <v>12.85308</v>
      </c>
      <c r="AO191">
        <f t="shared" si="19"/>
        <v>12</v>
      </c>
    </row>
    <row r="192" spans="2:41" x14ac:dyDescent="0.25">
      <c r="B192" s="59">
        <v>0.81321759259259263</v>
      </c>
      <c r="C192">
        <v>49.274839999999998</v>
      </c>
      <c r="D192">
        <v>-123.25209700000001</v>
      </c>
      <c r="E192">
        <v>41.200000760000002</v>
      </c>
      <c r="F192">
        <v>6204.48</v>
      </c>
      <c r="G192">
        <v>157</v>
      </c>
      <c r="H192">
        <v>75</v>
      </c>
      <c r="I192">
        <v>4.8501000000000003</v>
      </c>
      <c r="J192">
        <f t="shared" si="20"/>
        <v>17.460360000000001</v>
      </c>
      <c r="K192">
        <f t="shared" si="16"/>
        <v>17</v>
      </c>
      <c r="L192" s="59">
        <v>0.8185069444444445</v>
      </c>
      <c r="M192">
        <v>49.275367000000003</v>
      </c>
      <c r="N192">
        <v>-123.25099899999999</v>
      </c>
      <c r="O192">
        <v>36.400001529999997</v>
      </c>
      <c r="P192">
        <v>9173.4500000000007</v>
      </c>
      <c r="Q192">
        <v>156</v>
      </c>
      <c r="R192">
        <v>72</v>
      </c>
      <c r="S192">
        <v>4.7001999999999997</v>
      </c>
      <c r="T192">
        <f t="shared" si="21"/>
        <v>16.920719999999996</v>
      </c>
      <c r="U192">
        <f t="shared" si="17"/>
        <v>16</v>
      </c>
      <c r="V192" s="59">
        <v>0.82403935185185195</v>
      </c>
      <c r="W192">
        <v>49.275894000000001</v>
      </c>
      <c r="X192">
        <v>-123.250257</v>
      </c>
      <c r="Y192">
        <v>35</v>
      </c>
      <c r="Z192">
        <v>12194.79</v>
      </c>
      <c r="AA192">
        <v>153</v>
      </c>
      <c r="AB192">
        <v>72</v>
      </c>
      <c r="AC192">
        <v>3.9297</v>
      </c>
      <c r="AD192">
        <f t="shared" si="22"/>
        <v>14.14692</v>
      </c>
      <c r="AE192">
        <f t="shared" si="18"/>
        <v>14</v>
      </c>
      <c r="AF192" s="59">
        <v>0.82958333333333334</v>
      </c>
      <c r="AG192">
        <v>49.276071999999999</v>
      </c>
      <c r="AH192">
        <v>-123.250191</v>
      </c>
      <c r="AI192">
        <v>34.200000760000002</v>
      </c>
      <c r="AJ192">
        <v>15228.44</v>
      </c>
      <c r="AK192">
        <v>155</v>
      </c>
      <c r="AL192">
        <v>59</v>
      </c>
      <c r="AM192">
        <v>3.5703</v>
      </c>
      <c r="AN192">
        <f t="shared" si="23"/>
        <v>12.85308</v>
      </c>
      <c r="AO192">
        <f t="shared" si="19"/>
        <v>12</v>
      </c>
    </row>
    <row r="193" spans="2:41" x14ac:dyDescent="0.25">
      <c r="B193" s="59">
        <v>0.81322916666666656</v>
      </c>
      <c r="C193">
        <v>49.274797</v>
      </c>
      <c r="D193">
        <v>-123.25212000000001</v>
      </c>
      <c r="E193">
        <v>41.799999239999998</v>
      </c>
      <c r="F193">
        <v>6209.38</v>
      </c>
      <c r="G193">
        <v>157</v>
      </c>
      <c r="H193">
        <v>74</v>
      </c>
      <c r="I193">
        <v>4.8998999999999997</v>
      </c>
      <c r="J193">
        <f t="shared" si="20"/>
        <v>17.63964</v>
      </c>
      <c r="K193">
        <f t="shared" si="16"/>
        <v>17</v>
      </c>
      <c r="L193" s="59">
        <v>0.81851851851851853</v>
      </c>
      <c r="M193">
        <v>49.275360999999997</v>
      </c>
      <c r="N193">
        <v>-123.25106</v>
      </c>
      <c r="O193">
        <v>36.400001529999997</v>
      </c>
      <c r="P193">
        <v>9178.2900000000009</v>
      </c>
      <c r="Q193">
        <v>156</v>
      </c>
      <c r="R193">
        <v>72</v>
      </c>
      <c r="S193">
        <v>4.8398000000000003</v>
      </c>
      <c r="T193">
        <f t="shared" si="21"/>
        <v>17.423280000000002</v>
      </c>
      <c r="U193">
        <f t="shared" si="17"/>
        <v>17</v>
      </c>
      <c r="V193" s="59">
        <v>0.82405092592592588</v>
      </c>
      <c r="W193">
        <v>49.275861999999996</v>
      </c>
      <c r="X193">
        <v>-123.25027799999999</v>
      </c>
      <c r="Y193">
        <v>35.599998470000003</v>
      </c>
      <c r="Z193">
        <v>12198.72</v>
      </c>
      <c r="AA193">
        <v>153</v>
      </c>
      <c r="AB193">
        <v>70</v>
      </c>
      <c r="AC193">
        <v>3.9297</v>
      </c>
      <c r="AD193">
        <f t="shared" si="22"/>
        <v>14.14692</v>
      </c>
      <c r="AE193">
        <f t="shared" si="18"/>
        <v>14</v>
      </c>
      <c r="AF193" s="59">
        <v>0.82959490740740749</v>
      </c>
      <c r="AG193">
        <v>49.276046999999998</v>
      </c>
      <c r="AH193">
        <v>-123.25021700000001</v>
      </c>
      <c r="AI193">
        <v>34.599998470000003</v>
      </c>
      <c r="AJ193">
        <v>15232.07</v>
      </c>
      <c r="AK193">
        <v>155</v>
      </c>
      <c r="AL193">
        <v>59</v>
      </c>
      <c r="AM193">
        <v>3.6299000000000001</v>
      </c>
      <c r="AN193">
        <f t="shared" si="23"/>
        <v>13.067640000000001</v>
      </c>
      <c r="AO193">
        <f t="shared" si="19"/>
        <v>13</v>
      </c>
    </row>
    <row r="194" spans="2:41" x14ac:dyDescent="0.25">
      <c r="B194" s="59">
        <v>0.81324074074074071</v>
      </c>
      <c r="C194">
        <v>49.274755999999996</v>
      </c>
      <c r="D194">
        <v>-123.25214099999999</v>
      </c>
      <c r="E194">
        <v>42.200000760000002</v>
      </c>
      <c r="F194">
        <v>6214.31</v>
      </c>
      <c r="G194">
        <v>157</v>
      </c>
      <c r="H194">
        <v>75</v>
      </c>
      <c r="I194">
        <v>4.9302000000000001</v>
      </c>
      <c r="J194">
        <f t="shared" si="20"/>
        <v>17.748720000000002</v>
      </c>
      <c r="K194">
        <f t="shared" si="16"/>
        <v>17</v>
      </c>
      <c r="L194" s="59">
        <v>0.81853009259259257</v>
      </c>
      <c r="M194">
        <v>49.275351000000001</v>
      </c>
      <c r="N194">
        <v>-123.25112300000001</v>
      </c>
      <c r="O194">
        <v>36.400001529999997</v>
      </c>
      <c r="P194">
        <v>9183.11</v>
      </c>
      <c r="Q194">
        <v>156</v>
      </c>
      <c r="R194">
        <v>74</v>
      </c>
      <c r="S194">
        <v>4.8202999999999996</v>
      </c>
      <c r="T194">
        <f t="shared" si="21"/>
        <v>17.353079999999999</v>
      </c>
      <c r="U194">
        <f t="shared" si="17"/>
        <v>17</v>
      </c>
      <c r="V194" s="59">
        <v>0.82406250000000003</v>
      </c>
      <c r="W194">
        <v>49.275829000000002</v>
      </c>
      <c r="X194">
        <v>-123.250294</v>
      </c>
      <c r="Y194">
        <v>35.599998470000003</v>
      </c>
      <c r="Z194">
        <v>12202.6</v>
      </c>
      <c r="AA194">
        <v>153</v>
      </c>
      <c r="AB194">
        <v>70</v>
      </c>
      <c r="AC194">
        <v>3.8799000000000001</v>
      </c>
      <c r="AD194">
        <f t="shared" si="22"/>
        <v>13.967640000000001</v>
      </c>
      <c r="AE194">
        <f t="shared" si="18"/>
        <v>13</v>
      </c>
      <c r="AF194" s="59">
        <v>0.82960648148148142</v>
      </c>
      <c r="AG194">
        <v>49.276029000000001</v>
      </c>
      <c r="AH194">
        <v>-123.250246</v>
      </c>
      <c r="AI194">
        <v>34.599998470000003</v>
      </c>
      <c r="AJ194">
        <v>15235.66</v>
      </c>
      <c r="AK194">
        <v>155</v>
      </c>
      <c r="AL194">
        <v>60</v>
      </c>
      <c r="AM194">
        <v>3.5897999999999999</v>
      </c>
      <c r="AN194">
        <f t="shared" si="23"/>
        <v>12.923279999999998</v>
      </c>
      <c r="AO194">
        <f t="shared" si="19"/>
        <v>12</v>
      </c>
    </row>
    <row r="195" spans="2:41" x14ac:dyDescent="0.25">
      <c r="B195" s="59">
        <v>0.81325231481481486</v>
      </c>
      <c r="C195">
        <v>49.274714000000003</v>
      </c>
      <c r="D195">
        <v>-123.25216500000001</v>
      </c>
      <c r="E195">
        <v>42.599998470000003</v>
      </c>
      <c r="F195">
        <v>6219.33</v>
      </c>
      <c r="G195">
        <v>157</v>
      </c>
      <c r="H195">
        <v>76</v>
      </c>
      <c r="I195">
        <v>5.0199999999999996</v>
      </c>
      <c r="J195">
        <f t="shared" si="20"/>
        <v>18.071999999999999</v>
      </c>
      <c r="K195">
        <f t="shared" ref="K195:K258" si="24">INT(J195)</f>
        <v>18</v>
      </c>
      <c r="L195" s="59">
        <v>0.81854166666666661</v>
      </c>
      <c r="M195">
        <v>49.275343999999997</v>
      </c>
      <c r="N195">
        <v>-123.251183</v>
      </c>
      <c r="O195">
        <v>36.400001529999997</v>
      </c>
      <c r="P195">
        <v>9188</v>
      </c>
      <c r="Q195">
        <v>156</v>
      </c>
      <c r="R195">
        <v>74</v>
      </c>
      <c r="S195">
        <v>4.8895999999999997</v>
      </c>
      <c r="T195">
        <f t="shared" si="21"/>
        <v>17.602559999999997</v>
      </c>
      <c r="U195">
        <f t="shared" ref="U195:U258" si="25">INT(T195)</f>
        <v>17</v>
      </c>
      <c r="V195" s="59">
        <v>0.82407407407407407</v>
      </c>
      <c r="W195">
        <v>49.275801000000001</v>
      </c>
      <c r="X195">
        <v>-123.250315</v>
      </c>
      <c r="Y195">
        <v>35.599998470000003</v>
      </c>
      <c r="Z195">
        <v>12206.45</v>
      </c>
      <c r="AA195">
        <v>153</v>
      </c>
      <c r="AB195">
        <v>69</v>
      </c>
      <c r="AC195">
        <v>3.8506</v>
      </c>
      <c r="AD195">
        <f t="shared" si="22"/>
        <v>13.862159999999999</v>
      </c>
      <c r="AE195">
        <f t="shared" ref="AE195:AE258" si="26">INT(AD195)</f>
        <v>13</v>
      </c>
      <c r="AF195" s="59">
        <v>0.82961805555555557</v>
      </c>
      <c r="AG195">
        <v>49.276003000000003</v>
      </c>
      <c r="AH195">
        <v>-123.25027300000001</v>
      </c>
      <c r="AI195">
        <v>35.599998470000003</v>
      </c>
      <c r="AJ195">
        <v>15239.28</v>
      </c>
      <c r="AK195">
        <v>155</v>
      </c>
      <c r="AL195">
        <v>60</v>
      </c>
      <c r="AM195">
        <v>3.6200999999999999</v>
      </c>
      <c r="AN195">
        <f t="shared" si="23"/>
        <v>13.032359999999999</v>
      </c>
      <c r="AO195">
        <f t="shared" ref="AO195:AO258" si="27">INT(AN195)</f>
        <v>13</v>
      </c>
    </row>
    <row r="196" spans="2:41" x14ac:dyDescent="0.25">
      <c r="B196" s="59">
        <v>0.8132638888888889</v>
      </c>
      <c r="C196">
        <v>49.274670999999998</v>
      </c>
      <c r="D196">
        <v>-123.252184</v>
      </c>
      <c r="E196">
        <v>42.599998470000003</v>
      </c>
      <c r="F196">
        <v>6224.33</v>
      </c>
      <c r="G196">
        <v>157</v>
      </c>
      <c r="H196">
        <v>77</v>
      </c>
      <c r="I196">
        <v>5</v>
      </c>
      <c r="J196">
        <f t="shared" ref="J196:J259" si="28">(I196*3600)/1000</f>
        <v>18</v>
      </c>
      <c r="K196">
        <f t="shared" si="24"/>
        <v>18</v>
      </c>
      <c r="L196" s="59">
        <v>0.81855324074074076</v>
      </c>
      <c r="M196">
        <v>49.275339000000002</v>
      </c>
      <c r="N196">
        <v>-123.25124599999999</v>
      </c>
      <c r="O196">
        <v>36.400001529999997</v>
      </c>
      <c r="P196">
        <v>9192.81</v>
      </c>
      <c r="Q196">
        <v>156</v>
      </c>
      <c r="R196">
        <v>73</v>
      </c>
      <c r="S196">
        <v>4.8095999999999997</v>
      </c>
      <c r="T196">
        <f t="shared" ref="T196:T259" si="29">(S196*3600)/1000</f>
        <v>17.314559999999997</v>
      </c>
      <c r="U196">
        <f t="shared" si="25"/>
        <v>17</v>
      </c>
      <c r="V196" s="59">
        <v>0.82408564814814811</v>
      </c>
      <c r="W196">
        <v>49.275772000000003</v>
      </c>
      <c r="X196">
        <v>-123.25033999999999</v>
      </c>
      <c r="Y196">
        <v>35.599998470000003</v>
      </c>
      <c r="Z196">
        <v>12210.25</v>
      </c>
      <c r="AA196">
        <v>153</v>
      </c>
      <c r="AB196">
        <v>69</v>
      </c>
      <c r="AC196">
        <v>3.7997999999999998</v>
      </c>
      <c r="AD196">
        <f t="shared" ref="AD196:AD259" si="30">(AC196*3600)/1000</f>
        <v>13.679279999999999</v>
      </c>
      <c r="AE196">
        <f t="shared" si="26"/>
        <v>13</v>
      </c>
      <c r="AF196" s="59">
        <v>0.82962962962962961</v>
      </c>
      <c r="AG196">
        <v>49.275970999999998</v>
      </c>
      <c r="AH196">
        <v>-123.250305</v>
      </c>
      <c r="AI196">
        <v>36</v>
      </c>
      <c r="AJ196">
        <v>15242.96</v>
      </c>
      <c r="AK196">
        <v>154</v>
      </c>
      <c r="AL196">
        <v>60</v>
      </c>
      <c r="AM196">
        <v>3.6797</v>
      </c>
      <c r="AN196">
        <f t="shared" ref="AN196:AN259" si="31">(AM196*3600)/1000</f>
        <v>13.246919999999999</v>
      </c>
      <c r="AO196">
        <f t="shared" si="27"/>
        <v>13</v>
      </c>
    </row>
    <row r="197" spans="2:41" x14ac:dyDescent="0.25">
      <c r="B197" s="59">
        <v>0.81327546296296294</v>
      </c>
      <c r="C197">
        <v>49.274628</v>
      </c>
      <c r="D197">
        <v>-123.252206</v>
      </c>
      <c r="E197">
        <v>42.599998470000003</v>
      </c>
      <c r="F197">
        <v>6229.48</v>
      </c>
      <c r="G197">
        <v>156</v>
      </c>
      <c r="H197">
        <v>79</v>
      </c>
      <c r="I197">
        <v>5.1498999999999997</v>
      </c>
      <c r="J197">
        <f t="shared" si="28"/>
        <v>18.539639999999999</v>
      </c>
      <c r="K197">
        <f t="shared" si="24"/>
        <v>18</v>
      </c>
      <c r="L197" s="59">
        <v>0.81856481481481491</v>
      </c>
      <c r="M197">
        <v>49.275333000000003</v>
      </c>
      <c r="N197">
        <v>-123.251307</v>
      </c>
      <c r="O197">
        <v>36.400001529999997</v>
      </c>
      <c r="P197">
        <v>9197.69</v>
      </c>
      <c r="Q197">
        <v>156</v>
      </c>
      <c r="R197">
        <v>73</v>
      </c>
      <c r="S197">
        <v>4.8808999999999996</v>
      </c>
      <c r="T197">
        <f t="shared" si="29"/>
        <v>17.57124</v>
      </c>
      <c r="U197">
        <f t="shared" si="25"/>
        <v>17</v>
      </c>
      <c r="V197" s="59">
        <v>0.82409722222222215</v>
      </c>
      <c r="W197">
        <v>49.275740999999996</v>
      </c>
      <c r="X197">
        <v>-123.250364</v>
      </c>
      <c r="Y197">
        <v>35.599998470000003</v>
      </c>
      <c r="Z197">
        <v>12214.08</v>
      </c>
      <c r="AA197">
        <v>152</v>
      </c>
      <c r="AB197">
        <v>70</v>
      </c>
      <c r="AC197">
        <v>3.8300999999999998</v>
      </c>
      <c r="AD197">
        <f t="shared" si="30"/>
        <v>13.788359999999999</v>
      </c>
      <c r="AE197">
        <f t="shared" si="26"/>
        <v>13</v>
      </c>
      <c r="AF197" s="59">
        <v>0.82964120370370376</v>
      </c>
      <c r="AG197">
        <v>49.275942000000001</v>
      </c>
      <c r="AH197">
        <v>-123.250332</v>
      </c>
      <c r="AI197">
        <v>36</v>
      </c>
      <c r="AJ197">
        <v>15246.65</v>
      </c>
      <c r="AK197">
        <v>154</v>
      </c>
      <c r="AL197">
        <v>60</v>
      </c>
      <c r="AM197">
        <v>3.6903999999999999</v>
      </c>
      <c r="AN197">
        <f t="shared" si="31"/>
        <v>13.285440000000001</v>
      </c>
      <c r="AO197">
        <f t="shared" si="27"/>
        <v>13</v>
      </c>
    </row>
    <row r="198" spans="2:41" x14ac:dyDescent="0.25">
      <c r="B198" s="59">
        <v>0.81328703703703698</v>
      </c>
      <c r="C198">
        <v>49.274583</v>
      </c>
      <c r="D198">
        <v>-123.25223200000001</v>
      </c>
      <c r="E198">
        <v>42.599998470000003</v>
      </c>
      <c r="F198">
        <v>6234.69</v>
      </c>
      <c r="G198">
        <v>156</v>
      </c>
      <c r="H198">
        <v>78</v>
      </c>
      <c r="I198">
        <v>5.21</v>
      </c>
      <c r="J198">
        <f t="shared" si="28"/>
        <v>18.756</v>
      </c>
      <c r="K198">
        <f t="shared" si="24"/>
        <v>18</v>
      </c>
      <c r="L198" s="59">
        <v>0.81857638888888884</v>
      </c>
      <c r="M198">
        <v>49.275325000000002</v>
      </c>
      <c r="N198">
        <v>-123.25136999999999</v>
      </c>
      <c r="O198">
        <v>36.799999239999998</v>
      </c>
      <c r="P198">
        <v>9202.4599999999991</v>
      </c>
      <c r="Q198">
        <v>156</v>
      </c>
      <c r="R198">
        <v>70</v>
      </c>
      <c r="S198">
        <v>4.7694999999999999</v>
      </c>
      <c r="T198">
        <f t="shared" si="29"/>
        <v>17.170200000000001</v>
      </c>
      <c r="U198">
        <f t="shared" si="25"/>
        <v>17</v>
      </c>
      <c r="V198" s="59">
        <v>0.8241087962962963</v>
      </c>
      <c r="W198">
        <v>49.275709999999997</v>
      </c>
      <c r="X198">
        <v>-123.250389</v>
      </c>
      <c r="Y198">
        <v>35.599998470000003</v>
      </c>
      <c r="Z198">
        <v>12217.96</v>
      </c>
      <c r="AA198">
        <v>152</v>
      </c>
      <c r="AB198">
        <v>69</v>
      </c>
      <c r="AC198">
        <v>3.8799000000000001</v>
      </c>
      <c r="AD198">
        <f t="shared" si="30"/>
        <v>13.967640000000001</v>
      </c>
      <c r="AE198">
        <f t="shared" si="26"/>
        <v>13</v>
      </c>
      <c r="AF198" s="59">
        <v>0.82965277777777768</v>
      </c>
      <c r="AG198">
        <v>49.275914</v>
      </c>
      <c r="AH198">
        <v>-123.250353</v>
      </c>
      <c r="AI198">
        <v>36</v>
      </c>
      <c r="AJ198">
        <v>15250.31</v>
      </c>
      <c r="AK198">
        <v>154</v>
      </c>
      <c r="AL198">
        <v>59</v>
      </c>
      <c r="AM198">
        <v>3.6591999999999998</v>
      </c>
      <c r="AN198">
        <f t="shared" si="31"/>
        <v>13.173119999999999</v>
      </c>
      <c r="AO198">
        <f t="shared" si="27"/>
        <v>13</v>
      </c>
    </row>
    <row r="199" spans="2:41" x14ac:dyDescent="0.25">
      <c r="B199" s="59">
        <v>0.81329861111111112</v>
      </c>
      <c r="C199">
        <v>49.274538</v>
      </c>
      <c r="D199">
        <v>-123.25225500000001</v>
      </c>
      <c r="E199">
        <v>42.599998470000003</v>
      </c>
      <c r="F199">
        <v>6239.87</v>
      </c>
      <c r="G199">
        <v>157</v>
      </c>
      <c r="H199">
        <v>80</v>
      </c>
      <c r="I199">
        <v>5.1802000000000001</v>
      </c>
      <c r="J199">
        <f t="shared" si="28"/>
        <v>18.648720000000001</v>
      </c>
      <c r="K199">
        <f t="shared" si="24"/>
        <v>18</v>
      </c>
      <c r="L199" s="59">
        <v>0.81858796296296299</v>
      </c>
      <c r="M199">
        <v>49.275315999999997</v>
      </c>
      <c r="N199">
        <v>-123.25143</v>
      </c>
      <c r="O199">
        <v>37.200000760000002</v>
      </c>
      <c r="P199">
        <v>9207.15</v>
      </c>
      <c r="Q199">
        <v>156</v>
      </c>
      <c r="R199">
        <v>71</v>
      </c>
      <c r="S199">
        <v>4.6904000000000003</v>
      </c>
      <c r="T199">
        <f t="shared" si="29"/>
        <v>16.885440000000003</v>
      </c>
      <c r="U199">
        <f t="shared" si="25"/>
        <v>16</v>
      </c>
      <c r="V199" s="59">
        <v>0.82412037037037045</v>
      </c>
      <c r="W199">
        <v>49.275682000000003</v>
      </c>
      <c r="X199">
        <v>-123.250415</v>
      </c>
      <c r="Y199">
        <v>35.599998470000003</v>
      </c>
      <c r="Z199">
        <v>12221.79</v>
      </c>
      <c r="AA199">
        <v>152</v>
      </c>
      <c r="AB199">
        <v>69</v>
      </c>
      <c r="AC199">
        <v>3.8300999999999998</v>
      </c>
      <c r="AD199">
        <f t="shared" si="30"/>
        <v>13.788359999999999</v>
      </c>
      <c r="AE199">
        <f t="shared" si="26"/>
        <v>13</v>
      </c>
      <c r="AF199" s="59">
        <v>0.82966435185185183</v>
      </c>
      <c r="AG199">
        <v>49.275883999999998</v>
      </c>
      <c r="AH199">
        <v>-123.25037</v>
      </c>
      <c r="AI199">
        <v>36</v>
      </c>
      <c r="AJ199">
        <v>15253.9</v>
      </c>
      <c r="AK199">
        <v>154</v>
      </c>
      <c r="AL199">
        <v>58</v>
      </c>
      <c r="AM199">
        <v>3.5908000000000002</v>
      </c>
      <c r="AN199">
        <f t="shared" si="31"/>
        <v>12.926880000000001</v>
      </c>
      <c r="AO199">
        <f t="shared" si="27"/>
        <v>12</v>
      </c>
    </row>
    <row r="200" spans="2:41" x14ac:dyDescent="0.25">
      <c r="B200" s="59">
        <v>0.81331018518518527</v>
      </c>
      <c r="C200">
        <v>49.274495000000002</v>
      </c>
      <c r="D200">
        <v>-123.25228199999999</v>
      </c>
      <c r="E200">
        <v>42.599998470000003</v>
      </c>
      <c r="F200">
        <v>6245.13</v>
      </c>
      <c r="G200">
        <v>156</v>
      </c>
      <c r="H200">
        <v>80</v>
      </c>
      <c r="I200">
        <v>5.2598000000000003</v>
      </c>
      <c r="J200">
        <f t="shared" si="28"/>
        <v>18.935280000000002</v>
      </c>
      <c r="K200">
        <f t="shared" si="24"/>
        <v>18</v>
      </c>
      <c r="L200" s="59">
        <v>0.81859953703703703</v>
      </c>
      <c r="M200">
        <v>49.275305000000003</v>
      </c>
      <c r="N200">
        <v>-123.251496</v>
      </c>
      <c r="O200">
        <v>37.599998470000003</v>
      </c>
      <c r="P200">
        <v>9211.7199999999993</v>
      </c>
      <c r="Q200">
        <v>156</v>
      </c>
      <c r="R200">
        <v>70</v>
      </c>
      <c r="S200">
        <v>4.5693000000000001</v>
      </c>
      <c r="T200">
        <f t="shared" si="29"/>
        <v>16.449480000000001</v>
      </c>
      <c r="U200">
        <f t="shared" si="25"/>
        <v>16</v>
      </c>
      <c r="V200" s="59">
        <v>0.82413194444444438</v>
      </c>
      <c r="W200">
        <v>49.275652999999998</v>
      </c>
      <c r="X200">
        <v>-123.25044</v>
      </c>
      <c r="Y200">
        <v>35.599998470000003</v>
      </c>
      <c r="Z200">
        <v>12225.7</v>
      </c>
      <c r="AA200">
        <v>152</v>
      </c>
      <c r="AB200">
        <v>70</v>
      </c>
      <c r="AC200">
        <v>3.9102000000000001</v>
      </c>
      <c r="AD200">
        <f t="shared" si="30"/>
        <v>14.076720000000002</v>
      </c>
      <c r="AE200">
        <f t="shared" si="26"/>
        <v>14</v>
      </c>
      <c r="AF200" s="59">
        <v>0.82967592592592598</v>
      </c>
      <c r="AG200">
        <v>49.275855</v>
      </c>
      <c r="AH200">
        <v>-123.250389</v>
      </c>
      <c r="AI200">
        <v>36</v>
      </c>
      <c r="AJ200">
        <v>15257.42</v>
      </c>
      <c r="AK200">
        <v>154</v>
      </c>
      <c r="AL200">
        <v>58</v>
      </c>
      <c r="AM200">
        <v>3.5194999999999999</v>
      </c>
      <c r="AN200">
        <f t="shared" si="31"/>
        <v>12.670199999999999</v>
      </c>
      <c r="AO200">
        <f t="shared" si="27"/>
        <v>12</v>
      </c>
    </row>
    <row r="201" spans="2:41" x14ac:dyDescent="0.25">
      <c r="B201" s="59">
        <v>0.8133217592592592</v>
      </c>
      <c r="C201">
        <v>49.274450000000002</v>
      </c>
      <c r="D201">
        <v>-123.252313</v>
      </c>
      <c r="E201">
        <v>42.599998470000003</v>
      </c>
      <c r="F201">
        <v>6250.38</v>
      </c>
      <c r="G201">
        <v>156</v>
      </c>
      <c r="H201">
        <v>80</v>
      </c>
      <c r="I201">
        <v>5.25</v>
      </c>
      <c r="J201">
        <f t="shared" si="28"/>
        <v>18.899999999999999</v>
      </c>
      <c r="K201">
        <f t="shared" si="24"/>
        <v>18</v>
      </c>
      <c r="L201" s="59">
        <v>0.81861111111111118</v>
      </c>
      <c r="M201">
        <v>49.275291000000003</v>
      </c>
      <c r="N201">
        <v>-123.251553</v>
      </c>
      <c r="O201">
        <v>38</v>
      </c>
      <c r="P201">
        <v>9216.33</v>
      </c>
      <c r="Q201">
        <v>156</v>
      </c>
      <c r="R201">
        <v>70</v>
      </c>
      <c r="S201">
        <v>4.6104000000000003</v>
      </c>
      <c r="T201">
        <f t="shared" si="29"/>
        <v>16.597440000000002</v>
      </c>
      <c r="U201">
        <f t="shared" si="25"/>
        <v>16</v>
      </c>
      <c r="V201" s="59">
        <v>0.82414351851851853</v>
      </c>
      <c r="W201">
        <v>49.275620000000004</v>
      </c>
      <c r="X201">
        <v>-123.25046</v>
      </c>
      <c r="Y201">
        <v>36</v>
      </c>
      <c r="Z201">
        <v>12229.56</v>
      </c>
      <c r="AA201">
        <v>152</v>
      </c>
      <c r="AB201">
        <v>70</v>
      </c>
      <c r="AC201">
        <v>3.8593999999999999</v>
      </c>
      <c r="AD201">
        <f t="shared" si="30"/>
        <v>13.893840000000001</v>
      </c>
      <c r="AE201">
        <f t="shared" si="26"/>
        <v>13</v>
      </c>
      <c r="AF201" s="59">
        <v>0.82968750000000002</v>
      </c>
      <c r="AG201">
        <v>49.275826000000002</v>
      </c>
      <c r="AH201">
        <v>-123.25040799999999</v>
      </c>
      <c r="AI201">
        <v>36</v>
      </c>
      <c r="AJ201">
        <v>15260.96</v>
      </c>
      <c r="AK201">
        <v>154</v>
      </c>
      <c r="AL201">
        <v>59</v>
      </c>
      <c r="AM201">
        <v>3.54</v>
      </c>
      <c r="AN201">
        <f t="shared" si="31"/>
        <v>12.744</v>
      </c>
      <c r="AO201">
        <f t="shared" si="27"/>
        <v>12</v>
      </c>
    </row>
    <row r="202" spans="2:41" x14ac:dyDescent="0.25">
      <c r="B202" s="59">
        <v>0.81333333333333335</v>
      </c>
      <c r="C202">
        <v>49.274408999999999</v>
      </c>
      <c r="D202">
        <v>-123.252348</v>
      </c>
      <c r="E202">
        <v>42.599998470000003</v>
      </c>
      <c r="F202">
        <v>6255.68</v>
      </c>
      <c r="G202">
        <v>156</v>
      </c>
      <c r="H202">
        <v>82</v>
      </c>
      <c r="I202">
        <v>5.3003</v>
      </c>
      <c r="J202">
        <f t="shared" si="28"/>
        <v>19.08108</v>
      </c>
      <c r="K202">
        <f t="shared" si="24"/>
        <v>19</v>
      </c>
      <c r="L202" s="59">
        <v>0.81862268518518511</v>
      </c>
      <c r="M202">
        <v>49.275274000000003</v>
      </c>
      <c r="N202">
        <v>-123.251609</v>
      </c>
      <c r="O202">
        <v>38.400001529999997</v>
      </c>
      <c r="P202">
        <v>9220.91</v>
      </c>
      <c r="Q202">
        <v>156</v>
      </c>
      <c r="R202">
        <v>70</v>
      </c>
      <c r="S202">
        <v>4.5800999999999998</v>
      </c>
      <c r="T202">
        <f t="shared" si="29"/>
        <v>16.48836</v>
      </c>
      <c r="U202">
        <f t="shared" si="25"/>
        <v>16</v>
      </c>
      <c r="V202" s="59">
        <v>0.82415509259259256</v>
      </c>
      <c r="W202">
        <v>49.275587999999999</v>
      </c>
      <c r="X202">
        <v>-123.250483</v>
      </c>
      <c r="Y202">
        <v>36.400001529999997</v>
      </c>
      <c r="Z202">
        <v>12233.5</v>
      </c>
      <c r="AA202">
        <v>151</v>
      </c>
      <c r="AB202">
        <v>71</v>
      </c>
      <c r="AC202">
        <v>3.9403999999999999</v>
      </c>
      <c r="AD202">
        <f t="shared" si="30"/>
        <v>14.18544</v>
      </c>
      <c r="AE202">
        <f t="shared" si="26"/>
        <v>14</v>
      </c>
      <c r="AF202" s="59">
        <v>0.82969907407407406</v>
      </c>
      <c r="AG202">
        <v>49.275795000000002</v>
      </c>
      <c r="AH202">
        <v>-123.250429</v>
      </c>
      <c r="AI202">
        <v>36.400001529999997</v>
      </c>
      <c r="AJ202">
        <v>15264.47</v>
      </c>
      <c r="AK202">
        <v>154</v>
      </c>
      <c r="AL202">
        <v>61</v>
      </c>
      <c r="AM202">
        <v>3.5097999999999998</v>
      </c>
      <c r="AN202">
        <f t="shared" si="31"/>
        <v>12.635279999999998</v>
      </c>
      <c r="AO202">
        <f t="shared" si="27"/>
        <v>12</v>
      </c>
    </row>
    <row r="203" spans="2:41" x14ac:dyDescent="0.25">
      <c r="B203" s="59">
        <v>0.81334490740740739</v>
      </c>
      <c r="C203">
        <v>49.274366999999998</v>
      </c>
      <c r="D203">
        <v>-123.252386</v>
      </c>
      <c r="E203">
        <v>42.599998470000003</v>
      </c>
      <c r="F203">
        <v>6261.02</v>
      </c>
      <c r="G203">
        <v>156</v>
      </c>
      <c r="H203">
        <v>82</v>
      </c>
      <c r="I203">
        <v>5.3398000000000003</v>
      </c>
      <c r="J203">
        <f t="shared" si="28"/>
        <v>19.223280000000003</v>
      </c>
      <c r="K203">
        <f t="shared" si="24"/>
        <v>19</v>
      </c>
      <c r="L203" s="59">
        <v>0.81863425925925926</v>
      </c>
      <c r="M203">
        <v>49.275253999999997</v>
      </c>
      <c r="N203">
        <v>-123.251665</v>
      </c>
      <c r="O203">
        <v>38.400001529999997</v>
      </c>
      <c r="P203">
        <v>9225.57</v>
      </c>
      <c r="Q203">
        <v>156</v>
      </c>
      <c r="R203">
        <v>71</v>
      </c>
      <c r="S203">
        <v>4.6601999999999997</v>
      </c>
      <c r="T203">
        <f t="shared" si="29"/>
        <v>16.776719999999997</v>
      </c>
      <c r="U203">
        <f t="shared" si="25"/>
        <v>16</v>
      </c>
      <c r="V203" s="59">
        <v>0.82416666666666671</v>
      </c>
      <c r="W203">
        <v>49.275559000000001</v>
      </c>
      <c r="X203">
        <v>-123.250518</v>
      </c>
      <c r="Y203">
        <v>36.799999239999998</v>
      </c>
      <c r="Z203">
        <v>12237.49</v>
      </c>
      <c r="AA203">
        <v>151</v>
      </c>
      <c r="AB203">
        <v>72</v>
      </c>
      <c r="AC203">
        <v>3.9902000000000002</v>
      </c>
      <c r="AD203">
        <f t="shared" si="30"/>
        <v>14.364720000000002</v>
      </c>
      <c r="AE203">
        <f t="shared" si="26"/>
        <v>14</v>
      </c>
      <c r="AF203" s="59">
        <v>0.8297106481481481</v>
      </c>
      <c r="AG203">
        <v>49.275767000000002</v>
      </c>
      <c r="AH203">
        <v>-123.25045299999999</v>
      </c>
      <c r="AI203">
        <v>36.799999239999998</v>
      </c>
      <c r="AJ203">
        <v>15268.17</v>
      </c>
      <c r="AK203">
        <v>153</v>
      </c>
      <c r="AL203">
        <v>62</v>
      </c>
      <c r="AM203">
        <v>3.7002000000000002</v>
      </c>
      <c r="AN203">
        <f t="shared" si="31"/>
        <v>13.320720000000001</v>
      </c>
      <c r="AO203">
        <f t="shared" si="27"/>
        <v>13</v>
      </c>
    </row>
    <row r="204" spans="2:41" x14ac:dyDescent="0.25">
      <c r="B204" s="59">
        <v>0.81335648148148154</v>
      </c>
      <c r="C204">
        <v>49.274326000000002</v>
      </c>
      <c r="D204">
        <v>-123.252442</v>
      </c>
      <c r="E204">
        <v>43.200000760000002</v>
      </c>
      <c r="F204">
        <v>6266.44</v>
      </c>
      <c r="G204">
        <v>156</v>
      </c>
      <c r="H204">
        <v>83</v>
      </c>
      <c r="I204">
        <v>5.4199000000000002</v>
      </c>
      <c r="J204">
        <f t="shared" si="28"/>
        <v>19.51164</v>
      </c>
      <c r="K204">
        <f t="shared" si="24"/>
        <v>19</v>
      </c>
      <c r="L204" s="59">
        <v>0.81864583333333341</v>
      </c>
      <c r="M204">
        <v>49.275232000000003</v>
      </c>
      <c r="N204">
        <v>-123.251718</v>
      </c>
      <c r="O204">
        <v>38.400001529999997</v>
      </c>
      <c r="P204">
        <v>9230.23</v>
      </c>
      <c r="Q204">
        <v>156</v>
      </c>
      <c r="R204">
        <v>71</v>
      </c>
      <c r="S204">
        <v>4.6601999999999997</v>
      </c>
      <c r="T204">
        <f t="shared" si="29"/>
        <v>16.776719999999997</v>
      </c>
      <c r="U204">
        <f t="shared" si="25"/>
        <v>16</v>
      </c>
      <c r="V204" s="59">
        <v>0.82417824074074064</v>
      </c>
      <c r="W204">
        <v>49.275533000000003</v>
      </c>
      <c r="X204">
        <v>-123.250557</v>
      </c>
      <c r="Y204">
        <v>37.200000760000002</v>
      </c>
      <c r="Z204">
        <v>12241.5</v>
      </c>
      <c r="AA204">
        <v>151</v>
      </c>
      <c r="AB204">
        <v>73</v>
      </c>
      <c r="AC204">
        <v>4.0098000000000003</v>
      </c>
      <c r="AD204">
        <f t="shared" si="30"/>
        <v>14.435280000000001</v>
      </c>
      <c r="AE204">
        <f t="shared" si="26"/>
        <v>14</v>
      </c>
      <c r="AF204" s="59">
        <v>0.82972222222222225</v>
      </c>
      <c r="AG204">
        <v>49.275734</v>
      </c>
      <c r="AH204">
        <v>-123.250478</v>
      </c>
      <c r="AI204">
        <v>36.799999239999998</v>
      </c>
      <c r="AJ204">
        <v>15271.94</v>
      </c>
      <c r="AK204">
        <v>154</v>
      </c>
      <c r="AL204">
        <v>63</v>
      </c>
      <c r="AM204">
        <v>3.7705000000000002</v>
      </c>
      <c r="AN204">
        <f t="shared" si="31"/>
        <v>13.5738</v>
      </c>
      <c r="AO204">
        <f t="shared" si="27"/>
        <v>13</v>
      </c>
    </row>
    <row r="205" spans="2:41" x14ac:dyDescent="0.25">
      <c r="B205" s="59">
        <v>0.81336805555555547</v>
      </c>
      <c r="C205">
        <v>49.274287000000001</v>
      </c>
      <c r="D205">
        <v>-123.252489</v>
      </c>
      <c r="E205">
        <v>43.599998470000003</v>
      </c>
      <c r="F205">
        <v>6271.95</v>
      </c>
      <c r="G205">
        <v>156</v>
      </c>
      <c r="H205">
        <v>84</v>
      </c>
      <c r="I205">
        <v>5.5103</v>
      </c>
      <c r="J205">
        <f t="shared" si="28"/>
        <v>19.837079999999997</v>
      </c>
      <c r="K205">
        <f t="shared" si="24"/>
        <v>19</v>
      </c>
      <c r="L205" s="59">
        <v>0.81865740740740733</v>
      </c>
      <c r="M205">
        <v>49.275208999999997</v>
      </c>
      <c r="N205">
        <v>-123.251772</v>
      </c>
      <c r="O205">
        <v>38.799999239999998</v>
      </c>
      <c r="P205">
        <v>9234.94</v>
      </c>
      <c r="Q205">
        <v>156</v>
      </c>
      <c r="R205">
        <v>70</v>
      </c>
      <c r="S205">
        <v>4.71</v>
      </c>
      <c r="T205">
        <f t="shared" si="29"/>
        <v>16.956</v>
      </c>
      <c r="U205">
        <f t="shared" si="25"/>
        <v>16</v>
      </c>
      <c r="V205" s="59">
        <v>0.82418981481481479</v>
      </c>
      <c r="W205">
        <v>49.275505000000003</v>
      </c>
      <c r="X205">
        <v>-123.250591</v>
      </c>
      <c r="Y205">
        <v>37.599998470000003</v>
      </c>
      <c r="Z205">
        <v>12245.56</v>
      </c>
      <c r="AA205">
        <v>152</v>
      </c>
      <c r="AB205">
        <v>73</v>
      </c>
      <c r="AC205">
        <v>4.0595999999999997</v>
      </c>
      <c r="AD205">
        <f t="shared" si="30"/>
        <v>14.614559999999999</v>
      </c>
      <c r="AE205">
        <f t="shared" si="26"/>
        <v>14</v>
      </c>
      <c r="AF205" s="59">
        <v>0.8297337962962964</v>
      </c>
      <c r="AG205">
        <v>49.275700999999998</v>
      </c>
      <c r="AH205">
        <v>-123.250501</v>
      </c>
      <c r="AI205">
        <v>37.599998470000003</v>
      </c>
      <c r="AJ205">
        <v>15275.73</v>
      </c>
      <c r="AK205">
        <v>153</v>
      </c>
      <c r="AL205">
        <v>63</v>
      </c>
      <c r="AM205">
        <v>3.79</v>
      </c>
      <c r="AN205">
        <f t="shared" si="31"/>
        <v>13.644</v>
      </c>
      <c r="AO205">
        <f t="shared" si="27"/>
        <v>13</v>
      </c>
    </row>
    <row r="206" spans="2:41" x14ac:dyDescent="0.25">
      <c r="B206" s="59">
        <v>0.81337962962962962</v>
      </c>
      <c r="C206">
        <v>49.274248999999998</v>
      </c>
      <c r="D206">
        <v>-123.25254200000001</v>
      </c>
      <c r="E206">
        <v>44</v>
      </c>
      <c r="F206">
        <v>6277.57</v>
      </c>
      <c r="G206">
        <v>156</v>
      </c>
      <c r="H206">
        <v>86</v>
      </c>
      <c r="I206">
        <v>5.6196000000000002</v>
      </c>
      <c r="J206">
        <f t="shared" si="28"/>
        <v>20.230560000000001</v>
      </c>
      <c r="K206">
        <f t="shared" si="24"/>
        <v>20</v>
      </c>
      <c r="L206" s="59">
        <v>0.81866898148148148</v>
      </c>
      <c r="M206">
        <v>49.275182000000001</v>
      </c>
      <c r="N206">
        <v>-123.251822</v>
      </c>
      <c r="O206">
        <v>39.200000760000002</v>
      </c>
      <c r="P206">
        <v>9239.6</v>
      </c>
      <c r="Q206">
        <v>156</v>
      </c>
      <c r="R206">
        <v>70</v>
      </c>
      <c r="S206">
        <v>4.6592000000000002</v>
      </c>
      <c r="T206">
        <f t="shared" si="29"/>
        <v>16.773120000000002</v>
      </c>
      <c r="U206">
        <f t="shared" si="25"/>
        <v>16</v>
      </c>
      <c r="V206" s="59">
        <v>0.82420138888888894</v>
      </c>
      <c r="W206">
        <v>49.275483999999999</v>
      </c>
      <c r="X206">
        <v>-123.250631</v>
      </c>
      <c r="Y206">
        <v>37.599998470000003</v>
      </c>
      <c r="Z206">
        <v>12249.65</v>
      </c>
      <c r="AA206">
        <v>151</v>
      </c>
      <c r="AB206">
        <v>75</v>
      </c>
      <c r="AC206">
        <v>4.0907999999999998</v>
      </c>
      <c r="AD206">
        <f t="shared" si="30"/>
        <v>14.72688</v>
      </c>
      <c r="AE206">
        <f t="shared" si="26"/>
        <v>14</v>
      </c>
      <c r="AF206" s="59">
        <v>0.82974537037037033</v>
      </c>
      <c r="AG206">
        <v>49.275669999999998</v>
      </c>
      <c r="AH206">
        <v>-123.250525</v>
      </c>
      <c r="AI206">
        <v>38</v>
      </c>
      <c r="AJ206">
        <v>15279.59</v>
      </c>
      <c r="AK206">
        <v>153</v>
      </c>
      <c r="AL206">
        <v>64</v>
      </c>
      <c r="AM206">
        <v>3.8593999999999999</v>
      </c>
      <c r="AN206">
        <f t="shared" si="31"/>
        <v>13.893840000000001</v>
      </c>
      <c r="AO206">
        <f t="shared" si="27"/>
        <v>13</v>
      </c>
    </row>
    <row r="207" spans="2:41" x14ac:dyDescent="0.25">
      <c r="B207" s="59">
        <v>0.81339120370370377</v>
      </c>
      <c r="C207">
        <v>49.274208999999999</v>
      </c>
      <c r="D207">
        <v>-123.252593</v>
      </c>
      <c r="E207">
        <v>44.400001529999997</v>
      </c>
      <c r="F207">
        <v>6283.19</v>
      </c>
      <c r="G207">
        <v>156</v>
      </c>
      <c r="H207">
        <v>88</v>
      </c>
      <c r="I207">
        <v>5.6200999999999999</v>
      </c>
      <c r="J207">
        <f t="shared" si="28"/>
        <v>20.23236</v>
      </c>
      <c r="K207">
        <f t="shared" si="24"/>
        <v>20</v>
      </c>
      <c r="L207" s="59">
        <v>0.81868055555555552</v>
      </c>
      <c r="M207">
        <v>49.275151000000001</v>
      </c>
      <c r="N207">
        <v>-123.251869</v>
      </c>
      <c r="O207">
        <v>39.599998470000003</v>
      </c>
      <c r="P207">
        <v>9244.2099999999991</v>
      </c>
      <c r="Q207">
        <v>156</v>
      </c>
      <c r="R207">
        <v>70</v>
      </c>
      <c r="S207">
        <v>4.6104000000000003</v>
      </c>
      <c r="T207">
        <f t="shared" si="29"/>
        <v>16.597440000000002</v>
      </c>
      <c r="U207">
        <f t="shared" si="25"/>
        <v>16</v>
      </c>
      <c r="V207" s="59">
        <v>0.82421296296296298</v>
      </c>
      <c r="W207">
        <v>49.275463000000002</v>
      </c>
      <c r="X207">
        <v>-123.250674</v>
      </c>
      <c r="Y207">
        <v>37.599998470000003</v>
      </c>
      <c r="Z207">
        <v>12253.78</v>
      </c>
      <c r="AA207">
        <v>151</v>
      </c>
      <c r="AB207">
        <v>75</v>
      </c>
      <c r="AC207">
        <v>4.1299000000000001</v>
      </c>
      <c r="AD207">
        <f t="shared" si="30"/>
        <v>14.867640000000002</v>
      </c>
      <c r="AE207">
        <f t="shared" si="26"/>
        <v>14</v>
      </c>
      <c r="AF207" s="59">
        <v>0.82975694444444448</v>
      </c>
      <c r="AG207">
        <v>49.275638999999998</v>
      </c>
      <c r="AH207">
        <v>-123.250547</v>
      </c>
      <c r="AI207">
        <v>38</v>
      </c>
      <c r="AJ207">
        <v>15283.45</v>
      </c>
      <c r="AK207">
        <v>153</v>
      </c>
      <c r="AL207">
        <v>64</v>
      </c>
      <c r="AM207">
        <v>3.8603999999999998</v>
      </c>
      <c r="AN207">
        <f t="shared" si="31"/>
        <v>13.89744</v>
      </c>
      <c r="AO207">
        <f t="shared" si="27"/>
        <v>13</v>
      </c>
    </row>
    <row r="208" spans="2:41" x14ac:dyDescent="0.25">
      <c r="B208" s="59">
        <v>0.81340277777777781</v>
      </c>
      <c r="C208">
        <v>49.274178999999997</v>
      </c>
      <c r="D208">
        <v>-123.252663</v>
      </c>
      <c r="E208">
        <v>44.400001529999997</v>
      </c>
      <c r="F208">
        <v>6289.11</v>
      </c>
      <c r="G208">
        <v>156</v>
      </c>
      <c r="H208">
        <v>91</v>
      </c>
      <c r="I208">
        <v>5.9249999999999998</v>
      </c>
      <c r="J208">
        <f t="shared" si="28"/>
        <v>21.33</v>
      </c>
      <c r="K208">
        <f t="shared" si="24"/>
        <v>21</v>
      </c>
      <c r="L208" s="59">
        <v>0.81869212962962967</v>
      </c>
      <c r="M208">
        <v>49.275117000000002</v>
      </c>
      <c r="N208">
        <v>-123.25191100000001</v>
      </c>
      <c r="O208">
        <v>40.200000760000002</v>
      </c>
      <c r="P208">
        <v>9248.85</v>
      </c>
      <c r="Q208">
        <v>156</v>
      </c>
      <c r="R208">
        <v>70</v>
      </c>
      <c r="S208">
        <v>4.6395999999999997</v>
      </c>
      <c r="T208">
        <f t="shared" si="29"/>
        <v>16.702559999999998</v>
      </c>
      <c r="U208">
        <f t="shared" si="25"/>
        <v>16</v>
      </c>
      <c r="V208" s="59">
        <v>0.82422453703703702</v>
      </c>
      <c r="W208">
        <v>49.275441999999998</v>
      </c>
      <c r="X208">
        <v>-123.25072400000001</v>
      </c>
      <c r="Y208">
        <v>37.599998470000003</v>
      </c>
      <c r="Z208">
        <v>12257.98</v>
      </c>
      <c r="AA208">
        <v>151</v>
      </c>
      <c r="AB208">
        <v>76</v>
      </c>
      <c r="AC208">
        <v>4.2001999999999997</v>
      </c>
      <c r="AD208">
        <f t="shared" si="30"/>
        <v>15.120719999999999</v>
      </c>
      <c r="AE208">
        <f t="shared" si="26"/>
        <v>15</v>
      </c>
      <c r="AF208" s="59">
        <v>0.82976851851851852</v>
      </c>
      <c r="AG208">
        <v>49.275609000000003</v>
      </c>
      <c r="AH208">
        <v>-123.250575</v>
      </c>
      <c r="AI208">
        <v>38</v>
      </c>
      <c r="AJ208">
        <v>15287.31</v>
      </c>
      <c r="AK208">
        <v>153</v>
      </c>
      <c r="AL208">
        <v>65</v>
      </c>
      <c r="AM208">
        <v>3.8593999999999999</v>
      </c>
      <c r="AN208">
        <f t="shared" si="31"/>
        <v>13.893840000000001</v>
      </c>
      <c r="AO208">
        <f t="shared" si="27"/>
        <v>13</v>
      </c>
    </row>
    <row r="209" spans="2:41" x14ac:dyDescent="0.25">
      <c r="B209" s="59">
        <v>0.81341435185185185</v>
      </c>
      <c r="C209">
        <v>49.274147999999997</v>
      </c>
      <c r="D209">
        <v>-123.25273300000001</v>
      </c>
      <c r="E209">
        <v>45</v>
      </c>
      <c r="F209">
        <v>6295.04</v>
      </c>
      <c r="G209">
        <v>155</v>
      </c>
      <c r="H209">
        <v>86</v>
      </c>
      <c r="I209">
        <v>5.9249999999999998</v>
      </c>
      <c r="J209">
        <f t="shared" si="28"/>
        <v>21.33</v>
      </c>
      <c r="K209">
        <f t="shared" si="24"/>
        <v>21</v>
      </c>
      <c r="L209" s="59">
        <v>0.8187037037037036</v>
      </c>
      <c r="M209">
        <v>49.275081999999998</v>
      </c>
      <c r="N209">
        <v>-123.25194399999999</v>
      </c>
      <c r="O209">
        <v>40.599998470000003</v>
      </c>
      <c r="P209">
        <v>9253.5300000000007</v>
      </c>
      <c r="Q209">
        <v>155</v>
      </c>
      <c r="R209">
        <v>72</v>
      </c>
      <c r="S209">
        <v>4.6806999999999999</v>
      </c>
      <c r="T209">
        <f t="shared" si="29"/>
        <v>16.850519999999999</v>
      </c>
      <c r="U209">
        <f t="shared" si="25"/>
        <v>16</v>
      </c>
      <c r="V209" s="59">
        <v>0.82423611111111106</v>
      </c>
      <c r="W209">
        <v>49.275424000000001</v>
      </c>
      <c r="X209">
        <v>-123.250781</v>
      </c>
      <c r="Y209">
        <v>37.599998470000003</v>
      </c>
      <c r="Z209">
        <v>12262.2</v>
      </c>
      <c r="AA209">
        <v>151</v>
      </c>
      <c r="AB209">
        <v>77</v>
      </c>
      <c r="AC209">
        <v>4.2196999999999996</v>
      </c>
      <c r="AD209">
        <f t="shared" si="30"/>
        <v>15.190919999999998</v>
      </c>
      <c r="AE209">
        <f t="shared" si="26"/>
        <v>15</v>
      </c>
      <c r="AF209" s="59">
        <v>0.82978009259259267</v>
      </c>
      <c r="AG209">
        <v>49.275579</v>
      </c>
      <c r="AH209">
        <v>-123.250604</v>
      </c>
      <c r="AI209">
        <v>38</v>
      </c>
      <c r="AJ209">
        <v>15291.3</v>
      </c>
      <c r="AK209">
        <v>153</v>
      </c>
      <c r="AL209">
        <v>67</v>
      </c>
      <c r="AM209">
        <v>3.9902000000000002</v>
      </c>
      <c r="AN209">
        <f t="shared" si="31"/>
        <v>14.364720000000002</v>
      </c>
      <c r="AO209">
        <f t="shared" si="27"/>
        <v>14</v>
      </c>
    </row>
    <row r="210" spans="2:41" x14ac:dyDescent="0.25">
      <c r="B210" s="59">
        <v>0.81342592592592589</v>
      </c>
      <c r="C210">
        <v>49.274121000000001</v>
      </c>
      <c r="D210">
        <v>-123.252805</v>
      </c>
      <c r="E210">
        <v>45</v>
      </c>
      <c r="F210">
        <v>6301.22</v>
      </c>
      <c r="G210">
        <v>155</v>
      </c>
      <c r="H210">
        <v>85</v>
      </c>
      <c r="I210">
        <v>6.1802000000000001</v>
      </c>
      <c r="J210">
        <f t="shared" si="28"/>
        <v>22.248720000000002</v>
      </c>
      <c r="K210">
        <f t="shared" si="24"/>
        <v>22</v>
      </c>
      <c r="L210" s="59">
        <v>0.81871527777777775</v>
      </c>
      <c r="M210">
        <v>49.275041999999999</v>
      </c>
      <c r="N210">
        <v>-123.251975</v>
      </c>
      <c r="O210">
        <v>41</v>
      </c>
      <c r="P210">
        <v>9258.31</v>
      </c>
      <c r="Q210">
        <v>155</v>
      </c>
      <c r="R210">
        <v>73</v>
      </c>
      <c r="S210">
        <v>4.7793000000000001</v>
      </c>
      <c r="T210">
        <f t="shared" si="29"/>
        <v>17.205479999999998</v>
      </c>
      <c r="U210">
        <f t="shared" si="25"/>
        <v>17</v>
      </c>
      <c r="V210" s="59">
        <v>0.82424768518518521</v>
      </c>
      <c r="W210">
        <v>49.275410999999998</v>
      </c>
      <c r="X210">
        <v>-123.250835</v>
      </c>
      <c r="Y210">
        <v>37.599998470000003</v>
      </c>
      <c r="Z210">
        <v>12266.51</v>
      </c>
      <c r="AA210">
        <v>152</v>
      </c>
      <c r="AB210">
        <v>78</v>
      </c>
      <c r="AC210">
        <v>4.3095999999999997</v>
      </c>
      <c r="AD210">
        <f t="shared" si="30"/>
        <v>15.514559999999999</v>
      </c>
      <c r="AE210">
        <f t="shared" si="26"/>
        <v>15</v>
      </c>
      <c r="AF210" s="59">
        <v>0.82979166666666659</v>
      </c>
      <c r="AG210">
        <v>49.275554</v>
      </c>
      <c r="AH210">
        <v>-123.25064</v>
      </c>
      <c r="AI210">
        <v>38</v>
      </c>
      <c r="AJ210">
        <v>15295.32</v>
      </c>
      <c r="AK210">
        <v>153</v>
      </c>
      <c r="AL210">
        <v>66</v>
      </c>
      <c r="AM210">
        <v>4.0205000000000002</v>
      </c>
      <c r="AN210">
        <f t="shared" si="31"/>
        <v>14.473800000000001</v>
      </c>
      <c r="AO210">
        <f t="shared" si="27"/>
        <v>14</v>
      </c>
    </row>
    <row r="211" spans="2:41" x14ac:dyDescent="0.25">
      <c r="B211" s="59">
        <v>0.81343750000000004</v>
      </c>
      <c r="C211">
        <v>49.274092000000003</v>
      </c>
      <c r="D211">
        <v>-123.252886</v>
      </c>
      <c r="E211">
        <v>45</v>
      </c>
      <c r="F211">
        <v>6307.56</v>
      </c>
      <c r="G211">
        <v>155</v>
      </c>
      <c r="H211">
        <v>86</v>
      </c>
      <c r="I211">
        <v>6.3398000000000003</v>
      </c>
      <c r="J211">
        <f t="shared" si="28"/>
        <v>22.823280000000004</v>
      </c>
      <c r="K211">
        <f t="shared" si="24"/>
        <v>22</v>
      </c>
      <c r="L211" s="59">
        <v>0.8187268518518519</v>
      </c>
      <c r="M211">
        <v>49.274999999999999</v>
      </c>
      <c r="N211">
        <v>-123.252004</v>
      </c>
      <c r="O211">
        <v>41.400001529999997</v>
      </c>
      <c r="P211">
        <v>9263.11</v>
      </c>
      <c r="Q211">
        <v>155</v>
      </c>
      <c r="R211">
        <v>76</v>
      </c>
      <c r="S211">
        <v>4.8007999999999997</v>
      </c>
      <c r="T211">
        <f t="shared" si="29"/>
        <v>17.282879999999999</v>
      </c>
      <c r="U211">
        <f t="shared" si="25"/>
        <v>17</v>
      </c>
      <c r="V211" s="59">
        <v>0.82425925925925936</v>
      </c>
      <c r="W211">
        <v>49.275399</v>
      </c>
      <c r="X211">
        <v>-123.25089800000001</v>
      </c>
      <c r="Y211">
        <v>37.599998470000003</v>
      </c>
      <c r="Z211">
        <v>12270.84</v>
      </c>
      <c r="AA211">
        <v>152</v>
      </c>
      <c r="AB211">
        <v>80</v>
      </c>
      <c r="AC211">
        <v>4.3300999999999998</v>
      </c>
      <c r="AD211">
        <f t="shared" si="30"/>
        <v>15.588359999999998</v>
      </c>
      <c r="AE211">
        <f t="shared" si="26"/>
        <v>15</v>
      </c>
      <c r="AF211" s="59">
        <v>0.82980324074074074</v>
      </c>
      <c r="AG211">
        <v>49.275528000000001</v>
      </c>
      <c r="AH211">
        <v>-123.25068</v>
      </c>
      <c r="AI211">
        <v>38</v>
      </c>
      <c r="AJ211">
        <v>15299.33</v>
      </c>
      <c r="AK211">
        <v>153</v>
      </c>
      <c r="AL211">
        <v>67</v>
      </c>
      <c r="AM211">
        <v>4.0098000000000003</v>
      </c>
      <c r="AN211">
        <f t="shared" si="31"/>
        <v>14.435280000000001</v>
      </c>
      <c r="AO211">
        <f t="shared" si="27"/>
        <v>14</v>
      </c>
    </row>
    <row r="212" spans="2:41" x14ac:dyDescent="0.25">
      <c r="B212" s="59">
        <v>0.81344907407407396</v>
      </c>
      <c r="C212">
        <v>49.274065999999998</v>
      </c>
      <c r="D212">
        <v>-123.252973</v>
      </c>
      <c r="E212">
        <v>45</v>
      </c>
      <c r="F212">
        <v>6314.09</v>
      </c>
      <c r="G212">
        <v>155</v>
      </c>
      <c r="H212">
        <v>90</v>
      </c>
      <c r="I212">
        <v>6.5297999999999998</v>
      </c>
      <c r="J212">
        <f t="shared" si="28"/>
        <v>23.507279999999998</v>
      </c>
      <c r="K212">
        <f t="shared" si="24"/>
        <v>23</v>
      </c>
      <c r="L212" s="59">
        <v>0.81873842592592594</v>
      </c>
      <c r="M212">
        <v>49.274957000000001</v>
      </c>
      <c r="N212">
        <v>-123.252031</v>
      </c>
      <c r="O212">
        <v>42</v>
      </c>
      <c r="P212">
        <v>9268.14</v>
      </c>
      <c r="Q212">
        <v>156</v>
      </c>
      <c r="R212">
        <v>78</v>
      </c>
      <c r="S212">
        <v>5.0293000000000001</v>
      </c>
      <c r="T212">
        <f t="shared" si="29"/>
        <v>18.10548</v>
      </c>
      <c r="U212">
        <f t="shared" si="25"/>
        <v>18</v>
      </c>
      <c r="V212" s="59">
        <v>0.82427083333333329</v>
      </c>
      <c r="W212">
        <v>49.275390000000002</v>
      </c>
      <c r="X212">
        <v>-123.250958</v>
      </c>
      <c r="Y212">
        <v>37.599998470000003</v>
      </c>
      <c r="Z212">
        <v>12275.26</v>
      </c>
      <c r="AA212">
        <v>152</v>
      </c>
      <c r="AB212">
        <v>80</v>
      </c>
      <c r="AC212">
        <v>4.4199000000000002</v>
      </c>
      <c r="AD212">
        <f t="shared" si="30"/>
        <v>15.911640000000002</v>
      </c>
      <c r="AE212">
        <f t="shared" si="26"/>
        <v>15</v>
      </c>
      <c r="AF212" s="59">
        <v>0.82981481481481489</v>
      </c>
      <c r="AG212">
        <v>49.275505000000003</v>
      </c>
      <c r="AH212">
        <v>-123.250722</v>
      </c>
      <c r="AI212">
        <v>38</v>
      </c>
      <c r="AJ212">
        <v>15303.33</v>
      </c>
      <c r="AK212">
        <v>153</v>
      </c>
      <c r="AL212">
        <v>67</v>
      </c>
      <c r="AM212">
        <v>4</v>
      </c>
      <c r="AN212">
        <f t="shared" si="31"/>
        <v>14.4</v>
      </c>
      <c r="AO212">
        <f t="shared" si="27"/>
        <v>14</v>
      </c>
    </row>
    <row r="213" spans="2:41" x14ac:dyDescent="0.25">
      <c r="B213" s="59">
        <v>0.81346064814814811</v>
      </c>
      <c r="C213">
        <v>49.274039999999999</v>
      </c>
      <c r="D213">
        <v>-123.253056</v>
      </c>
      <c r="E213">
        <v>45</v>
      </c>
      <c r="F213">
        <v>6320.76</v>
      </c>
      <c r="G213">
        <v>155</v>
      </c>
      <c r="H213">
        <v>92</v>
      </c>
      <c r="I213">
        <v>6.6699000000000002</v>
      </c>
      <c r="J213">
        <f t="shared" si="28"/>
        <v>24.01164</v>
      </c>
      <c r="K213">
        <f t="shared" si="24"/>
        <v>24</v>
      </c>
      <c r="L213" s="59">
        <v>0.81874999999999998</v>
      </c>
      <c r="M213">
        <v>49.274909999999998</v>
      </c>
      <c r="N213">
        <v>-123.25205699999999</v>
      </c>
      <c r="O213">
        <v>42.400001529999997</v>
      </c>
      <c r="P213">
        <v>9273.24</v>
      </c>
      <c r="Q213">
        <v>156</v>
      </c>
      <c r="R213">
        <v>78</v>
      </c>
      <c r="S213">
        <v>5.1006</v>
      </c>
      <c r="T213">
        <f t="shared" si="29"/>
        <v>18.362159999999999</v>
      </c>
      <c r="U213">
        <f t="shared" si="25"/>
        <v>18</v>
      </c>
      <c r="V213" s="59">
        <v>0.82428240740740744</v>
      </c>
      <c r="W213">
        <v>49.275382999999998</v>
      </c>
      <c r="X213">
        <v>-123.25102099999999</v>
      </c>
      <c r="Y213">
        <v>37.599998470000003</v>
      </c>
      <c r="Z213">
        <v>12279.68</v>
      </c>
      <c r="AA213">
        <v>151</v>
      </c>
      <c r="AB213">
        <v>81</v>
      </c>
      <c r="AC213">
        <v>4.4199000000000002</v>
      </c>
      <c r="AD213">
        <f t="shared" si="30"/>
        <v>15.911640000000002</v>
      </c>
      <c r="AE213">
        <f t="shared" si="26"/>
        <v>15</v>
      </c>
      <c r="AF213" s="59">
        <v>0.82982638888888882</v>
      </c>
      <c r="AG213">
        <v>49.275480999999999</v>
      </c>
      <c r="AH213">
        <v>-123.25076799999999</v>
      </c>
      <c r="AI213">
        <v>38</v>
      </c>
      <c r="AJ213">
        <v>15307.41</v>
      </c>
      <c r="AK213">
        <v>153</v>
      </c>
      <c r="AL213">
        <v>67</v>
      </c>
      <c r="AM213">
        <v>4.0800999999999998</v>
      </c>
      <c r="AN213">
        <f t="shared" si="31"/>
        <v>14.688359999999999</v>
      </c>
      <c r="AO213">
        <f t="shared" si="27"/>
        <v>14</v>
      </c>
    </row>
    <row r="214" spans="2:41" x14ac:dyDescent="0.25">
      <c r="B214" s="59">
        <v>0.81347222222222226</v>
      </c>
      <c r="C214">
        <v>49.274014000000001</v>
      </c>
      <c r="D214">
        <v>-123.25314</v>
      </c>
      <c r="E214">
        <v>45</v>
      </c>
      <c r="F214">
        <v>6327.66</v>
      </c>
      <c r="G214">
        <v>155</v>
      </c>
      <c r="H214">
        <v>92</v>
      </c>
      <c r="I214">
        <v>6.9004000000000003</v>
      </c>
      <c r="J214">
        <f t="shared" si="28"/>
        <v>24.841440000000002</v>
      </c>
      <c r="K214">
        <f t="shared" si="24"/>
        <v>24</v>
      </c>
      <c r="L214" s="59">
        <v>0.81876157407407402</v>
      </c>
      <c r="M214">
        <v>49.274864999999998</v>
      </c>
      <c r="N214">
        <v>-123.252082</v>
      </c>
      <c r="O214">
        <v>43</v>
      </c>
      <c r="P214">
        <v>9278.4599999999991</v>
      </c>
      <c r="Q214">
        <v>156</v>
      </c>
      <c r="R214">
        <v>79</v>
      </c>
      <c r="S214">
        <v>5.2196999999999996</v>
      </c>
      <c r="T214">
        <f t="shared" si="29"/>
        <v>18.79092</v>
      </c>
      <c r="U214">
        <f t="shared" si="25"/>
        <v>18</v>
      </c>
      <c r="V214" s="59">
        <v>0.82429398148148147</v>
      </c>
      <c r="W214">
        <v>49.275378000000003</v>
      </c>
      <c r="X214">
        <v>-123.251081</v>
      </c>
      <c r="Y214">
        <v>37.599998470000003</v>
      </c>
      <c r="Z214">
        <v>12284.1</v>
      </c>
      <c r="AA214">
        <v>152</v>
      </c>
      <c r="AB214">
        <v>79</v>
      </c>
      <c r="AC214">
        <v>4.4199000000000002</v>
      </c>
      <c r="AD214">
        <f t="shared" si="30"/>
        <v>15.911640000000002</v>
      </c>
      <c r="AE214">
        <f t="shared" si="26"/>
        <v>15</v>
      </c>
      <c r="AF214" s="59">
        <v>0.82983796296296297</v>
      </c>
      <c r="AG214">
        <v>49.275458999999998</v>
      </c>
      <c r="AH214">
        <v>-123.250817</v>
      </c>
      <c r="AI214">
        <v>38</v>
      </c>
      <c r="AJ214">
        <v>15311.48</v>
      </c>
      <c r="AK214">
        <v>153</v>
      </c>
      <c r="AL214">
        <v>70</v>
      </c>
      <c r="AM214">
        <v>4.0702999999999996</v>
      </c>
      <c r="AN214">
        <f t="shared" si="31"/>
        <v>14.653079999999997</v>
      </c>
      <c r="AO214">
        <f t="shared" si="27"/>
        <v>14</v>
      </c>
    </row>
    <row r="215" spans="2:41" x14ac:dyDescent="0.25">
      <c r="B215" s="59">
        <v>0.8134837962962963</v>
      </c>
      <c r="C215">
        <v>49.273986000000001</v>
      </c>
      <c r="D215">
        <v>-123.25322300000001</v>
      </c>
      <c r="E215">
        <v>45</v>
      </c>
      <c r="F215">
        <v>6334.48</v>
      </c>
      <c r="G215">
        <v>155</v>
      </c>
      <c r="H215">
        <v>92</v>
      </c>
      <c r="I215">
        <v>6.8197999999999999</v>
      </c>
      <c r="J215">
        <f t="shared" si="28"/>
        <v>24.551279999999998</v>
      </c>
      <c r="K215">
        <f t="shared" si="24"/>
        <v>24</v>
      </c>
      <c r="L215" s="59">
        <v>0.81877314814814817</v>
      </c>
      <c r="M215">
        <v>49.274816999999999</v>
      </c>
      <c r="N215">
        <v>-123.252104</v>
      </c>
      <c r="O215">
        <v>43</v>
      </c>
      <c r="P215">
        <v>9283.82</v>
      </c>
      <c r="Q215">
        <v>156</v>
      </c>
      <c r="R215">
        <v>80</v>
      </c>
      <c r="S215">
        <v>5.3604000000000003</v>
      </c>
      <c r="T215">
        <f t="shared" si="29"/>
        <v>19.297440000000002</v>
      </c>
      <c r="U215">
        <f t="shared" si="25"/>
        <v>19</v>
      </c>
      <c r="V215" s="59">
        <v>0.82430555555555562</v>
      </c>
      <c r="W215">
        <v>49.275373000000002</v>
      </c>
      <c r="X215">
        <v>-123.25114600000001</v>
      </c>
      <c r="Y215">
        <v>37.599998470000003</v>
      </c>
      <c r="Z215">
        <v>12288.56</v>
      </c>
      <c r="AA215">
        <v>151</v>
      </c>
      <c r="AB215">
        <v>80</v>
      </c>
      <c r="AC215">
        <v>4.46</v>
      </c>
      <c r="AD215">
        <f t="shared" si="30"/>
        <v>16.056000000000001</v>
      </c>
      <c r="AE215">
        <f t="shared" si="26"/>
        <v>16</v>
      </c>
      <c r="AF215" s="59">
        <v>0.82984953703703701</v>
      </c>
      <c r="AG215">
        <v>49.275438000000001</v>
      </c>
      <c r="AH215">
        <v>-123.25086899999999</v>
      </c>
      <c r="AI215">
        <v>38</v>
      </c>
      <c r="AJ215">
        <v>15315.63</v>
      </c>
      <c r="AK215">
        <v>153</v>
      </c>
      <c r="AL215">
        <v>71</v>
      </c>
      <c r="AM215">
        <v>4.1494</v>
      </c>
      <c r="AN215">
        <f t="shared" si="31"/>
        <v>14.93784</v>
      </c>
      <c r="AO215">
        <f t="shared" si="27"/>
        <v>14</v>
      </c>
    </row>
    <row r="216" spans="2:41" x14ac:dyDescent="0.25">
      <c r="B216" s="59">
        <v>0.81349537037037034</v>
      </c>
      <c r="C216">
        <v>49.273958</v>
      </c>
      <c r="D216">
        <v>-123.253305</v>
      </c>
      <c r="E216">
        <v>45</v>
      </c>
      <c r="F216">
        <v>6341.3</v>
      </c>
      <c r="G216">
        <v>155</v>
      </c>
      <c r="H216">
        <v>92</v>
      </c>
      <c r="I216">
        <v>6.8197999999999999</v>
      </c>
      <c r="J216">
        <f t="shared" si="28"/>
        <v>24.551279999999998</v>
      </c>
      <c r="K216">
        <f t="shared" si="24"/>
        <v>24</v>
      </c>
      <c r="L216" s="59">
        <v>0.81878472222222232</v>
      </c>
      <c r="M216">
        <v>49.274771000000001</v>
      </c>
      <c r="N216">
        <v>-123.25212500000001</v>
      </c>
      <c r="O216">
        <v>43</v>
      </c>
      <c r="P216">
        <v>9289.1</v>
      </c>
      <c r="Q216">
        <v>156</v>
      </c>
      <c r="R216">
        <v>79</v>
      </c>
      <c r="S216">
        <v>5.2793000000000001</v>
      </c>
      <c r="T216">
        <f t="shared" si="29"/>
        <v>19.005479999999999</v>
      </c>
      <c r="U216">
        <f t="shared" si="25"/>
        <v>19</v>
      </c>
      <c r="V216" s="59">
        <v>0.82431712962962955</v>
      </c>
      <c r="W216">
        <v>49.275367000000003</v>
      </c>
      <c r="X216">
        <v>-123.25120800000001</v>
      </c>
      <c r="Y216">
        <v>38</v>
      </c>
      <c r="Z216">
        <v>12292.98</v>
      </c>
      <c r="AA216">
        <v>151</v>
      </c>
      <c r="AB216">
        <v>81</v>
      </c>
      <c r="AC216">
        <v>4.4208999999999996</v>
      </c>
      <c r="AD216">
        <f t="shared" si="30"/>
        <v>15.915239999999997</v>
      </c>
      <c r="AE216">
        <f t="shared" si="26"/>
        <v>15</v>
      </c>
      <c r="AF216" s="59">
        <v>0.82986111111111116</v>
      </c>
      <c r="AG216">
        <v>49.275421000000001</v>
      </c>
      <c r="AH216">
        <v>-123.250922</v>
      </c>
      <c r="AI216">
        <v>38</v>
      </c>
      <c r="AJ216">
        <v>15319.95</v>
      </c>
      <c r="AK216">
        <v>153</v>
      </c>
      <c r="AL216">
        <v>72</v>
      </c>
      <c r="AM216">
        <v>4.3202999999999996</v>
      </c>
      <c r="AN216">
        <f t="shared" si="31"/>
        <v>15.553079999999998</v>
      </c>
      <c r="AO216">
        <f t="shared" si="27"/>
        <v>15</v>
      </c>
    </row>
    <row r="217" spans="2:41" x14ac:dyDescent="0.25">
      <c r="B217" s="59">
        <v>0.81350694444444438</v>
      </c>
      <c r="C217">
        <v>49.273924000000001</v>
      </c>
      <c r="D217">
        <v>-123.253394</v>
      </c>
      <c r="E217">
        <v>45</v>
      </c>
      <c r="F217">
        <v>6348.14</v>
      </c>
      <c r="G217">
        <v>155</v>
      </c>
      <c r="H217">
        <v>92</v>
      </c>
      <c r="I217">
        <v>6.8403</v>
      </c>
      <c r="J217">
        <f t="shared" si="28"/>
        <v>24.625080000000001</v>
      </c>
      <c r="K217">
        <f t="shared" si="24"/>
        <v>24</v>
      </c>
      <c r="L217" s="59">
        <v>0.81879629629629624</v>
      </c>
      <c r="M217">
        <v>49.274726000000001</v>
      </c>
      <c r="N217">
        <v>-123.252146</v>
      </c>
      <c r="O217">
        <v>43</v>
      </c>
      <c r="P217">
        <v>9294.35</v>
      </c>
      <c r="Q217">
        <v>156</v>
      </c>
      <c r="R217">
        <v>79</v>
      </c>
      <c r="S217">
        <v>5.25</v>
      </c>
      <c r="T217">
        <f t="shared" si="29"/>
        <v>18.899999999999999</v>
      </c>
      <c r="U217">
        <f t="shared" si="25"/>
        <v>18</v>
      </c>
      <c r="V217" s="59">
        <v>0.8243287037037037</v>
      </c>
      <c r="W217">
        <v>49.275360999999997</v>
      </c>
      <c r="X217">
        <v>-123.251265</v>
      </c>
      <c r="Y217">
        <v>38.400001529999997</v>
      </c>
      <c r="Z217">
        <v>12297.45</v>
      </c>
      <c r="AA217">
        <v>151</v>
      </c>
      <c r="AB217">
        <v>79</v>
      </c>
      <c r="AC217">
        <v>4.4696999999999996</v>
      </c>
      <c r="AD217">
        <f t="shared" si="30"/>
        <v>16.090919999999997</v>
      </c>
      <c r="AE217">
        <f t="shared" si="26"/>
        <v>16</v>
      </c>
      <c r="AF217" s="59">
        <v>0.82987268518518509</v>
      </c>
      <c r="AG217">
        <v>49.275407000000001</v>
      </c>
      <c r="AH217">
        <v>-123.25098</v>
      </c>
      <c r="AI217">
        <v>38</v>
      </c>
      <c r="AJ217">
        <v>15324.29</v>
      </c>
      <c r="AK217">
        <v>153</v>
      </c>
      <c r="AL217">
        <v>73</v>
      </c>
      <c r="AM217">
        <v>4.3398000000000003</v>
      </c>
      <c r="AN217">
        <f t="shared" si="31"/>
        <v>15.623280000000001</v>
      </c>
      <c r="AO217">
        <f t="shared" si="27"/>
        <v>15</v>
      </c>
    </row>
    <row r="218" spans="2:41" x14ac:dyDescent="0.25">
      <c r="B218" s="59">
        <v>0.81351851851851853</v>
      </c>
      <c r="C218">
        <v>49.273893000000001</v>
      </c>
      <c r="D218">
        <v>-123.253473</v>
      </c>
      <c r="E218">
        <v>45</v>
      </c>
      <c r="F218">
        <v>6354.97</v>
      </c>
      <c r="G218">
        <v>155</v>
      </c>
      <c r="H218">
        <v>92</v>
      </c>
      <c r="I218">
        <v>6.8300999999999998</v>
      </c>
      <c r="J218">
        <f t="shared" si="28"/>
        <v>24.588360000000002</v>
      </c>
      <c r="K218">
        <f t="shared" si="24"/>
        <v>24</v>
      </c>
      <c r="L218" s="59">
        <v>0.81880787037037039</v>
      </c>
      <c r="M218">
        <v>49.274678000000002</v>
      </c>
      <c r="N218">
        <v>-123.252171</v>
      </c>
      <c r="O218">
        <v>43</v>
      </c>
      <c r="P218">
        <v>9299.57</v>
      </c>
      <c r="Q218">
        <v>156</v>
      </c>
      <c r="R218">
        <v>80</v>
      </c>
      <c r="S218">
        <v>5.2206999999999999</v>
      </c>
      <c r="T218">
        <f t="shared" si="29"/>
        <v>18.794520000000002</v>
      </c>
      <c r="U218">
        <f t="shared" si="25"/>
        <v>18</v>
      </c>
      <c r="V218" s="59">
        <v>0.82434027777777785</v>
      </c>
      <c r="W218">
        <v>49.275354999999998</v>
      </c>
      <c r="X218">
        <v>-123.25132499999999</v>
      </c>
      <c r="Y218">
        <v>38.400001529999997</v>
      </c>
      <c r="Z218">
        <v>12301.92</v>
      </c>
      <c r="AA218">
        <v>151</v>
      </c>
      <c r="AB218">
        <v>78</v>
      </c>
      <c r="AC218">
        <v>4.4696999999999996</v>
      </c>
      <c r="AD218">
        <f t="shared" si="30"/>
        <v>16.090919999999997</v>
      </c>
      <c r="AE218">
        <f t="shared" si="26"/>
        <v>16</v>
      </c>
      <c r="AF218" s="59">
        <v>0.82988425925925924</v>
      </c>
      <c r="AG218">
        <v>49.275399</v>
      </c>
      <c r="AH218">
        <v>-123.251034</v>
      </c>
      <c r="AI218">
        <v>38</v>
      </c>
      <c r="AJ218">
        <v>15328.73</v>
      </c>
      <c r="AK218">
        <v>153</v>
      </c>
      <c r="AL218">
        <v>73</v>
      </c>
      <c r="AM218">
        <v>4.4404000000000003</v>
      </c>
      <c r="AN218">
        <f t="shared" si="31"/>
        <v>15.985440000000001</v>
      </c>
      <c r="AO218">
        <f t="shared" si="27"/>
        <v>15</v>
      </c>
    </row>
    <row r="219" spans="2:41" x14ac:dyDescent="0.25">
      <c r="B219" s="59">
        <v>0.81353009259259268</v>
      </c>
      <c r="C219">
        <v>49.273857</v>
      </c>
      <c r="D219">
        <v>-123.253552</v>
      </c>
      <c r="E219">
        <v>45</v>
      </c>
      <c r="F219">
        <v>6361.8</v>
      </c>
      <c r="G219">
        <v>154</v>
      </c>
      <c r="H219">
        <v>92</v>
      </c>
      <c r="I219">
        <v>6.8296000000000001</v>
      </c>
      <c r="J219">
        <f t="shared" si="28"/>
        <v>24.586560000000002</v>
      </c>
      <c r="K219">
        <f t="shared" si="24"/>
        <v>24</v>
      </c>
      <c r="L219" s="59">
        <v>0.81881944444444443</v>
      </c>
      <c r="M219">
        <v>49.274631999999997</v>
      </c>
      <c r="N219">
        <v>-123.25219300000001</v>
      </c>
      <c r="O219">
        <v>43</v>
      </c>
      <c r="P219">
        <v>9304.85</v>
      </c>
      <c r="Q219">
        <v>156</v>
      </c>
      <c r="R219">
        <v>80</v>
      </c>
      <c r="S219">
        <v>5.2793000000000001</v>
      </c>
      <c r="T219">
        <f t="shared" si="29"/>
        <v>19.005479999999999</v>
      </c>
      <c r="U219">
        <f t="shared" si="25"/>
        <v>19</v>
      </c>
      <c r="V219" s="59">
        <v>0.82435185185185189</v>
      </c>
      <c r="W219">
        <v>49.275348000000001</v>
      </c>
      <c r="X219">
        <v>-123.25138200000001</v>
      </c>
      <c r="Y219">
        <v>38.799999239999998</v>
      </c>
      <c r="Z219">
        <v>12306.26</v>
      </c>
      <c r="AA219">
        <v>152</v>
      </c>
      <c r="AB219">
        <v>77</v>
      </c>
      <c r="AC219">
        <v>4.3398000000000003</v>
      </c>
      <c r="AD219">
        <f t="shared" si="30"/>
        <v>15.623280000000001</v>
      </c>
      <c r="AE219">
        <f t="shared" si="26"/>
        <v>15</v>
      </c>
      <c r="AF219" s="59">
        <v>0.82989583333333339</v>
      </c>
      <c r="AG219">
        <v>49.275388999999997</v>
      </c>
      <c r="AH219">
        <v>-123.251096</v>
      </c>
      <c r="AI219">
        <v>38</v>
      </c>
      <c r="AJ219">
        <v>15333.2</v>
      </c>
      <c r="AK219">
        <v>153</v>
      </c>
      <c r="AL219">
        <v>76</v>
      </c>
      <c r="AM219">
        <v>4.4696999999999996</v>
      </c>
      <c r="AN219">
        <f t="shared" si="31"/>
        <v>16.090919999999997</v>
      </c>
      <c r="AO219">
        <f t="shared" si="27"/>
        <v>16</v>
      </c>
    </row>
    <row r="220" spans="2:41" x14ac:dyDescent="0.25">
      <c r="B220" s="59">
        <v>0.81354166666666661</v>
      </c>
      <c r="C220">
        <v>49.273820999999998</v>
      </c>
      <c r="D220">
        <v>-123.253629</v>
      </c>
      <c r="E220">
        <v>45</v>
      </c>
      <c r="F220">
        <v>6368.6</v>
      </c>
      <c r="G220">
        <v>154</v>
      </c>
      <c r="H220">
        <v>80</v>
      </c>
      <c r="I220">
        <v>6.8003</v>
      </c>
      <c r="J220">
        <f t="shared" si="28"/>
        <v>24.481080000000002</v>
      </c>
      <c r="K220">
        <f t="shared" si="24"/>
        <v>24</v>
      </c>
      <c r="L220" s="59">
        <v>0.81883101851851858</v>
      </c>
      <c r="M220">
        <v>49.274594</v>
      </c>
      <c r="N220">
        <v>-123.25221999999999</v>
      </c>
      <c r="O220">
        <v>43</v>
      </c>
      <c r="P220">
        <v>9310.08</v>
      </c>
      <c r="Q220">
        <v>156</v>
      </c>
      <c r="R220">
        <v>80</v>
      </c>
      <c r="S220">
        <v>5.2305000000000001</v>
      </c>
      <c r="T220">
        <f t="shared" si="29"/>
        <v>18.829799999999999</v>
      </c>
      <c r="U220">
        <f t="shared" si="25"/>
        <v>18</v>
      </c>
      <c r="V220" s="59">
        <v>0.82436342592592593</v>
      </c>
      <c r="W220">
        <v>49.275337</v>
      </c>
      <c r="X220">
        <v>-123.25144899999999</v>
      </c>
      <c r="Y220">
        <v>39.200000760000002</v>
      </c>
      <c r="Z220">
        <v>12310.57</v>
      </c>
      <c r="AA220">
        <v>151</v>
      </c>
      <c r="AB220">
        <v>78</v>
      </c>
      <c r="AC220">
        <v>4.3105000000000002</v>
      </c>
      <c r="AD220">
        <f t="shared" si="30"/>
        <v>15.517800000000001</v>
      </c>
      <c r="AE220">
        <f t="shared" si="26"/>
        <v>15</v>
      </c>
      <c r="AF220" s="59">
        <v>0.82990740740740743</v>
      </c>
      <c r="AG220">
        <v>49.275381000000003</v>
      </c>
      <c r="AH220">
        <v>-123.25115700000001</v>
      </c>
      <c r="AI220">
        <v>38.400001529999997</v>
      </c>
      <c r="AJ220">
        <v>15337.81</v>
      </c>
      <c r="AK220">
        <v>152</v>
      </c>
      <c r="AL220">
        <v>76</v>
      </c>
      <c r="AM220">
        <v>4.6093999999999999</v>
      </c>
      <c r="AN220">
        <f t="shared" si="31"/>
        <v>16.59384</v>
      </c>
      <c r="AO220">
        <f t="shared" si="27"/>
        <v>16</v>
      </c>
    </row>
    <row r="221" spans="2:41" x14ac:dyDescent="0.25">
      <c r="B221" s="59">
        <v>0.81355324074074076</v>
      </c>
      <c r="C221">
        <v>49.273781999999997</v>
      </c>
      <c r="D221">
        <v>-123.25369499999999</v>
      </c>
      <c r="E221">
        <v>45</v>
      </c>
      <c r="F221">
        <v>6375.36</v>
      </c>
      <c r="G221">
        <v>154</v>
      </c>
      <c r="H221">
        <v>81</v>
      </c>
      <c r="I221">
        <v>6.7598000000000003</v>
      </c>
      <c r="J221">
        <f t="shared" si="28"/>
        <v>24.335280000000001</v>
      </c>
      <c r="K221">
        <f t="shared" si="24"/>
        <v>24</v>
      </c>
      <c r="L221" s="59">
        <v>0.81884259259259251</v>
      </c>
      <c r="M221">
        <v>49.274554999999999</v>
      </c>
      <c r="N221">
        <v>-123.252247</v>
      </c>
      <c r="O221">
        <v>43.400001529999997</v>
      </c>
      <c r="P221">
        <v>9315.4</v>
      </c>
      <c r="Q221">
        <v>156</v>
      </c>
      <c r="R221">
        <v>81</v>
      </c>
      <c r="S221">
        <v>5.3202999999999996</v>
      </c>
      <c r="T221">
        <f t="shared" si="29"/>
        <v>19.153079999999999</v>
      </c>
      <c r="U221">
        <f t="shared" si="25"/>
        <v>19</v>
      </c>
      <c r="V221" s="59">
        <v>0.82437499999999997</v>
      </c>
      <c r="W221">
        <v>49.275326999999997</v>
      </c>
      <c r="X221">
        <v>-123.25150600000001</v>
      </c>
      <c r="Y221">
        <v>39.799999239999998</v>
      </c>
      <c r="Z221">
        <v>12314.88</v>
      </c>
      <c r="AA221">
        <v>151</v>
      </c>
      <c r="AB221">
        <v>78</v>
      </c>
      <c r="AC221">
        <v>4.3095999999999997</v>
      </c>
      <c r="AD221">
        <f t="shared" si="30"/>
        <v>15.514559999999999</v>
      </c>
      <c r="AE221">
        <f t="shared" si="26"/>
        <v>15</v>
      </c>
      <c r="AF221" s="59">
        <v>0.82991898148148147</v>
      </c>
      <c r="AG221">
        <v>49.275373999999999</v>
      </c>
      <c r="AH221">
        <v>-123.25121900000001</v>
      </c>
      <c r="AI221">
        <v>38.799999239999998</v>
      </c>
      <c r="AJ221">
        <v>15342.38</v>
      </c>
      <c r="AK221">
        <v>152</v>
      </c>
      <c r="AL221">
        <v>76</v>
      </c>
      <c r="AM221">
        <v>4.5702999999999996</v>
      </c>
      <c r="AN221">
        <f t="shared" si="31"/>
        <v>16.453079999999996</v>
      </c>
      <c r="AO221">
        <f t="shared" si="27"/>
        <v>16</v>
      </c>
    </row>
    <row r="222" spans="2:41" x14ac:dyDescent="0.25">
      <c r="B222" s="59">
        <v>0.8135648148148148</v>
      </c>
      <c r="C222">
        <v>49.273741999999999</v>
      </c>
      <c r="D222">
        <v>-123.25376</v>
      </c>
      <c r="E222">
        <v>45</v>
      </c>
      <c r="F222">
        <v>6382.2</v>
      </c>
      <c r="G222">
        <v>154</v>
      </c>
      <c r="H222">
        <v>81</v>
      </c>
      <c r="I222">
        <v>6.8403</v>
      </c>
      <c r="J222">
        <f t="shared" si="28"/>
        <v>24.625080000000001</v>
      </c>
      <c r="K222">
        <f t="shared" si="24"/>
        <v>24</v>
      </c>
      <c r="L222" s="59">
        <v>0.81885416666666666</v>
      </c>
      <c r="M222">
        <v>49.274509999999999</v>
      </c>
      <c r="N222">
        <v>-123.25227599999999</v>
      </c>
      <c r="O222">
        <v>43.799999239999998</v>
      </c>
      <c r="P222">
        <v>9320.77</v>
      </c>
      <c r="Q222">
        <v>156</v>
      </c>
      <c r="R222">
        <v>81</v>
      </c>
      <c r="S222">
        <v>5.3691000000000004</v>
      </c>
      <c r="T222">
        <f t="shared" si="29"/>
        <v>19.328760000000003</v>
      </c>
      <c r="U222">
        <f t="shared" si="25"/>
        <v>19</v>
      </c>
      <c r="V222" s="59">
        <v>0.82438657407407412</v>
      </c>
      <c r="W222">
        <v>49.275314000000002</v>
      </c>
      <c r="X222">
        <v>-123.25156</v>
      </c>
      <c r="Y222">
        <v>39.799999239999998</v>
      </c>
      <c r="Z222">
        <v>12319.23</v>
      </c>
      <c r="AA222">
        <v>151</v>
      </c>
      <c r="AB222">
        <v>78</v>
      </c>
      <c r="AC222">
        <v>4.3506</v>
      </c>
      <c r="AD222">
        <f t="shared" si="30"/>
        <v>15.66216</v>
      </c>
      <c r="AE222">
        <f t="shared" si="26"/>
        <v>15</v>
      </c>
      <c r="AF222" s="59">
        <v>0.8299305555555555</v>
      </c>
      <c r="AG222">
        <v>49.275365999999998</v>
      </c>
      <c r="AH222">
        <v>-123.25127999999999</v>
      </c>
      <c r="AI222">
        <v>39.200000760000002</v>
      </c>
      <c r="AJ222">
        <v>15346.99</v>
      </c>
      <c r="AK222">
        <v>153</v>
      </c>
      <c r="AL222">
        <v>74</v>
      </c>
      <c r="AM222">
        <v>4.6104000000000003</v>
      </c>
      <c r="AN222">
        <f t="shared" si="31"/>
        <v>16.597440000000002</v>
      </c>
      <c r="AO222">
        <f t="shared" si="27"/>
        <v>16</v>
      </c>
    </row>
    <row r="223" spans="2:41" x14ac:dyDescent="0.25">
      <c r="B223" s="59">
        <v>0.81357638888888895</v>
      </c>
      <c r="C223">
        <v>49.273701000000003</v>
      </c>
      <c r="D223">
        <v>-123.25382399999999</v>
      </c>
      <c r="E223">
        <v>45</v>
      </c>
      <c r="F223">
        <v>6388.99</v>
      </c>
      <c r="G223">
        <v>154</v>
      </c>
      <c r="H223">
        <v>80</v>
      </c>
      <c r="I223">
        <v>6.79</v>
      </c>
      <c r="J223">
        <f t="shared" si="28"/>
        <v>24.443999999999999</v>
      </c>
      <c r="K223">
        <f t="shared" si="24"/>
        <v>24</v>
      </c>
      <c r="L223" s="59">
        <v>0.81886574074074081</v>
      </c>
      <c r="M223">
        <v>49.274467000000001</v>
      </c>
      <c r="N223">
        <v>-123.252303</v>
      </c>
      <c r="O223">
        <v>44.200000760000002</v>
      </c>
      <c r="P223">
        <v>9326.17</v>
      </c>
      <c r="Q223">
        <v>156</v>
      </c>
      <c r="R223">
        <v>81</v>
      </c>
      <c r="S223">
        <v>5.4004000000000003</v>
      </c>
      <c r="T223">
        <f t="shared" si="29"/>
        <v>19.441440000000004</v>
      </c>
      <c r="U223">
        <f t="shared" si="25"/>
        <v>19</v>
      </c>
      <c r="V223" s="59">
        <v>0.82439814814814805</v>
      </c>
      <c r="W223">
        <v>49.275298999999997</v>
      </c>
      <c r="X223">
        <v>-123.25162</v>
      </c>
      <c r="Y223">
        <v>39.799999239999998</v>
      </c>
      <c r="Z223">
        <v>12323.52</v>
      </c>
      <c r="AA223">
        <v>151</v>
      </c>
      <c r="AB223">
        <v>79</v>
      </c>
      <c r="AC223">
        <v>4.2891000000000004</v>
      </c>
      <c r="AD223">
        <f t="shared" si="30"/>
        <v>15.440760000000003</v>
      </c>
      <c r="AE223">
        <f t="shared" si="26"/>
        <v>15</v>
      </c>
      <c r="AF223" s="59">
        <v>0.82994212962962965</v>
      </c>
      <c r="AG223">
        <v>49.275357999999997</v>
      </c>
      <c r="AH223">
        <v>-123.251341</v>
      </c>
      <c r="AI223">
        <v>39.599998470000003</v>
      </c>
      <c r="AJ223">
        <v>15351.65</v>
      </c>
      <c r="AK223">
        <v>152</v>
      </c>
      <c r="AL223">
        <v>69</v>
      </c>
      <c r="AM223">
        <v>4.6601999999999997</v>
      </c>
      <c r="AN223">
        <f t="shared" si="31"/>
        <v>16.776719999999997</v>
      </c>
      <c r="AO223">
        <f t="shared" si="27"/>
        <v>16</v>
      </c>
    </row>
    <row r="224" spans="2:41" x14ac:dyDescent="0.25">
      <c r="B224" s="59">
        <v>0.81358796296296287</v>
      </c>
      <c r="C224">
        <v>49.273653000000003</v>
      </c>
      <c r="D224">
        <v>-123.253878</v>
      </c>
      <c r="E224">
        <v>45</v>
      </c>
      <c r="F224">
        <v>6395.74</v>
      </c>
      <c r="G224">
        <v>154</v>
      </c>
      <c r="H224">
        <v>81</v>
      </c>
      <c r="I224">
        <v>6.75</v>
      </c>
      <c r="J224">
        <f t="shared" si="28"/>
        <v>24.3</v>
      </c>
      <c r="K224">
        <f t="shared" si="24"/>
        <v>24</v>
      </c>
      <c r="L224" s="59">
        <v>0.81887731481481474</v>
      </c>
      <c r="M224">
        <v>49.274417999999997</v>
      </c>
      <c r="N224">
        <v>-123.252329</v>
      </c>
      <c r="O224">
        <v>44.599998470000003</v>
      </c>
      <c r="P224">
        <v>9331.56</v>
      </c>
      <c r="Q224">
        <v>156</v>
      </c>
      <c r="R224">
        <v>81</v>
      </c>
      <c r="S224">
        <v>5.3895999999999997</v>
      </c>
      <c r="T224">
        <f t="shared" si="29"/>
        <v>19.402559999999998</v>
      </c>
      <c r="U224">
        <f t="shared" si="25"/>
        <v>19</v>
      </c>
      <c r="V224" s="59">
        <v>0.8244097222222222</v>
      </c>
      <c r="W224">
        <v>49.275277000000003</v>
      </c>
      <c r="X224">
        <v>-123.251672</v>
      </c>
      <c r="Y224">
        <v>39.799999239999998</v>
      </c>
      <c r="Z224">
        <v>12327.87</v>
      </c>
      <c r="AA224">
        <v>151</v>
      </c>
      <c r="AB224">
        <v>78</v>
      </c>
      <c r="AC224">
        <v>4.3506</v>
      </c>
      <c r="AD224">
        <f t="shared" si="30"/>
        <v>15.66216</v>
      </c>
      <c r="AE224">
        <f t="shared" si="26"/>
        <v>15</v>
      </c>
      <c r="AF224" s="59">
        <v>0.8299537037037038</v>
      </c>
      <c r="AG224">
        <v>49.275351999999998</v>
      </c>
      <c r="AH224">
        <v>-123.251403</v>
      </c>
      <c r="AI224">
        <v>40</v>
      </c>
      <c r="AJ224">
        <v>15356.27</v>
      </c>
      <c r="AK224">
        <v>152</v>
      </c>
      <c r="AL224">
        <v>68</v>
      </c>
      <c r="AM224">
        <v>4.6191000000000004</v>
      </c>
      <c r="AN224">
        <f t="shared" si="31"/>
        <v>16.628760000000003</v>
      </c>
      <c r="AO224">
        <f t="shared" si="27"/>
        <v>16</v>
      </c>
    </row>
    <row r="225" spans="2:41" x14ac:dyDescent="0.25">
      <c r="B225" s="59">
        <v>0.81359953703703702</v>
      </c>
      <c r="C225">
        <v>49.273608000000003</v>
      </c>
      <c r="D225">
        <v>-123.253935</v>
      </c>
      <c r="E225">
        <v>45</v>
      </c>
      <c r="F225">
        <v>6402.51</v>
      </c>
      <c r="G225">
        <v>154</v>
      </c>
      <c r="H225">
        <v>81</v>
      </c>
      <c r="I225">
        <v>6.7694999999999999</v>
      </c>
      <c r="J225">
        <f t="shared" si="28"/>
        <v>24.370200000000001</v>
      </c>
      <c r="K225">
        <f t="shared" si="24"/>
        <v>24</v>
      </c>
      <c r="L225" s="59">
        <v>0.81888888888888889</v>
      </c>
      <c r="M225">
        <v>49.274375999999997</v>
      </c>
      <c r="N225">
        <v>-123.252363</v>
      </c>
      <c r="O225">
        <v>45</v>
      </c>
      <c r="P225">
        <v>9336.9</v>
      </c>
      <c r="Q225">
        <v>157</v>
      </c>
      <c r="R225">
        <v>82</v>
      </c>
      <c r="S225">
        <v>5.3407999999999998</v>
      </c>
      <c r="T225">
        <f t="shared" si="29"/>
        <v>19.226879999999998</v>
      </c>
      <c r="U225">
        <f t="shared" si="25"/>
        <v>19</v>
      </c>
      <c r="V225" s="59">
        <v>0.82442129629629635</v>
      </c>
      <c r="W225">
        <v>49.275252999999999</v>
      </c>
      <c r="X225">
        <v>-123.25172000000001</v>
      </c>
      <c r="Y225">
        <v>40.200000760000002</v>
      </c>
      <c r="Z225">
        <v>12332.24</v>
      </c>
      <c r="AA225">
        <v>151</v>
      </c>
      <c r="AB225">
        <v>78</v>
      </c>
      <c r="AC225">
        <v>4.3700999999999999</v>
      </c>
      <c r="AD225">
        <f t="shared" si="30"/>
        <v>15.732359999999998</v>
      </c>
      <c r="AE225">
        <f t="shared" si="26"/>
        <v>15</v>
      </c>
      <c r="AF225" s="59">
        <v>0.82996527777777773</v>
      </c>
      <c r="AG225">
        <v>49.275339000000002</v>
      </c>
      <c r="AH225">
        <v>-123.251469</v>
      </c>
      <c r="AI225">
        <v>40</v>
      </c>
      <c r="AJ225">
        <v>15360.78</v>
      </c>
      <c r="AK225">
        <v>152</v>
      </c>
      <c r="AL225">
        <v>69</v>
      </c>
      <c r="AM225">
        <v>4.5106999999999999</v>
      </c>
      <c r="AN225">
        <f t="shared" si="31"/>
        <v>16.238520000000001</v>
      </c>
      <c r="AO225">
        <f t="shared" si="27"/>
        <v>16</v>
      </c>
    </row>
    <row r="226" spans="2:41" x14ac:dyDescent="0.25">
      <c r="B226" s="59">
        <v>0.81361111111111117</v>
      </c>
      <c r="C226">
        <v>49.273556999999997</v>
      </c>
      <c r="D226">
        <v>-123.253987</v>
      </c>
      <c r="E226">
        <v>45</v>
      </c>
      <c r="F226">
        <v>6409.29</v>
      </c>
      <c r="G226">
        <v>154</v>
      </c>
      <c r="H226">
        <v>81</v>
      </c>
      <c r="I226">
        <v>6.7803000000000004</v>
      </c>
      <c r="J226">
        <f t="shared" si="28"/>
        <v>24.409080000000003</v>
      </c>
      <c r="K226">
        <f t="shared" si="24"/>
        <v>24</v>
      </c>
      <c r="L226" s="59">
        <v>0.81890046296296293</v>
      </c>
      <c r="M226">
        <v>49.274340000000002</v>
      </c>
      <c r="N226">
        <v>-123.25240599999999</v>
      </c>
      <c r="O226">
        <v>45</v>
      </c>
      <c r="P226">
        <v>9342.31</v>
      </c>
      <c r="Q226">
        <v>156</v>
      </c>
      <c r="R226">
        <v>81</v>
      </c>
      <c r="S226">
        <v>5.4092000000000002</v>
      </c>
      <c r="T226">
        <f t="shared" si="29"/>
        <v>19.473120000000002</v>
      </c>
      <c r="U226">
        <f t="shared" si="25"/>
        <v>19</v>
      </c>
      <c r="V226" s="59">
        <v>0.82443287037037039</v>
      </c>
      <c r="W226">
        <v>49.275226000000004</v>
      </c>
      <c r="X226">
        <v>-123.251768</v>
      </c>
      <c r="Y226">
        <v>40.599998470000003</v>
      </c>
      <c r="Z226">
        <v>12336.51</v>
      </c>
      <c r="AA226">
        <v>151</v>
      </c>
      <c r="AB226">
        <v>77</v>
      </c>
      <c r="AC226">
        <v>4.2694999999999999</v>
      </c>
      <c r="AD226">
        <f t="shared" si="30"/>
        <v>15.370199999999999</v>
      </c>
      <c r="AE226">
        <f t="shared" si="26"/>
        <v>15</v>
      </c>
      <c r="AF226" s="59">
        <v>0.82997685185185188</v>
      </c>
      <c r="AG226">
        <v>49.275323</v>
      </c>
      <c r="AH226">
        <v>-123.251525</v>
      </c>
      <c r="AI226">
        <v>40</v>
      </c>
      <c r="AJ226">
        <v>15365.34</v>
      </c>
      <c r="AK226">
        <v>152</v>
      </c>
      <c r="AL226">
        <v>68</v>
      </c>
      <c r="AM226">
        <v>4.5595999999999997</v>
      </c>
      <c r="AN226">
        <f t="shared" si="31"/>
        <v>16.414559999999998</v>
      </c>
      <c r="AO226">
        <f t="shared" si="27"/>
        <v>16</v>
      </c>
    </row>
    <row r="227" spans="2:41" x14ac:dyDescent="0.25">
      <c r="B227" s="59">
        <v>0.81362268518518521</v>
      </c>
      <c r="C227">
        <v>49.273508999999997</v>
      </c>
      <c r="D227">
        <v>-123.254035</v>
      </c>
      <c r="E227">
        <v>45</v>
      </c>
      <c r="F227">
        <v>6416.07</v>
      </c>
      <c r="G227">
        <v>154</v>
      </c>
      <c r="H227">
        <v>80</v>
      </c>
      <c r="I227">
        <v>6.7797999999999998</v>
      </c>
      <c r="J227">
        <f t="shared" si="28"/>
        <v>24.40728</v>
      </c>
      <c r="K227">
        <f t="shared" si="24"/>
        <v>24</v>
      </c>
      <c r="L227" s="59">
        <v>0.81891203703703708</v>
      </c>
      <c r="M227">
        <v>49.274301999999999</v>
      </c>
      <c r="N227">
        <v>-123.25246199999999</v>
      </c>
      <c r="O227">
        <v>45</v>
      </c>
      <c r="P227">
        <v>9347.67</v>
      </c>
      <c r="Q227">
        <v>156</v>
      </c>
      <c r="R227">
        <v>80</v>
      </c>
      <c r="S227">
        <v>5.3604000000000003</v>
      </c>
      <c r="T227">
        <f t="shared" si="29"/>
        <v>19.297440000000002</v>
      </c>
      <c r="U227">
        <f t="shared" si="25"/>
        <v>19</v>
      </c>
      <c r="V227" s="59">
        <v>0.82444444444444442</v>
      </c>
      <c r="W227">
        <v>49.275201000000003</v>
      </c>
      <c r="X227">
        <v>-123.25181000000001</v>
      </c>
      <c r="Y227">
        <v>41</v>
      </c>
      <c r="Z227">
        <v>12340.75</v>
      </c>
      <c r="AA227">
        <v>150</v>
      </c>
      <c r="AB227">
        <v>74</v>
      </c>
      <c r="AC227">
        <v>4.2401999999999997</v>
      </c>
      <c r="AD227">
        <f t="shared" si="30"/>
        <v>15.264719999999999</v>
      </c>
      <c r="AE227">
        <f t="shared" si="26"/>
        <v>15</v>
      </c>
      <c r="AF227" s="59">
        <v>0.82998842592592592</v>
      </c>
      <c r="AG227">
        <v>49.275300999999999</v>
      </c>
      <c r="AH227">
        <v>-123.25157799999999</v>
      </c>
      <c r="AI227">
        <v>40</v>
      </c>
      <c r="AJ227">
        <v>15369.83</v>
      </c>
      <c r="AK227">
        <v>152</v>
      </c>
      <c r="AL227">
        <v>68</v>
      </c>
      <c r="AM227">
        <v>4.4901999999999997</v>
      </c>
      <c r="AN227">
        <f t="shared" si="31"/>
        <v>16.164719999999999</v>
      </c>
      <c r="AO227">
        <f t="shared" si="27"/>
        <v>16</v>
      </c>
    </row>
    <row r="228" spans="2:41" x14ac:dyDescent="0.25">
      <c r="B228" s="59">
        <v>0.81363425925925925</v>
      </c>
      <c r="C228">
        <v>49.273454999999998</v>
      </c>
      <c r="D228">
        <v>-123.25408</v>
      </c>
      <c r="E228">
        <v>45.400001529999997</v>
      </c>
      <c r="F228">
        <v>6422.81</v>
      </c>
      <c r="G228">
        <v>154</v>
      </c>
      <c r="H228">
        <v>81</v>
      </c>
      <c r="I228">
        <v>6.7401999999999997</v>
      </c>
      <c r="J228">
        <f t="shared" si="28"/>
        <v>24.264719999999997</v>
      </c>
      <c r="K228">
        <f t="shared" si="24"/>
        <v>24</v>
      </c>
      <c r="L228" s="59">
        <v>0.81892361111111101</v>
      </c>
      <c r="M228">
        <v>49.274267999999999</v>
      </c>
      <c r="N228">
        <v>-123.252512</v>
      </c>
      <c r="O228">
        <v>45</v>
      </c>
      <c r="P228">
        <v>9352.99</v>
      </c>
      <c r="Q228">
        <v>156</v>
      </c>
      <c r="R228">
        <v>82</v>
      </c>
      <c r="S228">
        <v>5.3202999999999996</v>
      </c>
      <c r="T228">
        <f t="shared" si="29"/>
        <v>19.153079999999999</v>
      </c>
      <c r="U228">
        <f t="shared" si="25"/>
        <v>19</v>
      </c>
      <c r="V228" s="59">
        <v>0.82445601851851846</v>
      </c>
      <c r="W228">
        <v>49.275174</v>
      </c>
      <c r="X228">
        <v>-123.25185</v>
      </c>
      <c r="Y228">
        <v>41.400001529999997</v>
      </c>
      <c r="Z228">
        <v>12344.92</v>
      </c>
      <c r="AA228">
        <v>151</v>
      </c>
      <c r="AB228">
        <v>74</v>
      </c>
      <c r="AC228">
        <v>4.1699000000000002</v>
      </c>
      <c r="AD228">
        <f t="shared" si="30"/>
        <v>15.011640000000002</v>
      </c>
      <c r="AE228">
        <f t="shared" si="26"/>
        <v>15</v>
      </c>
      <c r="AF228" s="59">
        <v>0.83000000000000007</v>
      </c>
      <c r="AG228">
        <v>49.275277000000003</v>
      </c>
      <c r="AH228">
        <v>-123.251636</v>
      </c>
      <c r="AI228">
        <v>40.400001529999997</v>
      </c>
      <c r="AJ228">
        <v>15374.38</v>
      </c>
      <c r="AK228">
        <v>151</v>
      </c>
      <c r="AL228">
        <v>68</v>
      </c>
      <c r="AM228">
        <v>4.5498000000000003</v>
      </c>
      <c r="AN228">
        <f t="shared" si="31"/>
        <v>16.379280000000001</v>
      </c>
      <c r="AO228">
        <f t="shared" si="27"/>
        <v>16</v>
      </c>
    </row>
    <row r="229" spans="2:41" x14ac:dyDescent="0.25">
      <c r="B229" s="59">
        <v>0.81364583333333329</v>
      </c>
      <c r="C229">
        <v>49.273398999999998</v>
      </c>
      <c r="D229">
        <v>-123.254127</v>
      </c>
      <c r="E229">
        <v>45.799999239999998</v>
      </c>
      <c r="F229">
        <v>6429.61</v>
      </c>
      <c r="G229">
        <v>153</v>
      </c>
      <c r="H229">
        <v>81</v>
      </c>
      <c r="I229">
        <v>6.7998000000000003</v>
      </c>
      <c r="J229">
        <f t="shared" si="28"/>
        <v>24.479280000000003</v>
      </c>
      <c r="K229">
        <f t="shared" si="24"/>
        <v>24</v>
      </c>
      <c r="L229" s="59">
        <v>0.81893518518518515</v>
      </c>
      <c r="M229">
        <v>49.274236999999999</v>
      </c>
      <c r="N229">
        <v>-123.252567</v>
      </c>
      <c r="O229">
        <v>45</v>
      </c>
      <c r="P229">
        <v>9358.4</v>
      </c>
      <c r="Q229">
        <v>157</v>
      </c>
      <c r="R229">
        <v>82</v>
      </c>
      <c r="S229">
        <v>5.4101999999999997</v>
      </c>
      <c r="T229">
        <f t="shared" si="29"/>
        <v>19.476719999999997</v>
      </c>
      <c r="U229">
        <f t="shared" si="25"/>
        <v>19</v>
      </c>
      <c r="V229" s="59">
        <v>0.82446759259259261</v>
      </c>
      <c r="W229">
        <v>49.275148000000002</v>
      </c>
      <c r="X229">
        <v>-123.25188900000001</v>
      </c>
      <c r="Y229">
        <v>41.799999239999998</v>
      </c>
      <c r="Z229">
        <v>12349.06</v>
      </c>
      <c r="AA229">
        <v>150</v>
      </c>
      <c r="AB229">
        <v>74</v>
      </c>
      <c r="AC229">
        <v>4.1395999999999997</v>
      </c>
      <c r="AD229">
        <f t="shared" si="30"/>
        <v>14.902559999999999</v>
      </c>
      <c r="AE229">
        <f t="shared" si="26"/>
        <v>14</v>
      </c>
      <c r="AF229" s="59">
        <v>0.830011574074074</v>
      </c>
      <c r="AG229">
        <v>49.275255999999999</v>
      </c>
      <c r="AH229">
        <v>-123.25169200000001</v>
      </c>
      <c r="AI229">
        <v>40.799999239999998</v>
      </c>
      <c r="AJ229">
        <v>15378.94</v>
      </c>
      <c r="AK229">
        <v>151</v>
      </c>
      <c r="AL229">
        <v>67</v>
      </c>
      <c r="AM229">
        <v>4.5605000000000002</v>
      </c>
      <c r="AN229">
        <f t="shared" si="31"/>
        <v>16.4178</v>
      </c>
      <c r="AO229">
        <f t="shared" si="27"/>
        <v>16</v>
      </c>
    </row>
    <row r="230" spans="2:41" x14ac:dyDescent="0.25">
      <c r="B230" s="59">
        <v>0.81365740740740744</v>
      </c>
      <c r="C230">
        <v>49.273342999999997</v>
      </c>
      <c r="D230">
        <v>-123.254169</v>
      </c>
      <c r="E230">
        <v>46.200000760000002</v>
      </c>
      <c r="F230">
        <v>6436.5</v>
      </c>
      <c r="G230">
        <v>153</v>
      </c>
      <c r="H230">
        <v>82</v>
      </c>
      <c r="I230">
        <v>6.8901000000000003</v>
      </c>
      <c r="J230">
        <f t="shared" si="28"/>
        <v>24.804359999999999</v>
      </c>
      <c r="K230">
        <f t="shared" si="24"/>
        <v>24</v>
      </c>
      <c r="L230" s="59">
        <v>0.8189467592592593</v>
      </c>
      <c r="M230">
        <v>49.274206999999997</v>
      </c>
      <c r="N230">
        <v>-123.25262600000001</v>
      </c>
      <c r="O230">
        <v>45</v>
      </c>
      <c r="P230">
        <v>9363.83</v>
      </c>
      <c r="Q230">
        <v>157</v>
      </c>
      <c r="R230">
        <v>84</v>
      </c>
      <c r="S230">
        <v>5.4297000000000004</v>
      </c>
      <c r="T230">
        <f t="shared" si="29"/>
        <v>19.546920000000004</v>
      </c>
      <c r="U230">
        <f t="shared" si="25"/>
        <v>19</v>
      </c>
      <c r="V230" s="59">
        <v>0.82447916666666676</v>
      </c>
      <c r="W230">
        <v>49.275120000000001</v>
      </c>
      <c r="X230">
        <v>-123.251925</v>
      </c>
      <c r="Y230">
        <v>41.799999239999998</v>
      </c>
      <c r="Z230">
        <v>12353.13</v>
      </c>
      <c r="AA230">
        <v>151</v>
      </c>
      <c r="AB230">
        <v>75</v>
      </c>
      <c r="AC230">
        <v>4.0702999999999996</v>
      </c>
      <c r="AD230">
        <f t="shared" si="30"/>
        <v>14.653079999999997</v>
      </c>
      <c r="AE230">
        <f t="shared" si="26"/>
        <v>14</v>
      </c>
      <c r="AF230" s="59">
        <v>0.83002314814814815</v>
      </c>
      <c r="AG230">
        <v>49.275236</v>
      </c>
      <c r="AH230">
        <v>-123.251744</v>
      </c>
      <c r="AI230">
        <v>40.799999239999998</v>
      </c>
      <c r="AJ230">
        <v>15383.49</v>
      </c>
      <c r="AK230">
        <v>152</v>
      </c>
      <c r="AL230">
        <v>67</v>
      </c>
      <c r="AM230">
        <v>4.5498000000000003</v>
      </c>
      <c r="AN230">
        <f t="shared" si="31"/>
        <v>16.379280000000001</v>
      </c>
      <c r="AO230">
        <f t="shared" si="27"/>
        <v>16</v>
      </c>
    </row>
    <row r="231" spans="2:41" x14ac:dyDescent="0.25">
      <c r="B231" s="59">
        <v>0.81366898148148159</v>
      </c>
      <c r="C231">
        <v>49.273287000000003</v>
      </c>
      <c r="D231">
        <v>-123.254203</v>
      </c>
      <c r="E231">
        <v>46.599998470000003</v>
      </c>
      <c r="F231">
        <v>6443.35</v>
      </c>
      <c r="G231">
        <v>153</v>
      </c>
      <c r="H231">
        <v>81</v>
      </c>
      <c r="I231">
        <v>6.8501000000000003</v>
      </c>
      <c r="J231">
        <f t="shared" si="28"/>
        <v>24.660360000000001</v>
      </c>
      <c r="K231">
        <f t="shared" si="24"/>
        <v>24</v>
      </c>
      <c r="L231" s="59">
        <v>0.81895833333333334</v>
      </c>
      <c r="M231">
        <v>49.274177000000002</v>
      </c>
      <c r="N231">
        <v>-123.25269400000001</v>
      </c>
      <c r="O231">
        <v>45</v>
      </c>
      <c r="P231">
        <v>9369.44</v>
      </c>
      <c r="Q231">
        <v>156</v>
      </c>
      <c r="R231">
        <v>86</v>
      </c>
      <c r="S231">
        <v>5.6104000000000003</v>
      </c>
      <c r="T231">
        <f t="shared" si="29"/>
        <v>20.197440000000004</v>
      </c>
      <c r="U231">
        <f t="shared" si="25"/>
        <v>20</v>
      </c>
      <c r="V231" s="59">
        <v>0.82449074074074069</v>
      </c>
      <c r="W231">
        <v>49.275089999999999</v>
      </c>
      <c r="X231">
        <v>-123.251954</v>
      </c>
      <c r="Y231">
        <v>41.799999239999998</v>
      </c>
      <c r="Z231">
        <v>12357.24</v>
      </c>
      <c r="AA231">
        <v>151</v>
      </c>
      <c r="AB231">
        <v>74</v>
      </c>
      <c r="AC231">
        <v>4.1104000000000003</v>
      </c>
      <c r="AD231">
        <f t="shared" si="30"/>
        <v>14.79744</v>
      </c>
      <c r="AE231">
        <f t="shared" si="26"/>
        <v>14</v>
      </c>
      <c r="AF231" s="59">
        <v>0.8300347222222223</v>
      </c>
      <c r="AG231">
        <v>49.275210000000001</v>
      </c>
      <c r="AH231">
        <v>-123.25179199999999</v>
      </c>
      <c r="AI231">
        <v>41.599998470000003</v>
      </c>
      <c r="AJ231">
        <v>15387.93</v>
      </c>
      <c r="AK231">
        <v>152</v>
      </c>
      <c r="AL231">
        <v>66</v>
      </c>
      <c r="AM231">
        <v>4.4394999999999998</v>
      </c>
      <c r="AN231">
        <f t="shared" si="31"/>
        <v>15.982199999999999</v>
      </c>
      <c r="AO231">
        <f t="shared" si="27"/>
        <v>15</v>
      </c>
    </row>
    <row r="232" spans="2:41" x14ac:dyDescent="0.25">
      <c r="B232" s="59">
        <v>0.81368055555555552</v>
      </c>
      <c r="C232">
        <v>49.273228000000003</v>
      </c>
      <c r="D232">
        <v>-123.254234</v>
      </c>
      <c r="E232">
        <v>47</v>
      </c>
      <c r="F232">
        <v>6450.13</v>
      </c>
      <c r="G232">
        <v>153</v>
      </c>
      <c r="H232">
        <v>80</v>
      </c>
      <c r="I232">
        <v>6.7797999999999998</v>
      </c>
      <c r="J232">
        <f t="shared" si="28"/>
        <v>24.40728</v>
      </c>
      <c r="K232">
        <f t="shared" si="24"/>
        <v>24</v>
      </c>
      <c r="L232" s="59">
        <v>0.81896990740740738</v>
      </c>
      <c r="M232">
        <v>49.274144999999997</v>
      </c>
      <c r="N232">
        <v>-123.252747</v>
      </c>
      <c r="O232">
        <v>45</v>
      </c>
      <c r="P232">
        <v>9375.15</v>
      </c>
      <c r="Q232">
        <v>156</v>
      </c>
      <c r="R232">
        <v>88</v>
      </c>
      <c r="S232">
        <v>5.71</v>
      </c>
      <c r="T232">
        <f t="shared" si="29"/>
        <v>20.556000000000001</v>
      </c>
      <c r="U232">
        <f t="shared" si="25"/>
        <v>20</v>
      </c>
      <c r="V232" s="59">
        <v>0.82450231481481484</v>
      </c>
      <c r="W232">
        <v>49.275055999999999</v>
      </c>
      <c r="X232">
        <v>-123.251982</v>
      </c>
      <c r="Y232">
        <v>42.200000760000002</v>
      </c>
      <c r="Z232">
        <v>12361.42</v>
      </c>
      <c r="AA232">
        <v>150</v>
      </c>
      <c r="AB232">
        <v>76</v>
      </c>
      <c r="AC232">
        <v>4.1797000000000004</v>
      </c>
      <c r="AD232">
        <f t="shared" si="30"/>
        <v>15.046920000000002</v>
      </c>
      <c r="AE232">
        <f t="shared" si="26"/>
        <v>15</v>
      </c>
      <c r="AF232" s="59">
        <v>0.83004629629629623</v>
      </c>
      <c r="AG232">
        <v>49.275182000000001</v>
      </c>
      <c r="AH232">
        <v>-123.251836</v>
      </c>
      <c r="AI232">
        <v>41.599998470000003</v>
      </c>
      <c r="AJ232">
        <v>15392.34</v>
      </c>
      <c r="AK232">
        <v>151</v>
      </c>
      <c r="AL232">
        <v>65</v>
      </c>
      <c r="AM232">
        <v>4.4101999999999997</v>
      </c>
      <c r="AN232">
        <f t="shared" si="31"/>
        <v>15.876719999999999</v>
      </c>
      <c r="AO232">
        <f t="shared" si="27"/>
        <v>15</v>
      </c>
    </row>
    <row r="233" spans="2:41" x14ac:dyDescent="0.25">
      <c r="B233" s="59">
        <v>0.81369212962962967</v>
      </c>
      <c r="C233">
        <v>49.273173999999997</v>
      </c>
      <c r="D233">
        <v>-123.25426</v>
      </c>
      <c r="E233">
        <v>47</v>
      </c>
      <c r="F233">
        <v>6457.02</v>
      </c>
      <c r="G233">
        <v>153</v>
      </c>
      <c r="H233">
        <v>81</v>
      </c>
      <c r="I233">
        <v>6.8901000000000003</v>
      </c>
      <c r="J233">
        <f t="shared" si="28"/>
        <v>24.804359999999999</v>
      </c>
      <c r="K233">
        <f t="shared" si="24"/>
        <v>24</v>
      </c>
      <c r="L233" s="59">
        <v>0.81898148148148142</v>
      </c>
      <c r="M233">
        <v>49.274118999999999</v>
      </c>
      <c r="N233">
        <v>-123.25281699999999</v>
      </c>
      <c r="O233">
        <v>45</v>
      </c>
      <c r="P233">
        <v>9381.0300000000007</v>
      </c>
      <c r="Q233">
        <v>156</v>
      </c>
      <c r="R233">
        <v>91</v>
      </c>
      <c r="S233">
        <v>5.8799000000000001</v>
      </c>
      <c r="T233">
        <f t="shared" si="29"/>
        <v>21.167639999999999</v>
      </c>
      <c r="U233">
        <f t="shared" si="25"/>
        <v>21</v>
      </c>
      <c r="V233" s="59">
        <v>0.82451388888888888</v>
      </c>
      <c r="W233">
        <v>49.275021000000002</v>
      </c>
      <c r="X233">
        <v>-123.25201</v>
      </c>
      <c r="Y233">
        <v>42.799999239999998</v>
      </c>
      <c r="Z233">
        <v>12365.58</v>
      </c>
      <c r="AA233">
        <v>151</v>
      </c>
      <c r="AB233">
        <v>76</v>
      </c>
      <c r="AC233">
        <v>4.1601999999999997</v>
      </c>
      <c r="AD233">
        <f t="shared" si="30"/>
        <v>14.976719999999998</v>
      </c>
      <c r="AE233">
        <f t="shared" si="26"/>
        <v>14</v>
      </c>
      <c r="AF233" s="59">
        <v>0.83005787037037038</v>
      </c>
      <c r="AG233">
        <v>49.275153000000003</v>
      </c>
      <c r="AH233">
        <v>-123.251874</v>
      </c>
      <c r="AI233">
        <v>42.200000760000002</v>
      </c>
      <c r="AJ233">
        <v>15396.65</v>
      </c>
      <c r="AK233">
        <v>151</v>
      </c>
      <c r="AL233">
        <v>65</v>
      </c>
      <c r="AM233">
        <v>4.3105000000000002</v>
      </c>
      <c r="AN233">
        <f t="shared" si="31"/>
        <v>15.517800000000001</v>
      </c>
      <c r="AO233">
        <f t="shared" si="27"/>
        <v>15</v>
      </c>
    </row>
    <row r="234" spans="2:41" x14ac:dyDescent="0.25">
      <c r="B234" s="59">
        <v>0.81370370370370371</v>
      </c>
      <c r="C234">
        <v>49.273117999999997</v>
      </c>
      <c r="D234">
        <v>-123.254284</v>
      </c>
      <c r="E234">
        <v>47</v>
      </c>
      <c r="F234">
        <v>6463.82</v>
      </c>
      <c r="G234">
        <v>153</v>
      </c>
      <c r="H234">
        <v>81</v>
      </c>
      <c r="I234">
        <v>6.7998000000000003</v>
      </c>
      <c r="J234">
        <f t="shared" si="28"/>
        <v>24.479280000000003</v>
      </c>
      <c r="K234">
        <f t="shared" si="24"/>
        <v>24</v>
      </c>
      <c r="L234" s="59">
        <v>0.81899305555555557</v>
      </c>
      <c r="M234">
        <v>49.274093000000001</v>
      </c>
      <c r="N234">
        <v>-123.25288999999999</v>
      </c>
      <c r="O234">
        <v>45</v>
      </c>
      <c r="P234">
        <v>9387.01</v>
      </c>
      <c r="Q234">
        <v>156</v>
      </c>
      <c r="R234">
        <v>91</v>
      </c>
      <c r="S234">
        <v>5.9794999999999998</v>
      </c>
      <c r="T234">
        <f t="shared" si="29"/>
        <v>21.526199999999999</v>
      </c>
      <c r="U234">
        <f t="shared" si="25"/>
        <v>21</v>
      </c>
      <c r="V234" s="59">
        <v>0.82452546296296303</v>
      </c>
      <c r="W234">
        <v>49.274985999999998</v>
      </c>
      <c r="X234">
        <v>-123.252031</v>
      </c>
      <c r="Y234">
        <v>43.200000760000002</v>
      </c>
      <c r="Z234">
        <v>12369.79</v>
      </c>
      <c r="AA234">
        <v>150</v>
      </c>
      <c r="AB234">
        <v>78</v>
      </c>
      <c r="AC234">
        <v>4.21</v>
      </c>
      <c r="AD234">
        <f t="shared" si="30"/>
        <v>15.156000000000001</v>
      </c>
      <c r="AE234">
        <f t="shared" si="26"/>
        <v>15</v>
      </c>
      <c r="AF234" s="59">
        <v>0.83006944444444442</v>
      </c>
      <c r="AG234">
        <v>49.275122000000003</v>
      </c>
      <c r="AH234">
        <v>-123.251907</v>
      </c>
      <c r="AI234">
        <v>42.200000760000002</v>
      </c>
      <c r="AJ234">
        <v>15401.04</v>
      </c>
      <c r="AK234">
        <v>152</v>
      </c>
      <c r="AL234">
        <v>66</v>
      </c>
      <c r="AM234">
        <v>4.3895999999999997</v>
      </c>
      <c r="AN234">
        <f t="shared" si="31"/>
        <v>15.80256</v>
      </c>
      <c r="AO234">
        <f t="shared" si="27"/>
        <v>15</v>
      </c>
    </row>
    <row r="235" spans="2:41" x14ac:dyDescent="0.25">
      <c r="B235" s="59">
        <v>0.81371527777777775</v>
      </c>
      <c r="C235">
        <v>49.273060000000001</v>
      </c>
      <c r="D235">
        <v>-123.254305</v>
      </c>
      <c r="E235">
        <v>47</v>
      </c>
      <c r="F235">
        <v>6470.54</v>
      </c>
      <c r="G235">
        <v>153</v>
      </c>
      <c r="H235">
        <v>81</v>
      </c>
      <c r="I235">
        <v>6.7202000000000002</v>
      </c>
      <c r="J235">
        <f t="shared" si="28"/>
        <v>24.192720000000001</v>
      </c>
      <c r="K235">
        <f t="shared" si="24"/>
        <v>24</v>
      </c>
      <c r="L235" s="59">
        <v>0.81900462962962972</v>
      </c>
      <c r="M235">
        <v>49.274068</v>
      </c>
      <c r="N235">
        <v>-123.25297500000001</v>
      </c>
      <c r="O235">
        <v>45</v>
      </c>
      <c r="P235">
        <v>9393.09</v>
      </c>
      <c r="Q235">
        <v>155</v>
      </c>
      <c r="R235">
        <v>91</v>
      </c>
      <c r="S235">
        <v>6.0800999999999998</v>
      </c>
      <c r="T235">
        <f t="shared" si="29"/>
        <v>21.888360000000002</v>
      </c>
      <c r="U235">
        <f t="shared" si="25"/>
        <v>21</v>
      </c>
      <c r="V235" s="59">
        <v>0.82453703703703696</v>
      </c>
      <c r="W235">
        <v>49.274948999999999</v>
      </c>
      <c r="X235">
        <v>-123.25205099999999</v>
      </c>
      <c r="Y235">
        <v>43.599998470000003</v>
      </c>
      <c r="Z235">
        <v>12374.11</v>
      </c>
      <c r="AA235">
        <v>151</v>
      </c>
      <c r="AB235">
        <v>79</v>
      </c>
      <c r="AC235">
        <v>4.3202999999999996</v>
      </c>
      <c r="AD235">
        <f t="shared" si="30"/>
        <v>15.553079999999998</v>
      </c>
      <c r="AE235">
        <f t="shared" si="26"/>
        <v>15</v>
      </c>
      <c r="AF235" s="59">
        <v>0.83008101851851857</v>
      </c>
      <c r="AG235">
        <v>49.275089999999999</v>
      </c>
      <c r="AH235">
        <v>-123.251936</v>
      </c>
      <c r="AI235">
        <v>42.599998470000003</v>
      </c>
      <c r="AJ235">
        <v>15405.5</v>
      </c>
      <c r="AK235">
        <v>151</v>
      </c>
      <c r="AL235">
        <v>67</v>
      </c>
      <c r="AM235">
        <v>4.46</v>
      </c>
      <c r="AN235">
        <f t="shared" si="31"/>
        <v>16.056000000000001</v>
      </c>
      <c r="AO235">
        <f t="shared" si="27"/>
        <v>16</v>
      </c>
    </row>
    <row r="236" spans="2:41" x14ac:dyDescent="0.25">
      <c r="B236" s="59">
        <v>0.81372685185185178</v>
      </c>
      <c r="C236">
        <v>49.273001999999998</v>
      </c>
      <c r="D236">
        <v>-123.25432000000001</v>
      </c>
      <c r="E236">
        <v>47</v>
      </c>
      <c r="F236">
        <v>6477.25</v>
      </c>
      <c r="G236">
        <v>153</v>
      </c>
      <c r="H236">
        <v>80</v>
      </c>
      <c r="I236">
        <v>6.71</v>
      </c>
      <c r="J236">
        <f t="shared" si="28"/>
        <v>24.155999999999999</v>
      </c>
      <c r="K236">
        <f t="shared" si="24"/>
        <v>24</v>
      </c>
      <c r="L236" s="59">
        <v>0.81901620370370365</v>
      </c>
      <c r="M236">
        <v>49.274044000000004</v>
      </c>
      <c r="N236">
        <v>-123.25306</v>
      </c>
      <c r="O236">
        <v>45</v>
      </c>
      <c r="P236">
        <v>9399.2999999999993</v>
      </c>
      <c r="Q236">
        <v>155</v>
      </c>
      <c r="R236">
        <v>86</v>
      </c>
      <c r="S236">
        <v>6.21</v>
      </c>
      <c r="T236">
        <f t="shared" si="29"/>
        <v>22.356000000000002</v>
      </c>
      <c r="U236">
        <f t="shared" si="25"/>
        <v>22</v>
      </c>
      <c r="V236" s="59">
        <v>0.82454861111111111</v>
      </c>
      <c r="W236">
        <v>49.274914000000003</v>
      </c>
      <c r="X236">
        <v>-123.252071</v>
      </c>
      <c r="Y236">
        <v>44</v>
      </c>
      <c r="Z236">
        <v>12378.47</v>
      </c>
      <c r="AA236">
        <v>150</v>
      </c>
      <c r="AB236">
        <v>79</v>
      </c>
      <c r="AC236">
        <v>4.3593999999999999</v>
      </c>
      <c r="AD236">
        <f t="shared" si="30"/>
        <v>15.69384</v>
      </c>
      <c r="AE236">
        <f t="shared" si="26"/>
        <v>15</v>
      </c>
      <c r="AF236" s="59">
        <v>0.83009259259259249</v>
      </c>
      <c r="AG236">
        <v>49.275055000000002</v>
      </c>
      <c r="AH236">
        <v>-123.251965</v>
      </c>
      <c r="AI236">
        <v>43</v>
      </c>
      <c r="AJ236">
        <v>15410.05</v>
      </c>
      <c r="AK236">
        <v>151</v>
      </c>
      <c r="AL236">
        <v>69</v>
      </c>
      <c r="AM236">
        <v>4.5498000000000003</v>
      </c>
      <c r="AN236">
        <f t="shared" si="31"/>
        <v>16.379280000000001</v>
      </c>
      <c r="AO236">
        <f t="shared" si="27"/>
        <v>16</v>
      </c>
    </row>
    <row r="237" spans="2:41" x14ac:dyDescent="0.25">
      <c r="B237" s="59">
        <v>0.81373842592592593</v>
      </c>
      <c r="C237">
        <v>49.272941000000003</v>
      </c>
      <c r="D237">
        <v>-123.25433099999999</v>
      </c>
      <c r="E237">
        <v>47.400001529999997</v>
      </c>
      <c r="F237">
        <v>6483.97</v>
      </c>
      <c r="G237">
        <v>153</v>
      </c>
      <c r="H237">
        <v>80</v>
      </c>
      <c r="I237">
        <v>6.7202000000000002</v>
      </c>
      <c r="J237">
        <f t="shared" si="28"/>
        <v>24.192720000000001</v>
      </c>
      <c r="K237">
        <f t="shared" si="24"/>
        <v>24</v>
      </c>
      <c r="L237" s="59">
        <v>0.8190277777777778</v>
      </c>
      <c r="M237">
        <v>49.27402</v>
      </c>
      <c r="N237">
        <v>-123.253139</v>
      </c>
      <c r="O237">
        <v>45</v>
      </c>
      <c r="P237">
        <v>9405.7099999999991</v>
      </c>
      <c r="Q237">
        <v>155</v>
      </c>
      <c r="R237">
        <v>89</v>
      </c>
      <c r="S237">
        <v>6.4101999999999997</v>
      </c>
      <c r="T237">
        <f t="shared" si="29"/>
        <v>23.076719999999998</v>
      </c>
      <c r="U237">
        <f t="shared" si="25"/>
        <v>23</v>
      </c>
      <c r="V237" s="59">
        <v>0.82456018518518526</v>
      </c>
      <c r="W237">
        <v>49.274875999999999</v>
      </c>
      <c r="X237">
        <v>-123.252089</v>
      </c>
      <c r="Y237">
        <v>44</v>
      </c>
      <c r="Z237">
        <v>12382.85</v>
      </c>
      <c r="AA237">
        <v>151</v>
      </c>
      <c r="AB237">
        <v>80</v>
      </c>
      <c r="AC237">
        <v>4.3799000000000001</v>
      </c>
      <c r="AD237">
        <f t="shared" si="30"/>
        <v>15.767640000000002</v>
      </c>
      <c r="AE237">
        <f t="shared" si="26"/>
        <v>15</v>
      </c>
      <c r="AF237" s="59">
        <v>0.83010416666666664</v>
      </c>
      <c r="AG237">
        <v>49.275019999999998</v>
      </c>
      <c r="AH237">
        <v>-123.251991</v>
      </c>
      <c r="AI237">
        <v>43.400001529999997</v>
      </c>
      <c r="AJ237">
        <v>15414.62</v>
      </c>
      <c r="AK237">
        <v>152</v>
      </c>
      <c r="AL237">
        <v>69</v>
      </c>
      <c r="AM237">
        <v>4.5702999999999996</v>
      </c>
      <c r="AN237">
        <f t="shared" si="31"/>
        <v>16.453079999999996</v>
      </c>
      <c r="AO237">
        <f t="shared" si="27"/>
        <v>16</v>
      </c>
    </row>
    <row r="238" spans="2:41" x14ac:dyDescent="0.25">
      <c r="B238" s="59">
        <v>0.81375000000000008</v>
      </c>
      <c r="C238">
        <v>49.272883</v>
      </c>
      <c r="D238">
        <v>-123.254335</v>
      </c>
      <c r="E238">
        <v>47.799999239999998</v>
      </c>
      <c r="F238">
        <v>6490.75</v>
      </c>
      <c r="G238">
        <v>153</v>
      </c>
      <c r="H238">
        <v>80</v>
      </c>
      <c r="I238">
        <v>6.7797999999999998</v>
      </c>
      <c r="J238">
        <f t="shared" si="28"/>
        <v>24.40728</v>
      </c>
      <c r="K238">
        <f t="shared" si="24"/>
        <v>24</v>
      </c>
      <c r="L238" s="59">
        <v>0.81903935185185184</v>
      </c>
      <c r="M238">
        <v>49.273995999999997</v>
      </c>
      <c r="N238">
        <v>-123.253221</v>
      </c>
      <c r="O238">
        <v>45</v>
      </c>
      <c r="P238">
        <v>9412.2199999999993</v>
      </c>
      <c r="Q238">
        <v>155</v>
      </c>
      <c r="R238">
        <v>88</v>
      </c>
      <c r="S238">
        <v>6.5098000000000003</v>
      </c>
      <c r="T238">
        <f t="shared" si="29"/>
        <v>23.435280000000002</v>
      </c>
      <c r="U238">
        <f t="shared" si="25"/>
        <v>23</v>
      </c>
      <c r="V238" s="59">
        <v>0.8245717592592593</v>
      </c>
      <c r="W238">
        <v>49.274838000000003</v>
      </c>
      <c r="X238">
        <v>-123.252106</v>
      </c>
      <c r="Y238">
        <v>44</v>
      </c>
      <c r="Z238">
        <v>12387.35</v>
      </c>
      <c r="AA238">
        <v>151</v>
      </c>
      <c r="AB238">
        <v>81</v>
      </c>
      <c r="AC238">
        <v>4.5</v>
      </c>
      <c r="AD238">
        <f t="shared" si="30"/>
        <v>16.2</v>
      </c>
      <c r="AE238">
        <f t="shared" si="26"/>
        <v>16</v>
      </c>
      <c r="AF238" s="59">
        <v>0.83011574074074079</v>
      </c>
      <c r="AG238">
        <v>49.274984000000003</v>
      </c>
      <c r="AH238">
        <v>-123.252011</v>
      </c>
      <c r="AI238">
        <v>43.799999239999998</v>
      </c>
      <c r="AJ238">
        <v>15419.19</v>
      </c>
      <c r="AK238">
        <v>152</v>
      </c>
      <c r="AL238">
        <v>67</v>
      </c>
      <c r="AM238">
        <v>4.5702999999999996</v>
      </c>
      <c r="AN238">
        <f t="shared" si="31"/>
        <v>16.453079999999996</v>
      </c>
      <c r="AO238">
        <f t="shared" si="27"/>
        <v>16</v>
      </c>
    </row>
    <row r="239" spans="2:41" x14ac:dyDescent="0.25">
      <c r="B239" s="59">
        <v>0.81376157407407401</v>
      </c>
      <c r="C239">
        <v>49.272823000000002</v>
      </c>
      <c r="D239">
        <v>-123.25433700000001</v>
      </c>
      <c r="E239">
        <v>48.200000760000002</v>
      </c>
      <c r="F239">
        <v>6497.6</v>
      </c>
      <c r="G239">
        <v>153</v>
      </c>
      <c r="H239">
        <v>82</v>
      </c>
      <c r="I239">
        <v>6.8501000000000003</v>
      </c>
      <c r="J239">
        <f t="shared" si="28"/>
        <v>24.660360000000001</v>
      </c>
      <c r="K239">
        <f t="shared" si="24"/>
        <v>24</v>
      </c>
      <c r="L239" s="59">
        <v>0.81905092592592599</v>
      </c>
      <c r="M239">
        <v>49.273968000000004</v>
      </c>
      <c r="N239">
        <v>-123.25330599999999</v>
      </c>
      <c r="O239">
        <v>45</v>
      </c>
      <c r="P239">
        <v>9419</v>
      </c>
      <c r="Q239">
        <v>155</v>
      </c>
      <c r="R239">
        <v>89</v>
      </c>
      <c r="S239">
        <v>6.7803000000000004</v>
      </c>
      <c r="T239">
        <f t="shared" si="29"/>
        <v>24.409080000000003</v>
      </c>
      <c r="U239">
        <f t="shared" si="25"/>
        <v>24</v>
      </c>
      <c r="V239" s="59">
        <v>0.82458333333333333</v>
      </c>
      <c r="W239">
        <v>49.274797</v>
      </c>
      <c r="X239">
        <v>-123.252122</v>
      </c>
      <c r="Y239">
        <v>44</v>
      </c>
      <c r="Z239">
        <v>12391.91</v>
      </c>
      <c r="AA239">
        <v>150</v>
      </c>
      <c r="AB239">
        <v>79</v>
      </c>
      <c r="AC239">
        <v>4.5605000000000002</v>
      </c>
      <c r="AD239">
        <f t="shared" si="30"/>
        <v>16.4178</v>
      </c>
      <c r="AE239">
        <f t="shared" si="26"/>
        <v>16</v>
      </c>
      <c r="AF239" s="59">
        <v>0.83012731481481483</v>
      </c>
      <c r="AG239">
        <v>49.274946</v>
      </c>
      <c r="AH239">
        <v>-123.252031</v>
      </c>
      <c r="AI239">
        <v>44.200000760000002</v>
      </c>
      <c r="AJ239">
        <v>15423.7</v>
      </c>
      <c r="AK239">
        <v>151</v>
      </c>
      <c r="AL239">
        <v>67</v>
      </c>
      <c r="AM239">
        <v>4.5098000000000003</v>
      </c>
      <c r="AN239">
        <f t="shared" si="31"/>
        <v>16.235279999999999</v>
      </c>
      <c r="AO239">
        <f t="shared" si="27"/>
        <v>16</v>
      </c>
    </row>
    <row r="240" spans="2:41" x14ac:dyDescent="0.25">
      <c r="B240" s="59">
        <v>0.81377314814814816</v>
      </c>
      <c r="C240">
        <v>49.272765999999997</v>
      </c>
      <c r="D240">
        <v>-123.25434</v>
      </c>
      <c r="E240">
        <v>48.599998470000003</v>
      </c>
      <c r="F240">
        <v>6504.42</v>
      </c>
      <c r="G240">
        <v>153</v>
      </c>
      <c r="H240">
        <v>82</v>
      </c>
      <c r="I240">
        <v>6.8197999999999999</v>
      </c>
      <c r="J240">
        <f t="shared" si="28"/>
        <v>24.551279999999998</v>
      </c>
      <c r="K240">
        <f t="shared" si="24"/>
        <v>24</v>
      </c>
      <c r="L240" s="59">
        <v>0.81906249999999992</v>
      </c>
      <c r="M240">
        <v>49.273938000000001</v>
      </c>
      <c r="N240">
        <v>-123.25338600000001</v>
      </c>
      <c r="O240">
        <v>45</v>
      </c>
      <c r="P240">
        <v>9425.3799999999992</v>
      </c>
      <c r="Q240">
        <v>155</v>
      </c>
      <c r="R240">
        <v>91</v>
      </c>
      <c r="S240">
        <v>6.3799000000000001</v>
      </c>
      <c r="T240">
        <f t="shared" si="29"/>
        <v>22.967639999999999</v>
      </c>
      <c r="U240">
        <f t="shared" si="25"/>
        <v>22</v>
      </c>
      <c r="V240" s="59">
        <v>0.82459490740740737</v>
      </c>
      <c r="W240">
        <v>49.274762000000003</v>
      </c>
      <c r="X240">
        <v>-123.25214200000001</v>
      </c>
      <c r="Y240">
        <v>44</v>
      </c>
      <c r="Z240">
        <v>12396.48</v>
      </c>
      <c r="AA240">
        <v>150</v>
      </c>
      <c r="AB240">
        <v>76</v>
      </c>
      <c r="AC240">
        <v>4.5702999999999996</v>
      </c>
      <c r="AD240">
        <f t="shared" si="30"/>
        <v>16.453079999999996</v>
      </c>
      <c r="AE240">
        <f t="shared" si="26"/>
        <v>16</v>
      </c>
      <c r="AF240" s="59">
        <v>0.83013888888888887</v>
      </c>
      <c r="AG240">
        <v>49.274909000000001</v>
      </c>
      <c r="AH240">
        <v>-123.25205099999999</v>
      </c>
      <c r="AI240">
        <v>44.200000760000002</v>
      </c>
      <c r="AJ240">
        <v>15428.24</v>
      </c>
      <c r="AK240">
        <v>151</v>
      </c>
      <c r="AL240">
        <v>68</v>
      </c>
      <c r="AM240">
        <v>4.54</v>
      </c>
      <c r="AN240">
        <f t="shared" si="31"/>
        <v>16.344000000000001</v>
      </c>
      <c r="AO240">
        <f t="shared" si="27"/>
        <v>16</v>
      </c>
    </row>
    <row r="241" spans="2:41" x14ac:dyDescent="0.25">
      <c r="B241" s="59">
        <v>0.8137847222222222</v>
      </c>
      <c r="C241">
        <v>49.272705999999999</v>
      </c>
      <c r="D241">
        <v>-123.254338</v>
      </c>
      <c r="E241">
        <v>49</v>
      </c>
      <c r="F241">
        <v>6511.2</v>
      </c>
      <c r="G241">
        <v>153</v>
      </c>
      <c r="H241">
        <v>81</v>
      </c>
      <c r="I241">
        <v>6.7803000000000004</v>
      </c>
      <c r="J241">
        <f t="shared" si="28"/>
        <v>24.409080000000003</v>
      </c>
      <c r="K241">
        <f t="shared" si="24"/>
        <v>24</v>
      </c>
      <c r="L241" s="59">
        <v>0.81907407407407407</v>
      </c>
      <c r="M241">
        <v>49.273902999999997</v>
      </c>
      <c r="N241">
        <v>-123.25345900000001</v>
      </c>
      <c r="O241">
        <v>45</v>
      </c>
      <c r="P241">
        <v>9432.01</v>
      </c>
      <c r="Q241">
        <v>154</v>
      </c>
      <c r="R241">
        <v>90</v>
      </c>
      <c r="S241">
        <v>6.6299000000000001</v>
      </c>
      <c r="T241">
        <f t="shared" si="29"/>
        <v>23.867639999999998</v>
      </c>
      <c r="U241">
        <f t="shared" si="25"/>
        <v>23</v>
      </c>
      <c r="V241" s="59">
        <v>0.82460648148148152</v>
      </c>
      <c r="W241">
        <v>49.274726000000001</v>
      </c>
      <c r="X241">
        <v>-123.25216</v>
      </c>
      <c r="Y241">
        <v>44</v>
      </c>
      <c r="Z241">
        <v>12401.02</v>
      </c>
      <c r="AA241">
        <v>150</v>
      </c>
      <c r="AB241">
        <v>76</v>
      </c>
      <c r="AC241">
        <v>4.5391000000000004</v>
      </c>
      <c r="AD241">
        <f t="shared" si="30"/>
        <v>16.340760000000003</v>
      </c>
      <c r="AE241">
        <f t="shared" si="26"/>
        <v>16</v>
      </c>
      <c r="AF241" s="59">
        <v>0.83015046296296291</v>
      </c>
      <c r="AG241">
        <v>49.27487</v>
      </c>
      <c r="AH241">
        <v>-123.252067</v>
      </c>
      <c r="AI241">
        <v>44.200000760000002</v>
      </c>
      <c r="AJ241">
        <v>15432.74</v>
      </c>
      <c r="AK241">
        <v>151</v>
      </c>
      <c r="AL241">
        <v>69</v>
      </c>
      <c r="AM241">
        <v>4.5</v>
      </c>
      <c r="AN241">
        <f t="shared" si="31"/>
        <v>16.2</v>
      </c>
      <c r="AO241">
        <f t="shared" si="27"/>
        <v>16</v>
      </c>
    </row>
    <row r="242" spans="2:41" x14ac:dyDescent="0.25">
      <c r="B242" s="59">
        <v>0.81379629629629635</v>
      </c>
      <c r="C242">
        <v>49.272649000000001</v>
      </c>
      <c r="D242">
        <v>-123.25433200000001</v>
      </c>
      <c r="E242">
        <v>49</v>
      </c>
      <c r="F242">
        <v>6517.98</v>
      </c>
      <c r="G242">
        <v>152</v>
      </c>
      <c r="H242">
        <v>80</v>
      </c>
      <c r="I242">
        <v>6.7797999999999998</v>
      </c>
      <c r="J242">
        <f t="shared" si="28"/>
        <v>24.40728</v>
      </c>
      <c r="K242">
        <f t="shared" si="24"/>
        <v>24</v>
      </c>
      <c r="L242" s="59">
        <v>0.81908564814814822</v>
      </c>
      <c r="M242">
        <v>49.273868</v>
      </c>
      <c r="N242">
        <v>-123.25353</v>
      </c>
      <c r="O242">
        <v>45</v>
      </c>
      <c r="P242">
        <v>9438.7000000000007</v>
      </c>
      <c r="Q242">
        <v>154</v>
      </c>
      <c r="R242">
        <v>92</v>
      </c>
      <c r="S242">
        <v>6.6904000000000003</v>
      </c>
      <c r="T242">
        <f t="shared" si="29"/>
        <v>24.085440000000002</v>
      </c>
      <c r="U242">
        <f t="shared" si="25"/>
        <v>24</v>
      </c>
      <c r="V242" s="59">
        <v>0.82461805555555545</v>
      </c>
      <c r="W242">
        <v>49.274687999999998</v>
      </c>
      <c r="X242">
        <v>-123.252178</v>
      </c>
      <c r="Y242">
        <v>44</v>
      </c>
      <c r="Z242">
        <v>12405.57</v>
      </c>
      <c r="AA242">
        <v>150</v>
      </c>
      <c r="AB242">
        <v>77</v>
      </c>
      <c r="AC242">
        <v>4.5507999999999997</v>
      </c>
      <c r="AD242">
        <f t="shared" si="30"/>
        <v>16.38288</v>
      </c>
      <c r="AE242">
        <f t="shared" si="26"/>
        <v>16</v>
      </c>
      <c r="AF242" s="59">
        <v>0.83016203703703706</v>
      </c>
      <c r="AG242">
        <v>49.274832000000004</v>
      </c>
      <c r="AH242">
        <v>-123.252083</v>
      </c>
      <c r="AI242">
        <v>44.200000760000002</v>
      </c>
      <c r="AJ242">
        <v>15437.37</v>
      </c>
      <c r="AK242">
        <v>151</v>
      </c>
      <c r="AL242">
        <v>69</v>
      </c>
      <c r="AM242">
        <v>4.6299000000000001</v>
      </c>
      <c r="AN242">
        <f t="shared" si="31"/>
        <v>16.667639999999999</v>
      </c>
      <c r="AO242">
        <f t="shared" si="27"/>
        <v>16</v>
      </c>
    </row>
    <row r="243" spans="2:41" x14ac:dyDescent="0.25">
      <c r="B243" s="59">
        <v>0.81380787037037028</v>
      </c>
      <c r="C243">
        <v>49.272593000000001</v>
      </c>
      <c r="D243">
        <v>-123.254322</v>
      </c>
      <c r="E243">
        <v>49</v>
      </c>
      <c r="F243">
        <v>6524.56</v>
      </c>
      <c r="G243">
        <v>152</v>
      </c>
      <c r="H243">
        <v>76</v>
      </c>
      <c r="I243">
        <v>6.5800999999999998</v>
      </c>
      <c r="J243">
        <f t="shared" si="28"/>
        <v>23.688359999999999</v>
      </c>
      <c r="K243">
        <f t="shared" si="24"/>
        <v>23</v>
      </c>
      <c r="L243" s="59">
        <v>0.81909722222222225</v>
      </c>
      <c r="M243">
        <v>49.273834999999998</v>
      </c>
      <c r="N243">
        <v>-123.253607</v>
      </c>
      <c r="O243">
        <v>45</v>
      </c>
      <c r="P243">
        <v>9445.4599999999991</v>
      </c>
      <c r="Q243">
        <v>154</v>
      </c>
      <c r="R243">
        <v>91</v>
      </c>
      <c r="S243">
        <v>6.7598000000000003</v>
      </c>
      <c r="T243">
        <f t="shared" si="29"/>
        <v>24.335280000000001</v>
      </c>
      <c r="U243">
        <f t="shared" si="25"/>
        <v>24</v>
      </c>
      <c r="V243" s="59">
        <v>0.82464120370370375</v>
      </c>
      <c r="W243">
        <v>49.274647999999999</v>
      </c>
      <c r="X243">
        <v>-123.25219800000001</v>
      </c>
      <c r="Y243">
        <v>44</v>
      </c>
      <c r="Z243">
        <v>12410.22</v>
      </c>
      <c r="AA243">
        <v>151</v>
      </c>
      <c r="AB243">
        <v>77</v>
      </c>
      <c r="AC243">
        <v>2.3247</v>
      </c>
      <c r="AD243">
        <f t="shared" si="30"/>
        <v>8.3689199999999992</v>
      </c>
      <c r="AE243">
        <f t="shared" si="26"/>
        <v>8</v>
      </c>
      <c r="AF243" s="59">
        <v>0.83017361111111121</v>
      </c>
      <c r="AG243">
        <v>49.274794</v>
      </c>
      <c r="AH243">
        <v>-123.252099</v>
      </c>
      <c r="AI243">
        <v>44.200000760000002</v>
      </c>
      <c r="AJ243">
        <v>15442</v>
      </c>
      <c r="AK243">
        <v>151</v>
      </c>
      <c r="AL243">
        <v>69</v>
      </c>
      <c r="AM243">
        <v>4.6299000000000001</v>
      </c>
      <c r="AN243">
        <f t="shared" si="31"/>
        <v>16.667639999999999</v>
      </c>
      <c r="AO243">
        <f t="shared" si="27"/>
        <v>16</v>
      </c>
    </row>
    <row r="244" spans="2:41" x14ac:dyDescent="0.25">
      <c r="B244" s="59">
        <v>0.81381944444444443</v>
      </c>
      <c r="C244">
        <v>49.272537999999997</v>
      </c>
      <c r="D244">
        <v>-123.25431500000001</v>
      </c>
      <c r="E244">
        <v>49</v>
      </c>
      <c r="F244">
        <v>6530.93</v>
      </c>
      <c r="G244">
        <v>152</v>
      </c>
      <c r="H244">
        <v>74</v>
      </c>
      <c r="I244">
        <v>6.3700999999999999</v>
      </c>
      <c r="J244">
        <f t="shared" si="28"/>
        <v>22.932359999999999</v>
      </c>
      <c r="K244">
        <f t="shared" si="24"/>
        <v>22</v>
      </c>
      <c r="L244" s="59">
        <v>0.81910879629629629</v>
      </c>
      <c r="M244">
        <v>49.273792999999998</v>
      </c>
      <c r="N244">
        <v>-123.25367900000001</v>
      </c>
      <c r="O244">
        <v>45</v>
      </c>
      <c r="P244">
        <v>9452.2199999999993</v>
      </c>
      <c r="Q244">
        <v>154</v>
      </c>
      <c r="R244">
        <v>93</v>
      </c>
      <c r="S244">
        <v>6.7598000000000003</v>
      </c>
      <c r="T244">
        <f t="shared" si="29"/>
        <v>24.335280000000001</v>
      </c>
      <c r="U244">
        <f t="shared" si="25"/>
        <v>24</v>
      </c>
      <c r="V244" s="59">
        <v>0.82465277777777779</v>
      </c>
      <c r="W244">
        <v>49.274583</v>
      </c>
      <c r="X244">
        <v>-123.25223</v>
      </c>
      <c r="Y244">
        <v>44</v>
      </c>
      <c r="Z244">
        <v>12418.48</v>
      </c>
      <c r="AA244">
        <v>150</v>
      </c>
      <c r="AB244">
        <v>76</v>
      </c>
      <c r="AC244">
        <v>8.2606999999999999</v>
      </c>
      <c r="AD244">
        <f t="shared" si="30"/>
        <v>29.738520000000001</v>
      </c>
      <c r="AE244">
        <f t="shared" si="26"/>
        <v>29</v>
      </c>
      <c r="AF244" s="59">
        <v>0.83018518518518514</v>
      </c>
      <c r="AG244">
        <v>49.274754000000001</v>
      </c>
      <c r="AH244">
        <v>-123.25211899999999</v>
      </c>
      <c r="AI244">
        <v>44.200000760000002</v>
      </c>
      <c r="AJ244">
        <v>15446.62</v>
      </c>
      <c r="AK244">
        <v>151</v>
      </c>
      <c r="AL244">
        <v>69</v>
      </c>
      <c r="AM244">
        <v>4.6200999999999999</v>
      </c>
      <c r="AN244">
        <f t="shared" si="31"/>
        <v>16.632360000000002</v>
      </c>
      <c r="AO244">
        <f t="shared" si="27"/>
        <v>16</v>
      </c>
    </row>
    <row r="245" spans="2:41" x14ac:dyDescent="0.25">
      <c r="B245" s="59">
        <v>0.81383101851851858</v>
      </c>
      <c r="C245">
        <v>49.272480999999999</v>
      </c>
      <c r="D245">
        <v>-123.25431</v>
      </c>
      <c r="E245">
        <v>49</v>
      </c>
      <c r="F245">
        <v>6537.09</v>
      </c>
      <c r="G245">
        <v>152</v>
      </c>
      <c r="H245">
        <v>80</v>
      </c>
      <c r="I245">
        <v>6.1597</v>
      </c>
      <c r="J245">
        <f t="shared" si="28"/>
        <v>22.174919999999997</v>
      </c>
      <c r="K245">
        <f t="shared" si="24"/>
        <v>22</v>
      </c>
      <c r="L245" s="59">
        <v>0.81912037037037033</v>
      </c>
      <c r="M245">
        <v>49.27375</v>
      </c>
      <c r="N245">
        <v>-123.253744</v>
      </c>
      <c r="O245">
        <v>45</v>
      </c>
      <c r="P245">
        <v>9458.99</v>
      </c>
      <c r="Q245">
        <v>154</v>
      </c>
      <c r="R245">
        <v>88</v>
      </c>
      <c r="S245">
        <v>6.7705000000000002</v>
      </c>
      <c r="T245">
        <f t="shared" si="29"/>
        <v>24.373799999999999</v>
      </c>
      <c r="U245">
        <f t="shared" si="25"/>
        <v>24</v>
      </c>
      <c r="V245" s="59">
        <v>0.82466435185185183</v>
      </c>
      <c r="W245">
        <v>49.274543000000001</v>
      </c>
      <c r="X245">
        <v>-123.25224900000001</v>
      </c>
      <c r="Y245">
        <v>44</v>
      </c>
      <c r="Z245">
        <v>12423.17</v>
      </c>
      <c r="AA245">
        <v>150</v>
      </c>
      <c r="AB245">
        <v>78</v>
      </c>
      <c r="AC245">
        <v>4.6894999999999998</v>
      </c>
      <c r="AD245">
        <f t="shared" si="30"/>
        <v>16.882200000000001</v>
      </c>
      <c r="AE245">
        <f t="shared" si="26"/>
        <v>16</v>
      </c>
      <c r="AF245" s="59">
        <v>0.83019675925925929</v>
      </c>
      <c r="AG245">
        <v>49.274714000000003</v>
      </c>
      <c r="AH245">
        <v>-123.252135</v>
      </c>
      <c r="AI245">
        <v>44.200000760000002</v>
      </c>
      <c r="AJ245">
        <v>15451.27</v>
      </c>
      <c r="AK245">
        <v>152</v>
      </c>
      <c r="AL245">
        <v>69</v>
      </c>
      <c r="AM245">
        <v>4.6494</v>
      </c>
      <c r="AN245">
        <f t="shared" si="31"/>
        <v>16.737839999999998</v>
      </c>
      <c r="AO245">
        <f t="shared" si="27"/>
        <v>16</v>
      </c>
    </row>
    <row r="246" spans="2:41" x14ac:dyDescent="0.25">
      <c r="B246" s="59">
        <v>0.81384259259259262</v>
      </c>
      <c r="C246">
        <v>49.272421000000001</v>
      </c>
      <c r="D246">
        <v>-123.25430299999999</v>
      </c>
      <c r="E246">
        <v>49</v>
      </c>
      <c r="F246">
        <v>6543.68</v>
      </c>
      <c r="G246">
        <v>152</v>
      </c>
      <c r="H246">
        <v>81</v>
      </c>
      <c r="I246">
        <v>6.5903</v>
      </c>
      <c r="J246">
        <f t="shared" si="28"/>
        <v>23.725080000000002</v>
      </c>
      <c r="K246">
        <f t="shared" si="24"/>
        <v>23</v>
      </c>
      <c r="L246" s="59">
        <v>0.81913194444444448</v>
      </c>
      <c r="M246">
        <v>49.273705</v>
      </c>
      <c r="N246">
        <v>-123.253805</v>
      </c>
      <c r="O246">
        <v>45</v>
      </c>
      <c r="P246">
        <v>9465.77</v>
      </c>
      <c r="Q246">
        <v>154</v>
      </c>
      <c r="R246">
        <v>82</v>
      </c>
      <c r="S246">
        <v>6.7793000000000001</v>
      </c>
      <c r="T246">
        <f t="shared" si="29"/>
        <v>24.405480000000001</v>
      </c>
      <c r="U246">
        <f t="shared" si="25"/>
        <v>24</v>
      </c>
      <c r="V246" s="59">
        <v>0.82467592592592587</v>
      </c>
      <c r="W246">
        <v>49.274504999999998</v>
      </c>
      <c r="X246">
        <v>-123.252269</v>
      </c>
      <c r="Y246">
        <v>44.400001529999997</v>
      </c>
      <c r="Z246">
        <v>12427.95</v>
      </c>
      <c r="AA246">
        <v>150</v>
      </c>
      <c r="AB246">
        <v>79</v>
      </c>
      <c r="AC246">
        <v>4.7803000000000004</v>
      </c>
      <c r="AD246">
        <f t="shared" si="30"/>
        <v>17.20908</v>
      </c>
      <c r="AE246">
        <f t="shared" si="26"/>
        <v>17</v>
      </c>
      <c r="AF246" s="59">
        <v>0.83020833333333333</v>
      </c>
      <c r="AG246">
        <v>49.274670999999998</v>
      </c>
      <c r="AH246">
        <v>-123.25215300000001</v>
      </c>
      <c r="AI246">
        <v>44.200000760000002</v>
      </c>
      <c r="AJ246">
        <v>15455.94</v>
      </c>
      <c r="AK246">
        <v>151</v>
      </c>
      <c r="AL246">
        <v>70</v>
      </c>
      <c r="AM246">
        <v>4.6708999999999996</v>
      </c>
      <c r="AN246">
        <f t="shared" si="31"/>
        <v>16.815239999999999</v>
      </c>
      <c r="AO246">
        <f t="shared" si="27"/>
        <v>16</v>
      </c>
    </row>
    <row r="247" spans="2:41" x14ac:dyDescent="0.25">
      <c r="B247" s="59">
        <v>0.81385416666666666</v>
      </c>
      <c r="C247">
        <v>49.272359999999999</v>
      </c>
      <c r="D247">
        <v>-123.25429800000001</v>
      </c>
      <c r="E247">
        <v>49</v>
      </c>
      <c r="F247">
        <v>6550.54</v>
      </c>
      <c r="G247">
        <v>152</v>
      </c>
      <c r="H247">
        <v>82</v>
      </c>
      <c r="I247">
        <v>6.8598999999999997</v>
      </c>
      <c r="J247">
        <f t="shared" si="28"/>
        <v>24.695640000000001</v>
      </c>
      <c r="K247">
        <f t="shared" si="24"/>
        <v>24</v>
      </c>
      <c r="L247" s="59">
        <v>0.81914351851851863</v>
      </c>
      <c r="M247">
        <v>49.273656000000003</v>
      </c>
      <c r="N247">
        <v>-123.253868</v>
      </c>
      <c r="O247">
        <v>45</v>
      </c>
      <c r="P247">
        <v>9472.59</v>
      </c>
      <c r="Q247">
        <v>154</v>
      </c>
      <c r="R247">
        <v>81</v>
      </c>
      <c r="S247">
        <v>6.8202999999999996</v>
      </c>
      <c r="T247">
        <f t="shared" si="29"/>
        <v>24.553079999999998</v>
      </c>
      <c r="U247">
        <f t="shared" si="25"/>
        <v>24</v>
      </c>
      <c r="V247" s="59">
        <v>0.82468750000000002</v>
      </c>
      <c r="W247">
        <v>49.274465999999997</v>
      </c>
      <c r="X247">
        <v>-123.252292</v>
      </c>
      <c r="Y247">
        <v>44.799999239999998</v>
      </c>
      <c r="Z247">
        <v>12432.74</v>
      </c>
      <c r="AA247">
        <v>150</v>
      </c>
      <c r="AB247">
        <v>78</v>
      </c>
      <c r="AC247">
        <v>4.79</v>
      </c>
      <c r="AD247">
        <f t="shared" si="30"/>
        <v>17.244</v>
      </c>
      <c r="AE247">
        <f t="shared" si="26"/>
        <v>17</v>
      </c>
      <c r="AF247" s="59">
        <v>0.83021990740740748</v>
      </c>
      <c r="AG247">
        <v>49.274630000000002</v>
      </c>
      <c r="AH247">
        <v>-123.252172</v>
      </c>
      <c r="AI247">
        <v>44.200000760000002</v>
      </c>
      <c r="AJ247">
        <v>15460.64</v>
      </c>
      <c r="AK247">
        <v>152</v>
      </c>
      <c r="AL247">
        <v>71</v>
      </c>
      <c r="AM247">
        <v>4.6992000000000003</v>
      </c>
      <c r="AN247">
        <f t="shared" si="31"/>
        <v>16.917120000000004</v>
      </c>
      <c r="AO247">
        <f t="shared" si="27"/>
        <v>16</v>
      </c>
    </row>
    <row r="248" spans="2:41" x14ac:dyDescent="0.25">
      <c r="B248" s="59">
        <v>0.8138657407407407</v>
      </c>
      <c r="C248">
        <v>49.272294000000002</v>
      </c>
      <c r="D248">
        <v>-123.254299</v>
      </c>
      <c r="E248">
        <v>49</v>
      </c>
      <c r="F248">
        <v>6557.53</v>
      </c>
      <c r="G248">
        <v>153</v>
      </c>
      <c r="H248">
        <v>84</v>
      </c>
      <c r="I248">
        <v>6.9897</v>
      </c>
      <c r="J248">
        <f t="shared" si="28"/>
        <v>25.162920000000003</v>
      </c>
      <c r="K248">
        <f t="shared" si="24"/>
        <v>25</v>
      </c>
      <c r="L248" s="59">
        <v>0.81915509259259256</v>
      </c>
      <c r="M248">
        <v>49.273609</v>
      </c>
      <c r="N248">
        <v>-123.253929</v>
      </c>
      <c r="O248">
        <v>45.400001529999997</v>
      </c>
      <c r="P248">
        <v>9479.43</v>
      </c>
      <c r="Q248">
        <v>154</v>
      </c>
      <c r="R248">
        <v>83</v>
      </c>
      <c r="S248">
        <v>6.8398000000000003</v>
      </c>
      <c r="T248">
        <f t="shared" si="29"/>
        <v>24.623280000000001</v>
      </c>
      <c r="U248">
        <f t="shared" si="25"/>
        <v>24</v>
      </c>
      <c r="V248" s="59">
        <v>0.82469907407407417</v>
      </c>
      <c r="W248">
        <v>49.274428</v>
      </c>
      <c r="X248">
        <v>-123.25232</v>
      </c>
      <c r="Y248">
        <v>45.200000760000002</v>
      </c>
      <c r="Z248">
        <v>12437.45</v>
      </c>
      <c r="AA248">
        <v>150</v>
      </c>
      <c r="AB248">
        <v>79</v>
      </c>
      <c r="AC248">
        <v>4.71</v>
      </c>
      <c r="AD248">
        <f t="shared" si="30"/>
        <v>16.956</v>
      </c>
      <c r="AE248">
        <f t="shared" si="26"/>
        <v>16</v>
      </c>
      <c r="AF248" s="59">
        <v>0.8302314814814814</v>
      </c>
      <c r="AG248">
        <v>49.274591000000001</v>
      </c>
      <c r="AH248">
        <v>-123.25219199999999</v>
      </c>
      <c r="AI248">
        <v>44.599998470000003</v>
      </c>
      <c r="AJ248">
        <v>15465.38</v>
      </c>
      <c r="AK248">
        <v>151</v>
      </c>
      <c r="AL248">
        <v>71</v>
      </c>
      <c r="AM248">
        <v>4.7401999999999997</v>
      </c>
      <c r="AN248">
        <f t="shared" si="31"/>
        <v>17.064719999999998</v>
      </c>
      <c r="AO248">
        <f t="shared" si="27"/>
        <v>17</v>
      </c>
    </row>
    <row r="249" spans="2:41" x14ac:dyDescent="0.25">
      <c r="B249" s="59">
        <v>0.81387731481481485</v>
      </c>
      <c r="C249">
        <v>49.272232000000002</v>
      </c>
      <c r="D249">
        <v>-123.25429699999999</v>
      </c>
      <c r="E249">
        <v>49</v>
      </c>
      <c r="F249">
        <v>6564.65</v>
      </c>
      <c r="G249">
        <v>153</v>
      </c>
      <c r="H249">
        <v>84</v>
      </c>
      <c r="I249">
        <v>7.1200999999999999</v>
      </c>
      <c r="J249">
        <f t="shared" si="28"/>
        <v>25.632360000000002</v>
      </c>
      <c r="K249">
        <f t="shared" si="24"/>
        <v>25</v>
      </c>
      <c r="L249" s="59">
        <v>0.81916666666666671</v>
      </c>
      <c r="M249">
        <v>49.273558999999999</v>
      </c>
      <c r="N249">
        <v>-123.253972</v>
      </c>
      <c r="O249">
        <v>45.799999239999998</v>
      </c>
      <c r="P249">
        <v>9486.34</v>
      </c>
      <c r="Q249">
        <v>154</v>
      </c>
      <c r="R249">
        <v>83</v>
      </c>
      <c r="S249">
        <v>6.9101999999999997</v>
      </c>
      <c r="T249">
        <f t="shared" si="29"/>
        <v>24.876719999999999</v>
      </c>
      <c r="U249">
        <f t="shared" si="25"/>
        <v>24</v>
      </c>
      <c r="V249" s="59">
        <v>0.8247106481481481</v>
      </c>
      <c r="W249">
        <v>49.274391999999999</v>
      </c>
      <c r="X249">
        <v>-123.252351</v>
      </c>
      <c r="Y249">
        <v>45.599998470000003</v>
      </c>
      <c r="Z249">
        <v>12442.2</v>
      </c>
      <c r="AA249">
        <v>150</v>
      </c>
      <c r="AB249">
        <v>79</v>
      </c>
      <c r="AC249">
        <v>4.75</v>
      </c>
      <c r="AD249">
        <f t="shared" si="30"/>
        <v>17.100000000000001</v>
      </c>
      <c r="AE249">
        <f t="shared" si="26"/>
        <v>17</v>
      </c>
      <c r="AF249" s="59">
        <v>0.83024305555555555</v>
      </c>
      <c r="AG249">
        <v>49.274551000000002</v>
      </c>
      <c r="AH249">
        <v>-123.252213</v>
      </c>
      <c r="AI249">
        <v>45</v>
      </c>
      <c r="AJ249">
        <v>15470.22</v>
      </c>
      <c r="AK249">
        <v>151</v>
      </c>
      <c r="AL249">
        <v>73</v>
      </c>
      <c r="AM249">
        <v>4.8398000000000003</v>
      </c>
      <c r="AN249">
        <f t="shared" si="31"/>
        <v>17.423280000000002</v>
      </c>
      <c r="AO249">
        <f t="shared" si="27"/>
        <v>17</v>
      </c>
    </row>
    <row r="250" spans="2:41" x14ac:dyDescent="0.25">
      <c r="B250" s="59">
        <v>0.81388888888888899</v>
      </c>
      <c r="C250">
        <v>49.272167000000003</v>
      </c>
      <c r="D250">
        <v>-123.25428700000001</v>
      </c>
      <c r="E250">
        <v>49</v>
      </c>
      <c r="F250">
        <v>6571.72</v>
      </c>
      <c r="G250">
        <v>153</v>
      </c>
      <c r="H250">
        <v>86</v>
      </c>
      <c r="I250">
        <v>7.0702999999999996</v>
      </c>
      <c r="J250">
        <f t="shared" si="28"/>
        <v>25.453079999999996</v>
      </c>
      <c r="K250">
        <f t="shared" si="24"/>
        <v>25</v>
      </c>
      <c r="L250" s="59">
        <v>0.81917824074074075</v>
      </c>
      <c r="M250">
        <v>49.273504000000003</v>
      </c>
      <c r="N250">
        <v>-123.254034</v>
      </c>
      <c r="O250">
        <v>46.200000760000002</v>
      </c>
      <c r="P250">
        <v>9493.23</v>
      </c>
      <c r="Q250">
        <v>154</v>
      </c>
      <c r="R250">
        <v>82</v>
      </c>
      <c r="S250">
        <v>6.8906000000000001</v>
      </c>
      <c r="T250">
        <f t="shared" si="29"/>
        <v>24.806159999999998</v>
      </c>
      <c r="U250">
        <f t="shared" si="25"/>
        <v>24</v>
      </c>
      <c r="V250" s="59">
        <v>0.82472222222222225</v>
      </c>
      <c r="W250">
        <v>49.274357000000002</v>
      </c>
      <c r="X250">
        <v>-123.252385</v>
      </c>
      <c r="Y250">
        <v>46</v>
      </c>
      <c r="Z250">
        <v>12446.95</v>
      </c>
      <c r="AA250">
        <v>150</v>
      </c>
      <c r="AB250">
        <v>78</v>
      </c>
      <c r="AC250">
        <v>4.75</v>
      </c>
      <c r="AD250">
        <f t="shared" si="30"/>
        <v>17.100000000000001</v>
      </c>
      <c r="AE250">
        <f t="shared" si="26"/>
        <v>17</v>
      </c>
      <c r="AF250" s="59">
        <v>0.8302546296296297</v>
      </c>
      <c r="AG250">
        <v>49.274512000000001</v>
      </c>
      <c r="AH250">
        <v>-123.252241</v>
      </c>
      <c r="AI250">
        <v>45.400001529999997</v>
      </c>
      <c r="AJ250">
        <v>15475.1</v>
      </c>
      <c r="AK250">
        <v>151</v>
      </c>
      <c r="AL250">
        <v>74</v>
      </c>
      <c r="AM250">
        <v>4.8799000000000001</v>
      </c>
      <c r="AN250">
        <f t="shared" si="31"/>
        <v>17.567640000000001</v>
      </c>
      <c r="AO250">
        <f t="shared" si="27"/>
        <v>17</v>
      </c>
    </row>
    <row r="251" spans="2:41" x14ac:dyDescent="0.25">
      <c r="B251" s="59">
        <v>0.81390046296296292</v>
      </c>
      <c r="C251">
        <v>49.272106999999998</v>
      </c>
      <c r="D251">
        <v>-123.25428100000001</v>
      </c>
      <c r="E251">
        <v>49.400001529999997</v>
      </c>
      <c r="F251">
        <v>6578.89</v>
      </c>
      <c r="G251">
        <v>153</v>
      </c>
      <c r="H251">
        <v>86</v>
      </c>
      <c r="I251">
        <v>7.1699000000000002</v>
      </c>
      <c r="J251">
        <f t="shared" si="28"/>
        <v>25.811640000000001</v>
      </c>
      <c r="K251">
        <f t="shared" si="24"/>
        <v>25</v>
      </c>
      <c r="L251" s="59">
        <v>0.81918981481481479</v>
      </c>
      <c r="M251">
        <v>49.273446999999997</v>
      </c>
      <c r="N251">
        <v>-123.254074</v>
      </c>
      <c r="O251">
        <v>46.599998470000003</v>
      </c>
      <c r="P251">
        <v>9500.2199999999993</v>
      </c>
      <c r="Q251">
        <v>154</v>
      </c>
      <c r="R251">
        <v>81</v>
      </c>
      <c r="S251">
        <v>6.9893000000000001</v>
      </c>
      <c r="T251">
        <f t="shared" si="29"/>
        <v>25.161480000000001</v>
      </c>
      <c r="U251">
        <f t="shared" si="25"/>
        <v>25</v>
      </c>
      <c r="V251" s="59">
        <v>0.82473379629629628</v>
      </c>
      <c r="W251">
        <v>49.274323000000003</v>
      </c>
      <c r="X251">
        <v>-123.25241699999999</v>
      </c>
      <c r="Y251">
        <v>46</v>
      </c>
      <c r="Z251">
        <v>12451.7</v>
      </c>
      <c r="AA251">
        <v>150</v>
      </c>
      <c r="AB251">
        <v>79</v>
      </c>
      <c r="AC251">
        <v>4.75</v>
      </c>
      <c r="AD251">
        <f t="shared" si="30"/>
        <v>17.100000000000001</v>
      </c>
      <c r="AE251">
        <f t="shared" si="26"/>
        <v>17</v>
      </c>
      <c r="AF251" s="59">
        <v>0.83026620370370363</v>
      </c>
      <c r="AG251">
        <v>49.274473999999998</v>
      </c>
      <c r="AH251">
        <v>-123.25227099999999</v>
      </c>
      <c r="AI251">
        <v>45.799999239999998</v>
      </c>
      <c r="AJ251">
        <v>15480.02</v>
      </c>
      <c r="AK251">
        <v>151</v>
      </c>
      <c r="AL251">
        <v>74</v>
      </c>
      <c r="AM251">
        <v>4.9199000000000002</v>
      </c>
      <c r="AN251">
        <f t="shared" si="31"/>
        <v>17.711639999999999</v>
      </c>
      <c r="AO251">
        <f t="shared" si="27"/>
        <v>17</v>
      </c>
    </row>
    <row r="252" spans="2:41" x14ac:dyDescent="0.25">
      <c r="B252" s="59">
        <v>0.81391203703703707</v>
      </c>
      <c r="C252">
        <v>49.272044999999999</v>
      </c>
      <c r="D252">
        <v>-123.254276</v>
      </c>
      <c r="E252">
        <v>49.799999239999998</v>
      </c>
      <c r="F252">
        <v>6586.06</v>
      </c>
      <c r="G252">
        <v>154</v>
      </c>
      <c r="H252">
        <v>86</v>
      </c>
      <c r="I252">
        <v>7.1699000000000002</v>
      </c>
      <c r="J252">
        <f t="shared" si="28"/>
        <v>25.811640000000001</v>
      </c>
      <c r="K252">
        <f t="shared" si="24"/>
        <v>25</v>
      </c>
      <c r="L252" s="59">
        <v>0.81920138888888883</v>
      </c>
      <c r="M252">
        <v>49.273398</v>
      </c>
      <c r="N252">
        <v>-123.254136</v>
      </c>
      <c r="O252">
        <v>47.200000760000002</v>
      </c>
      <c r="P252">
        <v>9507.07</v>
      </c>
      <c r="Q252">
        <v>154</v>
      </c>
      <c r="R252">
        <v>84</v>
      </c>
      <c r="S252">
        <v>6.8506</v>
      </c>
      <c r="T252">
        <f t="shared" si="29"/>
        <v>24.66216</v>
      </c>
      <c r="U252">
        <f t="shared" si="25"/>
        <v>24</v>
      </c>
      <c r="V252" s="59">
        <v>0.82474537037037043</v>
      </c>
      <c r="W252">
        <v>49.274293</v>
      </c>
      <c r="X252">
        <v>-123.252456</v>
      </c>
      <c r="Y252">
        <v>46</v>
      </c>
      <c r="Z252">
        <v>12456.54</v>
      </c>
      <c r="AA252">
        <v>150</v>
      </c>
      <c r="AB252">
        <v>80</v>
      </c>
      <c r="AC252">
        <v>4.8398000000000003</v>
      </c>
      <c r="AD252">
        <f t="shared" si="30"/>
        <v>17.423280000000002</v>
      </c>
      <c r="AE252">
        <f t="shared" si="26"/>
        <v>17</v>
      </c>
      <c r="AF252" s="59">
        <v>0.83027777777777778</v>
      </c>
      <c r="AG252">
        <v>49.274434999999997</v>
      </c>
      <c r="AH252">
        <v>-123.25229899999999</v>
      </c>
      <c r="AI252">
        <v>46.200000760000002</v>
      </c>
      <c r="AJ252">
        <v>15484.96</v>
      </c>
      <c r="AK252">
        <v>151</v>
      </c>
      <c r="AL252">
        <v>73</v>
      </c>
      <c r="AM252">
        <v>4.9404000000000003</v>
      </c>
      <c r="AN252">
        <f t="shared" si="31"/>
        <v>17.785440000000001</v>
      </c>
      <c r="AO252">
        <f t="shared" si="27"/>
        <v>17</v>
      </c>
    </row>
    <row r="253" spans="2:41" x14ac:dyDescent="0.25">
      <c r="B253" s="59">
        <v>0.81392361111111111</v>
      </c>
      <c r="C253">
        <v>49.271980999999997</v>
      </c>
      <c r="D253">
        <v>-123.25426299999999</v>
      </c>
      <c r="E253">
        <v>50.200000760000002</v>
      </c>
      <c r="F253">
        <v>6593.3</v>
      </c>
      <c r="G253">
        <v>154</v>
      </c>
      <c r="H253">
        <v>86</v>
      </c>
      <c r="I253">
        <v>7.2397</v>
      </c>
      <c r="J253">
        <f t="shared" si="28"/>
        <v>26.062920000000002</v>
      </c>
      <c r="K253">
        <f t="shared" si="24"/>
        <v>26</v>
      </c>
      <c r="L253" s="59">
        <v>0.81921296296296298</v>
      </c>
      <c r="M253">
        <v>49.273339</v>
      </c>
      <c r="N253">
        <v>-123.254171</v>
      </c>
      <c r="O253">
        <v>47.200000760000002</v>
      </c>
      <c r="P253">
        <v>9514.07</v>
      </c>
      <c r="Q253">
        <v>154</v>
      </c>
      <c r="R253">
        <v>82</v>
      </c>
      <c r="S253">
        <v>7</v>
      </c>
      <c r="T253">
        <f t="shared" si="29"/>
        <v>25.2</v>
      </c>
      <c r="U253">
        <f t="shared" si="25"/>
        <v>25</v>
      </c>
      <c r="V253" s="59">
        <v>0.82475694444444436</v>
      </c>
      <c r="W253">
        <v>49.274258000000003</v>
      </c>
      <c r="X253">
        <v>-123.252505</v>
      </c>
      <c r="Y253">
        <v>46</v>
      </c>
      <c r="Z253">
        <v>12461.44</v>
      </c>
      <c r="AA253">
        <v>149</v>
      </c>
      <c r="AB253">
        <v>81</v>
      </c>
      <c r="AC253">
        <v>4.9004000000000003</v>
      </c>
      <c r="AD253">
        <f t="shared" si="30"/>
        <v>17.641440000000003</v>
      </c>
      <c r="AE253">
        <f t="shared" si="26"/>
        <v>17</v>
      </c>
      <c r="AF253" s="59">
        <v>0.83028935185185182</v>
      </c>
      <c r="AG253">
        <v>49.274393000000003</v>
      </c>
      <c r="AH253">
        <v>-123.25233</v>
      </c>
      <c r="AI253">
        <v>46.200000760000002</v>
      </c>
      <c r="AJ253">
        <v>15489.89</v>
      </c>
      <c r="AK253">
        <v>151</v>
      </c>
      <c r="AL253">
        <v>75</v>
      </c>
      <c r="AM253">
        <v>4.9297000000000004</v>
      </c>
      <c r="AN253">
        <f t="shared" si="31"/>
        <v>17.746920000000003</v>
      </c>
      <c r="AO253">
        <f t="shared" si="27"/>
        <v>17</v>
      </c>
    </row>
    <row r="254" spans="2:41" x14ac:dyDescent="0.25">
      <c r="B254" s="59">
        <v>0.81393518518518526</v>
      </c>
      <c r="C254">
        <v>49.271917000000002</v>
      </c>
      <c r="D254">
        <v>-123.25425</v>
      </c>
      <c r="E254">
        <v>50.599998470000003</v>
      </c>
      <c r="F254">
        <v>6600.49</v>
      </c>
      <c r="G254">
        <v>154</v>
      </c>
      <c r="H254">
        <v>85</v>
      </c>
      <c r="I254">
        <v>7.1904000000000003</v>
      </c>
      <c r="J254">
        <f t="shared" si="28"/>
        <v>25.885440000000003</v>
      </c>
      <c r="K254">
        <f t="shared" si="24"/>
        <v>25</v>
      </c>
      <c r="L254" s="59">
        <v>0.81922453703703713</v>
      </c>
      <c r="M254">
        <v>49.273283999999997</v>
      </c>
      <c r="N254">
        <v>-123.25421</v>
      </c>
      <c r="O254">
        <v>47.200000760000002</v>
      </c>
      <c r="P254">
        <v>9520.9599999999991</v>
      </c>
      <c r="Q254">
        <v>155</v>
      </c>
      <c r="R254">
        <v>83</v>
      </c>
      <c r="S254">
        <v>6.8895999999999997</v>
      </c>
      <c r="T254">
        <f t="shared" si="29"/>
        <v>24.802559999999996</v>
      </c>
      <c r="U254">
        <f t="shared" si="25"/>
        <v>24</v>
      </c>
      <c r="V254" s="59">
        <v>0.82476851851851851</v>
      </c>
      <c r="W254">
        <v>49.274227000000003</v>
      </c>
      <c r="X254">
        <v>-123.252557</v>
      </c>
      <c r="Y254">
        <v>46</v>
      </c>
      <c r="Z254">
        <v>12466.46</v>
      </c>
      <c r="AA254">
        <v>150</v>
      </c>
      <c r="AB254">
        <v>83</v>
      </c>
      <c r="AC254">
        <v>5.0194999999999999</v>
      </c>
      <c r="AD254">
        <f t="shared" si="30"/>
        <v>18.0702</v>
      </c>
      <c r="AE254">
        <f t="shared" si="26"/>
        <v>18</v>
      </c>
      <c r="AF254" s="59">
        <v>0.83030092592592597</v>
      </c>
      <c r="AG254">
        <v>49.274354000000002</v>
      </c>
      <c r="AH254">
        <v>-123.252365</v>
      </c>
      <c r="AI254">
        <v>46.200000760000002</v>
      </c>
      <c r="AJ254">
        <v>15494.9</v>
      </c>
      <c r="AK254">
        <v>150</v>
      </c>
      <c r="AL254">
        <v>75</v>
      </c>
      <c r="AM254">
        <v>5.0106999999999999</v>
      </c>
      <c r="AN254">
        <f t="shared" si="31"/>
        <v>18.038520000000002</v>
      </c>
      <c r="AO254">
        <f t="shared" si="27"/>
        <v>18</v>
      </c>
    </row>
    <row r="255" spans="2:41" x14ac:dyDescent="0.25">
      <c r="B255" s="59">
        <v>0.81394675925925919</v>
      </c>
      <c r="C255">
        <v>49.271853</v>
      </c>
      <c r="D255">
        <v>-123.254232</v>
      </c>
      <c r="E255">
        <v>51.200000760000002</v>
      </c>
      <c r="F255">
        <v>6607.76</v>
      </c>
      <c r="G255">
        <v>155</v>
      </c>
      <c r="H255">
        <v>86</v>
      </c>
      <c r="I255">
        <v>7.2694999999999999</v>
      </c>
      <c r="J255">
        <f t="shared" si="28"/>
        <v>26.170200000000001</v>
      </c>
      <c r="K255">
        <f t="shared" si="24"/>
        <v>26</v>
      </c>
      <c r="L255" s="59">
        <v>0.81923611111111105</v>
      </c>
      <c r="M255">
        <v>49.273228000000003</v>
      </c>
      <c r="N255">
        <v>-123.254244</v>
      </c>
      <c r="O255">
        <v>47.200000760000002</v>
      </c>
      <c r="P255">
        <v>9527.89</v>
      </c>
      <c r="Q255">
        <v>154</v>
      </c>
      <c r="R255">
        <v>81</v>
      </c>
      <c r="S255">
        <v>6.9297000000000004</v>
      </c>
      <c r="T255">
        <f t="shared" si="29"/>
        <v>24.946920000000002</v>
      </c>
      <c r="U255">
        <f t="shared" si="25"/>
        <v>24</v>
      </c>
      <c r="V255" s="59">
        <v>0.82478009259259266</v>
      </c>
      <c r="W255">
        <v>49.274197000000001</v>
      </c>
      <c r="X255">
        <v>-123.252613</v>
      </c>
      <c r="Y255">
        <v>46</v>
      </c>
      <c r="Z255">
        <v>12471.62</v>
      </c>
      <c r="AA255">
        <v>149</v>
      </c>
      <c r="AB255">
        <v>83</v>
      </c>
      <c r="AC255">
        <v>5.1601999999999997</v>
      </c>
      <c r="AD255">
        <f t="shared" si="30"/>
        <v>18.576719999999998</v>
      </c>
      <c r="AE255">
        <f t="shared" si="26"/>
        <v>18</v>
      </c>
      <c r="AF255" s="59">
        <v>0.8303124999999999</v>
      </c>
      <c r="AG255">
        <v>49.274312000000002</v>
      </c>
      <c r="AH255">
        <v>-123.252411</v>
      </c>
      <c r="AI255">
        <v>46.200000760000002</v>
      </c>
      <c r="AJ255">
        <v>15499.91</v>
      </c>
      <c r="AK255">
        <v>150</v>
      </c>
      <c r="AL255">
        <v>75</v>
      </c>
      <c r="AM255">
        <v>5.0098000000000003</v>
      </c>
      <c r="AN255">
        <f t="shared" si="31"/>
        <v>18.035280000000004</v>
      </c>
      <c r="AO255">
        <f t="shared" si="27"/>
        <v>18</v>
      </c>
    </row>
    <row r="256" spans="2:41" x14ac:dyDescent="0.25">
      <c r="B256" s="59">
        <v>0.81395833333333334</v>
      </c>
      <c r="C256">
        <v>49.271791</v>
      </c>
      <c r="D256">
        <v>-123.25420800000001</v>
      </c>
      <c r="E256">
        <v>51.200000760000002</v>
      </c>
      <c r="F256">
        <v>6615.02</v>
      </c>
      <c r="G256">
        <v>155</v>
      </c>
      <c r="H256">
        <v>87</v>
      </c>
      <c r="I256">
        <v>7.2603</v>
      </c>
      <c r="J256">
        <f t="shared" si="28"/>
        <v>26.137079999999997</v>
      </c>
      <c r="K256">
        <f t="shared" si="24"/>
        <v>26</v>
      </c>
      <c r="L256" s="59">
        <v>0.8192476851851852</v>
      </c>
      <c r="M256">
        <v>49.273169000000003</v>
      </c>
      <c r="N256">
        <v>-123.254273</v>
      </c>
      <c r="O256">
        <v>47.200000760000002</v>
      </c>
      <c r="P256">
        <v>9534.69</v>
      </c>
      <c r="Q256">
        <v>155</v>
      </c>
      <c r="R256">
        <v>83</v>
      </c>
      <c r="S256">
        <v>6.8007999999999997</v>
      </c>
      <c r="T256">
        <f t="shared" si="29"/>
        <v>24.482879999999998</v>
      </c>
      <c r="U256">
        <f t="shared" si="25"/>
        <v>24</v>
      </c>
      <c r="V256" s="59">
        <v>0.8247916666666667</v>
      </c>
      <c r="W256">
        <v>49.274169000000001</v>
      </c>
      <c r="X256">
        <v>-123.252675</v>
      </c>
      <c r="Y256">
        <v>46</v>
      </c>
      <c r="Z256">
        <v>12476.98</v>
      </c>
      <c r="AA256">
        <v>149</v>
      </c>
      <c r="AB256">
        <v>80</v>
      </c>
      <c r="AC256">
        <v>5.3604000000000003</v>
      </c>
      <c r="AD256">
        <f t="shared" si="30"/>
        <v>19.297440000000002</v>
      </c>
      <c r="AE256">
        <f t="shared" si="26"/>
        <v>19</v>
      </c>
      <c r="AF256" s="59">
        <v>0.83032407407407405</v>
      </c>
      <c r="AG256">
        <v>49.274281000000002</v>
      </c>
      <c r="AH256">
        <v>-123.252467</v>
      </c>
      <c r="AI256">
        <v>46.200000760000002</v>
      </c>
      <c r="AJ256">
        <v>15504.88</v>
      </c>
      <c r="AK256">
        <v>150</v>
      </c>
      <c r="AL256">
        <v>76</v>
      </c>
      <c r="AM256">
        <v>4.9696999999999996</v>
      </c>
      <c r="AN256">
        <f t="shared" si="31"/>
        <v>17.890919999999998</v>
      </c>
      <c r="AO256">
        <f t="shared" si="27"/>
        <v>17</v>
      </c>
    </row>
    <row r="257" spans="2:41" x14ac:dyDescent="0.25">
      <c r="B257" s="59">
        <v>0.81396990740740749</v>
      </c>
      <c r="C257">
        <v>49.271731000000003</v>
      </c>
      <c r="D257">
        <v>-123.25418000000001</v>
      </c>
      <c r="E257">
        <v>51.200000760000002</v>
      </c>
      <c r="F257">
        <v>6622.34</v>
      </c>
      <c r="G257">
        <v>156</v>
      </c>
      <c r="H257">
        <v>86</v>
      </c>
      <c r="I257">
        <v>7.3197999999999999</v>
      </c>
      <c r="J257">
        <f t="shared" si="28"/>
        <v>26.351279999999999</v>
      </c>
      <c r="K257">
        <f t="shared" si="24"/>
        <v>26</v>
      </c>
      <c r="L257" s="59">
        <v>0.81925925925925924</v>
      </c>
      <c r="M257">
        <v>49.273108000000001</v>
      </c>
      <c r="N257">
        <v>-123.254299</v>
      </c>
      <c r="O257">
        <v>47.200000760000002</v>
      </c>
      <c r="P257">
        <v>9541.64</v>
      </c>
      <c r="Q257">
        <v>154</v>
      </c>
      <c r="R257">
        <v>83</v>
      </c>
      <c r="S257">
        <v>6.9492000000000003</v>
      </c>
      <c r="T257">
        <f t="shared" si="29"/>
        <v>25.017120000000002</v>
      </c>
      <c r="U257">
        <f t="shared" si="25"/>
        <v>25</v>
      </c>
      <c r="V257" s="59">
        <v>0.82480324074074074</v>
      </c>
      <c r="W257">
        <v>49.274143000000002</v>
      </c>
      <c r="X257">
        <v>-123.25272699999999</v>
      </c>
      <c r="Y257">
        <v>46</v>
      </c>
      <c r="Z257">
        <v>12482.27</v>
      </c>
      <c r="AA257">
        <v>149</v>
      </c>
      <c r="AB257">
        <v>81</v>
      </c>
      <c r="AC257">
        <v>5.2891000000000004</v>
      </c>
      <c r="AD257">
        <f t="shared" si="30"/>
        <v>19.040760000000002</v>
      </c>
      <c r="AE257">
        <f t="shared" si="26"/>
        <v>19</v>
      </c>
      <c r="AF257" s="59">
        <v>0.8303356481481482</v>
      </c>
      <c r="AG257">
        <v>49.274251999999997</v>
      </c>
      <c r="AH257">
        <v>-123.252523</v>
      </c>
      <c r="AI257">
        <v>46.200000760000002</v>
      </c>
      <c r="AJ257">
        <v>15509.95</v>
      </c>
      <c r="AK257">
        <v>151</v>
      </c>
      <c r="AL257">
        <v>77</v>
      </c>
      <c r="AM257">
        <v>5.0702999999999996</v>
      </c>
      <c r="AN257">
        <f t="shared" si="31"/>
        <v>18.253079999999997</v>
      </c>
      <c r="AO257">
        <f t="shared" si="27"/>
        <v>18</v>
      </c>
    </row>
    <row r="258" spans="2:41" x14ac:dyDescent="0.25">
      <c r="B258" s="59">
        <v>0.81398148148148142</v>
      </c>
      <c r="C258">
        <v>49.271669000000003</v>
      </c>
      <c r="D258">
        <v>-123.25416199999999</v>
      </c>
      <c r="E258">
        <v>51.200000760000002</v>
      </c>
      <c r="F258">
        <v>6629.48</v>
      </c>
      <c r="G258">
        <v>156</v>
      </c>
      <c r="H258">
        <v>84</v>
      </c>
      <c r="I258">
        <v>7.1401000000000003</v>
      </c>
      <c r="J258">
        <f t="shared" si="28"/>
        <v>25.704360000000001</v>
      </c>
      <c r="K258">
        <f t="shared" si="24"/>
        <v>25</v>
      </c>
      <c r="L258" s="59">
        <v>0.81927083333333339</v>
      </c>
      <c r="M258">
        <v>49.273048000000003</v>
      </c>
      <c r="N258">
        <v>-123.254319</v>
      </c>
      <c r="O258">
        <v>47.599998470000003</v>
      </c>
      <c r="P258">
        <v>9548.56</v>
      </c>
      <c r="Q258">
        <v>154</v>
      </c>
      <c r="R258">
        <v>82</v>
      </c>
      <c r="S258">
        <v>6.9199000000000002</v>
      </c>
      <c r="T258">
        <f t="shared" si="29"/>
        <v>24.911639999999998</v>
      </c>
      <c r="U258">
        <f t="shared" si="25"/>
        <v>24</v>
      </c>
      <c r="V258" s="59">
        <v>0.82481481481481478</v>
      </c>
      <c r="W258">
        <v>49.274115999999999</v>
      </c>
      <c r="X258">
        <v>-123.25279500000001</v>
      </c>
      <c r="Y258">
        <v>46</v>
      </c>
      <c r="Z258">
        <v>12487.68</v>
      </c>
      <c r="AA258">
        <v>149</v>
      </c>
      <c r="AB258">
        <v>82</v>
      </c>
      <c r="AC258">
        <v>5.4101999999999997</v>
      </c>
      <c r="AD258">
        <f t="shared" si="30"/>
        <v>19.476719999999997</v>
      </c>
      <c r="AE258">
        <f t="shared" si="26"/>
        <v>19</v>
      </c>
      <c r="AF258" s="59">
        <v>0.83034722222222224</v>
      </c>
      <c r="AG258">
        <v>49.274217999999998</v>
      </c>
      <c r="AH258">
        <v>-123.252578</v>
      </c>
      <c r="AI258">
        <v>46.200000760000002</v>
      </c>
      <c r="AJ258">
        <v>15515.05</v>
      </c>
      <c r="AK258">
        <v>150</v>
      </c>
      <c r="AL258">
        <v>78</v>
      </c>
      <c r="AM258">
        <v>5.0995999999999997</v>
      </c>
      <c r="AN258">
        <f t="shared" si="31"/>
        <v>18.358559999999997</v>
      </c>
      <c r="AO258">
        <f t="shared" si="27"/>
        <v>18</v>
      </c>
    </row>
    <row r="259" spans="2:41" x14ac:dyDescent="0.25">
      <c r="B259" s="59">
        <v>0.81399305555555557</v>
      </c>
      <c r="C259">
        <v>49.271602000000001</v>
      </c>
      <c r="D259">
        <v>-123.254144</v>
      </c>
      <c r="E259">
        <v>51.200000760000002</v>
      </c>
      <c r="F259">
        <v>6636.56</v>
      </c>
      <c r="G259">
        <v>157</v>
      </c>
      <c r="H259">
        <v>84</v>
      </c>
      <c r="I259">
        <v>7.0800999999999998</v>
      </c>
      <c r="J259">
        <f t="shared" si="28"/>
        <v>25.48836</v>
      </c>
      <c r="K259">
        <f t="shared" ref="K259:K262" si="32">INT(J259)</f>
        <v>25</v>
      </c>
      <c r="L259" s="59">
        <v>0.81928240740740732</v>
      </c>
      <c r="M259">
        <v>49.272987999999998</v>
      </c>
      <c r="N259">
        <v>-123.254333</v>
      </c>
      <c r="O259">
        <v>48</v>
      </c>
      <c r="P259">
        <v>9555.3799999999992</v>
      </c>
      <c r="Q259">
        <v>154</v>
      </c>
      <c r="R259">
        <v>82</v>
      </c>
      <c r="S259">
        <v>6.8202999999999996</v>
      </c>
      <c r="T259">
        <f t="shared" si="29"/>
        <v>24.553079999999998</v>
      </c>
      <c r="U259">
        <f t="shared" ref="U259:U286" si="33">INT(T259)</f>
        <v>24</v>
      </c>
      <c r="V259" s="59">
        <v>0.82482638888888893</v>
      </c>
      <c r="W259">
        <v>49.274090999999999</v>
      </c>
      <c r="X259">
        <v>-123.252863</v>
      </c>
      <c r="Y259">
        <v>46</v>
      </c>
      <c r="Z259">
        <v>12493.19</v>
      </c>
      <c r="AA259">
        <v>149</v>
      </c>
      <c r="AB259">
        <v>83</v>
      </c>
      <c r="AC259">
        <v>5.5106999999999999</v>
      </c>
      <c r="AD259">
        <f t="shared" si="30"/>
        <v>19.838519999999999</v>
      </c>
      <c r="AE259">
        <f t="shared" ref="AE259:AE312" si="34">INT(AD259)</f>
        <v>19</v>
      </c>
      <c r="AF259" s="59">
        <v>0.83035879629629628</v>
      </c>
      <c r="AG259">
        <v>49.274185000000003</v>
      </c>
      <c r="AH259">
        <v>-123.252635</v>
      </c>
      <c r="AI259">
        <v>46.200000760000002</v>
      </c>
      <c r="AJ259">
        <v>15520.29</v>
      </c>
      <c r="AK259">
        <v>150</v>
      </c>
      <c r="AL259">
        <v>80</v>
      </c>
      <c r="AM259">
        <v>5.2401999999999997</v>
      </c>
      <c r="AN259">
        <f t="shared" si="31"/>
        <v>18.864719999999998</v>
      </c>
      <c r="AO259">
        <f t="shared" ref="AO259:AO311" si="35">INT(AN259)</f>
        <v>18</v>
      </c>
    </row>
    <row r="260" spans="2:41" x14ac:dyDescent="0.25">
      <c r="B260" s="59">
        <v>0.81400462962962961</v>
      </c>
      <c r="C260">
        <v>49.271532999999998</v>
      </c>
      <c r="D260">
        <v>-123.25413399999999</v>
      </c>
      <c r="E260">
        <v>51.599998470000003</v>
      </c>
      <c r="F260">
        <v>6643.68</v>
      </c>
      <c r="G260">
        <v>157</v>
      </c>
      <c r="H260">
        <v>85</v>
      </c>
      <c r="I260">
        <v>7.1200999999999999</v>
      </c>
      <c r="J260">
        <f t="shared" ref="J260:J262" si="36">(I260*3600)/1000</f>
        <v>25.632360000000002</v>
      </c>
      <c r="K260">
        <f t="shared" si="32"/>
        <v>25</v>
      </c>
      <c r="L260" s="59">
        <v>0.81929398148148147</v>
      </c>
      <c r="M260">
        <v>49.272931999999997</v>
      </c>
      <c r="N260">
        <v>-123.25434300000001</v>
      </c>
      <c r="O260">
        <v>48.400001529999997</v>
      </c>
      <c r="P260">
        <v>9562.2000000000007</v>
      </c>
      <c r="Q260">
        <v>155</v>
      </c>
      <c r="R260">
        <v>81</v>
      </c>
      <c r="S260">
        <v>6.8202999999999996</v>
      </c>
      <c r="T260">
        <f t="shared" ref="T260:T286" si="37">(S260*3600)/1000</f>
        <v>24.553079999999998</v>
      </c>
      <c r="U260">
        <f t="shared" si="33"/>
        <v>24</v>
      </c>
      <c r="V260" s="59">
        <v>0.82483796296296286</v>
      </c>
      <c r="W260">
        <v>49.274065999999998</v>
      </c>
      <c r="X260">
        <v>-123.252933</v>
      </c>
      <c r="Y260">
        <v>46</v>
      </c>
      <c r="Z260">
        <v>12498.76</v>
      </c>
      <c r="AA260">
        <v>148</v>
      </c>
      <c r="AB260">
        <v>84</v>
      </c>
      <c r="AC260">
        <v>5.5693000000000001</v>
      </c>
      <c r="AD260">
        <f t="shared" ref="AD260:AD312" si="38">(AC260*3600)/1000</f>
        <v>20.049479999999999</v>
      </c>
      <c r="AE260">
        <f t="shared" si="34"/>
        <v>20</v>
      </c>
      <c r="AF260" s="59">
        <v>0.83037037037037031</v>
      </c>
      <c r="AG260">
        <v>49.274155</v>
      </c>
      <c r="AH260">
        <v>-123.25268699999999</v>
      </c>
      <c r="AI260">
        <v>46.200000760000002</v>
      </c>
      <c r="AJ260">
        <v>15525.68</v>
      </c>
      <c r="AK260">
        <v>150</v>
      </c>
      <c r="AL260">
        <v>81</v>
      </c>
      <c r="AM260">
        <v>5.3895999999999997</v>
      </c>
      <c r="AN260">
        <f t="shared" ref="AN260:AN311" si="39">(AM260*3600)/1000</f>
        <v>19.402559999999998</v>
      </c>
      <c r="AO260">
        <f t="shared" si="35"/>
        <v>19</v>
      </c>
    </row>
    <row r="261" spans="2:41" x14ac:dyDescent="0.25">
      <c r="B261" s="59">
        <v>0.81401620370370376</v>
      </c>
      <c r="C261">
        <v>49.271467999999999</v>
      </c>
      <c r="D261">
        <v>-123.254132</v>
      </c>
      <c r="E261">
        <v>52</v>
      </c>
      <c r="F261">
        <v>6650.84</v>
      </c>
      <c r="G261">
        <v>158</v>
      </c>
      <c r="H261">
        <v>84</v>
      </c>
      <c r="I261">
        <v>7.1597</v>
      </c>
      <c r="J261">
        <f t="shared" si="36"/>
        <v>25.774919999999998</v>
      </c>
      <c r="K261">
        <f t="shared" si="32"/>
        <v>25</v>
      </c>
      <c r="L261" s="59">
        <v>0.81930555555555562</v>
      </c>
      <c r="M261">
        <v>49.272874999999999</v>
      </c>
      <c r="N261">
        <v>-123.25435</v>
      </c>
      <c r="O261">
        <v>48.799999239999998</v>
      </c>
      <c r="P261">
        <v>9569.06</v>
      </c>
      <c r="Q261">
        <v>155</v>
      </c>
      <c r="R261">
        <v>82</v>
      </c>
      <c r="S261">
        <v>6.8593999999999999</v>
      </c>
      <c r="T261">
        <f t="shared" si="37"/>
        <v>24.693840000000002</v>
      </c>
      <c r="U261">
        <f t="shared" si="33"/>
        <v>24</v>
      </c>
      <c r="V261" s="59">
        <v>0.82484953703703701</v>
      </c>
      <c r="W261">
        <v>49.274039999999999</v>
      </c>
      <c r="X261">
        <v>-123.253005</v>
      </c>
      <c r="Y261">
        <v>46</v>
      </c>
      <c r="Z261">
        <v>12504.5</v>
      </c>
      <c r="AA261">
        <v>148</v>
      </c>
      <c r="AB261">
        <v>88</v>
      </c>
      <c r="AC261">
        <v>5.7401999999999997</v>
      </c>
      <c r="AD261">
        <f t="shared" si="38"/>
        <v>20.664719999999999</v>
      </c>
      <c r="AE261">
        <f t="shared" si="34"/>
        <v>20</v>
      </c>
      <c r="AF261" s="59">
        <v>0.83038194444444446</v>
      </c>
      <c r="AG261">
        <v>49.274124999999998</v>
      </c>
      <c r="AH261">
        <v>-123.252743</v>
      </c>
      <c r="AI261">
        <v>46.200000760000002</v>
      </c>
      <c r="AJ261">
        <v>15531.12</v>
      </c>
      <c r="AK261">
        <v>150</v>
      </c>
      <c r="AL261">
        <v>83</v>
      </c>
      <c r="AM261">
        <v>5.4404000000000003</v>
      </c>
      <c r="AN261">
        <f t="shared" si="39"/>
        <v>19.585440000000002</v>
      </c>
      <c r="AO261">
        <f t="shared" si="35"/>
        <v>19</v>
      </c>
    </row>
    <row r="262" spans="2:41" x14ac:dyDescent="0.25">
      <c r="B262" s="59">
        <v>0.81402777777777768</v>
      </c>
      <c r="C262">
        <v>49.271382000000003</v>
      </c>
      <c r="D262">
        <v>-123.254088</v>
      </c>
      <c r="E262">
        <v>53.599998470000003</v>
      </c>
      <c r="F262">
        <v>6658.45</v>
      </c>
      <c r="G262">
        <v>157</v>
      </c>
      <c r="H262">
        <v>57</v>
      </c>
      <c r="I262">
        <v>7.6104000000000003</v>
      </c>
      <c r="J262">
        <f t="shared" si="36"/>
        <v>27.397440000000003</v>
      </c>
      <c r="K262">
        <f t="shared" si="32"/>
        <v>27</v>
      </c>
      <c r="L262" s="59">
        <v>0.81931712962962966</v>
      </c>
      <c r="M262">
        <v>49.272818999999998</v>
      </c>
      <c r="N262">
        <v>-123.25435400000001</v>
      </c>
      <c r="O262">
        <v>49.200000760000002</v>
      </c>
      <c r="P262">
        <v>9575.9500000000007</v>
      </c>
      <c r="Q262">
        <v>154</v>
      </c>
      <c r="R262">
        <v>80</v>
      </c>
      <c r="S262">
        <v>6.8906000000000001</v>
      </c>
      <c r="T262">
        <f t="shared" si="37"/>
        <v>24.806159999999998</v>
      </c>
      <c r="U262">
        <f t="shared" si="33"/>
        <v>24</v>
      </c>
      <c r="V262" s="59">
        <v>0.82486111111111116</v>
      </c>
      <c r="W262">
        <v>49.274014999999999</v>
      </c>
      <c r="X262">
        <v>-123.253077</v>
      </c>
      <c r="Y262">
        <v>46</v>
      </c>
      <c r="Z262">
        <v>12510.34</v>
      </c>
      <c r="AA262">
        <v>148</v>
      </c>
      <c r="AB262">
        <v>78</v>
      </c>
      <c r="AC262">
        <v>5.8398000000000003</v>
      </c>
      <c r="AD262">
        <f t="shared" si="38"/>
        <v>21.023280000000003</v>
      </c>
      <c r="AE262">
        <f t="shared" si="34"/>
        <v>21</v>
      </c>
      <c r="AF262" s="59">
        <v>0.83039351851851861</v>
      </c>
      <c r="AG262">
        <v>49.274096999999998</v>
      </c>
      <c r="AH262">
        <v>-123.252809</v>
      </c>
      <c r="AI262">
        <v>46.200000760000002</v>
      </c>
      <c r="AJ262">
        <v>15536.66</v>
      </c>
      <c r="AK262">
        <v>150</v>
      </c>
      <c r="AL262">
        <v>85</v>
      </c>
      <c r="AM262">
        <v>5.54</v>
      </c>
      <c r="AN262">
        <f t="shared" si="39"/>
        <v>19.943999999999999</v>
      </c>
      <c r="AO262">
        <f t="shared" si="35"/>
        <v>19</v>
      </c>
    </row>
    <row r="263" spans="2:41" x14ac:dyDescent="0.25">
      <c r="B263" s="54"/>
      <c r="C263" s="2"/>
      <c r="D263" s="2"/>
      <c r="F263" s="1"/>
      <c r="I263" s="52"/>
      <c r="J263" s="52"/>
      <c r="K263" s="4"/>
      <c r="L263" s="59">
        <v>0.8193287037037037</v>
      </c>
      <c r="M263">
        <v>49.272762999999998</v>
      </c>
      <c r="N263">
        <v>-123.254352</v>
      </c>
      <c r="O263">
        <v>49.200000760000002</v>
      </c>
      <c r="P263">
        <v>9582.75</v>
      </c>
      <c r="Q263">
        <v>154</v>
      </c>
      <c r="R263">
        <v>80</v>
      </c>
      <c r="S263">
        <v>6.7998000000000003</v>
      </c>
      <c r="T263">
        <f t="shared" si="37"/>
        <v>24.479280000000003</v>
      </c>
      <c r="U263">
        <f t="shared" si="33"/>
        <v>24</v>
      </c>
      <c r="V263" s="59">
        <v>0.82487268518518519</v>
      </c>
      <c r="W263">
        <v>49.273992999999997</v>
      </c>
      <c r="X263">
        <v>-123.253152</v>
      </c>
      <c r="Y263">
        <v>46</v>
      </c>
      <c r="Z263">
        <v>12516.32</v>
      </c>
      <c r="AA263">
        <v>148</v>
      </c>
      <c r="AB263">
        <v>80</v>
      </c>
      <c r="AC263">
        <v>5.9805000000000001</v>
      </c>
      <c r="AD263">
        <f t="shared" si="38"/>
        <v>21.529799999999998</v>
      </c>
      <c r="AE263">
        <f t="shared" si="34"/>
        <v>21</v>
      </c>
      <c r="AF263" s="59">
        <v>0.83040509259259254</v>
      </c>
      <c r="AG263">
        <v>49.274073000000001</v>
      </c>
      <c r="AH263">
        <v>-123.25287400000001</v>
      </c>
      <c r="AI263">
        <v>46.200000760000002</v>
      </c>
      <c r="AJ263">
        <v>15542.3</v>
      </c>
      <c r="AK263">
        <v>150</v>
      </c>
      <c r="AL263">
        <v>79</v>
      </c>
      <c r="AM263">
        <v>5.6395999999999997</v>
      </c>
      <c r="AN263">
        <f t="shared" si="39"/>
        <v>20.302559999999996</v>
      </c>
      <c r="AO263">
        <f t="shared" si="35"/>
        <v>20</v>
      </c>
    </row>
    <row r="264" spans="2:41" x14ac:dyDescent="0.25">
      <c r="L264" s="59">
        <v>0.81934027777777774</v>
      </c>
      <c r="M264">
        <v>49.272705000000002</v>
      </c>
      <c r="N264">
        <v>-123.254349</v>
      </c>
      <c r="O264">
        <v>49.200000760000002</v>
      </c>
      <c r="P264">
        <v>9589.4599999999991</v>
      </c>
      <c r="Q264">
        <v>154</v>
      </c>
      <c r="R264">
        <v>78</v>
      </c>
      <c r="S264">
        <v>6.71</v>
      </c>
      <c r="T264">
        <f t="shared" si="37"/>
        <v>24.155999999999999</v>
      </c>
      <c r="U264">
        <f t="shared" si="33"/>
        <v>24</v>
      </c>
      <c r="V264" s="59">
        <v>0.82488425925925923</v>
      </c>
      <c r="W264">
        <v>49.273966000000001</v>
      </c>
      <c r="X264">
        <v>-123.253231</v>
      </c>
      <c r="Y264">
        <v>46</v>
      </c>
      <c r="Z264">
        <v>12522.4</v>
      </c>
      <c r="AA264">
        <v>147</v>
      </c>
      <c r="AB264">
        <v>80</v>
      </c>
      <c r="AC264">
        <v>6.0800999999999998</v>
      </c>
      <c r="AD264">
        <f t="shared" si="38"/>
        <v>21.888360000000002</v>
      </c>
      <c r="AE264">
        <f t="shared" si="34"/>
        <v>21</v>
      </c>
      <c r="AF264" s="59">
        <v>0.83041666666666669</v>
      </c>
      <c r="AG264">
        <v>49.274048000000001</v>
      </c>
      <c r="AH264">
        <v>-123.252945</v>
      </c>
      <c r="AI264">
        <v>46.200000760000002</v>
      </c>
      <c r="AJ264">
        <v>15548.11</v>
      </c>
      <c r="AK264">
        <v>150</v>
      </c>
      <c r="AL264">
        <v>77</v>
      </c>
      <c r="AM264">
        <v>5.8105000000000002</v>
      </c>
      <c r="AN264">
        <f t="shared" si="39"/>
        <v>20.9178</v>
      </c>
      <c r="AO264">
        <f t="shared" si="35"/>
        <v>20</v>
      </c>
    </row>
    <row r="265" spans="2:41" x14ac:dyDescent="0.25">
      <c r="L265" s="59">
        <v>0.81935185185185189</v>
      </c>
      <c r="M265">
        <v>49.272649999999999</v>
      </c>
      <c r="N265">
        <v>-123.25434</v>
      </c>
      <c r="O265">
        <v>49.200000760000002</v>
      </c>
      <c r="P265">
        <v>9596.09</v>
      </c>
      <c r="Q265">
        <v>155</v>
      </c>
      <c r="R265">
        <v>73</v>
      </c>
      <c r="S265">
        <v>6.6299000000000001</v>
      </c>
      <c r="T265">
        <f t="shared" si="37"/>
        <v>23.867639999999998</v>
      </c>
      <c r="U265">
        <f t="shared" si="33"/>
        <v>23</v>
      </c>
      <c r="V265" s="59">
        <v>0.82489583333333327</v>
      </c>
      <c r="W265">
        <v>49.273938000000001</v>
      </c>
      <c r="X265">
        <v>-123.253304</v>
      </c>
      <c r="Y265">
        <v>46</v>
      </c>
      <c r="Z265">
        <v>12528.46</v>
      </c>
      <c r="AA265">
        <v>148</v>
      </c>
      <c r="AB265">
        <v>82</v>
      </c>
      <c r="AC265">
        <v>6.0595999999999997</v>
      </c>
      <c r="AD265">
        <f t="shared" si="38"/>
        <v>21.814559999999997</v>
      </c>
      <c r="AE265">
        <f t="shared" si="34"/>
        <v>21</v>
      </c>
      <c r="AF265" s="59">
        <v>0.83042824074074073</v>
      </c>
      <c r="AG265">
        <v>49.274022000000002</v>
      </c>
      <c r="AH265">
        <v>-123.25301399999999</v>
      </c>
      <c r="AI265">
        <v>46.200000760000002</v>
      </c>
      <c r="AJ265">
        <v>15554.02</v>
      </c>
      <c r="AK265">
        <v>149</v>
      </c>
      <c r="AL265">
        <v>82</v>
      </c>
      <c r="AM265">
        <v>5.9092000000000002</v>
      </c>
      <c r="AN265">
        <f t="shared" si="39"/>
        <v>21.273120000000002</v>
      </c>
      <c r="AO265">
        <f t="shared" si="35"/>
        <v>21</v>
      </c>
    </row>
    <row r="266" spans="2:41" x14ac:dyDescent="0.25">
      <c r="L266" s="59">
        <v>0.81936342592592604</v>
      </c>
      <c r="M266">
        <v>49.272596999999998</v>
      </c>
      <c r="N266">
        <v>-123.25433200000001</v>
      </c>
      <c r="O266">
        <v>49.200000760000002</v>
      </c>
      <c r="P266">
        <v>9602.3700000000008</v>
      </c>
      <c r="Q266">
        <v>154</v>
      </c>
      <c r="R266">
        <v>73</v>
      </c>
      <c r="S266">
        <v>6.2803000000000004</v>
      </c>
      <c r="T266">
        <f t="shared" si="37"/>
        <v>22.609080000000002</v>
      </c>
      <c r="U266">
        <f t="shared" si="33"/>
        <v>22</v>
      </c>
      <c r="V266" s="59">
        <v>0.82490740740740742</v>
      </c>
      <c r="W266">
        <v>49.273907000000001</v>
      </c>
      <c r="X266">
        <v>-123.253373</v>
      </c>
      <c r="Y266">
        <v>46</v>
      </c>
      <c r="Z266">
        <v>12534.67</v>
      </c>
      <c r="AA266">
        <v>147</v>
      </c>
      <c r="AB266">
        <v>83</v>
      </c>
      <c r="AC266">
        <v>6.21</v>
      </c>
      <c r="AD266">
        <f t="shared" si="38"/>
        <v>22.356000000000002</v>
      </c>
      <c r="AE266">
        <f t="shared" si="34"/>
        <v>22</v>
      </c>
      <c r="AF266" s="59">
        <v>0.83043981481481488</v>
      </c>
      <c r="AG266">
        <v>49.273995999999997</v>
      </c>
      <c r="AH266">
        <v>-123.25309</v>
      </c>
      <c r="AI266">
        <v>46.200000760000002</v>
      </c>
      <c r="AJ266">
        <v>15560.1</v>
      </c>
      <c r="AK266">
        <v>149</v>
      </c>
      <c r="AL266">
        <v>82</v>
      </c>
      <c r="AM266">
        <v>6.0800999999999998</v>
      </c>
      <c r="AN266">
        <f t="shared" si="39"/>
        <v>21.888360000000002</v>
      </c>
      <c r="AO266">
        <f t="shared" si="35"/>
        <v>21</v>
      </c>
    </row>
    <row r="267" spans="2:41" x14ac:dyDescent="0.25">
      <c r="L267" s="59">
        <v>0.81937499999999996</v>
      </c>
      <c r="M267">
        <v>49.272542000000001</v>
      </c>
      <c r="N267">
        <v>-123.25432499999999</v>
      </c>
      <c r="O267">
        <v>49.200000760000002</v>
      </c>
      <c r="P267">
        <v>9608.86</v>
      </c>
      <c r="Q267">
        <v>154</v>
      </c>
      <c r="R267">
        <v>75</v>
      </c>
      <c r="S267">
        <v>6.4901999999999997</v>
      </c>
      <c r="T267">
        <f t="shared" si="37"/>
        <v>23.364719999999998</v>
      </c>
      <c r="U267">
        <f t="shared" si="33"/>
        <v>23</v>
      </c>
      <c r="V267" s="59">
        <v>0.82491898148148157</v>
      </c>
      <c r="W267">
        <v>49.273870000000002</v>
      </c>
      <c r="X267">
        <v>-123.25344</v>
      </c>
      <c r="Y267">
        <v>46</v>
      </c>
      <c r="Z267">
        <v>12540.78</v>
      </c>
      <c r="AA267">
        <v>147</v>
      </c>
      <c r="AB267">
        <v>83</v>
      </c>
      <c r="AC267">
        <v>6.1104000000000003</v>
      </c>
      <c r="AD267">
        <f t="shared" si="38"/>
        <v>21.997440000000001</v>
      </c>
      <c r="AE267">
        <f t="shared" si="34"/>
        <v>21</v>
      </c>
      <c r="AF267" s="59">
        <v>0.83045138888888881</v>
      </c>
      <c r="AG267">
        <v>49.273966999999999</v>
      </c>
      <c r="AH267">
        <v>-123.25317</v>
      </c>
      <c r="AI267">
        <v>46.200000760000002</v>
      </c>
      <c r="AJ267">
        <v>15566.36</v>
      </c>
      <c r="AK267">
        <v>149</v>
      </c>
      <c r="AL267">
        <v>85</v>
      </c>
      <c r="AM267">
        <v>6.2606999999999999</v>
      </c>
      <c r="AN267">
        <f t="shared" si="39"/>
        <v>22.538520000000002</v>
      </c>
      <c r="AO267">
        <f t="shared" si="35"/>
        <v>22</v>
      </c>
    </row>
    <row r="268" spans="2:41" x14ac:dyDescent="0.25">
      <c r="L268" s="59">
        <v>0.81938657407407411</v>
      </c>
      <c r="M268">
        <v>49.272480000000002</v>
      </c>
      <c r="N268">
        <v>-123.254312</v>
      </c>
      <c r="O268">
        <v>49.200000760000002</v>
      </c>
      <c r="P268">
        <v>9615.49</v>
      </c>
      <c r="Q268">
        <v>154</v>
      </c>
      <c r="R268">
        <v>76</v>
      </c>
      <c r="S268">
        <v>6.6299000000000001</v>
      </c>
      <c r="T268">
        <f t="shared" si="37"/>
        <v>23.867639999999998</v>
      </c>
      <c r="U268">
        <f t="shared" si="33"/>
        <v>23</v>
      </c>
      <c r="V268" s="59">
        <v>0.8249305555555555</v>
      </c>
      <c r="W268">
        <v>49.273837999999998</v>
      </c>
      <c r="X268">
        <v>-123.253505</v>
      </c>
      <c r="Y268">
        <v>46</v>
      </c>
      <c r="Z268">
        <v>12546.95</v>
      </c>
      <c r="AA268">
        <v>147</v>
      </c>
      <c r="AB268">
        <v>83</v>
      </c>
      <c r="AC268">
        <v>6.1699000000000002</v>
      </c>
      <c r="AD268">
        <f t="shared" si="38"/>
        <v>22.211639999999999</v>
      </c>
      <c r="AE268">
        <f t="shared" si="34"/>
        <v>22</v>
      </c>
      <c r="AF268" s="59">
        <v>0.83046296296296296</v>
      </c>
      <c r="AG268">
        <v>49.273938999999999</v>
      </c>
      <c r="AH268">
        <v>-123.25325100000001</v>
      </c>
      <c r="AI268">
        <v>46.200000760000002</v>
      </c>
      <c r="AJ268">
        <v>15572.68</v>
      </c>
      <c r="AK268">
        <v>149</v>
      </c>
      <c r="AL268">
        <v>85</v>
      </c>
      <c r="AM268">
        <v>6.3193000000000001</v>
      </c>
      <c r="AN268">
        <f t="shared" si="39"/>
        <v>22.749479999999998</v>
      </c>
      <c r="AO268">
        <f t="shared" si="35"/>
        <v>22</v>
      </c>
    </row>
    <row r="269" spans="2:41" x14ac:dyDescent="0.25">
      <c r="L269" s="59">
        <v>0.81939814814814815</v>
      </c>
      <c r="M269">
        <v>49.272418000000002</v>
      </c>
      <c r="N269">
        <v>-123.25429699999999</v>
      </c>
      <c r="O269">
        <v>49.200000760000002</v>
      </c>
      <c r="P269">
        <v>9622.36</v>
      </c>
      <c r="Q269">
        <v>154</v>
      </c>
      <c r="R269">
        <v>77</v>
      </c>
      <c r="S269">
        <v>6.8700999999999999</v>
      </c>
      <c r="T269">
        <f t="shared" si="37"/>
        <v>24.73236</v>
      </c>
      <c r="U269">
        <f t="shared" si="33"/>
        <v>24</v>
      </c>
      <c r="V269" s="59">
        <v>0.82494212962962965</v>
      </c>
      <c r="W269">
        <v>49.273803999999998</v>
      </c>
      <c r="X269">
        <v>-123.253574</v>
      </c>
      <c r="Y269">
        <v>46</v>
      </c>
      <c r="Z269">
        <v>12553.26</v>
      </c>
      <c r="AA269">
        <v>147</v>
      </c>
      <c r="AB269">
        <v>82</v>
      </c>
      <c r="AC269">
        <v>6.3095999999999997</v>
      </c>
      <c r="AD269">
        <f t="shared" si="38"/>
        <v>22.714559999999999</v>
      </c>
      <c r="AE269">
        <f t="shared" si="34"/>
        <v>22</v>
      </c>
      <c r="AF269" s="59">
        <v>0.83047453703703711</v>
      </c>
      <c r="AG269">
        <v>49.273910999999998</v>
      </c>
      <c r="AH269">
        <v>-123.25333000000001</v>
      </c>
      <c r="AI269">
        <v>46.200000760000002</v>
      </c>
      <c r="AJ269">
        <v>15579.01</v>
      </c>
      <c r="AK269">
        <v>149</v>
      </c>
      <c r="AL269">
        <v>87</v>
      </c>
      <c r="AM269">
        <v>6.3300999999999998</v>
      </c>
      <c r="AN269">
        <f t="shared" si="39"/>
        <v>22.788360000000001</v>
      </c>
      <c r="AO269">
        <f t="shared" si="35"/>
        <v>22</v>
      </c>
    </row>
    <row r="270" spans="2:41" x14ac:dyDescent="0.25">
      <c r="L270" s="59">
        <v>0.81940972222222219</v>
      </c>
      <c r="M270">
        <v>49.272356000000002</v>
      </c>
      <c r="N270">
        <v>-123.254284</v>
      </c>
      <c r="O270">
        <v>49.200000760000002</v>
      </c>
      <c r="P270">
        <v>9629.4699999999993</v>
      </c>
      <c r="Q270">
        <v>154</v>
      </c>
      <c r="R270">
        <v>81</v>
      </c>
      <c r="S270">
        <v>7.1093999999999999</v>
      </c>
      <c r="T270">
        <f t="shared" si="37"/>
        <v>25.59384</v>
      </c>
      <c r="U270">
        <f t="shared" si="33"/>
        <v>25</v>
      </c>
      <c r="V270" s="59">
        <v>0.82495370370370369</v>
      </c>
      <c r="W270">
        <v>49.273769000000001</v>
      </c>
      <c r="X270">
        <v>-123.253637</v>
      </c>
      <c r="Y270">
        <v>46</v>
      </c>
      <c r="Z270">
        <v>12559.41</v>
      </c>
      <c r="AA270">
        <v>147</v>
      </c>
      <c r="AB270">
        <v>81</v>
      </c>
      <c r="AC270">
        <v>6.1504000000000003</v>
      </c>
      <c r="AD270">
        <f t="shared" si="38"/>
        <v>22.141440000000003</v>
      </c>
      <c r="AE270">
        <f t="shared" si="34"/>
        <v>22</v>
      </c>
      <c r="AF270" s="59">
        <v>0.83048611111111104</v>
      </c>
      <c r="AG270">
        <v>49.273881000000003</v>
      </c>
      <c r="AH270">
        <v>-123.253404</v>
      </c>
      <c r="AI270">
        <v>46.200000760000002</v>
      </c>
      <c r="AJ270">
        <v>15585.44</v>
      </c>
      <c r="AK270">
        <v>149</v>
      </c>
      <c r="AL270">
        <v>88</v>
      </c>
      <c r="AM270">
        <v>6.4306999999999999</v>
      </c>
      <c r="AN270">
        <f t="shared" si="39"/>
        <v>23.15052</v>
      </c>
      <c r="AO270">
        <f t="shared" si="35"/>
        <v>23</v>
      </c>
    </row>
    <row r="271" spans="2:41" x14ac:dyDescent="0.25">
      <c r="L271" s="59">
        <v>0.81942129629629623</v>
      </c>
      <c r="M271">
        <v>49.272292</v>
      </c>
      <c r="N271">
        <v>-123.254272</v>
      </c>
      <c r="O271">
        <v>49.200000760000002</v>
      </c>
      <c r="P271">
        <v>9636.7999999999993</v>
      </c>
      <c r="Q271">
        <v>154</v>
      </c>
      <c r="R271">
        <v>84</v>
      </c>
      <c r="S271">
        <v>7.3300999999999998</v>
      </c>
      <c r="T271">
        <f t="shared" si="37"/>
        <v>26.388360000000002</v>
      </c>
      <c r="U271">
        <f t="shared" si="33"/>
        <v>26</v>
      </c>
      <c r="V271" s="59">
        <v>0.82496527777777784</v>
      </c>
      <c r="W271">
        <v>49.273730999999998</v>
      </c>
      <c r="X271">
        <v>-123.25369499999999</v>
      </c>
      <c r="Y271">
        <v>46</v>
      </c>
      <c r="Z271">
        <v>12565.67</v>
      </c>
      <c r="AA271">
        <v>147</v>
      </c>
      <c r="AB271">
        <v>82</v>
      </c>
      <c r="AC271">
        <v>6.2598000000000003</v>
      </c>
      <c r="AD271">
        <f t="shared" si="38"/>
        <v>22.535280000000004</v>
      </c>
      <c r="AE271">
        <f t="shared" si="34"/>
        <v>22</v>
      </c>
      <c r="AF271" s="59">
        <v>0.83049768518518519</v>
      </c>
      <c r="AG271">
        <v>49.273848999999998</v>
      </c>
      <c r="AH271">
        <v>-123.253479</v>
      </c>
      <c r="AI271">
        <v>46.200000760000002</v>
      </c>
      <c r="AJ271">
        <v>15592</v>
      </c>
      <c r="AK271">
        <v>149</v>
      </c>
      <c r="AL271">
        <v>87</v>
      </c>
      <c r="AM271">
        <v>6.5595999999999997</v>
      </c>
      <c r="AN271">
        <f t="shared" si="39"/>
        <v>23.614559999999997</v>
      </c>
      <c r="AO271">
        <f t="shared" si="35"/>
        <v>23</v>
      </c>
    </row>
    <row r="272" spans="2:41" x14ac:dyDescent="0.25">
      <c r="L272" s="59">
        <v>0.81943287037037038</v>
      </c>
      <c r="M272">
        <v>49.272227000000001</v>
      </c>
      <c r="N272">
        <v>-123.254259</v>
      </c>
      <c r="O272">
        <v>49.200000760000002</v>
      </c>
      <c r="P272">
        <v>9644.36</v>
      </c>
      <c r="Q272">
        <v>154</v>
      </c>
      <c r="R272">
        <v>85</v>
      </c>
      <c r="S272">
        <v>7.5605000000000002</v>
      </c>
      <c r="T272">
        <f t="shared" si="37"/>
        <v>27.2178</v>
      </c>
      <c r="U272">
        <f t="shared" si="33"/>
        <v>27</v>
      </c>
      <c r="V272" s="59">
        <v>0.82497685185185177</v>
      </c>
      <c r="W272">
        <v>49.273693999999999</v>
      </c>
      <c r="X272">
        <v>-123.253749</v>
      </c>
      <c r="Y272">
        <v>46</v>
      </c>
      <c r="Z272">
        <v>12571.74</v>
      </c>
      <c r="AA272">
        <v>147</v>
      </c>
      <c r="AB272">
        <v>82</v>
      </c>
      <c r="AC272">
        <v>6.0702999999999996</v>
      </c>
      <c r="AD272">
        <f t="shared" si="38"/>
        <v>21.853079999999999</v>
      </c>
      <c r="AE272">
        <f t="shared" si="34"/>
        <v>21</v>
      </c>
      <c r="AF272" s="59">
        <v>0.83050925925925922</v>
      </c>
      <c r="AG272">
        <v>49.273814999999999</v>
      </c>
      <c r="AH272">
        <v>-123.253552</v>
      </c>
      <c r="AI272">
        <v>46.200000760000002</v>
      </c>
      <c r="AJ272">
        <v>15598.49</v>
      </c>
      <c r="AK272">
        <v>149</v>
      </c>
      <c r="AL272">
        <v>87</v>
      </c>
      <c r="AM272">
        <v>6.4901999999999997</v>
      </c>
      <c r="AN272">
        <f t="shared" si="39"/>
        <v>23.364719999999998</v>
      </c>
      <c r="AO272">
        <f t="shared" si="35"/>
        <v>23</v>
      </c>
    </row>
    <row r="273" spans="12:41" x14ac:dyDescent="0.25">
      <c r="L273" s="59">
        <v>0.81944444444444453</v>
      </c>
      <c r="M273">
        <v>49.27216</v>
      </c>
      <c r="N273">
        <v>-123.25424599999999</v>
      </c>
      <c r="O273">
        <v>49.799999239999998</v>
      </c>
      <c r="P273">
        <v>9652.06</v>
      </c>
      <c r="Q273">
        <v>155</v>
      </c>
      <c r="R273">
        <v>87</v>
      </c>
      <c r="S273">
        <v>7.6992000000000003</v>
      </c>
      <c r="T273">
        <f t="shared" si="37"/>
        <v>27.717120000000001</v>
      </c>
      <c r="U273">
        <f t="shared" si="33"/>
        <v>27</v>
      </c>
      <c r="V273" s="59">
        <v>0.82498842592592592</v>
      </c>
      <c r="W273">
        <v>49.273656000000003</v>
      </c>
      <c r="X273">
        <v>-123.253801</v>
      </c>
      <c r="Y273">
        <v>46</v>
      </c>
      <c r="Z273">
        <v>12577.89</v>
      </c>
      <c r="AA273">
        <v>148</v>
      </c>
      <c r="AB273">
        <v>83</v>
      </c>
      <c r="AC273">
        <v>6.1494</v>
      </c>
      <c r="AD273">
        <f t="shared" si="38"/>
        <v>22.137840000000001</v>
      </c>
      <c r="AE273">
        <f t="shared" si="34"/>
        <v>22</v>
      </c>
      <c r="AF273" s="59">
        <v>0.83052083333333337</v>
      </c>
      <c r="AG273">
        <v>49.273781</v>
      </c>
      <c r="AH273">
        <v>-123.253623</v>
      </c>
      <c r="AI273">
        <v>46.200000760000002</v>
      </c>
      <c r="AJ273">
        <v>15604.97</v>
      </c>
      <c r="AK273">
        <v>149</v>
      </c>
      <c r="AL273">
        <v>82</v>
      </c>
      <c r="AM273">
        <v>6.4794999999999998</v>
      </c>
      <c r="AN273">
        <f t="shared" si="39"/>
        <v>23.3262</v>
      </c>
      <c r="AO273">
        <f t="shared" si="35"/>
        <v>23</v>
      </c>
    </row>
    <row r="274" spans="12:41" x14ac:dyDescent="0.25">
      <c r="L274" s="59">
        <v>0.81945601851851846</v>
      </c>
      <c r="M274">
        <v>49.272095999999998</v>
      </c>
      <c r="N274">
        <v>-123.254232</v>
      </c>
      <c r="O274">
        <v>50.200000760000002</v>
      </c>
      <c r="P274">
        <v>9659.7999999999993</v>
      </c>
      <c r="Q274">
        <v>155</v>
      </c>
      <c r="R274">
        <v>88</v>
      </c>
      <c r="S274">
        <v>7.7401999999999997</v>
      </c>
      <c r="T274">
        <f t="shared" si="37"/>
        <v>27.864719999999998</v>
      </c>
      <c r="U274">
        <f t="shared" si="33"/>
        <v>27</v>
      </c>
      <c r="V274" s="59">
        <v>0.82500000000000007</v>
      </c>
      <c r="W274">
        <v>49.273617999999999</v>
      </c>
      <c r="X274">
        <v>-123.253856</v>
      </c>
      <c r="Y274">
        <v>46</v>
      </c>
      <c r="Z274">
        <v>12584.11</v>
      </c>
      <c r="AA274">
        <v>147</v>
      </c>
      <c r="AB274">
        <v>84</v>
      </c>
      <c r="AC274">
        <v>6.2206999999999999</v>
      </c>
      <c r="AD274">
        <f t="shared" si="38"/>
        <v>22.39452</v>
      </c>
      <c r="AE274">
        <f t="shared" si="34"/>
        <v>22</v>
      </c>
      <c r="AF274" s="59">
        <v>0.8305324074074073</v>
      </c>
      <c r="AG274">
        <v>49.273744000000001</v>
      </c>
      <c r="AH274">
        <v>-123.25369000000001</v>
      </c>
      <c r="AI274">
        <v>46.200000760000002</v>
      </c>
      <c r="AJ274">
        <v>15611.46</v>
      </c>
      <c r="AK274">
        <v>149</v>
      </c>
      <c r="AL274">
        <v>78</v>
      </c>
      <c r="AM274">
        <v>6.4901999999999997</v>
      </c>
      <c r="AN274">
        <f t="shared" si="39"/>
        <v>23.364719999999998</v>
      </c>
      <c r="AO274">
        <f t="shared" si="35"/>
        <v>23</v>
      </c>
    </row>
    <row r="275" spans="12:41" x14ac:dyDescent="0.25">
      <c r="L275" s="59">
        <v>0.81946759259259261</v>
      </c>
      <c r="M275">
        <v>49.272022</v>
      </c>
      <c r="N275">
        <v>-123.254216</v>
      </c>
      <c r="O275">
        <v>50.599998470000003</v>
      </c>
      <c r="P275">
        <v>9667.7999999999993</v>
      </c>
      <c r="Q275">
        <v>155</v>
      </c>
      <c r="R275">
        <v>88</v>
      </c>
      <c r="S275">
        <v>8</v>
      </c>
      <c r="T275">
        <f t="shared" si="37"/>
        <v>28.8</v>
      </c>
      <c r="U275">
        <f t="shared" si="33"/>
        <v>28</v>
      </c>
      <c r="V275" s="59">
        <v>0.82501157407407411</v>
      </c>
      <c r="W275">
        <v>49.273574000000004</v>
      </c>
      <c r="X275">
        <v>-123.25390899999999</v>
      </c>
      <c r="Y275">
        <v>46</v>
      </c>
      <c r="Z275">
        <v>12590.35</v>
      </c>
      <c r="AA275">
        <v>147</v>
      </c>
      <c r="AB275">
        <v>84</v>
      </c>
      <c r="AC275">
        <v>6.2393000000000001</v>
      </c>
      <c r="AD275">
        <f t="shared" si="38"/>
        <v>22.461479999999998</v>
      </c>
      <c r="AE275">
        <f t="shared" si="34"/>
        <v>22</v>
      </c>
      <c r="AF275" s="59">
        <v>0.83054398148148145</v>
      </c>
      <c r="AG275">
        <v>49.273702999999998</v>
      </c>
      <c r="AH275">
        <v>-123.253754</v>
      </c>
      <c r="AI275">
        <v>46.200000760000002</v>
      </c>
      <c r="AJ275">
        <v>15618.04</v>
      </c>
      <c r="AK275">
        <v>149</v>
      </c>
      <c r="AL275">
        <v>79</v>
      </c>
      <c r="AM275">
        <v>6.5800999999999998</v>
      </c>
      <c r="AN275">
        <f t="shared" si="39"/>
        <v>23.688359999999999</v>
      </c>
      <c r="AO275">
        <f t="shared" si="35"/>
        <v>23</v>
      </c>
    </row>
    <row r="276" spans="12:41" x14ac:dyDescent="0.25">
      <c r="L276" s="59">
        <v>0.81947916666666665</v>
      </c>
      <c r="M276">
        <v>49.271954000000001</v>
      </c>
      <c r="N276">
        <v>-123.254205</v>
      </c>
      <c r="O276">
        <v>51</v>
      </c>
      <c r="P276">
        <v>9675.73</v>
      </c>
      <c r="Q276">
        <v>156</v>
      </c>
      <c r="R276">
        <v>88</v>
      </c>
      <c r="S276">
        <v>7.9306999999999999</v>
      </c>
      <c r="T276">
        <f t="shared" si="37"/>
        <v>28.550519999999999</v>
      </c>
      <c r="U276">
        <f t="shared" si="33"/>
        <v>28</v>
      </c>
      <c r="V276" s="59">
        <v>0.82502314814814814</v>
      </c>
      <c r="W276">
        <v>49.273532000000003</v>
      </c>
      <c r="X276">
        <v>-123.25396000000001</v>
      </c>
      <c r="Y276">
        <v>46.400001529999997</v>
      </c>
      <c r="Z276">
        <v>12596.63</v>
      </c>
      <c r="AA276">
        <v>147</v>
      </c>
      <c r="AB276">
        <v>84</v>
      </c>
      <c r="AC276">
        <v>6.2803000000000004</v>
      </c>
      <c r="AD276">
        <f t="shared" si="38"/>
        <v>22.609080000000002</v>
      </c>
      <c r="AE276">
        <f t="shared" si="34"/>
        <v>22</v>
      </c>
      <c r="AF276" s="59">
        <v>0.8305555555555556</v>
      </c>
      <c r="AG276">
        <v>49.273656000000003</v>
      </c>
      <c r="AH276">
        <v>-123.253818</v>
      </c>
      <c r="AI276">
        <v>46.599998470000003</v>
      </c>
      <c r="AJ276">
        <v>15624.79</v>
      </c>
      <c r="AK276">
        <v>149</v>
      </c>
      <c r="AL276">
        <v>82</v>
      </c>
      <c r="AM276">
        <v>6.75</v>
      </c>
      <c r="AN276">
        <f t="shared" si="39"/>
        <v>24.3</v>
      </c>
      <c r="AO276">
        <f t="shared" si="35"/>
        <v>24</v>
      </c>
    </row>
    <row r="277" spans="12:41" x14ac:dyDescent="0.25">
      <c r="L277" s="59">
        <v>0.8194907407407408</v>
      </c>
      <c r="M277">
        <v>49.271881</v>
      </c>
      <c r="N277">
        <v>-123.254199</v>
      </c>
      <c r="O277">
        <v>51.400001529999997</v>
      </c>
      <c r="P277">
        <v>9683.58</v>
      </c>
      <c r="Q277">
        <v>156</v>
      </c>
      <c r="R277">
        <v>88</v>
      </c>
      <c r="S277">
        <v>7.8495999999999997</v>
      </c>
      <c r="T277">
        <f t="shared" si="37"/>
        <v>28.258559999999999</v>
      </c>
      <c r="U277">
        <f t="shared" si="33"/>
        <v>28</v>
      </c>
      <c r="V277" s="59">
        <v>0.82503472222222218</v>
      </c>
      <c r="W277">
        <v>49.273485000000001</v>
      </c>
      <c r="X277">
        <v>-123.254007</v>
      </c>
      <c r="Y277">
        <v>46.799999239999998</v>
      </c>
      <c r="Z277">
        <v>12603.01</v>
      </c>
      <c r="AA277">
        <v>147</v>
      </c>
      <c r="AB277">
        <v>84</v>
      </c>
      <c r="AC277">
        <v>6.3799000000000001</v>
      </c>
      <c r="AD277">
        <f t="shared" si="38"/>
        <v>22.967639999999999</v>
      </c>
      <c r="AE277">
        <f t="shared" si="34"/>
        <v>22</v>
      </c>
      <c r="AF277" s="59">
        <v>0.83056712962962964</v>
      </c>
      <c r="AG277">
        <v>49.273606999999998</v>
      </c>
      <c r="AH277">
        <v>-123.253888</v>
      </c>
      <c r="AI277">
        <v>47</v>
      </c>
      <c r="AJ277">
        <v>15631.88</v>
      </c>
      <c r="AK277">
        <v>149</v>
      </c>
      <c r="AL277">
        <v>84</v>
      </c>
      <c r="AM277">
        <v>7.0898000000000003</v>
      </c>
      <c r="AN277">
        <f t="shared" si="39"/>
        <v>25.523280000000003</v>
      </c>
      <c r="AO277">
        <f t="shared" si="35"/>
        <v>25</v>
      </c>
    </row>
    <row r="278" spans="12:41" x14ac:dyDescent="0.25">
      <c r="L278" s="59">
        <v>0.81950231481481473</v>
      </c>
      <c r="M278">
        <v>49.271811999999997</v>
      </c>
      <c r="N278">
        <v>-123.254188</v>
      </c>
      <c r="O278">
        <v>51.400001529999997</v>
      </c>
      <c r="P278">
        <v>9691.43</v>
      </c>
      <c r="Q278">
        <v>157</v>
      </c>
      <c r="R278">
        <v>90</v>
      </c>
      <c r="S278">
        <v>7.8495999999999997</v>
      </c>
      <c r="T278">
        <f t="shared" si="37"/>
        <v>28.258559999999999</v>
      </c>
      <c r="U278">
        <f t="shared" si="33"/>
        <v>28</v>
      </c>
      <c r="V278" s="59">
        <v>0.82504629629629633</v>
      </c>
      <c r="W278">
        <v>49.273440999999998</v>
      </c>
      <c r="X278">
        <v>-123.25405000000001</v>
      </c>
      <c r="Y278">
        <v>47.400001529999997</v>
      </c>
      <c r="Z278">
        <v>12609.4</v>
      </c>
      <c r="AA278">
        <v>146</v>
      </c>
      <c r="AB278">
        <v>85</v>
      </c>
      <c r="AC278">
        <v>6.3906000000000001</v>
      </c>
      <c r="AD278">
        <f t="shared" si="38"/>
        <v>23.006160000000001</v>
      </c>
      <c r="AE278">
        <f t="shared" si="34"/>
        <v>23</v>
      </c>
      <c r="AF278" s="59">
        <v>0.83057870370370368</v>
      </c>
      <c r="AG278">
        <v>49.273555999999999</v>
      </c>
      <c r="AH278">
        <v>-123.253951</v>
      </c>
      <c r="AI278">
        <v>47.400001529999997</v>
      </c>
      <c r="AJ278">
        <v>15639.16</v>
      </c>
      <c r="AK278">
        <v>149</v>
      </c>
      <c r="AL278">
        <v>88</v>
      </c>
      <c r="AM278">
        <v>7.2803000000000004</v>
      </c>
      <c r="AN278">
        <f t="shared" si="39"/>
        <v>26.20908</v>
      </c>
      <c r="AO278">
        <f t="shared" si="35"/>
        <v>26</v>
      </c>
    </row>
    <row r="279" spans="12:41" x14ac:dyDescent="0.25">
      <c r="L279" s="59">
        <v>0.81951388888888888</v>
      </c>
      <c r="M279">
        <v>49.271743999999998</v>
      </c>
      <c r="N279">
        <v>-123.254182</v>
      </c>
      <c r="O279">
        <v>51.400001529999997</v>
      </c>
      <c r="P279">
        <v>9699.5499999999993</v>
      </c>
      <c r="Q279">
        <v>157</v>
      </c>
      <c r="R279">
        <v>82</v>
      </c>
      <c r="S279">
        <v>8.1201000000000008</v>
      </c>
      <c r="T279">
        <f t="shared" si="37"/>
        <v>29.232360000000003</v>
      </c>
      <c r="U279">
        <f t="shared" si="33"/>
        <v>29</v>
      </c>
      <c r="V279" s="59">
        <v>0.82505787037037026</v>
      </c>
      <c r="W279">
        <v>49.273394000000003</v>
      </c>
      <c r="X279">
        <v>-123.25409500000001</v>
      </c>
      <c r="Y279">
        <v>47.799999239999998</v>
      </c>
      <c r="Z279">
        <v>12615.84</v>
      </c>
      <c r="AA279">
        <v>147</v>
      </c>
      <c r="AB279">
        <v>85</v>
      </c>
      <c r="AC279">
        <v>6.4394999999999998</v>
      </c>
      <c r="AD279">
        <f t="shared" si="38"/>
        <v>23.182200000000002</v>
      </c>
      <c r="AE279">
        <f t="shared" si="34"/>
        <v>23</v>
      </c>
      <c r="AF279" s="59">
        <v>0.83059027777777772</v>
      </c>
      <c r="AG279">
        <v>49.273499000000001</v>
      </c>
      <c r="AH279">
        <v>-123.25400500000001</v>
      </c>
      <c r="AI279">
        <v>47.799999239999998</v>
      </c>
      <c r="AJ279">
        <v>15646.59</v>
      </c>
      <c r="AK279">
        <v>149</v>
      </c>
      <c r="AL279">
        <v>88</v>
      </c>
      <c r="AM279">
        <v>7.4297000000000004</v>
      </c>
      <c r="AN279">
        <f t="shared" si="39"/>
        <v>26.746920000000003</v>
      </c>
      <c r="AO279">
        <f t="shared" si="35"/>
        <v>26</v>
      </c>
    </row>
    <row r="280" spans="12:41" x14ac:dyDescent="0.25">
      <c r="L280" s="59">
        <v>0.81952546296296302</v>
      </c>
      <c r="M280">
        <v>49.271669000000003</v>
      </c>
      <c r="N280">
        <v>-123.254172</v>
      </c>
      <c r="O280">
        <v>51.799999239999998</v>
      </c>
      <c r="P280">
        <v>9707.2000000000007</v>
      </c>
      <c r="Q280">
        <v>158</v>
      </c>
      <c r="R280">
        <v>79</v>
      </c>
      <c r="S280">
        <v>7.6504000000000003</v>
      </c>
      <c r="T280">
        <f t="shared" si="37"/>
        <v>27.541440000000001</v>
      </c>
      <c r="U280">
        <f t="shared" si="33"/>
        <v>27</v>
      </c>
      <c r="V280" s="59">
        <v>0.82506944444444441</v>
      </c>
      <c r="W280">
        <v>49.273344999999999</v>
      </c>
      <c r="X280">
        <v>-123.25413500000001</v>
      </c>
      <c r="Y280">
        <v>48.200000760000002</v>
      </c>
      <c r="Z280">
        <v>12622.32</v>
      </c>
      <c r="AA280">
        <v>147</v>
      </c>
      <c r="AB280">
        <v>86</v>
      </c>
      <c r="AC280">
        <v>6.4805000000000001</v>
      </c>
      <c r="AD280">
        <f t="shared" si="38"/>
        <v>23.329799999999999</v>
      </c>
      <c r="AE280">
        <f t="shared" si="34"/>
        <v>23</v>
      </c>
      <c r="AF280" s="59">
        <v>0.83060185185185187</v>
      </c>
      <c r="AG280">
        <v>49.273440000000001</v>
      </c>
      <c r="AH280">
        <v>-123.25405499999999</v>
      </c>
      <c r="AI280">
        <v>48.200000760000002</v>
      </c>
      <c r="AJ280">
        <v>15654.16</v>
      </c>
      <c r="AK280">
        <v>150</v>
      </c>
      <c r="AL280">
        <v>89</v>
      </c>
      <c r="AM280">
        <v>7.5702999999999996</v>
      </c>
      <c r="AN280">
        <f t="shared" si="39"/>
        <v>27.253079999999997</v>
      </c>
      <c r="AO280">
        <f t="shared" si="35"/>
        <v>27</v>
      </c>
    </row>
    <row r="281" spans="12:41" x14ac:dyDescent="0.25">
      <c r="L281" s="59">
        <v>0.81953703703703706</v>
      </c>
      <c r="M281">
        <v>49.271600999999997</v>
      </c>
      <c r="N281">
        <v>-123.254159</v>
      </c>
      <c r="O281">
        <v>52.200000760000002</v>
      </c>
      <c r="P281">
        <v>9714.34</v>
      </c>
      <c r="Q281">
        <v>158</v>
      </c>
      <c r="R281">
        <v>76</v>
      </c>
      <c r="S281">
        <v>7.1395999999999997</v>
      </c>
      <c r="T281">
        <f t="shared" si="37"/>
        <v>25.702559999999998</v>
      </c>
      <c r="U281">
        <f t="shared" si="33"/>
        <v>25</v>
      </c>
      <c r="V281" s="59">
        <v>0.82508101851851856</v>
      </c>
      <c r="W281">
        <v>49.273296999999999</v>
      </c>
      <c r="X281">
        <v>-123.25417400000001</v>
      </c>
      <c r="Y281">
        <v>48.200000760000002</v>
      </c>
      <c r="Z281">
        <v>12628.8</v>
      </c>
      <c r="AA281">
        <v>147</v>
      </c>
      <c r="AB281">
        <v>86</v>
      </c>
      <c r="AC281">
        <v>6.4794999999999998</v>
      </c>
      <c r="AD281">
        <f t="shared" si="38"/>
        <v>23.3262</v>
      </c>
      <c r="AE281">
        <f t="shared" si="34"/>
        <v>23</v>
      </c>
      <c r="AF281" s="59">
        <v>0.83061342592592602</v>
      </c>
      <c r="AG281">
        <v>49.273375999999999</v>
      </c>
      <c r="AH281">
        <v>-123.25410100000001</v>
      </c>
      <c r="AI281">
        <v>48.200000760000002</v>
      </c>
      <c r="AJ281">
        <v>15661.8</v>
      </c>
      <c r="AK281">
        <v>149</v>
      </c>
      <c r="AL281">
        <v>93</v>
      </c>
      <c r="AM281">
        <v>7.6395999999999997</v>
      </c>
      <c r="AN281">
        <f t="shared" si="39"/>
        <v>27.502559999999999</v>
      </c>
      <c r="AO281">
        <f t="shared" si="35"/>
        <v>27</v>
      </c>
    </row>
    <row r="282" spans="12:41" x14ac:dyDescent="0.25">
      <c r="L282" s="59">
        <v>0.8195486111111111</v>
      </c>
      <c r="M282">
        <v>49.271538</v>
      </c>
      <c r="N282">
        <v>-123.25415099999999</v>
      </c>
      <c r="O282">
        <v>52.799999239999998</v>
      </c>
      <c r="P282">
        <v>9721.14</v>
      </c>
      <c r="Q282">
        <v>158</v>
      </c>
      <c r="R282">
        <v>69</v>
      </c>
      <c r="S282">
        <v>6.7998000000000003</v>
      </c>
      <c r="T282">
        <f t="shared" si="37"/>
        <v>24.479280000000003</v>
      </c>
      <c r="U282">
        <f t="shared" si="33"/>
        <v>24</v>
      </c>
      <c r="V282" s="59">
        <v>0.8250925925925926</v>
      </c>
      <c r="W282">
        <v>49.273240000000001</v>
      </c>
      <c r="X282">
        <v>-123.254209</v>
      </c>
      <c r="Y282">
        <v>48.200000760000002</v>
      </c>
      <c r="Z282">
        <v>12635.32</v>
      </c>
      <c r="AA282">
        <v>146</v>
      </c>
      <c r="AB282">
        <v>86</v>
      </c>
      <c r="AC282">
        <v>6.5205000000000002</v>
      </c>
      <c r="AD282">
        <f t="shared" si="38"/>
        <v>23.473800000000001</v>
      </c>
      <c r="AE282">
        <f t="shared" si="34"/>
        <v>23</v>
      </c>
      <c r="AF282" s="59">
        <v>0.83062499999999995</v>
      </c>
      <c r="AG282">
        <v>49.273311</v>
      </c>
      <c r="AH282">
        <v>-123.254152</v>
      </c>
      <c r="AI282">
        <v>48.200000760000002</v>
      </c>
      <c r="AJ282">
        <v>15669.62</v>
      </c>
      <c r="AK282">
        <v>150</v>
      </c>
      <c r="AL282">
        <v>93</v>
      </c>
      <c r="AM282">
        <v>7.8202999999999996</v>
      </c>
      <c r="AN282">
        <f t="shared" si="39"/>
        <v>28.153079999999999</v>
      </c>
      <c r="AO282">
        <f t="shared" si="35"/>
        <v>28</v>
      </c>
    </row>
    <row r="283" spans="12:41" x14ac:dyDescent="0.25">
      <c r="L283" s="59">
        <v>0.81956018518518514</v>
      </c>
      <c r="M283">
        <v>49.271476999999997</v>
      </c>
      <c r="N283">
        <v>-123.25415</v>
      </c>
      <c r="O283">
        <v>53.200000760000002</v>
      </c>
      <c r="P283">
        <v>9727.51</v>
      </c>
      <c r="Q283">
        <v>159</v>
      </c>
      <c r="R283">
        <v>69</v>
      </c>
      <c r="S283">
        <v>6.3700999999999999</v>
      </c>
      <c r="T283">
        <f t="shared" si="37"/>
        <v>22.932359999999999</v>
      </c>
      <c r="U283">
        <f t="shared" si="33"/>
        <v>22</v>
      </c>
      <c r="V283" s="59">
        <v>0.82510416666666664</v>
      </c>
      <c r="W283">
        <v>49.273180000000004</v>
      </c>
      <c r="X283">
        <v>-123.254237</v>
      </c>
      <c r="Y283">
        <v>48.200000760000002</v>
      </c>
      <c r="Z283">
        <v>12641.86</v>
      </c>
      <c r="AA283">
        <v>147</v>
      </c>
      <c r="AB283">
        <v>88</v>
      </c>
      <c r="AC283">
        <v>6.54</v>
      </c>
      <c r="AD283">
        <f t="shared" si="38"/>
        <v>23.544</v>
      </c>
      <c r="AE283">
        <f t="shared" si="34"/>
        <v>23</v>
      </c>
      <c r="AF283" s="59">
        <v>0.8306365740740741</v>
      </c>
      <c r="AG283">
        <v>49.273249</v>
      </c>
      <c r="AH283">
        <v>-123.25418999999999</v>
      </c>
      <c r="AI283">
        <v>48.200000760000002</v>
      </c>
      <c r="AJ283">
        <v>15677.47</v>
      </c>
      <c r="AK283">
        <v>150</v>
      </c>
      <c r="AL283">
        <v>89</v>
      </c>
      <c r="AM283">
        <v>7.8495999999999997</v>
      </c>
      <c r="AN283">
        <f t="shared" si="39"/>
        <v>28.258559999999999</v>
      </c>
      <c r="AO283">
        <f t="shared" si="35"/>
        <v>28</v>
      </c>
    </row>
    <row r="284" spans="12:41" x14ac:dyDescent="0.25">
      <c r="L284" s="59">
        <v>0.81957175925925929</v>
      </c>
      <c r="M284">
        <v>49.271424000000003</v>
      </c>
      <c r="N284">
        <v>-123.25413399999999</v>
      </c>
      <c r="O284">
        <v>53.799999239999998</v>
      </c>
      <c r="P284">
        <v>9733.3799999999992</v>
      </c>
      <c r="Q284">
        <v>159</v>
      </c>
      <c r="R284">
        <v>69</v>
      </c>
      <c r="S284">
        <v>5.8700999999999999</v>
      </c>
      <c r="T284">
        <f t="shared" si="37"/>
        <v>21.132360000000002</v>
      </c>
      <c r="U284">
        <f t="shared" si="33"/>
        <v>21</v>
      </c>
      <c r="V284" s="59">
        <v>0.82511574074074068</v>
      </c>
      <c r="W284">
        <v>49.273124000000003</v>
      </c>
      <c r="X284">
        <v>-123.25426</v>
      </c>
      <c r="Y284">
        <v>48.200000760000002</v>
      </c>
      <c r="Z284">
        <v>12648.41</v>
      </c>
      <c r="AA284">
        <v>146</v>
      </c>
      <c r="AB284">
        <v>86</v>
      </c>
      <c r="AC284">
        <v>6.5498000000000003</v>
      </c>
      <c r="AD284">
        <f t="shared" si="38"/>
        <v>23.579280000000004</v>
      </c>
      <c r="AE284">
        <f t="shared" si="34"/>
        <v>23</v>
      </c>
      <c r="AF284" s="59">
        <v>0.83064814814814814</v>
      </c>
      <c r="AG284">
        <v>49.273184000000001</v>
      </c>
      <c r="AH284">
        <v>-123.254226</v>
      </c>
      <c r="AI284">
        <v>48.200000760000002</v>
      </c>
      <c r="AJ284">
        <v>15685.27</v>
      </c>
      <c r="AK284">
        <v>150</v>
      </c>
      <c r="AL284">
        <v>88</v>
      </c>
      <c r="AM284">
        <v>7.7998000000000003</v>
      </c>
      <c r="AN284">
        <f t="shared" si="39"/>
        <v>28.079280000000004</v>
      </c>
      <c r="AO284">
        <f t="shared" si="35"/>
        <v>28</v>
      </c>
    </row>
    <row r="285" spans="12:41" x14ac:dyDescent="0.25">
      <c r="L285" s="59">
        <v>0.81958333333333344</v>
      </c>
      <c r="M285">
        <v>49.271380999999998</v>
      </c>
      <c r="N285">
        <v>-123.254116</v>
      </c>
      <c r="O285">
        <v>53.799999239999998</v>
      </c>
      <c r="P285">
        <v>9738.81</v>
      </c>
      <c r="Q285">
        <v>159</v>
      </c>
      <c r="R285">
        <v>0</v>
      </c>
      <c r="S285">
        <v>5.4297000000000004</v>
      </c>
      <c r="T285">
        <f t="shared" si="37"/>
        <v>19.546920000000004</v>
      </c>
      <c r="U285">
        <f t="shared" si="33"/>
        <v>19</v>
      </c>
      <c r="V285" s="59">
        <v>0.82512731481481483</v>
      </c>
      <c r="W285">
        <v>49.273066</v>
      </c>
      <c r="X285">
        <v>-123.254283</v>
      </c>
      <c r="Y285">
        <v>48.200000760000002</v>
      </c>
      <c r="Z285">
        <v>12654.9</v>
      </c>
      <c r="AA285">
        <v>147</v>
      </c>
      <c r="AB285">
        <v>85</v>
      </c>
      <c r="AC285">
        <v>6.4901999999999997</v>
      </c>
      <c r="AD285">
        <f t="shared" si="38"/>
        <v>23.364719999999998</v>
      </c>
      <c r="AE285">
        <f t="shared" si="34"/>
        <v>23</v>
      </c>
      <c r="AF285" s="59">
        <v>0.83065972222222229</v>
      </c>
      <c r="AG285">
        <v>49.273116999999999</v>
      </c>
      <c r="AH285">
        <v>-123.254256</v>
      </c>
      <c r="AI285">
        <v>48.200000760000002</v>
      </c>
      <c r="AJ285">
        <v>15693.24</v>
      </c>
      <c r="AK285">
        <v>151</v>
      </c>
      <c r="AL285">
        <v>88</v>
      </c>
      <c r="AM285">
        <v>7.9706999999999999</v>
      </c>
      <c r="AN285">
        <f t="shared" si="39"/>
        <v>28.694520000000001</v>
      </c>
      <c r="AO285">
        <f t="shared" si="35"/>
        <v>28</v>
      </c>
    </row>
    <row r="286" spans="12:41" x14ac:dyDescent="0.25">
      <c r="L286" s="59">
        <v>0.81959490740740737</v>
      </c>
      <c r="M286">
        <v>49.271355</v>
      </c>
      <c r="N286">
        <v>-123.25407</v>
      </c>
      <c r="O286">
        <v>53.799999239999998</v>
      </c>
      <c r="P286">
        <v>9743.67</v>
      </c>
      <c r="Q286">
        <v>159</v>
      </c>
      <c r="R286">
        <v>0</v>
      </c>
      <c r="S286">
        <v>4.8604000000000003</v>
      </c>
      <c r="T286">
        <f t="shared" si="37"/>
        <v>17.497440000000001</v>
      </c>
      <c r="U286">
        <f t="shared" si="33"/>
        <v>17</v>
      </c>
      <c r="V286" s="59">
        <v>0.82513888888888898</v>
      </c>
      <c r="W286">
        <v>49.273010999999997</v>
      </c>
      <c r="X286">
        <v>-123.2543</v>
      </c>
      <c r="Y286">
        <v>48.200000760000002</v>
      </c>
      <c r="Z286">
        <v>12661.43</v>
      </c>
      <c r="AA286">
        <v>147</v>
      </c>
      <c r="AB286">
        <v>85</v>
      </c>
      <c r="AC286">
        <v>6.5293000000000001</v>
      </c>
      <c r="AD286">
        <f t="shared" si="38"/>
        <v>23.505479999999999</v>
      </c>
      <c r="AE286">
        <f t="shared" si="34"/>
        <v>23</v>
      </c>
      <c r="AF286" s="59">
        <v>0.83067129629629621</v>
      </c>
      <c r="AG286">
        <v>49.273052</v>
      </c>
      <c r="AH286">
        <v>-123.254284</v>
      </c>
      <c r="AI286">
        <v>48.200000760000002</v>
      </c>
      <c r="AJ286">
        <v>15701.21</v>
      </c>
      <c r="AK286">
        <v>151</v>
      </c>
      <c r="AL286">
        <v>88</v>
      </c>
      <c r="AM286">
        <v>7.9696999999999996</v>
      </c>
      <c r="AN286">
        <f t="shared" si="39"/>
        <v>28.690919999999998</v>
      </c>
      <c r="AO286">
        <f t="shared" si="35"/>
        <v>28</v>
      </c>
    </row>
    <row r="287" spans="12:41" x14ac:dyDescent="0.25">
      <c r="L287" s="5"/>
      <c r="U287" s="53">
        <f t="shared" ref="U259:U305" si="40">INT(T287)</f>
        <v>0</v>
      </c>
      <c r="V287" s="59">
        <v>0.82515046296296291</v>
      </c>
      <c r="W287">
        <v>49.272956999999998</v>
      </c>
      <c r="X287">
        <v>-123.254313</v>
      </c>
      <c r="Y287">
        <v>48.599998470000003</v>
      </c>
      <c r="Z287">
        <v>12667.72</v>
      </c>
      <c r="AA287">
        <v>146</v>
      </c>
      <c r="AB287">
        <v>85</v>
      </c>
      <c r="AC287">
        <v>6.29</v>
      </c>
      <c r="AD287">
        <f t="shared" si="38"/>
        <v>22.643999999999998</v>
      </c>
      <c r="AE287">
        <f t="shared" si="34"/>
        <v>22</v>
      </c>
      <c r="AF287" s="59">
        <v>0.83068287037037036</v>
      </c>
      <c r="AG287">
        <v>49.272987000000001</v>
      </c>
      <c r="AH287">
        <v>-123.2543</v>
      </c>
      <c r="AI287">
        <v>48.599998470000003</v>
      </c>
      <c r="AJ287">
        <v>15709.18</v>
      </c>
      <c r="AK287">
        <v>152</v>
      </c>
      <c r="AL287">
        <v>87</v>
      </c>
      <c r="AM287">
        <v>7.9696999999999996</v>
      </c>
      <c r="AN287">
        <f t="shared" si="39"/>
        <v>28.690919999999998</v>
      </c>
      <c r="AO287">
        <f t="shared" si="35"/>
        <v>28</v>
      </c>
    </row>
    <row r="288" spans="12:41" x14ac:dyDescent="0.25">
      <c r="L288" s="5"/>
      <c r="U288" s="53">
        <f t="shared" si="40"/>
        <v>0</v>
      </c>
      <c r="V288" s="59">
        <v>0.82516203703703705</v>
      </c>
      <c r="W288">
        <v>49.272905000000002</v>
      </c>
      <c r="X288">
        <v>-123.254319</v>
      </c>
      <c r="Y288">
        <v>49</v>
      </c>
      <c r="Z288">
        <v>12674.13</v>
      </c>
      <c r="AA288">
        <v>147</v>
      </c>
      <c r="AB288">
        <v>84</v>
      </c>
      <c r="AC288">
        <v>6.4101999999999997</v>
      </c>
      <c r="AD288">
        <f t="shared" si="38"/>
        <v>23.076719999999998</v>
      </c>
      <c r="AE288">
        <f t="shared" si="34"/>
        <v>23</v>
      </c>
      <c r="AF288" s="59">
        <v>0.83069444444444451</v>
      </c>
      <c r="AG288">
        <v>49.272920999999997</v>
      </c>
      <c r="AH288">
        <v>-123.25431500000001</v>
      </c>
      <c r="AI288">
        <v>49</v>
      </c>
      <c r="AJ288">
        <v>15717.2</v>
      </c>
      <c r="AK288">
        <v>153</v>
      </c>
      <c r="AL288">
        <v>89</v>
      </c>
      <c r="AM288">
        <v>8.0205000000000002</v>
      </c>
      <c r="AN288">
        <f t="shared" si="39"/>
        <v>28.873799999999999</v>
      </c>
      <c r="AO288">
        <f t="shared" si="35"/>
        <v>28</v>
      </c>
    </row>
    <row r="289" spans="12:41" x14ac:dyDescent="0.25">
      <c r="L289" s="5"/>
      <c r="U289" s="53">
        <f t="shared" si="40"/>
        <v>0</v>
      </c>
      <c r="V289" s="59">
        <v>0.82517361111111109</v>
      </c>
      <c r="W289">
        <v>49.272852</v>
      </c>
      <c r="X289">
        <v>-123.254319</v>
      </c>
      <c r="Y289">
        <v>49.599998470000003</v>
      </c>
      <c r="Z289">
        <v>12680.51</v>
      </c>
      <c r="AA289">
        <v>146</v>
      </c>
      <c r="AB289">
        <v>80</v>
      </c>
      <c r="AC289">
        <v>6.3799000000000001</v>
      </c>
      <c r="AD289">
        <f t="shared" si="38"/>
        <v>22.967639999999999</v>
      </c>
      <c r="AE289">
        <f t="shared" si="34"/>
        <v>22</v>
      </c>
      <c r="AF289" s="59">
        <v>0.83070601851851855</v>
      </c>
      <c r="AG289">
        <v>49.272851000000003</v>
      </c>
      <c r="AH289">
        <v>-123.25432000000001</v>
      </c>
      <c r="AI289">
        <v>49.400001529999997</v>
      </c>
      <c r="AJ289">
        <v>15725.23</v>
      </c>
      <c r="AK289">
        <v>153</v>
      </c>
      <c r="AL289">
        <v>89</v>
      </c>
      <c r="AM289">
        <v>8.0303000000000004</v>
      </c>
      <c r="AN289">
        <f t="shared" si="39"/>
        <v>28.909080000000003</v>
      </c>
      <c r="AO289">
        <f t="shared" si="35"/>
        <v>28</v>
      </c>
    </row>
    <row r="290" spans="12:41" x14ac:dyDescent="0.25">
      <c r="L290" s="5"/>
      <c r="U290" s="53">
        <f t="shared" si="40"/>
        <v>0</v>
      </c>
      <c r="V290" s="59">
        <v>0.82518518518518524</v>
      </c>
      <c r="W290">
        <v>49.272796</v>
      </c>
      <c r="X290">
        <v>-123.254319</v>
      </c>
      <c r="Y290">
        <v>50</v>
      </c>
      <c r="Z290">
        <v>12686.86</v>
      </c>
      <c r="AA290">
        <v>147</v>
      </c>
      <c r="AB290">
        <v>74</v>
      </c>
      <c r="AC290">
        <v>6.3506</v>
      </c>
      <c r="AD290">
        <f t="shared" si="38"/>
        <v>22.862159999999999</v>
      </c>
      <c r="AE290">
        <f t="shared" si="34"/>
        <v>22</v>
      </c>
      <c r="AF290" s="59">
        <v>0.83071759259259259</v>
      </c>
      <c r="AG290">
        <v>49.272781000000002</v>
      </c>
      <c r="AH290">
        <v>-123.254317</v>
      </c>
      <c r="AI290">
        <v>50</v>
      </c>
      <c r="AJ290">
        <v>15733.23</v>
      </c>
      <c r="AK290">
        <v>153</v>
      </c>
      <c r="AL290">
        <v>89</v>
      </c>
      <c r="AM290">
        <v>8</v>
      </c>
      <c r="AN290">
        <f t="shared" si="39"/>
        <v>28.8</v>
      </c>
      <c r="AO290">
        <f t="shared" si="35"/>
        <v>28</v>
      </c>
    </row>
    <row r="291" spans="12:41" x14ac:dyDescent="0.25">
      <c r="L291" s="5"/>
      <c r="U291" s="53">
        <f t="shared" si="40"/>
        <v>0</v>
      </c>
      <c r="V291" s="59">
        <v>0.82519675925925917</v>
      </c>
      <c r="W291">
        <v>49.272748999999997</v>
      </c>
      <c r="X291">
        <v>-123.25432000000001</v>
      </c>
      <c r="Y291">
        <v>50.400001529999997</v>
      </c>
      <c r="Z291">
        <v>12693.21</v>
      </c>
      <c r="AA291">
        <v>147</v>
      </c>
      <c r="AB291">
        <v>74</v>
      </c>
      <c r="AC291">
        <v>6.3495999999999997</v>
      </c>
      <c r="AD291">
        <f t="shared" si="38"/>
        <v>22.858559999999997</v>
      </c>
      <c r="AE291">
        <f t="shared" si="34"/>
        <v>22</v>
      </c>
      <c r="AF291" s="59">
        <v>0.83072916666666663</v>
      </c>
      <c r="AG291">
        <v>49.272717999999998</v>
      </c>
      <c r="AH291">
        <v>-123.254311</v>
      </c>
      <c r="AI291">
        <v>50.400001529999997</v>
      </c>
      <c r="AJ291">
        <v>15741.28</v>
      </c>
      <c r="AK291">
        <v>154</v>
      </c>
      <c r="AL291">
        <v>88</v>
      </c>
      <c r="AM291">
        <v>8.0497999999999994</v>
      </c>
      <c r="AN291">
        <f t="shared" si="39"/>
        <v>28.979279999999999</v>
      </c>
      <c r="AO291">
        <f t="shared" si="35"/>
        <v>28</v>
      </c>
    </row>
    <row r="292" spans="12:41" x14ac:dyDescent="0.25">
      <c r="L292" s="5"/>
      <c r="U292" s="53">
        <f t="shared" si="40"/>
        <v>0</v>
      </c>
      <c r="V292" s="59">
        <v>0.82520833333333332</v>
      </c>
      <c r="W292">
        <v>49.272694999999999</v>
      </c>
      <c r="X292">
        <v>-123.254318</v>
      </c>
      <c r="Y292">
        <v>50.400001529999997</v>
      </c>
      <c r="Z292">
        <v>12699.43</v>
      </c>
      <c r="AA292">
        <v>147</v>
      </c>
      <c r="AB292">
        <v>74</v>
      </c>
      <c r="AC292">
        <v>6.2196999999999996</v>
      </c>
      <c r="AD292">
        <f t="shared" si="38"/>
        <v>22.390919999999998</v>
      </c>
      <c r="AE292">
        <f t="shared" si="34"/>
        <v>22</v>
      </c>
      <c r="AF292" s="59">
        <v>0.83074074074074078</v>
      </c>
      <c r="AG292">
        <v>49.272652000000001</v>
      </c>
      <c r="AH292">
        <v>-123.254301</v>
      </c>
      <c r="AI292">
        <v>50.400001529999997</v>
      </c>
      <c r="AJ292">
        <v>15749.32</v>
      </c>
      <c r="AK292">
        <v>154</v>
      </c>
      <c r="AL292">
        <v>87</v>
      </c>
      <c r="AM292">
        <v>8.0399999999999991</v>
      </c>
      <c r="AN292">
        <f t="shared" si="39"/>
        <v>28.943999999999996</v>
      </c>
      <c r="AO292">
        <f t="shared" si="35"/>
        <v>28</v>
      </c>
    </row>
    <row r="293" spans="12:41" x14ac:dyDescent="0.25">
      <c r="L293" s="5"/>
      <c r="U293" s="53">
        <f t="shared" si="40"/>
        <v>0</v>
      </c>
      <c r="V293" s="59">
        <v>0.82521990740740747</v>
      </c>
      <c r="W293">
        <v>49.272644999999997</v>
      </c>
      <c r="X293">
        <v>-123.25431500000001</v>
      </c>
      <c r="Y293">
        <v>50.400001529999997</v>
      </c>
      <c r="Z293">
        <v>12705.72</v>
      </c>
      <c r="AA293">
        <v>147</v>
      </c>
      <c r="AB293">
        <v>71</v>
      </c>
      <c r="AC293">
        <v>6.29</v>
      </c>
      <c r="AD293">
        <f t="shared" si="38"/>
        <v>22.643999999999998</v>
      </c>
      <c r="AE293">
        <f t="shared" si="34"/>
        <v>22</v>
      </c>
      <c r="AF293" s="59">
        <v>0.83075231481481471</v>
      </c>
      <c r="AG293">
        <v>49.272584000000002</v>
      </c>
      <c r="AH293">
        <v>-123.254293</v>
      </c>
      <c r="AI293">
        <v>50.400001529999997</v>
      </c>
      <c r="AJ293">
        <v>15757.2</v>
      </c>
      <c r="AK293">
        <v>155</v>
      </c>
      <c r="AL293">
        <v>82</v>
      </c>
      <c r="AM293">
        <v>7.8799000000000001</v>
      </c>
      <c r="AN293">
        <f t="shared" si="39"/>
        <v>28.367639999999998</v>
      </c>
      <c r="AO293">
        <f t="shared" si="35"/>
        <v>28</v>
      </c>
    </row>
    <row r="294" spans="12:41" x14ac:dyDescent="0.25">
      <c r="L294" s="5"/>
      <c r="U294" s="53">
        <f t="shared" si="40"/>
        <v>0</v>
      </c>
      <c r="V294" s="59">
        <v>0.82523148148148151</v>
      </c>
      <c r="W294">
        <v>49.272595000000003</v>
      </c>
      <c r="X294">
        <v>-123.254307</v>
      </c>
      <c r="Y294">
        <v>50.400001529999997</v>
      </c>
      <c r="Z294">
        <v>12711.65</v>
      </c>
      <c r="AA294">
        <v>147</v>
      </c>
      <c r="AB294">
        <v>71</v>
      </c>
      <c r="AC294">
        <v>5.9306999999999999</v>
      </c>
      <c r="AD294">
        <f t="shared" si="38"/>
        <v>21.350519999999999</v>
      </c>
      <c r="AE294">
        <f t="shared" si="34"/>
        <v>21</v>
      </c>
      <c r="AF294" s="59">
        <v>0.83076388888888886</v>
      </c>
      <c r="AG294">
        <v>49.272517000000001</v>
      </c>
      <c r="AH294">
        <v>-123.254283</v>
      </c>
      <c r="AI294">
        <v>50.400001529999997</v>
      </c>
      <c r="AJ294">
        <v>15764.94</v>
      </c>
      <c r="AK294">
        <v>156</v>
      </c>
      <c r="AL294">
        <v>83</v>
      </c>
      <c r="AM294">
        <v>7.7401999999999997</v>
      </c>
      <c r="AN294">
        <f t="shared" si="39"/>
        <v>27.864719999999998</v>
      </c>
      <c r="AO294">
        <f t="shared" si="35"/>
        <v>27</v>
      </c>
    </row>
    <row r="295" spans="12:41" x14ac:dyDescent="0.25">
      <c r="L295" s="5"/>
      <c r="U295" s="53">
        <f t="shared" si="40"/>
        <v>0</v>
      </c>
      <c r="V295" s="59">
        <v>0.82524305555555555</v>
      </c>
      <c r="W295">
        <v>49.272534</v>
      </c>
      <c r="X295">
        <v>-123.2543</v>
      </c>
      <c r="Y295">
        <v>50.400001529999997</v>
      </c>
      <c r="Z295">
        <v>12718.11</v>
      </c>
      <c r="AA295">
        <v>146</v>
      </c>
      <c r="AB295">
        <v>77</v>
      </c>
      <c r="AC295">
        <v>6.46</v>
      </c>
      <c r="AD295">
        <f t="shared" si="38"/>
        <v>23.256</v>
      </c>
      <c r="AE295">
        <f t="shared" si="34"/>
        <v>23</v>
      </c>
      <c r="AF295" s="59">
        <v>0.83077546296296301</v>
      </c>
      <c r="AG295">
        <v>49.272441999999998</v>
      </c>
      <c r="AH295">
        <v>-123.254274</v>
      </c>
      <c r="AI295">
        <v>50.400001529999997</v>
      </c>
      <c r="AJ295">
        <v>15773.28</v>
      </c>
      <c r="AK295">
        <v>156</v>
      </c>
      <c r="AL295">
        <v>87</v>
      </c>
      <c r="AM295">
        <v>8.3398000000000003</v>
      </c>
      <c r="AN295">
        <f t="shared" si="39"/>
        <v>30.023280000000003</v>
      </c>
      <c r="AO295">
        <f t="shared" si="35"/>
        <v>30</v>
      </c>
    </row>
    <row r="296" spans="12:41" x14ac:dyDescent="0.25">
      <c r="L296" s="5"/>
      <c r="U296" s="53">
        <f t="shared" si="40"/>
        <v>0</v>
      </c>
      <c r="V296" s="59">
        <v>0.82525462962962959</v>
      </c>
      <c r="W296">
        <v>49.272471000000003</v>
      </c>
      <c r="X296">
        <v>-123.254294</v>
      </c>
      <c r="Y296">
        <v>50.400001529999997</v>
      </c>
      <c r="Z296">
        <v>12724.81</v>
      </c>
      <c r="AA296">
        <v>147</v>
      </c>
      <c r="AB296">
        <v>81</v>
      </c>
      <c r="AC296">
        <v>6.6992000000000003</v>
      </c>
      <c r="AD296">
        <f t="shared" si="38"/>
        <v>24.117120000000003</v>
      </c>
      <c r="AE296">
        <f t="shared" si="34"/>
        <v>24</v>
      </c>
      <c r="AF296" s="59">
        <v>0.83078703703703705</v>
      </c>
      <c r="AG296">
        <v>49.272364000000003</v>
      </c>
      <c r="AH296">
        <v>-123.254274</v>
      </c>
      <c r="AI296">
        <v>50.400001529999997</v>
      </c>
      <c r="AJ296">
        <v>15782.02</v>
      </c>
      <c r="AK296">
        <v>156</v>
      </c>
      <c r="AL296">
        <v>90</v>
      </c>
      <c r="AM296">
        <v>8.7393000000000001</v>
      </c>
      <c r="AN296">
        <f t="shared" si="39"/>
        <v>31.461479999999998</v>
      </c>
      <c r="AO296">
        <f t="shared" si="35"/>
        <v>31</v>
      </c>
    </row>
    <row r="297" spans="12:41" x14ac:dyDescent="0.25">
      <c r="L297" s="5"/>
      <c r="U297" s="53">
        <f t="shared" si="40"/>
        <v>0</v>
      </c>
      <c r="V297" s="59">
        <v>0.82526620370370374</v>
      </c>
      <c r="W297">
        <v>49.272405999999997</v>
      </c>
      <c r="X297">
        <v>-123.25428599999999</v>
      </c>
      <c r="Y297">
        <v>50.400001529999997</v>
      </c>
      <c r="Z297">
        <v>12731.95</v>
      </c>
      <c r="AA297">
        <v>147</v>
      </c>
      <c r="AB297">
        <v>88</v>
      </c>
      <c r="AC297">
        <v>7.1406000000000001</v>
      </c>
      <c r="AD297">
        <f t="shared" si="38"/>
        <v>25.706160000000001</v>
      </c>
      <c r="AE297">
        <f t="shared" si="34"/>
        <v>25</v>
      </c>
      <c r="AF297" s="59">
        <v>0.83079861111111108</v>
      </c>
      <c r="AG297">
        <v>49.272289000000001</v>
      </c>
      <c r="AH297">
        <v>-123.25426899999999</v>
      </c>
      <c r="AI297">
        <v>50.400001529999997</v>
      </c>
      <c r="AJ297">
        <v>15790.9</v>
      </c>
      <c r="AK297">
        <v>157</v>
      </c>
      <c r="AL297">
        <v>91</v>
      </c>
      <c r="AM297">
        <v>8.8809000000000005</v>
      </c>
      <c r="AN297">
        <f t="shared" si="39"/>
        <v>31.971240000000002</v>
      </c>
      <c r="AO297">
        <f t="shared" si="35"/>
        <v>31</v>
      </c>
    </row>
    <row r="298" spans="12:41" x14ac:dyDescent="0.25">
      <c r="L298" s="5"/>
      <c r="U298" s="53">
        <f t="shared" si="40"/>
        <v>0</v>
      </c>
      <c r="V298" s="59">
        <v>0.82527777777777767</v>
      </c>
      <c r="W298">
        <v>49.272342000000002</v>
      </c>
      <c r="X298">
        <v>-123.254283</v>
      </c>
      <c r="Y298">
        <v>50.400001529999997</v>
      </c>
      <c r="Z298">
        <v>12739.59</v>
      </c>
      <c r="AA298">
        <v>148</v>
      </c>
      <c r="AB298">
        <v>92</v>
      </c>
      <c r="AC298">
        <v>7.6395999999999997</v>
      </c>
      <c r="AD298">
        <f t="shared" si="38"/>
        <v>27.502559999999999</v>
      </c>
      <c r="AE298">
        <f t="shared" si="34"/>
        <v>27</v>
      </c>
      <c r="AF298" s="59">
        <v>0.83081018518518512</v>
      </c>
      <c r="AG298">
        <v>49.272210999999999</v>
      </c>
      <c r="AH298">
        <v>-123.25426299999999</v>
      </c>
      <c r="AI298">
        <v>50.400001529999997</v>
      </c>
      <c r="AJ298">
        <v>15799.83</v>
      </c>
      <c r="AK298">
        <v>157</v>
      </c>
      <c r="AL298">
        <v>93</v>
      </c>
      <c r="AM298">
        <v>8.9297000000000004</v>
      </c>
      <c r="AN298">
        <f t="shared" si="39"/>
        <v>32.146920000000001</v>
      </c>
      <c r="AO298">
        <f t="shared" si="35"/>
        <v>32</v>
      </c>
    </row>
    <row r="299" spans="12:41" x14ac:dyDescent="0.25">
      <c r="L299" s="5"/>
      <c r="U299" s="53">
        <f t="shared" si="40"/>
        <v>0</v>
      </c>
      <c r="V299" s="59">
        <v>0.82528935185185182</v>
      </c>
      <c r="W299">
        <v>49.272274000000003</v>
      </c>
      <c r="X299">
        <v>-123.25427500000001</v>
      </c>
      <c r="Y299">
        <v>50.400001529999997</v>
      </c>
      <c r="Z299">
        <v>12747.49</v>
      </c>
      <c r="AA299">
        <v>148</v>
      </c>
      <c r="AB299">
        <v>94</v>
      </c>
      <c r="AC299">
        <v>7.9004000000000003</v>
      </c>
      <c r="AD299">
        <f t="shared" si="38"/>
        <v>28.441440000000004</v>
      </c>
      <c r="AE299">
        <f t="shared" si="34"/>
        <v>28</v>
      </c>
      <c r="AF299" s="59">
        <v>0.83082175925925927</v>
      </c>
      <c r="AG299">
        <v>49.272129</v>
      </c>
      <c r="AH299">
        <v>-123.254256</v>
      </c>
      <c r="AI299">
        <v>50.799999239999998</v>
      </c>
      <c r="AJ299">
        <v>15809.07</v>
      </c>
      <c r="AK299">
        <v>157</v>
      </c>
      <c r="AL299">
        <v>95</v>
      </c>
      <c r="AM299">
        <v>9.2401999999999997</v>
      </c>
      <c r="AN299">
        <f t="shared" si="39"/>
        <v>33.264720000000004</v>
      </c>
      <c r="AO299">
        <f t="shared" si="35"/>
        <v>33</v>
      </c>
    </row>
    <row r="300" spans="12:41" x14ac:dyDescent="0.25">
      <c r="L300" s="5"/>
      <c r="U300" s="53">
        <f t="shared" si="40"/>
        <v>0</v>
      </c>
      <c r="V300" s="59">
        <v>0.82530092592592597</v>
      </c>
      <c r="W300">
        <v>49.272208999999997</v>
      </c>
      <c r="X300">
        <v>-123.254266</v>
      </c>
      <c r="Y300">
        <v>50.400001529999997</v>
      </c>
      <c r="Z300">
        <v>12755.62</v>
      </c>
      <c r="AA300">
        <v>148</v>
      </c>
      <c r="AB300">
        <v>97</v>
      </c>
      <c r="AC300">
        <v>8.1298999999999992</v>
      </c>
      <c r="AD300">
        <f t="shared" si="38"/>
        <v>29.267639999999997</v>
      </c>
      <c r="AE300">
        <f t="shared" si="34"/>
        <v>29</v>
      </c>
      <c r="AF300" s="59">
        <v>0.83083333333333342</v>
      </c>
      <c r="AG300">
        <v>49.272052000000002</v>
      </c>
      <c r="AH300">
        <v>-123.254243</v>
      </c>
      <c r="AI300">
        <v>51.200000760000002</v>
      </c>
      <c r="AJ300">
        <v>15818.41</v>
      </c>
      <c r="AK300">
        <v>158</v>
      </c>
      <c r="AL300">
        <v>95</v>
      </c>
      <c r="AM300">
        <v>9.3398000000000003</v>
      </c>
      <c r="AN300">
        <f t="shared" si="39"/>
        <v>33.623280000000001</v>
      </c>
      <c r="AO300">
        <f t="shared" si="35"/>
        <v>33</v>
      </c>
    </row>
    <row r="301" spans="12:41" x14ac:dyDescent="0.25">
      <c r="L301" s="5"/>
      <c r="U301" s="53">
        <f t="shared" si="40"/>
        <v>0</v>
      </c>
      <c r="V301" s="59">
        <v>0.8253125</v>
      </c>
      <c r="W301">
        <v>49.272136000000003</v>
      </c>
      <c r="X301">
        <v>-123.254255</v>
      </c>
      <c r="Y301">
        <v>50.400001529999997</v>
      </c>
      <c r="Z301">
        <v>12764.14</v>
      </c>
      <c r="AA301">
        <v>150</v>
      </c>
      <c r="AB301">
        <v>100</v>
      </c>
      <c r="AC301">
        <v>8.5195000000000007</v>
      </c>
      <c r="AD301">
        <f t="shared" si="38"/>
        <v>30.670200000000005</v>
      </c>
      <c r="AE301">
        <f t="shared" si="34"/>
        <v>30</v>
      </c>
      <c r="AF301" s="59">
        <v>0.83084490740740735</v>
      </c>
      <c r="AG301">
        <v>49.271977999999997</v>
      </c>
      <c r="AH301">
        <v>-123.254233</v>
      </c>
      <c r="AI301">
        <v>51.599998470000003</v>
      </c>
      <c r="AJ301">
        <v>15827.72</v>
      </c>
      <c r="AK301">
        <v>159</v>
      </c>
      <c r="AL301">
        <v>96</v>
      </c>
      <c r="AM301">
        <v>9.3095999999999997</v>
      </c>
      <c r="AN301">
        <f t="shared" si="39"/>
        <v>33.514559999999996</v>
      </c>
      <c r="AO301">
        <f t="shared" si="35"/>
        <v>33</v>
      </c>
    </row>
    <row r="302" spans="12:41" x14ac:dyDescent="0.25">
      <c r="L302" s="5"/>
      <c r="U302" s="53">
        <f t="shared" si="40"/>
        <v>0</v>
      </c>
      <c r="V302" s="59">
        <v>0.82532407407407404</v>
      </c>
      <c r="W302">
        <v>49.272063000000003</v>
      </c>
      <c r="X302">
        <v>-123.254243</v>
      </c>
      <c r="Y302">
        <v>50.400001529999997</v>
      </c>
      <c r="Z302">
        <v>12772.89</v>
      </c>
      <c r="AA302">
        <v>151</v>
      </c>
      <c r="AB302">
        <v>105</v>
      </c>
      <c r="AC302">
        <v>8.75</v>
      </c>
      <c r="AD302">
        <f t="shared" si="38"/>
        <v>31.5</v>
      </c>
      <c r="AE302">
        <f t="shared" si="34"/>
        <v>31</v>
      </c>
      <c r="AF302" s="59">
        <v>0.8308564814814815</v>
      </c>
      <c r="AG302">
        <v>49.271898999999998</v>
      </c>
      <c r="AH302">
        <v>-123.254227</v>
      </c>
      <c r="AI302">
        <v>52</v>
      </c>
      <c r="AJ302">
        <v>15837.15</v>
      </c>
      <c r="AK302">
        <v>160</v>
      </c>
      <c r="AL302">
        <v>94</v>
      </c>
      <c r="AM302">
        <v>9.4306999999999999</v>
      </c>
      <c r="AN302">
        <f t="shared" si="39"/>
        <v>33.950519999999997</v>
      </c>
      <c r="AO302">
        <f t="shared" si="35"/>
        <v>33</v>
      </c>
    </row>
    <row r="303" spans="12:41" x14ac:dyDescent="0.25">
      <c r="L303" s="5"/>
      <c r="U303" s="53">
        <f t="shared" si="40"/>
        <v>0</v>
      </c>
      <c r="V303" s="59">
        <v>0.82533564814814808</v>
      </c>
      <c r="W303">
        <v>49.271988</v>
      </c>
      <c r="X303">
        <v>-123.25424099999999</v>
      </c>
      <c r="Y303">
        <v>50.799999239999998</v>
      </c>
      <c r="Z303">
        <v>12781.97</v>
      </c>
      <c r="AA303">
        <v>152</v>
      </c>
      <c r="AB303">
        <v>109</v>
      </c>
      <c r="AC303">
        <v>9.0800999999999998</v>
      </c>
      <c r="AD303">
        <f t="shared" si="38"/>
        <v>32.688360000000003</v>
      </c>
      <c r="AE303">
        <f t="shared" si="34"/>
        <v>32</v>
      </c>
      <c r="AF303" s="59">
        <v>0.83086805555555554</v>
      </c>
      <c r="AG303">
        <v>49.271811</v>
      </c>
      <c r="AH303">
        <v>-123.25421900000001</v>
      </c>
      <c r="AI303">
        <v>52.400001529999997</v>
      </c>
      <c r="AJ303">
        <v>15846.42</v>
      </c>
      <c r="AK303">
        <v>161</v>
      </c>
      <c r="AL303">
        <v>101</v>
      </c>
      <c r="AM303">
        <v>9.2695000000000007</v>
      </c>
      <c r="AN303">
        <f t="shared" si="39"/>
        <v>33.370200000000004</v>
      </c>
      <c r="AO303">
        <f t="shared" si="35"/>
        <v>33</v>
      </c>
    </row>
    <row r="304" spans="12:41" x14ac:dyDescent="0.25">
      <c r="L304" s="5"/>
      <c r="U304" s="53">
        <f t="shared" si="40"/>
        <v>0</v>
      </c>
      <c r="V304" s="59">
        <v>0.82534722222222223</v>
      </c>
      <c r="W304">
        <v>49.271906000000001</v>
      </c>
      <c r="X304">
        <v>-123.254237</v>
      </c>
      <c r="Y304">
        <v>51.200000760000002</v>
      </c>
      <c r="Z304">
        <v>12791.29</v>
      </c>
      <c r="AA304">
        <v>153</v>
      </c>
      <c r="AB304">
        <v>110</v>
      </c>
      <c r="AC304">
        <v>9.3202999999999996</v>
      </c>
      <c r="AD304">
        <f t="shared" si="38"/>
        <v>33.553080000000001</v>
      </c>
      <c r="AE304">
        <f t="shared" si="34"/>
        <v>33</v>
      </c>
      <c r="AF304" s="59">
        <v>0.83087962962962969</v>
      </c>
      <c r="AG304">
        <v>49.271726999999998</v>
      </c>
      <c r="AH304">
        <v>-123.254206</v>
      </c>
      <c r="AI304">
        <v>52.400001529999997</v>
      </c>
      <c r="AJ304">
        <v>15855.69</v>
      </c>
      <c r="AK304">
        <v>161</v>
      </c>
      <c r="AL304">
        <v>93</v>
      </c>
      <c r="AM304">
        <v>9.2705000000000002</v>
      </c>
      <c r="AN304">
        <f t="shared" si="39"/>
        <v>33.373800000000003</v>
      </c>
      <c r="AO304">
        <f t="shared" si="35"/>
        <v>33</v>
      </c>
    </row>
    <row r="305" spans="1:41" x14ac:dyDescent="0.25">
      <c r="L305" s="5"/>
      <c r="U305" s="53">
        <f t="shared" si="40"/>
        <v>0</v>
      </c>
      <c r="V305" s="59">
        <v>0.82535879629629638</v>
      </c>
      <c r="W305">
        <v>49.271819000000001</v>
      </c>
      <c r="X305">
        <v>-123.254228</v>
      </c>
      <c r="Y305">
        <v>51.799999239999998</v>
      </c>
      <c r="Z305">
        <v>12800.75</v>
      </c>
      <c r="AA305">
        <v>155</v>
      </c>
      <c r="AB305">
        <v>111</v>
      </c>
      <c r="AC305">
        <v>9.4600000000000009</v>
      </c>
      <c r="AD305">
        <f t="shared" si="38"/>
        <v>34.055999999999997</v>
      </c>
      <c r="AE305">
        <f t="shared" si="34"/>
        <v>34</v>
      </c>
      <c r="AF305" s="59">
        <v>0.83089120370370362</v>
      </c>
      <c r="AG305">
        <v>49.271645999999997</v>
      </c>
      <c r="AH305">
        <v>-123.25419100000001</v>
      </c>
      <c r="AI305">
        <v>52.400001529999997</v>
      </c>
      <c r="AJ305">
        <v>15865</v>
      </c>
      <c r="AK305">
        <v>162</v>
      </c>
      <c r="AL305">
        <v>93</v>
      </c>
      <c r="AM305">
        <v>9.3095999999999997</v>
      </c>
      <c r="AN305">
        <f t="shared" si="39"/>
        <v>33.514559999999996</v>
      </c>
      <c r="AO305">
        <f t="shared" si="35"/>
        <v>33</v>
      </c>
    </row>
    <row r="306" spans="1:41" x14ac:dyDescent="0.25">
      <c r="V306" s="59">
        <v>0.82537037037037031</v>
      </c>
      <c r="W306">
        <v>49.271738999999997</v>
      </c>
      <c r="X306">
        <v>-123.25422399999999</v>
      </c>
      <c r="Y306">
        <v>52.200000760000002</v>
      </c>
      <c r="Z306">
        <v>12810.47</v>
      </c>
      <c r="AA306">
        <v>156</v>
      </c>
      <c r="AB306">
        <v>116</v>
      </c>
      <c r="AC306">
        <v>9.7196999999999996</v>
      </c>
      <c r="AD306">
        <f t="shared" si="38"/>
        <v>34.990919999999996</v>
      </c>
      <c r="AE306">
        <f t="shared" si="34"/>
        <v>34</v>
      </c>
      <c r="AF306" s="59">
        <v>0.83090277777777777</v>
      </c>
      <c r="AG306">
        <v>49.271574000000001</v>
      </c>
      <c r="AH306">
        <v>-123.254183</v>
      </c>
      <c r="AI306">
        <v>53</v>
      </c>
      <c r="AJ306">
        <v>15873.75</v>
      </c>
      <c r="AK306">
        <v>162</v>
      </c>
      <c r="AL306">
        <v>82</v>
      </c>
      <c r="AM306">
        <v>8.75</v>
      </c>
      <c r="AN306">
        <f t="shared" si="39"/>
        <v>31.5</v>
      </c>
      <c r="AO306">
        <f t="shared" si="35"/>
        <v>31</v>
      </c>
    </row>
    <row r="307" spans="1:41" x14ac:dyDescent="0.25">
      <c r="V307" s="59">
        <v>0.82538194444444446</v>
      </c>
      <c r="W307">
        <v>49.271670999999998</v>
      </c>
      <c r="X307">
        <v>-123.254217</v>
      </c>
      <c r="Y307">
        <v>52.599998470000003</v>
      </c>
      <c r="Z307">
        <v>12819.79</v>
      </c>
      <c r="AA307">
        <v>157</v>
      </c>
      <c r="AB307">
        <v>110</v>
      </c>
      <c r="AC307">
        <v>9.3202999999999996</v>
      </c>
      <c r="AD307">
        <f t="shared" si="38"/>
        <v>33.553080000000001</v>
      </c>
      <c r="AE307">
        <f t="shared" si="34"/>
        <v>33</v>
      </c>
      <c r="AF307" s="59">
        <v>0.83091435185185192</v>
      </c>
      <c r="AG307">
        <v>49.271506000000002</v>
      </c>
      <c r="AH307">
        <v>-123.25417299999999</v>
      </c>
      <c r="AI307">
        <v>53.400001529999997</v>
      </c>
      <c r="AJ307">
        <v>15881.88</v>
      </c>
      <c r="AK307">
        <v>163</v>
      </c>
      <c r="AL307">
        <v>76</v>
      </c>
      <c r="AM307">
        <v>8.1298999999999992</v>
      </c>
      <c r="AN307">
        <f t="shared" si="39"/>
        <v>29.267639999999997</v>
      </c>
      <c r="AO307">
        <f t="shared" si="35"/>
        <v>29</v>
      </c>
    </row>
    <row r="308" spans="1:41" x14ac:dyDescent="0.25">
      <c r="V308" s="59">
        <v>0.8253935185185185</v>
      </c>
      <c r="W308">
        <v>49.271594999999998</v>
      </c>
      <c r="X308">
        <v>-123.25418999999999</v>
      </c>
      <c r="Y308">
        <v>53</v>
      </c>
      <c r="Z308">
        <v>12828.87</v>
      </c>
      <c r="AA308">
        <v>158</v>
      </c>
      <c r="AB308">
        <v>107</v>
      </c>
      <c r="AC308">
        <v>9.0800999999999998</v>
      </c>
      <c r="AD308">
        <f t="shared" si="38"/>
        <v>32.688360000000003</v>
      </c>
      <c r="AE308">
        <f t="shared" si="34"/>
        <v>32</v>
      </c>
      <c r="AF308" s="59">
        <v>0.83092592592592596</v>
      </c>
      <c r="AG308">
        <v>49.271451999999996</v>
      </c>
      <c r="AH308">
        <v>-123.254165</v>
      </c>
      <c r="AI308">
        <v>54</v>
      </c>
      <c r="AJ308">
        <v>15889.83</v>
      </c>
      <c r="AK308">
        <v>163</v>
      </c>
      <c r="AL308">
        <v>76</v>
      </c>
      <c r="AM308">
        <v>7.9501999999999997</v>
      </c>
      <c r="AN308">
        <f t="shared" si="39"/>
        <v>28.620719999999999</v>
      </c>
      <c r="AO308">
        <f t="shared" si="35"/>
        <v>28</v>
      </c>
    </row>
    <row r="309" spans="1:41" x14ac:dyDescent="0.25">
      <c r="V309" s="59">
        <v>0.82540509259259265</v>
      </c>
      <c r="W309">
        <v>49.271526999999999</v>
      </c>
      <c r="X309">
        <v>-123.254169</v>
      </c>
      <c r="Y309">
        <v>53.599998470000003</v>
      </c>
      <c r="Z309">
        <v>12837.14</v>
      </c>
      <c r="AA309">
        <v>159</v>
      </c>
      <c r="AB309">
        <v>107</v>
      </c>
      <c r="AC309">
        <v>8.2695000000000007</v>
      </c>
      <c r="AD309">
        <f t="shared" si="38"/>
        <v>29.770200000000003</v>
      </c>
      <c r="AE309">
        <f t="shared" si="34"/>
        <v>29</v>
      </c>
      <c r="AF309" s="59">
        <v>0.8309375</v>
      </c>
      <c r="AG309">
        <v>49.271408000000001</v>
      </c>
      <c r="AH309">
        <v>-123.25414000000001</v>
      </c>
      <c r="AI309">
        <v>54.599998470000003</v>
      </c>
      <c r="AJ309">
        <v>15896.27</v>
      </c>
      <c r="AK309">
        <v>163</v>
      </c>
      <c r="AL309">
        <v>38</v>
      </c>
      <c r="AM309">
        <v>6.4394999999999998</v>
      </c>
      <c r="AN309">
        <f t="shared" si="39"/>
        <v>23.182200000000002</v>
      </c>
      <c r="AO309">
        <f t="shared" si="35"/>
        <v>23</v>
      </c>
    </row>
    <row r="310" spans="1:41" x14ac:dyDescent="0.25">
      <c r="V310" s="59">
        <v>0.82541666666666658</v>
      </c>
      <c r="W310">
        <v>49.271476999999997</v>
      </c>
      <c r="X310">
        <v>-123.254148</v>
      </c>
      <c r="Y310">
        <v>54</v>
      </c>
      <c r="Z310">
        <v>12844.09</v>
      </c>
      <c r="AA310">
        <v>159</v>
      </c>
      <c r="AB310">
        <v>53</v>
      </c>
      <c r="AC310">
        <v>6.9501999999999997</v>
      </c>
      <c r="AD310">
        <f t="shared" si="38"/>
        <v>25.020719999999997</v>
      </c>
      <c r="AE310">
        <f t="shared" si="34"/>
        <v>25</v>
      </c>
      <c r="AF310" s="59">
        <v>0.83094907407407403</v>
      </c>
      <c r="AG310">
        <v>49.271407000000004</v>
      </c>
      <c r="AH310">
        <v>-123.254081</v>
      </c>
      <c r="AI310">
        <v>55.200000760000002</v>
      </c>
      <c r="AJ310">
        <v>15901.74</v>
      </c>
      <c r="AK310">
        <v>162</v>
      </c>
      <c r="AL310">
        <v>0</v>
      </c>
      <c r="AM310">
        <v>5.4706999999999999</v>
      </c>
      <c r="AN310">
        <f t="shared" si="39"/>
        <v>19.694520000000001</v>
      </c>
      <c r="AO310">
        <f t="shared" si="35"/>
        <v>19</v>
      </c>
    </row>
    <row r="311" spans="1:41" x14ac:dyDescent="0.25">
      <c r="V311" s="59">
        <v>0.82542824074074073</v>
      </c>
      <c r="W311">
        <v>49.271447999999999</v>
      </c>
      <c r="X311">
        <v>-123.254119</v>
      </c>
      <c r="Y311">
        <v>54.400001529999997</v>
      </c>
      <c r="Z311">
        <v>12849.82</v>
      </c>
      <c r="AA311">
        <v>160</v>
      </c>
      <c r="AB311">
        <v>0</v>
      </c>
      <c r="AC311">
        <v>5.7305000000000001</v>
      </c>
      <c r="AD311">
        <f t="shared" si="38"/>
        <v>20.629799999999999</v>
      </c>
      <c r="AE311">
        <f t="shared" si="34"/>
        <v>20</v>
      </c>
      <c r="AF311" s="59">
        <v>0.83096064814814818</v>
      </c>
      <c r="AG311">
        <v>49.271403999999997</v>
      </c>
      <c r="AH311">
        <v>-123.254037</v>
      </c>
      <c r="AI311">
        <v>55.599998470000003</v>
      </c>
      <c r="AJ311">
        <v>15906.38</v>
      </c>
      <c r="AK311">
        <v>163</v>
      </c>
      <c r="AL311">
        <v>0</v>
      </c>
      <c r="AM311">
        <v>4.6395999999999997</v>
      </c>
      <c r="AN311">
        <f t="shared" si="39"/>
        <v>16.702559999999998</v>
      </c>
      <c r="AO311">
        <f t="shared" si="35"/>
        <v>16</v>
      </c>
    </row>
    <row r="312" spans="1:41" x14ac:dyDescent="0.25">
      <c r="V312" s="59">
        <v>0.82543981481481488</v>
      </c>
      <c r="W312">
        <v>49.271450000000002</v>
      </c>
      <c r="X312">
        <v>-123.254077</v>
      </c>
      <c r="Y312">
        <v>54.799999239999998</v>
      </c>
      <c r="Z312">
        <v>12854.78</v>
      </c>
      <c r="AA312">
        <v>160</v>
      </c>
      <c r="AB312">
        <v>0</v>
      </c>
      <c r="AC312">
        <v>4.96</v>
      </c>
      <c r="AD312">
        <f t="shared" si="38"/>
        <v>17.856000000000002</v>
      </c>
      <c r="AE312">
        <f t="shared" si="34"/>
        <v>17</v>
      </c>
    </row>
    <row r="320" spans="1:41" x14ac:dyDescent="0.25">
      <c r="A320" t="s">
        <v>9</v>
      </c>
      <c r="B320" s="5">
        <f>B262-B2</f>
        <v>3.0555555555553671E-3</v>
      </c>
      <c r="C320" s="2"/>
      <c r="D320" s="2"/>
      <c r="E320" s="1"/>
      <c r="F320" s="1"/>
      <c r="I320" s="1"/>
      <c r="L320" s="5">
        <f>L286-L2</f>
        <v>3.2870370370369217E-3</v>
      </c>
      <c r="M320" s="2"/>
      <c r="N320" s="2"/>
      <c r="O320" s="1"/>
      <c r="P320" s="1"/>
      <c r="S320" s="1"/>
      <c r="V320" s="5">
        <f>V312-V2</f>
        <v>3.5995370370371926E-3</v>
      </c>
      <c r="W320" s="2"/>
      <c r="X320" s="2"/>
      <c r="Y320" s="1"/>
      <c r="Z320" s="1"/>
      <c r="AC320" s="1"/>
      <c r="AF320" s="5">
        <f>AF311-AF2</f>
        <v>3.5648148148147429E-3</v>
      </c>
      <c r="AG320" s="2"/>
      <c r="AH320" s="2"/>
      <c r="AI320" s="1"/>
      <c r="AJ320" s="1"/>
      <c r="AM320" s="1"/>
    </row>
    <row r="321" spans="1:40" x14ac:dyDescent="0.25">
      <c r="A321" t="s">
        <v>10</v>
      </c>
      <c r="B321" s="5" t="str">
        <f>MINUTE(B320) &amp; ":" &amp; RIGHT("0" &amp; SECOND(B320), 2)</f>
        <v>4:24</v>
      </c>
      <c r="C321" s="2"/>
      <c r="D321" s="2"/>
      <c r="E321" s="1"/>
      <c r="F321" s="1">
        <f>F262-F2</f>
        <v>1483.2600000000002</v>
      </c>
      <c r="I321" s="1"/>
      <c r="L321" s="5" t="str">
        <f>MINUTE(L320) &amp; ":" &amp; RIGHT("0" &amp; SECOND(L320), 2)</f>
        <v>4:44</v>
      </c>
      <c r="M321" s="2"/>
      <c r="N321" s="2"/>
      <c r="O321" s="1"/>
      <c r="P321" s="1">
        <f>P286-P2</f>
        <v>1487.4500000000007</v>
      </c>
      <c r="S321" s="1"/>
      <c r="V321" s="5" t="str">
        <f>MINUTE(V320) &amp; ":" &amp; RIGHT("0" &amp; SECOND(V320), 2)</f>
        <v>5:11</v>
      </c>
      <c r="W321" s="2"/>
      <c r="X321" s="2"/>
      <c r="Y321" s="1"/>
      <c r="Z321" s="1">
        <f>Z312-Z2</f>
        <v>1513.1500000000015</v>
      </c>
      <c r="AC321" s="1"/>
      <c r="AF321" s="5" t="str">
        <f>MINUTE(AF320) &amp; ":" &amp; RIGHT("0" &amp; SECOND(AF320), 2)</f>
        <v>5:08</v>
      </c>
      <c r="AG321" s="2"/>
      <c r="AH321" s="2"/>
      <c r="AI321" s="1"/>
      <c r="AJ321" s="1">
        <f>AJ311-AJ2</f>
        <v>1507.7099999999991</v>
      </c>
      <c r="AM321" s="1"/>
    </row>
    <row r="322" spans="1:40" x14ac:dyDescent="0.25">
      <c r="A322" t="s">
        <v>11</v>
      </c>
      <c r="B322" s="5"/>
      <c r="C322" s="2"/>
      <c r="D322" s="2"/>
      <c r="E322" s="1"/>
      <c r="F322" s="1"/>
      <c r="G322" s="6">
        <f>MIN(G3:G298)</f>
        <v>128</v>
      </c>
      <c r="H322" s="6">
        <f>MIN(H3:H298)</f>
        <v>57</v>
      </c>
      <c r="I322" s="1">
        <f>MIN(I3:I298)</f>
        <v>3.6499000000000001</v>
      </c>
      <c r="J322" s="6">
        <f>MIN(J3:J298)</f>
        <v>13.139640000000002</v>
      </c>
      <c r="L322" s="5"/>
      <c r="M322" s="2"/>
      <c r="N322" s="2"/>
      <c r="O322" s="1"/>
      <c r="P322" s="1"/>
      <c r="Q322" s="6">
        <f>MIN(Q3:Q305)</f>
        <v>108</v>
      </c>
      <c r="R322" s="6">
        <f>MIN(R3:R305)</f>
        <v>0</v>
      </c>
      <c r="S322" s="1">
        <f>MIN(S3:S305)</f>
        <v>3.3506</v>
      </c>
      <c r="T322" s="6">
        <f>MIN(T3:T305)</f>
        <v>12.06216</v>
      </c>
      <c r="V322" s="5"/>
      <c r="W322" s="2"/>
      <c r="X322" s="2"/>
      <c r="Y322" s="1"/>
      <c r="Z322" s="1"/>
      <c r="AA322" s="6">
        <f>MIN(AA3:AA305)</f>
        <v>112</v>
      </c>
      <c r="AB322" s="6">
        <f>MIN(AB3:AB305)</f>
        <v>0</v>
      </c>
      <c r="AC322" s="1">
        <f>MIN(AC3:AC305)</f>
        <v>2.3247</v>
      </c>
      <c r="AD322" s="52">
        <f>MIN(AD3:AD305)</f>
        <v>8.3689199999999992</v>
      </c>
      <c r="AF322" s="5"/>
      <c r="AG322" s="2"/>
      <c r="AH322" s="2"/>
      <c r="AI322" s="1"/>
      <c r="AJ322" s="1"/>
      <c r="AK322" s="6">
        <f>MIN(AK3:AK311)</f>
        <v>115</v>
      </c>
      <c r="AL322" s="6">
        <f>MIN(AL3:AL311)</f>
        <v>0</v>
      </c>
      <c r="AM322" s="1">
        <f>MIN(AM3:AM298)</f>
        <v>2.8700999999999999</v>
      </c>
      <c r="AN322" s="6">
        <f>MIN(AN3:AN311)</f>
        <v>10.33236</v>
      </c>
    </row>
    <row r="323" spans="1:40" x14ac:dyDescent="0.25">
      <c r="A323" t="s">
        <v>12</v>
      </c>
      <c r="B323" s="5"/>
      <c r="C323" s="2"/>
      <c r="D323" s="2"/>
      <c r="E323" s="1"/>
      <c r="F323" s="1"/>
      <c r="G323" s="6">
        <f>AVERAGE(G3:G298)</f>
        <v>154.4576923076923</v>
      </c>
      <c r="H323" s="6">
        <f>AVERAGE(H3:H298)</f>
        <v>80.3</v>
      </c>
      <c r="I323" s="1">
        <f>AVERAGE(I3:I298)</f>
        <v>5.5916194230769278</v>
      </c>
      <c r="J323" s="6">
        <f>AVERAGE(J3:J298)</f>
        <v>20.129829923076937</v>
      </c>
      <c r="L323" s="5"/>
      <c r="M323" s="2"/>
      <c r="N323" s="2"/>
      <c r="O323" s="1"/>
      <c r="P323" s="1"/>
      <c r="Q323" s="6">
        <f>AVERAGE(Q3:Q305)</f>
        <v>149.92605633802816</v>
      </c>
      <c r="R323" s="6">
        <f>AVERAGE(R3:R305)</f>
        <v>73.088028169014081</v>
      </c>
      <c r="S323" s="1">
        <f>AVERAGE(S3:S305)</f>
        <v>5.2375024647887303</v>
      </c>
      <c r="T323" s="6">
        <f>AVERAGE(T3:T305)</f>
        <v>18.855008873239431</v>
      </c>
      <c r="V323" s="5"/>
      <c r="W323" s="2"/>
      <c r="X323" s="2"/>
      <c r="Y323" s="1"/>
      <c r="Z323" s="1"/>
      <c r="AA323" s="6">
        <f>AVERAGE(AA3:AA305)</f>
        <v>147.69306930693068</v>
      </c>
      <c r="AB323" s="6">
        <f>AVERAGE(AB3:AB305)</f>
        <v>73.986798679867988</v>
      </c>
      <c r="AC323" s="1">
        <f>AVERAGE(AC3:AC305)</f>
        <v>4.8079062706270603</v>
      </c>
      <c r="AD323" s="52">
        <f>AVERAGE(AD3:AD305)</f>
        <v>17.308462574257419</v>
      </c>
      <c r="AF323" s="5"/>
      <c r="AG323" s="2"/>
      <c r="AH323" s="2"/>
      <c r="AI323" s="1"/>
      <c r="AJ323" s="1"/>
      <c r="AK323" s="6">
        <f>AVERAGE(AK3:AK311)</f>
        <v>148.88673139158576</v>
      </c>
      <c r="AL323" s="6">
        <f>AVERAGE(AL3:AL311)</f>
        <v>69.006472491909392</v>
      </c>
      <c r="AM323" s="1">
        <f>AVERAGE(AM3:AM298)</f>
        <v>4.7467523648648617</v>
      </c>
      <c r="AN323" s="6">
        <f>AVERAGE(AN3:AN311)</f>
        <v>17.610739805825251</v>
      </c>
    </row>
    <row r="324" spans="1:40" x14ac:dyDescent="0.25">
      <c r="A324" t="s">
        <v>13</v>
      </c>
      <c r="B324" s="5"/>
      <c r="C324" s="2"/>
      <c r="D324" s="2"/>
      <c r="E324" s="1"/>
      <c r="F324" s="1"/>
      <c r="G324" s="6">
        <f>MAX(G3:G298)</f>
        <v>160</v>
      </c>
      <c r="H324" s="6">
        <f>MAX(H3:H298)</f>
        <v>105</v>
      </c>
      <c r="I324" s="1">
        <f>MAX(I3:I298)</f>
        <v>7.6104000000000003</v>
      </c>
      <c r="J324" s="6">
        <f>MAX(J3:J298)</f>
        <v>27.397440000000003</v>
      </c>
      <c r="L324" s="5"/>
      <c r="M324" s="2"/>
      <c r="N324" s="2"/>
      <c r="O324" s="1"/>
      <c r="P324" s="1"/>
      <c r="Q324" s="6">
        <f>MAX(Q3:Q305)</f>
        <v>159</v>
      </c>
      <c r="R324" s="6">
        <f>MAX(R3:R305)</f>
        <v>93</v>
      </c>
      <c r="S324" s="1">
        <f>MAX(S3:S305)</f>
        <v>8.1201000000000008</v>
      </c>
      <c r="T324" s="6">
        <f>MAX(T3:T305)</f>
        <v>29.232360000000003</v>
      </c>
      <c r="V324" s="5"/>
      <c r="W324" s="2"/>
      <c r="X324" s="2"/>
      <c r="Y324" s="1"/>
      <c r="Z324" s="1"/>
      <c r="AA324" s="6">
        <f>MAX(AA3:AA305)</f>
        <v>155</v>
      </c>
      <c r="AB324" s="6">
        <f>MAX(AB3:AB305)</f>
        <v>111</v>
      </c>
      <c r="AC324" s="1">
        <f>MAX(AC3:AC305)</f>
        <v>9.4600000000000009</v>
      </c>
      <c r="AD324" s="52">
        <f>MAX(AD3:AD305)</f>
        <v>34.055999999999997</v>
      </c>
      <c r="AF324" s="5"/>
      <c r="AG324" s="2"/>
      <c r="AH324" s="2"/>
      <c r="AI324" s="1"/>
      <c r="AJ324" s="1"/>
      <c r="AK324" s="6">
        <f>MAX(AK3:AK311)</f>
        <v>163</v>
      </c>
      <c r="AL324" s="6">
        <f>MAX(AL3:AL311)</f>
        <v>101</v>
      </c>
      <c r="AM324" s="1">
        <f>MAX(AM3:AM298)</f>
        <v>8.9297000000000004</v>
      </c>
      <c r="AN324" s="6">
        <f>MAX(AN3:AN311)</f>
        <v>33.950519999999997</v>
      </c>
    </row>
    <row r="326" spans="1:40" x14ac:dyDescent="0.25">
      <c r="A326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Instructions</vt:lpstr>
      <vt:lpstr>Frequencies</vt:lpstr>
      <vt:lpstr>Charts</vt:lpstr>
      <vt:lpstr>pieHR</vt:lpstr>
      <vt:lpstr>pieCd</vt:lpstr>
      <vt:lpstr>pieSpeed</vt:lpstr>
      <vt:lpstr>FreqRaw</vt:lpstr>
      <vt:lpstr>intervals</vt:lpstr>
      <vt:lpstr>interval1</vt:lpstr>
      <vt:lpstr>interval2</vt:lpstr>
      <vt:lpstr>interval3</vt:lpstr>
      <vt:lpstr>interval4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cker</dc:creator>
  <cp:lastModifiedBy>installer</cp:lastModifiedBy>
  <dcterms:created xsi:type="dcterms:W3CDTF">2014-05-30T22:12:35Z</dcterms:created>
  <dcterms:modified xsi:type="dcterms:W3CDTF">2019-10-10T03:50:11Z</dcterms:modified>
</cp:coreProperties>
</file>