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WC_global/Data/"/>
    </mc:Choice>
  </mc:AlternateContent>
  <xr:revisionPtr revIDLastSave="141" documentId="11_B5389A98C34FDD12878E9BE7226F29CD3A0763C4" xr6:coauthVersionLast="47" xr6:coauthVersionMax="47" xr10:uidLastSave="{9E8E69C3-FEC6-45B3-ADA0-E0D37698DA49}"/>
  <bookViews>
    <workbookView xWindow="28680" yWindow="-120" windowWidth="29040" windowHeight="15840" activeTab="7" xr2:uid="{00000000-000D-0000-FFFF-FFFF00000000}"/>
  </bookViews>
  <sheets>
    <sheet name="AU" sheetId="10" r:id="rId1"/>
    <sheet name="CN" sheetId="5" r:id="rId2"/>
    <sheet name="GB" sheetId="6" r:id="rId3"/>
    <sheet name="JP" sheetId="3" r:id="rId4"/>
    <sheet name="NZ" sheetId="4" r:id="rId5"/>
    <sheet name="SE" sheetId="9" r:id="rId6"/>
    <sheet name="SG" sheetId="8" r:id="rId7"/>
    <sheet name="U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0" l="1"/>
  <c r="G64" i="10"/>
  <c r="G65" i="10"/>
  <c r="G66" i="10"/>
  <c r="G62" i="10"/>
  <c r="G104" i="10"/>
  <c r="G105" i="10"/>
  <c r="G106" i="10"/>
  <c r="G107" i="10"/>
  <c r="G108" i="10"/>
  <c r="G109" i="10"/>
  <c r="G110" i="10"/>
  <c r="G111" i="10"/>
  <c r="G112" i="10"/>
  <c r="G113" i="10"/>
  <c r="G114" i="10"/>
  <c r="G103" i="10"/>
  <c r="G92" i="10"/>
  <c r="G93" i="10"/>
  <c r="G94" i="10"/>
  <c r="G95" i="10"/>
  <c r="G96" i="10"/>
  <c r="G97" i="10"/>
  <c r="G98" i="10"/>
  <c r="G99" i="10"/>
  <c r="G100" i="10"/>
  <c r="G101" i="10"/>
  <c r="G102" i="10"/>
  <c r="G91" i="10"/>
  <c r="G80" i="10"/>
  <c r="G81" i="10"/>
  <c r="G82" i="10"/>
  <c r="G83" i="10"/>
  <c r="G84" i="10"/>
  <c r="G85" i="10"/>
  <c r="G86" i="10"/>
  <c r="G87" i="10"/>
  <c r="G88" i="10"/>
  <c r="G89" i="10"/>
  <c r="G90" i="10"/>
  <c r="G79" i="10"/>
  <c r="G68" i="10"/>
  <c r="G69" i="10"/>
  <c r="G70" i="10"/>
  <c r="G71" i="10"/>
  <c r="G72" i="10"/>
  <c r="G73" i="10"/>
  <c r="G74" i="10"/>
  <c r="G75" i="10"/>
  <c r="G76" i="10"/>
  <c r="G77" i="10"/>
  <c r="G78" i="10"/>
  <c r="G67" i="10"/>
  <c r="G424" i="7"/>
  <c r="G321" i="7"/>
  <c r="G297" i="7"/>
  <c r="G296" i="7"/>
  <c r="G295" i="7"/>
  <c r="G294" i="7"/>
  <c r="G293" i="7"/>
  <c r="G290" i="7"/>
  <c r="G255" i="7"/>
  <c r="G254" i="7"/>
  <c r="G253" i="7"/>
  <c r="G252" i="7"/>
  <c r="G251" i="7"/>
  <c r="G238" i="7"/>
  <c r="G233" i="7"/>
  <c r="G126" i="7"/>
  <c r="G3" i="6"/>
  <c r="G4" i="6"/>
  <c r="G2" i="6"/>
  <c r="G490" i="3"/>
  <c r="A23" i="8"/>
</calcChain>
</file>

<file path=xl/sharedStrings.xml><?xml version="1.0" encoding="utf-8"?>
<sst xmlns="http://schemas.openxmlformats.org/spreadsheetml/2006/main" count="7785" uniqueCount="708">
  <si>
    <t>Date</t>
  </si>
  <si>
    <t>Year</t>
  </si>
  <si>
    <t>Month</t>
  </si>
  <si>
    <t>Week</t>
  </si>
  <si>
    <t>Disease</t>
  </si>
  <si>
    <t>Cases</t>
  </si>
  <si>
    <t>URL</t>
  </si>
  <si>
    <t>Country</t>
  </si>
  <si>
    <t>Pertussis</t>
  </si>
  <si>
    <t>https://www.cdctj.com.cn/system/2015/02/12/013081051.shtml</t>
  </si>
  <si>
    <t>CN</t>
  </si>
  <si>
    <t>https://www.cdctj.com.cn/system/2015/03/12/013081196.shtml</t>
  </si>
  <si>
    <t>https://www.cdctj.com.cn/system/2015/04/14/013081323.shtml</t>
  </si>
  <si>
    <t>https://www.cdctj.com.cn/system/2015/05/25/013081484.shtml</t>
  </si>
  <si>
    <t>https://www.cdctj.com.cn/system/2015/06/15/013081604.shtml</t>
  </si>
  <si>
    <t>https://www.cdctj.com.cn/system/2015/07/17/013081743.shtml</t>
  </si>
  <si>
    <t>https://www.cdctj.com.cn/system/2015/08/13/013081861.shtml</t>
  </si>
  <si>
    <t>https://www.cdctj.com.cn/system/2015/09/22/013082001.shtml</t>
  </si>
  <si>
    <t>https://www.cdctj.com.cn/system/2015/11/03/013082122.shtml</t>
  </si>
  <si>
    <t>https://www.cdctj.com.cn/system/2015/11/11/013082155.shtml</t>
  </si>
  <si>
    <t>https://www.cdctj.com.cn/system/2015/12/11/013082233.shtml</t>
  </si>
  <si>
    <t>https://www.cdctj.com.cn/system/2016/01/12/013082310.shtml</t>
  </si>
  <si>
    <t>https://www.cdctj.com.cn/system/2016/02/04/013082403.shtml</t>
  </si>
  <si>
    <t>https://www.cdctj.com.cn/system/2016/03/17/013082581.shtml</t>
  </si>
  <si>
    <t>https://www.cdctj.com.cn/system/2016/04/14/013082695.shtml</t>
  </si>
  <si>
    <t>https://www.cdctj.com.cn/system/2016/05/12/013082811.shtml</t>
  </si>
  <si>
    <t>https://www.cdctj.com.cn/system/2016/06/16/013082953.shtml</t>
  </si>
  <si>
    <t>https://www.cdctj.com.cn/system/2016/07/14/013083005.shtml</t>
  </si>
  <si>
    <t>https://www.cdctj.com.cn/system/2016/08/12/013083102.shtml</t>
  </si>
  <si>
    <t>https://www.cdctj.com.cn/system/2016/09/18/013083164.shtml</t>
  </si>
  <si>
    <t>https://www.cdctj.com.cn/system/2016/10/13/013083220.shtml</t>
  </si>
  <si>
    <t>https://www.cdctj.com.cn/system/2017/03/22/014002640.shtml</t>
  </si>
  <si>
    <t>https://www.cdctj.com.cn/system/2017/03/22/014002644.shtml</t>
  </si>
  <si>
    <t>https://www.cdctj.com.cn/system/2017/03/22/014002657.shtml</t>
  </si>
  <si>
    <t>https://www.cdctj.com.cn/system/2017/03/22/014002659.shtml</t>
  </si>
  <si>
    <t>https://www.cdctj.com.cn/system/2017/03/22/014002662.shtml</t>
  </si>
  <si>
    <t>https://www.cdctj.com.cn/system/2017/04/18/014003612.shtml</t>
  </si>
  <si>
    <t>https://www.cdctj.com.cn/system/2017/05/15/014004715.shtml</t>
  </si>
  <si>
    <t>https://www.cdctj.com.cn/system/2017/06/13/014005769.shtml</t>
  </si>
  <si>
    <t>https://www.cdctj.com.cn/system/2017/07/13/014007041.shtml</t>
  </si>
  <si>
    <t>https://www.cdctj.com.cn/system/2017/08/17/014008874.shtml</t>
  </si>
  <si>
    <t>https://www.cdctj.com.cn/system/2017/09/15/014010015.shtml</t>
  </si>
  <si>
    <t>https://www.cdctj.com.cn/system/2017/10/13/014010717.shtml</t>
  </si>
  <si>
    <t>https://www.cdctj.com.cn/system/2017/11/17/014300899.shtml</t>
  </si>
  <si>
    <t>https://www.cdctj.com.cn/system/2017/12/14/014301710.shtml</t>
  </si>
  <si>
    <t>https://www.cdctj.com.cn/system/2018/01/12/014302831.shtml</t>
  </si>
  <si>
    <t>https://www.cdctj.com.cn/system/2018/02/22/014305563.shtml</t>
  </si>
  <si>
    <t>https://www.cdctj.com.cn/system/2018/03/22/014307072.shtml</t>
  </si>
  <si>
    <t>https://www.cdctj.com.cn/system/2018/04/24/014309030.shtml</t>
  </si>
  <si>
    <t>http://www.nhc.gov.cn/jkj/s3578/201805/e3e32b477f3b46948af98bce6b89dc0a.shtml</t>
  </si>
  <si>
    <t>http://www.nhc.gov.cn/jkj/s3578/201806/8e37d0ab57fb43fb8300ac51e44ee7be.shtml</t>
  </si>
  <si>
    <t>http://www.nhc.gov.cn/jkj/s3578/201807/2e222f8000be4f61b9f4e717af7a25d3.shtml</t>
  </si>
  <si>
    <t>https://www.cdctj.com.cn/system/2018/08/24/014316473.shtml</t>
  </si>
  <si>
    <t>https://www.cdctj.com.cn/system/2018/09/14/014318196.shtml</t>
  </si>
  <si>
    <t>https://www.cdctj.com.cn/system/2018/10/19/014319865.shtml</t>
  </si>
  <si>
    <t>https://www.cdctj.com.cn/system/2018/11/30/014322609.shtml</t>
  </si>
  <si>
    <t>http://www.nhc.gov.cn/jkj/s3578/201812/767678cf92774424829163ad981e36ad.shtml</t>
  </si>
  <si>
    <t>http://www.nhc.gov.cn/jkj/s3578/201901/7ba54ed285484474a881584606aa8c94.shtml</t>
  </si>
  <si>
    <t>https://www.cdctj.com.cn/system/2019/02/21/014326808.shtml</t>
  </si>
  <si>
    <t>https://www.cdctj.com.cn/system/2019/03/28/014328451.shtml</t>
  </si>
  <si>
    <t>https://www.cdctj.com.cn/system/2019/04/26/014329671.shtml</t>
  </si>
  <si>
    <t>https://www.cdctj.com.cn/system/2019/05/23/014330869.shtml</t>
  </si>
  <si>
    <t>https://www.cdctj.com.cn/system/2019/06/26/014332831.shtml</t>
  </si>
  <si>
    <t>https://www.cdctj.com.cn/system/2019/08/02/014334748.shtml</t>
  </si>
  <si>
    <t>http://www.nhc.gov.cn/jkj/s7929/201908/5e4ff33f01994b9d99adc0b41b1975cc.shtml</t>
  </si>
  <si>
    <t>https://www.cdctj.com.cn/system/2019/09/27/014338944.shtml</t>
  </si>
  <si>
    <t>https://www.cdctj.com.cn/system/2019/11/21/030001494.shtml</t>
  </si>
  <si>
    <t>https://www.cdctj.com.cn/system/2019/11/21/030001497.shtml</t>
  </si>
  <si>
    <t>https://www.cdctj.com.cn/system/2020/01/09/030006478.shtml</t>
  </si>
  <si>
    <t>https://www.cdctj.com.cn/system/2020/02/17/030010193.shtml</t>
  </si>
  <si>
    <t>https://www.cdctj.com.cn/system/2020/03/03/030012762.shtml</t>
  </si>
  <si>
    <t>https://www.cdctj.com.cn/system/2020/04/05/030017114.shtml</t>
  </si>
  <si>
    <t>https://www.cdctj.com.cn/system/2020/04/29/030020056.shtml</t>
  </si>
  <si>
    <t>https://www.cdctj.com.cn/system/2020/07/01/030025879.shtml</t>
  </si>
  <si>
    <t>https://www.cdctj.com.cn/system/2020/07/01/030025899.shtml</t>
  </si>
  <si>
    <t>https://www.cdctj.com.cn/system/2020/07/31/030028318.shtml</t>
  </si>
  <si>
    <t>https://www.cdctj.com.cn/system/2020/09/03/030030950.shtml</t>
  </si>
  <si>
    <t>https://weekly.chinacdc.cn/en/article/doi/10.46234/ccdcw2020.208</t>
  </si>
  <si>
    <t>https://www.cdctj.com.cn/system/2020/10/27/030035514.shtml</t>
  </si>
  <si>
    <t>https://www.cdctj.com.cn/system/2020/12/01/030039806.shtml</t>
  </si>
  <si>
    <t>https://www.cdctj.com.cn/system/2021/01/07/030042673.shtml</t>
  </si>
  <si>
    <t>https://weekly.chinacdc.cn/en/article/doi/10.46234/ccdcw2021.025</t>
  </si>
  <si>
    <t>https://weekly.chinacdc.cn/en/article/doi/10.46234/ccdcw2021.059</t>
  </si>
  <si>
    <t>https://weekly.chinacdc.cn/en/article/doi/10.46234/ccdcw2021.082</t>
  </si>
  <si>
    <t>https://weekly.chinacdc.cn/en/article/doi/10.46234/ccdcw2021.108</t>
  </si>
  <si>
    <t>https://weekly.chinacdc.cn/en/article/doi/10.46234/ccdcw2021.119</t>
  </si>
  <si>
    <t>https://weekly.chinacdc.cn/en/article/doi/10.46234/ccdcw2021.141</t>
  </si>
  <si>
    <t>https://weekly.chinacdc.cn/en/article/doi/10.46234/ccdcw2021.162</t>
  </si>
  <si>
    <t>https://weekly.chinacdc.cn/en/article/doi/10.46234/ccdcw2021.186</t>
  </si>
  <si>
    <t>https://weekly.chinacdc.cn/en/article/doi/10.46234/ccdcw2021.211</t>
  </si>
  <si>
    <t>https://weekly.chinacdc.cn/en/article/doi/10.46234/ccdcw2021.240</t>
  </si>
  <si>
    <t>https://weekly.chinacdc.cn/en/article/doi/10.46234/ccdcw2021.257</t>
  </si>
  <si>
    <t>https://weekly.chinacdc.cn/en/article/doi/10.46234/ccdcw2022.002</t>
  </si>
  <si>
    <t>https://weekly.chinacdc.cn/en/article/doi/10.46234/ccdcw2022.016</t>
  </si>
  <si>
    <t>https://weekly.chinacdc.cn/en/article/doi/10.46234/ccdcw2022.025</t>
  </si>
  <si>
    <t>https://weekly.chinacdc.cn/en/article/doi/10.46234/ccdcw2022.073</t>
  </si>
  <si>
    <t>https://weekly.chinacdc.cn/en/article/doi/10.46234/ccdcw2022.082</t>
  </si>
  <si>
    <t>https://weekly.chinacdc.cn/en/article/doi/10.46234/ccdcw2022.103</t>
  </si>
  <si>
    <t>https://weekly.chinacdc.cn/en/article/doi/10.46234/ccdcw2022.127</t>
  </si>
  <si>
    <t>https://weekly.chinacdc.cn/en/article/doi/10.46234/ccdcw2022.157</t>
  </si>
  <si>
    <t>https://weekly.chinacdc.cn/en/article/doi/10.46234/ccdcw2022.158</t>
  </si>
  <si>
    <t>https://weekly.chinacdc.cn/en/article/doi/10.46234/ccdcw2022.183</t>
  </si>
  <si>
    <t>https://weekly.chinacdc.cn/en/article/doi/10.46234/ccdcw2022.214</t>
  </si>
  <si>
    <t>https://weekly.chinacdc.cn/en/article/doi/10.46234/ccdcw2022.220</t>
  </si>
  <si>
    <t>https://weekly.chinacdc.cn/en/article/doi/10.46234/ccdcw2022.234</t>
  </si>
  <si>
    <t>https://weekly.chinacdc.cn/en/article/doi/10.46234/ccdcw2023.059</t>
  </si>
  <si>
    <t>https://weekly.chinacdc.cn/en/article/doi/10.46234/ccdcw2023.060</t>
  </si>
  <si>
    <t>https://weekly.chinacdc.cn/en/article/doi/10.46234/ccdcw2023.061</t>
  </si>
  <si>
    <t>https://weekly.chinacdc.cn/en/article/doi/10.46234/ccdcw2023.082</t>
  </si>
  <si>
    <t>https://weekly.chinacdc.cn/en/article/doi/10.46234/ccdcw2023.099</t>
  </si>
  <si>
    <t>https://weekly.chinacdc.cn/en/article/doi/10.46234/ccdcw2023.127</t>
  </si>
  <si>
    <t>https://weekly.chinacdc.cn/en/article/doi/10.46234/ccdcw2023.130</t>
  </si>
  <si>
    <t>https://weekly.chinacdc.cn/en/article/doi/10.46234/ccdcw2023.150</t>
  </si>
  <si>
    <t>https://weekly.chinacdc.cn/en/article/doi/10.46234/ccdcw2023.179</t>
  </si>
  <si>
    <t>https://weekly.chinacdc.cn/en/article/doi/10.46234/ccdcw2023.192</t>
  </si>
  <si>
    <t>https://weekly.chinacdc.cn/en/article/doi/10.46234/ccdcw2023.213</t>
  </si>
  <si>
    <t>https://www.ndcpa.gov.cn/jbkzzx/c100016/common/content/content_1739453479981600768.html</t>
  </si>
  <si>
    <t>https://www.ndcpa.gov.cn/jbkzzx/c100016/common/content/content_1746766719346462720.html</t>
  </si>
  <si>
    <t>https://www.ndcpa.gov.cn/jbkzzx/c100016/common/content/content_1770302255702646784.html</t>
  </si>
  <si>
    <t>https://www.ndcpa.gov.cn/jbkzzx/c100016/common/content/content_1769982157846650880.html</t>
  </si>
  <si>
    <t>https://www.ndcpa.gov.cn/jbkzzx/c100016/common/content/content_1782571426407886848.html</t>
  </si>
  <si>
    <t>pertussis</t>
  </si>
  <si>
    <t>JP</t>
  </si>
  <si>
    <t>Incidence</t>
  </si>
  <si>
    <t>https://www.esr.cri.nz/digital-library/monthly-notifiable-disease-surveillance-reports-for-2015/</t>
  </si>
  <si>
    <t>NZ</t>
  </si>
  <si>
    <t>https://www.esr.cri.nz/digital-library/monthly-notifiable-disease-surveillance-reports-for-2016/</t>
  </si>
  <si>
    <t>https://www.esr.cri.nz/digital-library/monthly-notifiable-disease-surveillance-reports-for-2017/</t>
  </si>
  <si>
    <t>https://www.esr.cri.nz/digital-library/monthly-notifiable-disease-surveillance-reports-for-2018/</t>
  </si>
  <si>
    <t>https://www.esr.cri.nz/digital-library/monthly-notifiable-disease-surveillance-reports-for-2019/</t>
  </si>
  <si>
    <t>https://www.esr.cri.nz/digital-library/monthly-notifiable-disease-surveillance-reports-for-2020/</t>
  </si>
  <si>
    <t>https://www.esr.cri.nz/digital-library/monthly-notifiable-disease-surveillance-reports-for-2021/</t>
  </si>
  <si>
    <t>https://www.esr.cri.nz/digital-library/pertussis-dashboard/</t>
  </si>
  <si>
    <t>https://assets.publishing.service.gov.uk/media/65f45bb950397e0011c75595/notifiable-diseases-weekly-revised-tables-2024-week-10.xls</t>
  </si>
  <si>
    <t>https://assets.publishing.service.gov.uk/media/640899248fa8f527f310d583/NOIDS-weekly-report-week9-2023_Revised.pdf</t>
  </si>
  <si>
    <t>https://assets.publishing.service.gov.uk/media/63d1548ae90e071ba7b41d8a/NOIDS-weekly-report-week3-2023_Revised.pdf</t>
  </si>
  <si>
    <t>https://assets.publishing.service.gov.uk/media/63b59008d3bf7f612bc37e0d/NOIDS-weekly-report-week52-2022_Revised.pdf</t>
  </si>
  <si>
    <t>https://assets.publishing.service.gov.uk/media/637cdc618fa8f53f4fa667b8/NOIDS-weekly-report-week46-2022.pdf</t>
  </si>
  <si>
    <t>https://assets.publishing.service.gov.uk/media/63468f998fa8f5346177c33a/NOIDS-weekly-report-week40-2022.pdf</t>
  </si>
  <si>
    <t>https://assets.publishing.service.gov.uk/media/630f2c268fa8f5536c077e47/NOIDS-weekly-report-week34-2022.pdf</t>
  </si>
  <si>
    <t>https://assets.publishing.service.gov.uk/media/62d67a5bd3bf7f28583b0155/NOIDS-weekly-report-week28-2022.pdf</t>
  </si>
  <si>
    <t>https://assets.publishing.service.gov.uk/media/629f66ede90e07039f799fb7/NOIDS-weekly-report-week22-2022.pdf</t>
  </si>
  <si>
    <t>https://assets.publishing.service.gov.uk/media/626ab4f9e90e0746c1aa544f/NOIDS-weekly-report-week16-2022.pdf</t>
  </si>
  <si>
    <t>https://assets.publishing.service.gov.uk/media/62331dabd3bf7f04728de009/NOIDS-weekly-report-week10-2022.pdf</t>
  </si>
  <si>
    <t>https://assets.publishing.service.gov.uk/media/61fa4fb9e90e07689f885d47/NOIDS-weekly-report-week4-2022__1_.pdf</t>
  </si>
  <si>
    <t>https://assets.publishing.service.gov.uk/media/61c1e1eb8fa8f54c1509d210/NOIDS-weekly-report-week50-2021.pdf</t>
  </si>
  <si>
    <t>https://assets.publishing.service.gov.uk/media/618ba06ad3bf7f0551f2d0eb/NOIDS-weekly-report-week44-2021.pdf</t>
  </si>
  <si>
    <t>https://assets.publishing.service.gov.uk/media/615431628fa8f56115af54d6/NOIDS-weekly-report-week38-2021.pdf</t>
  </si>
  <si>
    <t>https://assets.publishing.service.gov.uk/media/611b7e6a8fa8f53dd0d600c6/NOIDS-weekly-report-week32-2021.pdf</t>
  </si>
  <si>
    <t>https://assets.publishing.service.gov.uk/media/60e47f2bd3bf7f56824cc4c3/NOIDS-weekly-report-week26-2021.pdf</t>
  </si>
  <si>
    <t>https://assets.publishing.service.gov.uk/media/60acfd5fe90e071b566c1fce/NOIDS-weekly-report-week20-2021.pdf</t>
  </si>
  <si>
    <t>https://assets.publishing.service.gov.uk/media/607556988fa8f573558cd4ed/NOIDS-weekly-report-week14-2021.pdf</t>
  </si>
  <si>
    <t>https://assets.publishing.service.gov.uk/media/6040aa29d3bf7f0217c3553d/NOIDS-weekly-report-week8-2021.pdf</t>
  </si>
  <si>
    <t>https://assets.publishing.service.gov.uk/media/6006b5a5e90e0763a0c45e90/NOIDS-weekly-report-week2-2021.pdf</t>
  </si>
  <si>
    <t>https://assets.publishing.service.gov.uk/media/5fd0ab08d3bf7f5d0bb8bb22/NOIDS-weekly-report-week49-2020.pdf</t>
  </si>
  <si>
    <t>https://assets.publishing.service.gov.uk/media/5f9854758fa8f579129bcbe4/NOIDS-weekly-report-week43-2020.pdf</t>
  </si>
  <si>
    <t>https://assets.publishing.service.gov.uk/media/5f60cd0d8fa8f51064e88a42/NOIDS-weekly-report-week37-2020.pdf</t>
  </si>
  <si>
    <t>https://assets.publishing.service.gov.uk/media/5f2a6a5ed3bf7f1b1ea28d4f/NOIDS-weekly-report-week31-2020.pdf</t>
  </si>
  <si>
    <t>https://assets.publishing.service.gov.uk/media/5ef1fe7d86650c129a80b451/NOIDS-weekly-report-week25-2020.pdf</t>
  </si>
  <si>
    <t>https://assets.publishing.service.gov.uk/media/5ebd60cad3bf7f5d37fa0d8a/NOIDS-weekly-report-week19-2020.pdf</t>
  </si>
  <si>
    <t>https://assets.publishing.service.gov.uk/media/5e83400e86650c743f1a944d/NOIDS-weekly-report-week13-2020.pdf</t>
  </si>
  <si>
    <t>https://assets.publishing.service.gov.uk/media/5e4bef4cd3bf7f393e618242/NOIDS-weekly-report-week7-2020.pdf</t>
  </si>
  <si>
    <t>https://assets.publishing.service.gov.uk/media/5e14949fed915d3b0b00c79e/NOIDS-weekly-report-week1-2020.pdf</t>
  </si>
  <si>
    <t>https://assets.publishing.service.gov.uk/media/5e0dc3b7e5274a0f9f40e42e/NOIDS-weekly-report-week52-2019.pdf</t>
  </si>
  <si>
    <t>https://assets.publishing.service.gov.uk/media/5dd4147d40f0b606ec1e5b6c/NOIDS-weekly-report-week46-2019.pdf</t>
  </si>
  <si>
    <t>https://assets.publishing.service.gov.uk/media/5d9c92b9e5274a595bf5daa8/NOIDS-weekly-report-week40-2019.pdf</t>
  </si>
  <si>
    <t>https://assets.publishing.service.gov.uk/government/uploads/system/uploads/attachment_data/file/835727/WeeklyTablesRevised39.xls</t>
  </si>
  <si>
    <t>https://assets.publishing.service.gov.uk/media/5baa428ce5274a58047f86b2/NOIDS-weekly-report-week38-2018.pdf</t>
  </si>
  <si>
    <t>https://assets.publishing.service.gov.uk/media/5b741701e5274a1d10097a52/NOIDS-weekly-report-week32-2018.pdf</t>
  </si>
  <si>
    <t>https://assets.publishing.service.gov.uk/media/5b3b773040f0b646268c055e/NOIDS-weekly-report-week26-2018.pdf</t>
  </si>
  <si>
    <t>https://assets.publishing.service.gov.uk/media/5b040b30e5274a52216ae28a/NOIDS-weekly-report-week20-2018.pdf</t>
  </si>
  <si>
    <t>https://assets.publishing.service.gov.uk/media/5acca7a2ed915d32a3a70751/NOIDS-weekly-report-week14-2018.pdf</t>
  </si>
  <si>
    <t>https://assets.publishing.service.gov.uk/media/5a9588f340f0b67aa5087af6/NOIDS-weekly-report-week8-2018.pdf</t>
  </si>
  <si>
    <t>https://assets.publishing.service.gov.uk/media/5a82ea6be5274a2e87dc39e8/NOIDS-weekly-report-week2-2018.pdf</t>
  </si>
  <si>
    <t>https://assets.publishing.service.gov.uk/media/5a823b3ee5274a2e87dc1d5b/NOIDS-weekly-report-week48-2017.pdf</t>
  </si>
  <si>
    <t>https://assets.publishing.service.gov.uk/media/5a74cb0bed915d3c7d528002/NOIDS-weekly-report-week42-2017.pdf</t>
  </si>
  <si>
    <t>https://assets.publishing.service.gov.uk/media/5a82c5e8e5274a2e8ab5946d/NOIDS-weekly-report-week36-2017.pdf</t>
  </si>
  <si>
    <t>https://assets.publishing.service.gov.uk/media/5a82371140f0b62305b93179/NOIDS-weekly-report-week30-2017.pdf</t>
  </si>
  <si>
    <t>https://assets.publishing.service.gov.uk/media/5a82dc5b40f0b62305b94bb4/NOIDS-weekly-report-week24-2017.pdf</t>
  </si>
  <si>
    <t>https://assets.publishing.service.gov.uk/media/5a82011fe5274a2e8ab56fcd/NOIDS_weekly_report_week18_2017.pdf</t>
  </si>
  <si>
    <t>https://assets.publishing.service.gov.uk/media/5a748e7ae5274a44083b79d8/NOIDS-weekly-report-week12-2017.pdf</t>
  </si>
  <si>
    <t>https://assets.publishing.service.gov.uk/media/5a7f5f77e5274a2e8ab4bc87/NOIDS-weekly-report-week6-2017.pdf</t>
  </si>
  <si>
    <t>https://assets.publishing.service.gov.uk/media/5a80a58f40f0b62302694b53/NOIDS-weekly-report-week_52-2016.pdf</t>
  </si>
  <si>
    <t>https://assets.publishing.service.gov.uk/media/5a800bfced915d74e622c27b/NOIDS-weekly-report-week46-2016.pdf</t>
  </si>
  <si>
    <t>https://assets.publishing.service.gov.uk/media/5a747d3be5274a7f9c586621/NOIDS-weekly-report-week40-2016.pdf</t>
  </si>
  <si>
    <t>https://assets.publishing.service.gov.uk/media/5a815052ed915d74e33fd861/NOIDS-weekly-report-week34-2016.pdf</t>
  </si>
  <si>
    <t>https://assets.publishing.service.gov.uk/media/5a80274fed915d74e622cc85/NOIDs_weekly_report_week28_2016.pdf</t>
  </si>
  <si>
    <t>https://assets.publishing.service.gov.uk/media/5a81589fed915d74e33fdb1f/NOIDS_weekly_report_week22_2016.pdf</t>
  </si>
  <si>
    <t>https://assets.publishing.service.gov.uk/media/5a7f47c1e5274a2e87db4e47/WN1616.pdf</t>
  </si>
  <si>
    <t>https://assets.publishing.service.gov.uk/media/5a803fb0ed915d74e33f952c/WN1610.pdf</t>
  </si>
  <si>
    <t>https://assets.publishing.service.gov.uk/media/5a7f555040f0b6230268edc4/WN1604.pdf</t>
  </si>
  <si>
    <t>https://assets.publishing.service.gov.uk/media/5a74aca4e5274a56317a6384/WN1551.pdf</t>
  </si>
  <si>
    <t>https://assets.publishing.service.gov.uk/media/5a80048240f0b62305b88ab5/WN1545.pdf</t>
  </si>
  <si>
    <t>https://assets.publishing.service.gov.uk/media/5a7f989ded915d74e33f7665/WN1539.pdf</t>
  </si>
  <si>
    <t>https://assets.publishing.service.gov.uk/media/5a801094e5274a2e87db7a4b/WN1533.pdf</t>
  </si>
  <si>
    <t>https://assets.publishing.service.gov.uk/media/5a807366e5274a2e87db9e27/WN1527.pdf</t>
  </si>
  <si>
    <t>https://assets.publishing.service.gov.uk/media/5a800d9240f0b6230269139b/WN1521.pdf</t>
  </si>
  <si>
    <t>https://assets.publishing.service.gov.uk/media/5a8094bee5274a2e87dbaa08/WN1515.pdf</t>
  </si>
  <si>
    <t>https://assets.publishing.service.gov.uk/media/5a819ed5ed915d74e62333e7/WN1509.pdf</t>
  </si>
  <si>
    <t>https://assets.publishing.service.gov.uk/media/5a815019e5274a2e87dbcf0f/WN1505.pdf</t>
  </si>
  <si>
    <t>https://wonder.cdc.gov/nndss/nndss_weekly_tables_2015.asp?mmwr_year=2015&amp;mmwr_week=01&amp;mmwr_table=2I&amp;request=Submit</t>
  </si>
  <si>
    <t>US</t>
  </si>
  <si>
    <t>https://wonder.cdc.gov/nndss/nndss_weekly_tables_2015.asp?mmwr_year=2015&amp;mmwr_week=02&amp;mmwr_table=2I&amp;request=Submit</t>
  </si>
  <si>
    <t>https://wonder.cdc.gov/nndss/nndss_weekly_tables_2015.asp?mmwr_year=2015&amp;mmwr_week=03&amp;mmwr_table=2I&amp;request=Submit</t>
  </si>
  <si>
    <t>https://wonder.cdc.gov/nndss/nndss_weekly_tables_2015.asp?mmwr_year=2015&amp;mmwr_week=04&amp;mmwr_table=2I&amp;request=Submit</t>
  </si>
  <si>
    <t>https://wonder.cdc.gov/nndss/nndss_weekly_tables_2015.asp?mmwr_year=2015&amp;mmwr_week=05&amp;mmwr_table=2I&amp;request=Submit</t>
  </si>
  <si>
    <t>https://wonder.cdc.gov/nndss/nndss_weekly_tables_2015.asp?mmwr_year=2015&amp;mmwr_week=06&amp;mmwr_table=2I&amp;request=Submit</t>
  </si>
  <si>
    <t>https://wonder.cdc.gov/nndss/nndss_weekly_tables_2015.asp?mmwr_year=2015&amp;mmwr_week=07&amp;mmwr_table=2I&amp;request=Submit</t>
  </si>
  <si>
    <t>https://wonder.cdc.gov/nndss/nndss_weekly_tables_2015.asp?mmwr_year=2015&amp;mmwr_week=08&amp;mmwr_table=2I&amp;request=Submit</t>
  </si>
  <si>
    <t>https://wonder.cdc.gov/nndss/nndss_weekly_tables_2015.asp?mmwr_year=2015&amp;mmwr_week=09&amp;mmwr_table=2I&amp;request=Submit</t>
  </si>
  <si>
    <t>https://wonder.cdc.gov/nndss/nndss_weekly_tables_2015.asp?mmwr_year=2015&amp;mmwr_week=10&amp;mmwr_table=2I&amp;request=Submit</t>
  </si>
  <si>
    <t>https://wonder.cdc.gov/nndss/nndss_weekly_tables_2015.asp?mmwr_year=2015&amp;mmwr_week=11&amp;mmwr_table=2I&amp;request=Submit</t>
  </si>
  <si>
    <t>https://wonder.cdc.gov/nndss/nndss_weekly_tables_2015.asp?mmwr_year=2015&amp;mmwr_week=12&amp;mmwr_table=2I&amp;request=Submit</t>
  </si>
  <si>
    <t>https://wonder.cdc.gov/nndss/nndss_weekly_tables_2015.asp?mmwr_year=2015&amp;mmwr_week=13&amp;mmwr_table=2I&amp;request=Submit</t>
  </si>
  <si>
    <t>https://wonder.cdc.gov/nndss/nndss_weekly_tables_2015.asp?mmwr_year=2015&amp;mmwr_week=14&amp;mmwr_table=2I&amp;request=Submit</t>
  </si>
  <si>
    <t>https://wonder.cdc.gov/nndss/nndss_weekly_tables_2015.asp?mmwr_year=2015&amp;mmwr_week=15&amp;mmwr_table=2I&amp;request=Submit</t>
  </si>
  <si>
    <t>https://wonder.cdc.gov/nndss/nndss_weekly_tables_2015.asp?mmwr_year=2015&amp;mmwr_week=16&amp;mmwr_table=2I&amp;request=Submit</t>
  </si>
  <si>
    <t>https://wonder.cdc.gov/nndss/nndss_weekly_tables_2015.asp?mmwr_year=2015&amp;mmwr_week=17&amp;mmwr_table=2I&amp;request=Submit</t>
  </si>
  <si>
    <t>https://wonder.cdc.gov/nndss/nndss_weekly_tables_2015.asp?mmwr_year=2015&amp;mmwr_week=18&amp;mmwr_table=2I&amp;request=Submit</t>
  </si>
  <si>
    <t>https://wonder.cdc.gov/nndss/nndss_weekly_tables_2015.asp?mmwr_year=2015&amp;mmwr_week=19&amp;mmwr_table=2I&amp;request=Submit</t>
  </si>
  <si>
    <t>https://wonder.cdc.gov/nndss/nndss_weekly_tables_2015.asp?mmwr_year=2015&amp;mmwr_week=20&amp;mmwr_table=2I&amp;request=Submit</t>
  </si>
  <si>
    <t>https://wonder.cdc.gov/nndss/nndss_weekly_tables_2015.asp?mmwr_year=2015&amp;mmwr_week=21&amp;mmwr_table=2I&amp;request=Submit</t>
  </si>
  <si>
    <t>https://wonder.cdc.gov/nndss/nndss_weekly_tables_2015.asp?mmwr_year=2015&amp;mmwr_week=22&amp;mmwr_table=2I&amp;request=Submit</t>
  </si>
  <si>
    <t>https://wonder.cdc.gov/nndss/nndss_weekly_tables_2015.asp?mmwr_year=2015&amp;mmwr_week=23&amp;mmwr_table=2I&amp;request=Submit</t>
  </si>
  <si>
    <t>https://wonder.cdc.gov/nndss/nndss_weekly_tables_2015.asp?mmwr_year=2015&amp;mmwr_week=24&amp;mmwr_table=2I&amp;request=Submit</t>
  </si>
  <si>
    <t>https://wonder.cdc.gov/nndss/nndss_weekly_tables_2015.asp?mmwr_year=2015&amp;mmwr_week=25&amp;mmwr_table=2I&amp;request=Submit</t>
  </si>
  <si>
    <t>https://wonder.cdc.gov/nndss/nndss_weekly_tables_2015.asp?mmwr_year=2015&amp;mmwr_week=26&amp;mmwr_table=2I&amp;request=Submit</t>
  </si>
  <si>
    <t>https://wonder.cdc.gov/nndss/nndss_weekly_tables_2015.asp?mmwr_year=2015&amp;mmwr_week=27&amp;mmwr_table=2I&amp;request=Submit</t>
  </si>
  <si>
    <t>https://wonder.cdc.gov/nndss/nndss_weekly_tables_2015.asp?mmwr_year=2015&amp;mmwr_week=28&amp;mmwr_table=2I&amp;request=Submit</t>
  </si>
  <si>
    <t>https://wonder.cdc.gov/nndss/nndss_weekly_tables_2015.asp?mmwr_year=2015&amp;mmwr_week=29&amp;mmwr_table=2I&amp;request=Submit</t>
  </si>
  <si>
    <t>https://wonder.cdc.gov/nndss/nndss_weekly_tables_2015.asp?mmwr_year=2015&amp;mmwr_week=30&amp;mmwr_table=2I&amp;request=Submit</t>
  </si>
  <si>
    <t>https://wonder.cdc.gov/nndss/nndss_weekly_tables_2015.asp?mmwr_year=2015&amp;mmwr_week=31&amp;mmwr_table=2I&amp;request=Submit</t>
  </si>
  <si>
    <t>https://wonder.cdc.gov/nndss/nndss_weekly_tables_2015.asp?mmwr_year=2015&amp;mmwr_week=32&amp;mmwr_table=2I&amp;request=Submit</t>
  </si>
  <si>
    <t>https://wonder.cdc.gov/nndss/nndss_weekly_tables_2015.asp?mmwr_year=2015&amp;mmwr_week=33&amp;mmwr_table=2I&amp;request=Submit</t>
  </si>
  <si>
    <t>https://wonder.cdc.gov/nndss/nndss_weekly_tables_2015.asp?mmwr_year=2015&amp;mmwr_week=34&amp;mmwr_table=2I&amp;request=Submit</t>
  </si>
  <si>
    <t>https://wonder.cdc.gov/nndss/nndss_weekly_tables_2015.asp?mmwr_year=2015&amp;mmwr_week=35&amp;mmwr_table=2I&amp;request=Submit</t>
  </si>
  <si>
    <t>https://wonder.cdc.gov/nndss/nndss_weekly_tables_2015.asp?mmwr_year=2015&amp;mmwr_week=36&amp;mmwr_table=2I&amp;request=Submit</t>
  </si>
  <si>
    <t>https://wonder.cdc.gov/nndss/nndss_weekly_tables_2015.asp?mmwr_year=2015&amp;mmwr_week=37&amp;mmwr_table=2I&amp;request=Submit</t>
  </si>
  <si>
    <t>https://wonder.cdc.gov/nndss/nndss_weekly_tables_2015.asp?mmwr_year=2015&amp;mmwr_week=38&amp;mmwr_table=2I&amp;request=Submit</t>
  </si>
  <si>
    <t>https://wonder.cdc.gov/nndss/nndss_weekly_tables_2015.asp?mmwr_year=2015&amp;mmwr_week=39&amp;mmwr_table=2I&amp;request=Submit</t>
  </si>
  <si>
    <t>https://wonder.cdc.gov/nndss/nndss_weekly_tables_2015.asp?mmwr_year=2015&amp;mmwr_week=40&amp;mmwr_table=2I&amp;request=Submit</t>
  </si>
  <si>
    <t>https://wonder.cdc.gov/nndss/nndss_weekly_tables_2015.asp?mmwr_year=2015&amp;mmwr_week=41&amp;mmwr_table=2I&amp;request=Submit</t>
  </si>
  <si>
    <t>https://wonder.cdc.gov/nndss/nndss_weekly_tables_2015.asp?mmwr_year=2015&amp;mmwr_week=42&amp;mmwr_table=2I&amp;request=Submit</t>
  </si>
  <si>
    <t>https://wonder.cdc.gov/nndss/nndss_weekly_tables_2015.asp?mmwr_year=2015&amp;mmwr_week=43&amp;mmwr_table=2I&amp;request=Submit</t>
  </si>
  <si>
    <t>https://wonder.cdc.gov/nndss/nndss_weekly_tables_2015.asp?mmwr_year=2015&amp;mmwr_week=44&amp;mmwr_table=2I&amp;request=Submit</t>
  </si>
  <si>
    <t>https://wonder.cdc.gov/nndss/nndss_weekly_tables_2015.asp?mmwr_year=2015&amp;mmwr_week=45&amp;mmwr_table=2I&amp;request=Submit</t>
  </si>
  <si>
    <t>https://wonder.cdc.gov/nndss/nndss_weekly_tables_2015.asp?mmwr_year=2015&amp;mmwr_week=46&amp;mmwr_table=2I&amp;request=Submit</t>
  </si>
  <si>
    <t>https://wonder.cdc.gov/nndss/nndss_weekly_tables_2015.asp?mmwr_year=2015&amp;mmwr_week=47&amp;mmwr_table=2I&amp;request=Submit</t>
  </si>
  <si>
    <t>https://wonder.cdc.gov/nndss/nndss_weekly_tables_2015.asp?mmwr_year=2015&amp;mmwr_week=48&amp;mmwr_table=2I&amp;request=Submit</t>
  </si>
  <si>
    <t>https://wonder.cdc.gov/nndss/nndss_weekly_tables_2015.asp?mmwr_year=2015&amp;mmwr_week=49&amp;mmwr_table=2I&amp;request=Submit</t>
  </si>
  <si>
    <t>https://wonder.cdc.gov/nndss/nndss_weekly_tables_2015.asp?mmwr_year=2015&amp;mmwr_week=50&amp;mmwr_table=2I&amp;request=Submit</t>
  </si>
  <si>
    <t>https://wonder.cdc.gov/nndss/nndss_weekly_tables_2015.asp?mmwr_year=2015&amp;mmwr_week=51&amp;mmwr_table=2I&amp;request=Submit</t>
  </si>
  <si>
    <t>https://wonder.cdc.gov/nndss/nndss_weekly_tables_2015.asp?mmwr_year=2015&amp;mmwr_week=52&amp;mmwr_table=2I&amp;request=Submit</t>
  </si>
  <si>
    <t>https://wonder.cdc.gov/nndss/nndss_weekly_tables_2016.asp?mmwr_year=2016&amp;mmwr_week=01&amp;mmwr_table=2I&amp;request=Submit</t>
  </si>
  <si>
    <t>https://wonder.cdc.gov/nndss/nndss_weekly_tables_2016.asp?mmwr_year=2016&amp;mmwr_week=02&amp;mmwr_table=2I&amp;request=Submit</t>
  </si>
  <si>
    <t>https://wonder.cdc.gov/nndss/nndss_weekly_tables_2016.asp?mmwr_year=2016&amp;mmwr_week=03&amp;mmwr_table=2I&amp;request=Submit</t>
  </si>
  <si>
    <t>https://wonder.cdc.gov/nndss/nndss_weekly_tables_2016.asp?mmwr_year=2016&amp;mmwr_week=04&amp;mmwr_table=2I&amp;request=Submit</t>
  </si>
  <si>
    <t>https://wonder.cdc.gov/nndss/nndss_weekly_tables_2016.asp?mmwr_year=2016&amp;mmwr_week=05&amp;mmwr_table=2I&amp;request=Submit</t>
  </si>
  <si>
    <t>https://wonder.cdc.gov/nndss/nndss_weekly_tables_2016.asp?mmwr_year=2016&amp;mmwr_week=06&amp;mmwr_table=2I&amp;request=Submit</t>
  </si>
  <si>
    <t>https://wonder.cdc.gov/nndss/nndss_weekly_tables_2016.asp?mmwr_year=2016&amp;mmwr_week=07&amp;mmwr_table=2I&amp;request=Submit</t>
  </si>
  <si>
    <t>https://wonder.cdc.gov/nndss/nndss_weekly_tables_2016.asp?mmwr_year=2016&amp;mmwr_week=08&amp;mmwr_table=2I&amp;request=Submit</t>
  </si>
  <si>
    <t>https://wonder.cdc.gov/nndss/nndss_weekly_tables_2016.asp?mmwr_year=2016&amp;mmwr_week=09&amp;mmwr_table=2I&amp;request=Submit</t>
  </si>
  <si>
    <t>https://wonder.cdc.gov/nndss/nndss_weekly_tables_2016.asp?mmwr_year=2016&amp;mmwr_week=10&amp;mmwr_table=2I&amp;request=Submit</t>
  </si>
  <si>
    <t>https://wonder.cdc.gov/nndss/nndss_weekly_tables_2016.asp?mmwr_year=2016&amp;mmwr_week=11&amp;mmwr_table=2I&amp;request=Submit</t>
  </si>
  <si>
    <t>https://wonder.cdc.gov/nndss/nndss_weekly_tables_2016.asp?mmwr_year=2016&amp;mmwr_week=12&amp;mmwr_table=2I&amp;request=Submit</t>
  </si>
  <si>
    <t>https://wonder.cdc.gov/nndss/nndss_weekly_tables_2016.asp?mmwr_year=2016&amp;mmwr_week=13&amp;mmwr_table=2I&amp;request=Submit</t>
  </si>
  <si>
    <t>https://wonder.cdc.gov/nndss/nndss_weekly_tables_2016.asp?mmwr_year=2016&amp;mmwr_week=14&amp;mmwr_table=2I&amp;request=Submit</t>
  </si>
  <si>
    <t>https://wonder.cdc.gov/nndss/nndss_weekly_tables_2016.asp?mmwr_year=2016&amp;mmwr_week=15&amp;mmwr_table=2I&amp;request=Submit</t>
  </si>
  <si>
    <t>https://wonder.cdc.gov/nndss/nndss_weekly_tables_2016.asp?mmwr_year=2016&amp;mmwr_week=16&amp;mmwr_table=2I&amp;request=Submit</t>
  </si>
  <si>
    <t>https://wonder.cdc.gov/nndss/nndss_weekly_tables_2016.asp?mmwr_year=2016&amp;mmwr_week=17&amp;mmwr_table=2I&amp;request=Submit</t>
  </si>
  <si>
    <t>https://wonder.cdc.gov/nndss/nndss_weekly_tables_2016.asp?mmwr_year=2016&amp;mmwr_week=18&amp;mmwr_table=2I&amp;request=Submit</t>
  </si>
  <si>
    <t>https://wonder.cdc.gov/nndss/nndss_weekly_tables_2016.asp?mmwr_year=2016&amp;mmwr_week=19&amp;mmwr_table=2I&amp;request=Submit</t>
  </si>
  <si>
    <t>https://wonder.cdc.gov/nndss/nndss_weekly_tables_2016.asp?mmwr_year=2016&amp;mmwr_week=20&amp;mmwr_table=2I&amp;request=Submit</t>
  </si>
  <si>
    <t>https://wonder.cdc.gov/nndss/nndss_weekly_tables_2016.asp?mmwr_year=2016&amp;mmwr_week=21&amp;mmwr_table=2I&amp;request=Submit</t>
  </si>
  <si>
    <t>https://wonder.cdc.gov/nndss/nndss_weekly_tables_2016.asp?mmwr_year=2016&amp;mmwr_week=22&amp;mmwr_table=2I&amp;request=Submit</t>
  </si>
  <si>
    <t>https://wonder.cdc.gov/nndss/nndss_weekly_tables_2016.asp?mmwr_year=2016&amp;mmwr_week=23&amp;mmwr_table=2I&amp;request=Submit</t>
  </si>
  <si>
    <t>https://wonder.cdc.gov/nndss/nndss_weekly_tables_2016.asp?mmwr_year=2016&amp;mmwr_week=24&amp;mmwr_table=2I&amp;request=Submit</t>
  </si>
  <si>
    <t>https://wonder.cdc.gov/nndss/nndss_weekly_tables_2016.asp?mmwr_year=2016&amp;mmwr_week=25&amp;mmwr_table=2I&amp;request=Submit</t>
  </si>
  <si>
    <t>https://wonder.cdc.gov/nndss/nndss_weekly_tables_2016.asp?mmwr_year=2016&amp;mmwr_week=26&amp;mmwr_table=2I&amp;request=Submit</t>
  </si>
  <si>
    <t>https://wonder.cdc.gov/nndss/nndss_weekly_tables_2016.asp?mmwr_year=2016&amp;mmwr_week=27&amp;mmwr_table=2I&amp;request=Submit</t>
  </si>
  <si>
    <t>https://wonder.cdc.gov/nndss/nndss_weekly_tables_2016.asp?mmwr_year=2016&amp;mmwr_week=28&amp;mmwr_table=2I&amp;request=Submit</t>
  </si>
  <si>
    <t>https://wonder.cdc.gov/nndss/nndss_weekly_tables_2016.asp?mmwr_year=2016&amp;mmwr_week=29&amp;mmwr_table=2I&amp;request=Submit</t>
  </si>
  <si>
    <t>https://wonder.cdc.gov/nndss/nndss_weekly_tables_2016.asp?mmwr_year=2016&amp;mmwr_week=30&amp;mmwr_table=2I&amp;request=Submit</t>
  </si>
  <si>
    <t>https://wonder.cdc.gov/nndss/nndss_weekly_tables_2016.asp?mmwr_year=2016&amp;mmwr_week=31&amp;mmwr_table=2I&amp;request=Submit</t>
  </si>
  <si>
    <t>https://wonder.cdc.gov/nndss/nndss_weekly_tables_2016.asp?mmwr_year=2016&amp;mmwr_week=32&amp;mmwr_table=2I&amp;request=Submit</t>
  </si>
  <si>
    <t>https://wonder.cdc.gov/nndss/nndss_weekly_tables_2016.asp?mmwr_year=2016&amp;mmwr_week=33&amp;mmwr_table=2I&amp;request=Submit</t>
  </si>
  <si>
    <t>https://wonder.cdc.gov/nndss/nndss_weekly_tables_2016.asp?mmwr_year=2016&amp;mmwr_week=34&amp;mmwr_table=2I&amp;request=Submit</t>
  </si>
  <si>
    <t>https://wonder.cdc.gov/nndss/nndss_weekly_tables_2016.asp?mmwr_year=2016&amp;mmwr_week=35&amp;mmwr_table=2I&amp;request=Submit</t>
  </si>
  <si>
    <t>https://wonder.cdc.gov/nndss/nndss_weekly_tables_2016.asp?mmwr_year=2016&amp;mmwr_week=36&amp;mmwr_table=2I&amp;request=Submit</t>
  </si>
  <si>
    <t>https://wonder.cdc.gov/nndss/nndss_weekly_tables_2016.asp?mmwr_year=2016&amp;mmwr_week=37&amp;mmwr_table=2I&amp;request=Submit</t>
  </si>
  <si>
    <t>https://wonder.cdc.gov/nndss/nndss_weekly_tables_2016.asp?mmwr_year=2016&amp;mmwr_week=38&amp;mmwr_table=2I&amp;request=Submit</t>
  </si>
  <si>
    <t>https://wonder.cdc.gov/nndss/nndss_weekly_tables_2016.asp?mmwr_year=2016&amp;mmwr_week=39&amp;mmwr_table=2I&amp;request=Submit</t>
  </si>
  <si>
    <t>https://wonder.cdc.gov/nndss/nndss_weekly_tables_2016.asp?mmwr_year=2016&amp;mmwr_week=40&amp;mmwr_table=2I&amp;request=Submit</t>
  </si>
  <si>
    <t>https://wonder.cdc.gov/nndss/nndss_weekly_tables_2016.asp?mmwr_year=2016&amp;mmwr_week=41&amp;mmwr_table=2I&amp;request=Submit</t>
  </si>
  <si>
    <t>https://wonder.cdc.gov/nndss/nndss_weekly_tables_2016.asp?mmwr_year=2016&amp;mmwr_week=42&amp;mmwr_table=2I&amp;request=Submit</t>
  </si>
  <si>
    <t>https://wonder.cdc.gov/nndss/nndss_weekly_tables_2016.asp?mmwr_year=2016&amp;mmwr_week=43&amp;mmwr_table=2I&amp;request=Submit</t>
  </si>
  <si>
    <t>https://wonder.cdc.gov/nndss/nndss_weekly_tables_2016.asp?mmwr_year=2016&amp;mmwr_week=44&amp;mmwr_table=2I&amp;request=Submit</t>
  </si>
  <si>
    <t>https://wonder.cdc.gov/nndss/nndss_weekly_tables_2016.asp?mmwr_year=2016&amp;mmwr_week=45&amp;mmwr_table=2I&amp;request=Submit</t>
  </si>
  <si>
    <t>https://wonder.cdc.gov/nndss/nndss_weekly_tables_2016.asp?mmwr_year=2016&amp;mmwr_week=46&amp;mmwr_table=2I&amp;request=Submit</t>
  </si>
  <si>
    <t>https://wonder.cdc.gov/nndss/nndss_weekly_tables_2016.asp?mmwr_year=2016&amp;mmwr_week=47&amp;mmwr_table=2I&amp;request=Submit</t>
  </si>
  <si>
    <t>https://wonder.cdc.gov/nndss/nndss_weekly_tables_2016.asp?mmwr_year=2016&amp;mmwr_week=48&amp;mmwr_table=2I&amp;request=Submit</t>
  </si>
  <si>
    <t>https://wonder.cdc.gov/nndss/nndss_weekly_tables_2016.asp?mmwr_year=2016&amp;mmwr_week=49&amp;mmwr_table=2I&amp;request=Submit</t>
  </si>
  <si>
    <t>https://wonder.cdc.gov/nndss/nndss_weekly_tables_2016.asp?mmwr_year=2016&amp;mmwr_week=50&amp;mmwr_table=2I&amp;request=Submit</t>
  </si>
  <si>
    <t>https://wonder.cdc.gov/nndss/nndss_weekly_tables_2016.asp?mmwr_year=2016&amp;mmwr_week=51&amp;mmwr_table=2I&amp;request=Submit</t>
  </si>
  <si>
    <t>https://wonder.cdc.gov/nndss/nndss_weekly_tables_2016.asp?mmwr_year=2016&amp;mmwr_week=52&amp;mmwr_table=2I&amp;request=Submit</t>
  </si>
  <si>
    <t>https://wonder.cdc.gov/nndss/static/2017/01/2017-01-table2K.html</t>
  </si>
  <si>
    <t>https://wonder.cdc.gov/nndss/static/2017/02/2017-02-table2K.html</t>
  </si>
  <si>
    <t>https://wonder.cdc.gov/nndss/static/2017/03/2017-03-table2K.html</t>
  </si>
  <si>
    <t>https://wonder.cdc.gov/nndss/static/2017/04/2017-04-table2K.html</t>
  </si>
  <si>
    <t>https://wonder.cdc.gov/nndss/static/2017/05/2017-05-table2K.html</t>
  </si>
  <si>
    <t>https://wonder.cdc.gov/nndss/static/2017/06/2017-06-table2K.html</t>
  </si>
  <si>
    <t>https://wonder.cdc.gov/nndss/static/2017/07/2017-07-table2K.html</t>
  </si>
  <si>
    <t>https://wonder.cdc.gov/nndss/static/2017/08/2017-08-table2K.html</t>
  </si>
  <si>
    <t>https://wonder.cdc.gov/nndss/static/2017/09/2017-09-table2K.html</t>
  </si>
  <si>
    <t>https://wonder.cdc.gov/nndss/static/2017/10/2017-10-table2K.html</t>
  </si>
  <si>
    <t>https://wonder.cdc.gov/nndss/static/2017/11/2017-11-table2K.html</t>
  </si>
  <si>
    <t>https://wonder.cdc.gov/nndss/static/2017/12/2017-12-table2K.html</t>
  </si>
  <si>
    <t>https://wonder.cdc.gov/nndss/static/2017/13/2017-13-table2K.html</t>
  </si>
  <si>
    <t>https://wonder.cdc.gov/nndss/static/2017/14/2017-14-table2K.html</t>
  </si>
  <si>
    <t>https://wonder.cdc.gov/nndss/static/2017/15/2017-15-table2K.html</t>
  </si>
  <si>
    <t>https://wonder.cdc.gov/nndss/static/2017/16/2017-16-table2K.html</t>
  </si>
  <si>
    <t>https://wonder.cdc.gov/nndss/static/2017/17/2017-17-table2K.html</t>
  </si>
  <si>
    <t>https://wonder.cdc.gov/nndss/static/2017/18/2017-18-table2K.html</t>
  </si>
  <si>
    <t>https://wonder.cdc.gov/nndss/static/2017/19/2017-19-table2K.html</t>
  </si>
  <si>
    <t>https://wonder.cdc.gov/nndss/static/2017/22/2017-22-table2K.html</t>
  </si>
  <si>
    <t>https://wonder.cdc.gov/nndss/static/2017/23/2017-23-table2K.html</t>
  </si>
  <si>
    <t>https://wonder.cdc.gov/nndss/static/2017/24/2017-24-table2K.html</t>
  </si>
  <si>
    <t>https://wonder.cdc.gov/nndss/static/2017/25/2017-25-table2K.html</t>
  </si>
  <si>
    <t>https://wonder.cdc.gov/nndss/static/2017/26/2017-26-table2K.html</t>
  </si>
  <si>
    <t>https://wonder.cdc.gov/nndss/static/2017/27/2017-27-table2K.html</t>
  </si>
  <si>
    <t>https://wonder.cdc.gov/nndss/static/2017/28/2017-28-table2K.html</t>
  </si>
  <si>
    <t>https://wonder.cdc.gov/nndss/static/2017/29/2017-29-table2K.html</t>
  </si>
  <si>
    <t>https://wonder.cdc.gov/nndss/static/2017/30/2017-30-table2K.html</t>
  </si>
  <si>
    <t>https://wonder.cdc.gov/nndss/static/2017/31/2017-31-table2K.html</t>
  </si>
  <si>
    <t>https://wonder.cdc.gov/nndss/static/2017/32/2017-32-table2K.html</t>
  </si>
  <si>
    <t>https://wonder.cdc.gov/nndss/static/2017/33/2017-33-table2K.html</t>
  </si>
  <si>
    <t>https://wonder.cdc.gov/nndss/static/2017/34/2017-34-table2K.html</t>
  </si>
  <si>
    <t>https://wonder.cdc.gov/nndss/static/2017/35/2017-35-table2K.html</t>
  </si>
  <si>
    <t>https://wonder.cdc.gov/nndss/static/2017/36/2017-36-table2K.html</t>
  </si>
  <si>
    <t>https://wonder.cdc.gov/nndss/static/2017/37/2017-37-table2K.html</t>
  </si>
  <si>
    <t>https://wonder.cdc.gov/nndss/static/2017/38/2017-38-table2K.html</t>
  </si>
  <si>
    <t>https://wonder.cdc.gov/nndss/static/2017/39/2017-39-table2K.html</t>
  </si>
  <si>
    <t>https://wonder.cdc.gov/nndss/static/2017/40/2017-40-table2K.html</t>
  </si>
  <si>
    <t>https://wonder.cdc.gov/nndss/static/2017/41/2017-41-table2K.html</t>
  </si>
  <si>
    <t>https://wonder.cdc.gov/nndss/static/2017/42/2017-42-table2K.html</t>
  </si>
  <si>
    <t>https://wonder.cdc.gov/nndss/static/2017/43/2017-43-table2K.html</t>
  </si>
  <si>
    <t>https://wonder.cdc.gov/nndss/static/2017/44/2017-44-table2K.html</t>
  </si>
  <si>
    <t>https://wonder.cdc.gov/nndss/static/2017/45/2017-45-table2K.html</t>
  </si>
  <si>
    <t>https://wonder.cdc.gov/nndss/static/2017/46/2017-46-table2K.html</t>
  </si>
  <si>
    <t>https://wonder.cdc.gov/nndss/static/2017/47/2017-47-table2K.html</t>
  </si>
  <si>
    <t>https://wonder.cdc.gov/nndss/static/2017/48/2017-48-table2K.html</t>
  </si>
  <si>
    <t>https://wonder.cdc.gov/nndss/static/2017/49/2017-49-table2K.html</t>
  </si>
  <si>
    <t>https://wonder.cdc.gov/nndss/static/2017/50/2017-50-table2K.html</t>
  </si>
  <si>
    <t>https://wonder.cdc.gov/nndss/static/2017/51/2017-51-table2K.html</t>
  </si>
  <si>
    <t>https://wonder.cdc.gov/nndss/static/2017/52/2017-52-table2K.html</t>
  </si>
  <si>
    <t>https://wonder.cdc.gov/nndss/static/2018/01/2018-01-table2M.html</t>
  </si>
  <si>
    <t>https://wonder.cdc.gov/nndss/static/2018/02/2018-02-table2M.html</t>
  </si>
  <si>
    <t>https://wonder.cdc.gov/nndss/static/2018/03/2018-03-table2M.html</t>
  </si>
  <si>
    <t>https://wonder.cdc.gov/nndss/static/2018/04/2018-04-table2M.html</t>
  </si>
  <si>
    <t>https://wonder.cdc.gov/nndss/static/2018/05/2018-05-table2M.html</t>
  </si>
  <si>
    <t>https://wonder.cdc.gov/nndss/static/2018/06/2018-06-table2M.html</t>
  </si>
  <si>
    <t>https://wonder.cdc.gov/nndss/static/2018/07/2018-07-table2M.html</t>
  </si>
  <si>
    <t>https://wonder.cdc.gov/nndss/static/2018/08/2018-08-table2M.html</t>
  </si>
  <si>
    <t>https://wonder.cdc.gov/nndss/static/2018/09/2018-09-table2M.html</t>
  </si>
  <si>
    <t>https://wonder.cdc.gov/nndss/static/2018/10/2018-10-table2M.html</t>
  </si>
  <si>
    <t>https://wonder.cdc.gov/nndss/static/2018/11/2018-11-table2M.html</t>
  </si>
  <si>
    <t>https://wonder.cdc.gov/nndss/static/2018/12/2018-12-table2M.html</t>
  </si>
  <si>
    <t>https://wonder.cdc.gov/nndss/static/2018/13/2018-13-table2M.html</t>
  </si>
  <si>
    <t>https://wonder.cdc.gov/nndss/static/2018/14/2018-14-table2M.html</t>
  </si>
  <si>
    <t>https://wonder.cdc.gov/nndss/static/2018/15/2018-15-table2M.html</t>
  </si>
  <si>
    <t>https://wonder.cdc.gov/nndss/static/2018/16/2018-16-table2M.html</t>
  </si>
  <si>
    <t>https://wonder.cdc.gov/nndss/static/2018/17/2018-17-table2M.html</t>
  </si>
  <si>
    <t>https://wonder.cdc.gov/nndss/static/2018/18/2018-18-table2M.html</t>
  </si>
  <si>
    <t>https://wonder.cdc.gov/nndss/static/2018/19/2018-19-table2M.html</t>
  </si>
  <si>
    <t>https://wonder.cdc.gov/nndss/static/2018/20/2018-20-table2M.html</t>
  </si>
  <si>
    <t>https://wonder.cdc.gov/nndss/static/2018/21/2018-21-table2M.html</t>
  </si>
  <si>
    <t>https://wonder.cdc.gov/nndss/static/2018/22/2018-22-table2M.html</t>
  </si>
  <si>
    <t>https://wonder.cdc.gov/nndss/static/2018/23/2018-23-table2M.html</t>
  </si>
  <si>
    <t>https://wonder.cdc.gov/nndss/static/2018/24/2018-24-table2M.html</t>
  </si>
  <si>
    <t>https://wonder.cdc.gov/nndss/static/2018/25/2018-25-table2M.html</t>
  </si>
  <si>
    <t>https://wonder.cdc.gov/nndss/static/2018/26/2018-26-table2M.html</t>
  </si>
  <si>
    <t>https://wonder.cdc.gov/nndss/static/2018/27/2018-27-table2M.html</t>
  </si>
  <si>
    <t>https://wonder.cdc.gov/nndss/static/2018/28/2018-28-table2M.html</t>
  </si>
  <si>
    <t>https://wonder.cdc.gov/nndss/static/2018/29/2018-29-table2M.html</t>
  </si>
  <si>
    <t>https://wonder.cdc.gov/nndss/static/2018/30/2018-30-table2M.html</t>
  </si>
  <si>
    <t>https://wonder.cdc.gov/nndss/static/2018/31/2018-31-table2M.html</t>
  </si>
  <si>
    <t>https://wonder.cdc.gov/nndss/static/2018/32/2018-32-table2M.html</t>
  </si>
  <si>
    <t>https://wonder.cdc.gov/nndss/static/2018/33/2018-33-table2M.html</t>
  </si>
  <si>
    <t>https://wonder.cdc.gov/nndss/static/2018/34/2018-34-table2M.html</t>
  </si>
  <si>
    <t>https://wonder.cdc.gov/nndss/static/2018/35/2018-35-table2M.html</t>
  </si>
  <si>
    <t>https://wonder.cdc.gov/nndss/static/2018/36/2018-36-table2M.html</t>
  </si>
  <si>
    <t>https://wonder.cdc.gov/nndss/static/2018/37/2018-37-table2M.html</t>
  </si>
  <si>
    <t>https://wonder.cdc.gov/nndss/static/2018/38/2018-38-table2M.html</t>
  </si>
  <si>
    <t>https://wonder.cdc.gov/nndss/static/2018/39/2018-39-table2M.html</t>
  </si>
  <si>
    <t>https://wonder.cdc.gov/nndss/static/2018/40/2018-40-table2M.html</t>
  </si>
  <si>
    <t>https://wonder.cdc.gov/nndss/static/2018/41/2018-41-table2M.html</t>
  </si>
  <si>
    <t>https://wonder.cdc.gov/nndss/static/2018/42/2018-42-table2M.html</t>
  </si>
  <si>
    <t>https://wonder.cdc.gov/nndss/static/2018/43/2018-43-table2M.html</t>
  </si>
  <si>
    <t>https://wonder.cdc.gov/nndss/static/2018/44/2018-44-table2M.html</t>
  </si>
  <si>
    <t>https://wonder.cdc.gov/nndss/static/2018/45/2018-45-table2M.html</t>
  </si>
  <si>
    <t>https://wonder.cdc.gov/nndss/static/2018/46/2018-46-table2M.html</t>
  </si>
  <si>
    <t>https://wonder.cdc.gov/nndss/static/2018/47/2018-47-table2M.html</t>
  </si>
  <si>
    <t>https://wonder.cdc.gov/nndss/static/2018/48/2018-48-table2M.html</t>
  </si>
  <si>
    <t>https://wonder.cdc.gov/nndss/static/2018/49/2018-49-table2M.html</t>
  </si>
  <si>
    <t>https://wonder.cdc.gov/nndss/static/2018/50/2018-50-table2M.html</t>
  </si>
  <si>
    <t>https://wonder.cdc.gov/nndss/static/2018/51/2018-51-table2M.html</t>
  </si>
  <si>
    <t>https://wonder.cdc.gov/nndss/static/2018/52/2018-52-table2M.html</t>
  </si>
  <si>
    <t>https://wonder.cdc.gov/nndss/static/2019/01/2019-01-table1z.html</t>
  </si>
  <si>
    <t>https://wonder.cdc.gov/nndss/static/2019/02/2019-02-table1z.html</t>
  </si>
  <si>
    <t>https://wonder.cdc.gov/nndss/static/2019/03/2019-03-table1z.html</t>
  </si>
  <si>
    <t>https://wonder.cdc.gov/nndss/static/2019/04/2019-04-table1z.html</t>
  </si>
  <si>
    <t>https://wonder.cdc.gov/nndss/static/2019/05/2019-05-table1z.html</t>
  </si>
  <si>
    <t>https://wonder.cdc.gov/nndss/static/2019/06/2019-06-table1z.html</t>
  </si>
  <si>
    <t>https://wonder.cdc.gov/nndss/static/2019/07/2019-07-table1z.html</t>
  </si>
  <si>
    <t>https://wonder.cdc.gov/nndss/static/2019/08/2019-08-table1z.html</t>
  </si>
  <si>
    <t>https://wonder.cdc.gov/nndss/static/2019/09/2019-09-table1z.html</t>
  </si>
  <si>
    <t>https://wonder.cdc.gov/nndss/static/2019/10/2019-10-table1z.html</t>
  </si>
  <si>
    <t>https://wonder.cdc.gov/nndss/static/2019/11/2019-11-table1z.html</t>
  </si>
  <si>
    <t>https://wonder.cdc.gov/nndss/static/2019/12/2019-12-table1z.html</t>
  </si>
  <si>
    <t>https://wonder.cdc.gov/nndss/static/2019/13/2019-13-table1z.html</t>
  </si>
  <si>
    <t>https://wonder.cdc.gov/nndss/static/2019/14/2019-14-table1z.html</t>
  </si>
  <si>
    <t>https://wonder.cdc.gov/nndss/static/2019/15/2019-15-table1z.html</t>
  </si>
  <si>
    <t>https://wonder.cdc.gov/nndss/static/2019/16/2019-16-table1z.html</t>
  </si>
  <si>
    <t>https://wonder.cdc.gov/nndss/static/2019/17/2019-17-table1z.html</t>
  </si>
  <si>
    <t>https://wonder.cdc.gov/nndss/static/2019/18/2019-18-table1z.html</t>
  </si>
  <si>
    <t>https://wonder.cdc.gov/nndss/static/2019/19/2019-19-table1z.html</t>
  </si>
  <si>
    <t>https://wonder.cdc.gov/nndss/static/2019/20/2019-20-table1z.html</t>
  </si>
  <si>
    <t>https://wonder.cdc.gov/nndss/static/2019/21/2019-21-table1z.html</t>
  </si>
  <si>
    <t>https://wonder.cdc.gov/nndss/static/2019/22/2019-22-table1z.html</t>
  </si>
  <si>
    <t>https://wonder.cdc.gov/nndss/static/2019/23/2019-23-table1z.html</t>
  </si>
  <si>
    <t>https://wonder.cdc.gov/nndss/static/2019/25/2019-25-table1z.html</t>
  </si>
  <si>
    <t>https://wonder.cdc.gov/nndss/static/2019/26/2019-26-table1z.html</t>
  </si>
  <si>
    <t>https://wonder.cdc.gov/nndss/static/2019/27/2019-27-table1z.html</t>
  </si>
  <si>
    <t>https://wonder.cdc.gov/nndss/static/2019/28/2019-28-table1z.html</t>
  </si>
  <si>
    <t>https://wonder.cdc.gov/nndss/static/2019/30/2019-30-table1z.html</t>
  </si>
  <si>
    <t>https://wonder.cdc.gov/nndss/static/2019/31/2019-31-table1z.html</t>
  </si>
  <si>
    <t>https://wonder.cdc.gov/nndss/static/2019/32/2019-32-table1z.html</t>
  </si>
  <si>
    <t>https://wonder.cdc.gov/nndss/static/2019/33/2019-33-table1z.html</t>
  </si>
  <si>
    <t>https://wonder.cdc.gov/nndss/static/2019/34/2019-34-table1z.html</t>
  </si>
  <si>
    <t>https://wonder.cdc.gov/nndss/static/2019/35/2019-35-table1z.html</t>
  </si>
  <si>
    <t>https://wonder.cdc.gov/nndss/static/2019/36/2019-36-table1z.html</t>
  </si>
  <si>
    <t>https://wonder.cdc.gov/nndss/static/2019/37/2019-37-table1z.html</t>
  </si>
  <si>
    <t>https://wonder.cdc.gov/nndss/static/2019/38/2019-38-table1z.html</t>
  </si>
  <si>
    <t>https://wonder.cdc.gov/nndss/static/2019/39/2019-39-table1z.html</t>
  </si>
  <si>
    <t>https://wonder.cdc.gov/nndss/static/2019/40/2019-40-table1z.html</t>
  </si>
  <si>
    <t>https://wonder.cdc.gov/nndss/static/2019/41/2019-41-table1z.html</t>
  </si>
  <si>
    <t>https://wonder.cdc.gov/nndss/static/2019/47/2019-47-table1z.html</t>
  </si>
  <si>
    <t>https://wonder.cdc.gov/nndss/static/2019/48/2019-48-table1z.html</t>
  </si>
  <si>
    <t>https://wonder.cdc.gov/nndss/static/2019/49/2019-49-table1z.html</t>
  </si>
  <si>
    <t>https://wonder.cdc.gov/nndss/static/2019/50/2019-50-table1z.html</t>
  </si>
  <si>
    <t>https://wonder.cdc.gov/nndss/static/2019/51/2019-51-table1z.html</t>
  </si>
  <si>
    <t>https://wonder.cdc.gov/nndss/static/2019/52/2019-52-table1z.html</t>
  </si>
  <si>
    <t>https://wonder.cdc.gov/nndss/static/2020/01/2020-01-table1z.html</t>
  </si>
  <si>
    <t>https://wonder.cdc.gov/nndss/static/2020/02/2020-02-table1z.html</t>
  </si>
  <si>
    <t>https://wonder.cdc.gov/nndss/static/2020/03/2020-03-table1z.html</t>
  </si>
  <si>
    <t>https://wonder.cdc.gov/nndss/static/2020/04/2020-04-table1z.html</t>
  </si>
  <si>
    <t>https://wonder.cdc.gov/nndss/static/2020/05/2020-05-table1z.html</t>
  </si>
  <si>
    <t>https://wonder.cdc.gov/nndss/static/2020/06/2020-06-table1z.html</t>
  </si>
  <si>
    <t>https://wonder.cdc.gov/nndss/static/2020/07/2020-07-table1z.html</t>
  </si>
  <si>
    <t>https://wonder.cdc.gov/nndss/static/2020/08/2020-08-table1z.html</t>
  </si>
  <si>
    <t>https://wonder.cdc.gov/nndss/static/2020/09/2020-09-table1z.html</t>
  </si>
  <si>
    <t>https://wonder.cdc.gov/nndss/static/2020/10/2020-10-table1z.html</t>
  </si>
  <si>
    <t>https://wonder.cdc.gov/nndss/static/2020/11/2020-11-table1z.html</t>
  </si>
  <si>
    <t>https://wonder.cdc.gov/nndss/static/2020/12/2020-12-table1z.html</t>
  </si>
  <si>
    <t>https://wonder.cdc.gov/nndss/static/2020/13/2020-13-table1z.html</t>
  </si>
  <si>
    <t>https://wonder.cdc.gov/nndss/static/2020/14/2020-14-table1z.html</t>
  </si>
  <si>
    <t>https://wonder.cdc.gov/nndss/static/2020/15/2020-15-table1z.html</t>
  </si>
  <si>
    <t>https://wonder.cdc.gov/nndss/static/2020/16/2020-16-table1z.html</t>
  </si>
  <si>
    <t>https://wonder.cdc.gov/nndss/static/2020/17/2020-17-table1z.html</t>
  </si>
  <si>
    <t>https://wonder.cdc.gov/nndss/static/2020/18/2020-18-table1z.html</t>
  </si>
  <si>
    <t>https://wonder.cdc.gov/nndss/static/2020/19/2020-19-table1z.html</t>
  </si>
  <si>
    <t>https://wonder.cdc.gov/nndss/static/2020/20/2020-20-table1z.html</t>
  </si>
  <si>
    <t>https://wonder.cdc.gov/nndss/static/2020/21/2020-21-table1z.html</t>
  </si>
  <si>
    <t>https://wonder.cdc.gov/nndss/static/2020/22/2020-22-table1z.html</t>
  </si>
  <si>
    <t>https://wonder.cdc.gov/nndss/static/2020/23/2020-23-table1z.html</t>
  </si>
  <si>
    <t>https://wonder.cdc.gov/nndss/static/2020/24/2020-24-table1z.html</t>
  </si>
  <si>
    <t>https://wonder.cdc.gov/nndss/static/2020/25/2020-25-table1z.html</t>
  </si>
  <si>
    <t>https://wonder.cdc.gov/nndss/static/2020/26/2020-26-table1z.html</t>
  </si>
  <si>
    <t>https://wonder.cdc.gov/nndss/static/2020/27/2020-27-table1z.html</t>
  </si>
  <si>
    <t>https://wonder.cdc.gov/nndss/static/2020/28/2020-28-table1z.html</t>
  </si>
  <si>
    <t>https://wonder.cdc.gov/nndss/static/2020/30/2020-30-table1z.html</t>
  </si>
  <si>
    <t>https://wonder.cdc.gov/nndss/static/2020/31/2020-31-table1z.html</t>
  </si>
  <si>
    <t>https://wonder.cdc.gov/nndss/static/2020/37/2020-37-table1z.html</t>
  </si>
  <si>
    <t>https://wonder.cdc.gov/nndss/static/2020/38/2020-38-table1z.html</t>
  </si>
  <si>
    <t>https://wonder.cdc.gov/nndss/static/2020/39/2020-39-table1z.html</t>
  </si>
  <si>
    <t>https://wonder.cdc.gov/nndss/static/2020/40/2020-40-table1z.html</t>
  </si>
  <si>
    <t>https://wonder.cdc.gov/nndss/static/2020/41/2020-41-table1z.html</t>
  </si>
  <si>
    <t>https://wonder.cdc.gov/nndss/static/2020/42/2020-42-table1z.html</t>
  </si>
  <si>
    <t>https://wonder.cdc.gov/nndss/static/2020/43/2020-43-table1z.html</t>
  </si>
  <si>
    <t>https://wonder.cdc.gov/nndss/static/2020/44/2020-44-table1z.html</t>
  </si>
  <si>
    <t>https://wonder.cdc.gov/nndss/static/2020/45/2020-45-table1z.html</t>
  </si>
  <si>
    <t>https://wonder.cdc.gov/nndss/static/2020/46/2020-46-table1z.html</t>
  </si>
  <si>
    <t>https://wonder.cdc.gov/nndss/static/2020/47/2020-47-table1z.html</t>
  </si>
  <si>
    <t>https://wonder.cdc.gov/nndss/static/2020/48/2020-48-table1z.html</t>
  </si>
  <si>
    <t>https://wonder.cdc.gov/nndss/static/2020/49/2020-49-table1z.html</t>
  </si>
  <si>
    <t>https://wonder.cdc.gov/nndss/static/2020/50/2020-50-table1z.html</t>
  </si>
  <si>
    <t>https://wonder.cdc.gov/nndss/static/2020/51/2020-51-table1z.html</t>
  </si>
  <si>
    <t>https://wonder.cdc.gov/nndss/static/2020/52/2020-52-table1z.html</t>
  </si>
  <si>
    <t>https://wonder.cdc.gov/nndss/static/2020/53/2020-53-table1z.html</t>
  </si>
  <si>
    <t>https://wonder.cdc.gov/nndss/static/2021/01/2021-01-table1z.html</t>
  </si>
  <si>
    <t>https://wonder.cdc.gov/nndss/static/2021/02/2021-02-table1z.html</t>
  </si>
  <si>
    <t>https://wonder.cdc.gov/nndss/static/2021/03/2021-03-table1z.html</t>
  </si>
  <si>
    <t>https://wonder.cdc.gov/nndss/static/2021/04/2021-04-table1z.html</t>
  </si>
  <si>
    <t>https://wonder.cdc.gov/nndss/static/2021/05/2021-05-table1z.html</t>
  </si>
  <si>
    <t>https://wonder.cdc.gov/nndss/static/2021/06/2021-06-table1z.html</t>
  </si>
  <si>
    <t>https://wonder.cdc.gov/nndss/static/2021/08/2021-08-table1z.html</t>
  </si>
  <si>
    <t>https://wonder.cdc.gov/nndss/static/2021/09/2021-09-table1z.html</t>
  </si>
  <si>
    <t>https://wonder.cdc.gov/nndss/static/2021/10/2021-10-table1z.html</t>
  </si>
  <si>
    <t>https://wonder.cdc.gov/nndss/static/2021/11/2021-11-table1z.html</t>
  </si>
  <si>
    <t>https://wonder.cdc.gov/nndss/static/2021/12/2021-12-table1z.html</t>
  </si>
  <si>
    <t>https://wonder.cdc.gov/nndss/static/2021/13/2021-13-table1z.html</t>
  </si>
  <si>
    <t>https://wonder.cdc.gov/nndss/static/2021/14/2021-14-table1z.html</t>
  </si>
  <si>
    <t>https://wonder.cdc.gov/nndss/static/2021/15/2021-15-table1z.html</t>
  </si>
  <si>
    <t>https://wonder.cdc.gov/nndss/static/2021/16/2021-16-table1z.html</t>
  </si>
  <si>
    <t>https://wonder.cdc.gov/nndss/static/2021/17/2021-17-table1z.html</t>
  </si>
  <si>
    <t>https://wonder.cdc.gov/nndss/static/2021/18/2021-18-table1z.html</t>
  </si>
  <si>
    <t>https://wonder.cdc.gov/nndss/static/2021/19/2021-19-table1z.html</t>
  </si>
  <si>
    <t>https://wonder.cdc.gov/nndss/static/2021/20/2021-20-table1z.html</t>
  </si>
  <si>
    <t>https://wonder.cdc.gov/nndss/static/2021/21/2021-21-table1z.html</t>
  </si>
  <si>
    <t>https://wonder.cdc.gov/nndss/static/2021/22/2021-22-table1z.html</t>
  </si>
  <si>
    <t>https://wonder.cdc.gov/nndss/static/2021/23/2021-23-table1z.html</t>
  </si>
  <si>
    <t>https://wonder.cdc.gov/nndss/static/2021/24/2021-24-table1z.html</t>
  </si>
  <si>
    <t>https://wonder.cdc.gov/nndss/static/2021/25/2021-25-table1z.html</t>
  </si>
  <si>
    <t>https://wonder.cdc.gov/nndss/static/2021/26/2021-26-table1z.html</t>
  </si>
  <si>
    <t>https://wonder.cdc.gov/nndss/static/2021/27/2021-27-table1z.html</t>
  </si>
  <si>
    <t>https://wonder.cdc.gov/nndss/static/2021/28/2021-28-table1z.html</t>
  </si>
  <si>
    <t>https://wonder.cdc.gov/nndss/static/2021/29/2021-29-table1z.html</t>
  </si>
  <si>
    <t>https://wonder.cdc.gov/nndss/static/2021/30/2021-30-table1z.html</t>
  </si>
  <si>
    <t>https://wonder.cdc.gov/nndss/static/2021/31/2021-31-table1z.html</t>
  </si>
  <si>
    <t>https://wonder.cdc.gov/nndss/static/2021/32/2021-32-table1z.html</t>
  </si>
  <si>
    <t>https://wonder.cdc.gov/nndss/static/2021/33/2021-33-table1z.html</t>
  </si>
  <si>
    <t>https://wonder.cdc.gov/nndss/static/2021/34/2021-34-table1z.html</t>
  </si>
  <si>
    <t>https://wonder.cdc.gov/nndss/static/2021/35/2021-35-table1z.html</t>
  </si>
  <si>
    <t>https://wonder.cdc.gov/nndss/static/2021/36/2021-36-table1z.html</t>
  </si>
  <si>
    <t>https://wonder.cdc.gov/nndss/static/2021/37/2021-37-table1z.html</t>
  </si>
  <si>
    <t>https://wonder.cdc.gov/nndss/static/2021/38/2021-38-table1z.html</t>
  </si>
  <si>
    <t>https://wonder.cdc.gov/nndss/static/2021/39/2021-39-table1z.html</t>
  </si>
  <si>
    <t>https://wonder.cdc.gov/nndss/static/2021/40/2021-40-table1z.html</t>
  </si>
  <si>
    <t>https://wonder.cdc.gov/nndss/static/2021/41/2021-41-table1z.html</t>
  </si>
  <si>
    <t>https://wonder.cdc.gov/nndss/static/2021/42/2021-42-table1z.html</t>
  </si>
  <si>
    <t>https://wonder.cdc.gov/nndss/static/2021/43/2021-43-table1z.html</t>
  </si>
  <si>
    <t>https://wonder.cdc.gov/nndss/static/2021/44/2021-44-table1z.html</t>
  </si>
  <si>
    <t>https://wonder.cdc.gov/nndss/static/2021/45/2021-45-table1z.html</t>
  </si>
  <si>
    <t>https://wonder.cdc.gov/nndss/static/2021/46/2021-46-table1z.html</t>
  </si>
  <si>
    <t>https://wonder.cdc.gov/nndss/static/2021/47/2021-47-table1z.html</t>
  </si>
  <si>
    <t>https://wonder.cdc.gov/nndss/static/2021/48/2021-48-table1z.html</t>
  </si>
  <si>
    <t>https://wonder.cdc.gov/nndss/static/2021/49/2021-49-table1z.html</t>
  </si>
  <si>
    <t>https://wonder.cdc.gov/nndss/static/2021/50/2021-50-table1z.html</t>
  </si>
  <si>
    <t>https://wonder.cdc.gov/nndss/static/2021/51/2021-51-table1z.html</t>
  </si>
  <si>
    <t>https://wonder.cdc.gov/nndss/static/2021/52/2021-52-table1z.html</t>
  </si>
  <si>
    <t>https://wonder.cdc.gov/nndss/static/2022/01/2022-01-table1z.html</t>
  </si>
  <si>
    <t>https://wonder.cdc.gov/nndss/static/2022/02/2022-02-table1z.html</t>
  </si>
  <si>
    <t>https://wonder.cdc.gov/nndss/static/2022/03/2022-03-table1z.html</t>
  </si>
  <si>
    <t>https://wonder.cdc.gov/nndss/static/2022/04/2022-04-table1z.html</t>
  </si>
  <si>
    <t>https://wonder.cdc.gov/nndss/static/2022/05/2022-05-table1z.html</t>
  </si>
  <si>
    <t>https://wonder.cdc.gov/nndss/static/2022/06/2022-06-table1z.html</t>
  </si>
  <si>
    <t>https://wonder.cdc.gov/nndss/static/2022/07/2022-07-table1z.html</t>
  </si>
  <si>
    <t>https://wonder.cdc.gov/nndss/static/2022/08/2022-08-table1z.html</t>
  </si>
  <si>
    <t>https://wonder.cdc.gov/nndss/static/2022/09/2022-09-table1z.html</t>
  </si>
  <si>
    <t>https://wonder.cdc.gov/nndss/static/2022/10/2022-10-table1z.html</t>
  </si>
  <si>
    <t>https://wonder.cdc.gov/nndss/static/2022/11/2022-11-table1z.html</t>
  </si>
  <si>
    <t>https://wonder.cdc.gov/nndss/static/2022/12/2022-12-table1z.html</t>
  </si>
  <si>
    <t>https://wonder.cdc.gov/nndss/static/2022/13/2022-13-table1z.html</t>
  </si>
  <si>
    <t>https://wonder.cdc.gov/nndss/static/2022/14/2022-14-table1z.html</t>
  </si>
  <si>
    <t>https://wonder.cdc.gov/nndss/static/2022/15/2022-15-table1z.html</t>
  </si>
  <si>
    <t>https://wonder.cdc.gov/nndss/static/2022/16/2022-16-table1z.html</t>
  </si>
  <si>
    <t>https://wonder.cdc.gov/nndss/static/2022/17/2022-17-table1z.html</t>
  </si>
  <si>
    <t>https://wonder.cdc.gov/nndss/static/2022/18/2022-18-table1z.html</t>
  </si>
  <si>
    <t>https://wonder.cdc.gov/nndss/static/2022/19/2022-19-table1z.html</t>
  </si>
  <si>
    <t>https://wonder.cdc.gov/nndss/static/2022/20/2022-20-table1z.html</t>
  </si>
  <si>
    <t>https://wonder.cdc.gov/nndss/static/2022/21/2022-21-table1z.html</t>
  </si>
  <si>
    <t>https://wonder.cdc.gov/nndss/static/2022/22/2022-22-table1z.html</t>
  </si>
  <si>
    <t>https://wonder.cdc.gov/nndss/static/2022/23/2022-23-table1z.html</t>
  </si>
  <si>
    <t>https://wonder.cdc.gov/nndss/static/2022/24/2022-24-table1z.html</t>
  </si>
  <si>
    <t>https://wonder.cdc.gov/nndss/static/2022/25/2022-25-table1z.html</t>
  </si>
  <si>
    <t>https://wonder.cdc.gov/nndss/static/2022/26/2022-26-table1z.html</t>
  </si>
  <si>
    <t>https://wonder.cdc.gov/nndss/static/2022/27/2022-27-table1z.html</t>
  </si>
  <si>
    <t>https://wonder.cdc.gov/nndss/static/2022/28/2022-28-table1z.html</t>
  </si>
  <si>
    <t>https://wonder.cdc.gov/nndss/static/2022/29/2022-29-table1z.html</t>
  </si>
  <si>
    <t>https://wonder.cdc.gov/nndss/static/2022/30/2022-30-table1z.html</t>
  </si>
  <si>
    <t>https://wonder.cdc.gov/nndss/static/2022/31/2022-31-table1z.html</t>
  </si>
  <si>
    <t>https://wonder.cdc.gov/nndss/static/2022/32/2022-32-table1z.html</t>
  </si>
  <si>
    <t>https://wonder.cdc.gov/nndss/static/2022/33/2022-33-table1z.html</t>
  </si>
  <si>
    <t>https://wonder.cdc.gov/nndss/static/2022/34/2022-34-table1z.html</t>
  </si>
  <si>
    <t>https://wonder.cdc.gov/nndss/static/2022/35/2022-35-table1z.html</t>
  </si>
  <si>
    <t>https://wonder.cdc.gov/nndss/static/2022/36/2022-36-table1z.html</t>
  </si>
  <si>
    <t>https://wonder.cdc.gov/nndss/static/2022/37/2022-37-table1z.html</t>
  </si>
  <si>
    <t>https://wonder.cdc.gov/nndss/static/2022/38/2022-38-table1z.html</t>
  </si>
  <si>
    <t>https://wonder.cdc.gov/nndss/static/2022/39/2022-39-table1z.html</t>
  </si>
  <si>
    <t>https://wonder.cdc.gov/nndss/static/2022/40/2022-40-table1z.html</t>
  </si>
  <si>
    <t>https://wonder.cdc.gov/nndss/static/2022/41/2022-41-table1z.html</t>
  </si>
  <si>
    <t>https://wonder.cdc.gov/nndss/static/2022/42/2022-42-table1z.html</t>
  </si>
  <si>
    <t>https://wonder.cdc.gov/nndss/static/2022/43/2022-43-table1z.html</t>
  </si>
  <si>
    <t>https://wonder.cdc.gov/nndss/static/2022/44/2022-44-table1z.html</t>
  </si>
  <si>
    <t>https://wonder.cdc.gov/nndss/static/2022/45/2022-45-table1z.html</t>
  </si>
  <si>
    <t>https://wonder.cdc.gov/nndss/static/2022/46/2022-46-table1z.html</t>
  </si>
  <si>
    <t>https://wonder.cdc.gov/nndss/static/2022/47/2022-47-table1z.html</t>
  </si>
  <si>
    <t>https://wonder.cdc.gov/nndss/static/2022/48/2022-48-table1z.html</t>
  </si>
  <si>
    <t>https://wonder.cdc.gov/nndss/static/2022/49/2022-49-table1z.html</t>
  </si>
  <si>
    <t>https://wonder.cdc.gov/nndss/static/2022/50/2022-50-table1z.html</t>
  </si>
  <si>
    <t>https://wonder.cdc.gov/nndss/static/2022/51/2022-51-table1z.html</t>
  </si>
  <si>
    <t>https://wonder.cdc.gov/nndss/static/2022/52/2022-52-table1z.html</t>
  </si>
  <si>
    <t>https://wonder.cdc.gov/nndss/static/2023/01/2023-01-table990.html</t>
  </si>
  <si>
    <t>https://wonder.cdc.gov/nndss/static/2023/02/2023-02-table990.html</t>
  </si>
  <si>
    <t>https://wonder.cdc.gov/nndss/static/2023/03/2023-03-table990.html</t>
  </si>
  <si>
    <t>https://wonder.cdc.gov/nndss/static/2023/04/2023-04-table990.html</t>
  </si>
  <si>
    <t>https://wonder.cdc.gov/nndss/static/2023/05/2023-05-table990.html</t>
  </si>
  <si>
    <t>https://wonder.cdc.gov/nndss/static/2023/07/2023-07-table990.html</t>
  </si>
  <si>
    <t>https://wonder.cdc.gov/nndss/static/2023/08/2023-08-table990.html</t>
  </si>
  <si>
    <t>https://wonder.cdc.gov/nndss/static/2023/09/2023-09-table990.html</t>
  </si>
  <si>
    <t>https://wonder.cdc.gov/nndss/static/2023/10/2023-10-table990.html</t>
  </si>
  <si>
    <t>https://wonder.cdc.gov/nndss/static/2023/11/2023-11-table990.html</t>
  </si>
  <si>
    <t>https://wonder.cdc.gov/nndss/static/2023/12/2023-12-table990.html</t>
  </si>
  <si>
    <t>https://wonder.cdc.gov/nndss/static/2023/13/2023-13-table990.html</t>
  </si>
  <si>
    <t>https://wonder.cdc.gov/nndss/static/2023/14/2023-14-table990.html</t>
  </si>
  <si>
    <t>https://wonder.cdc.gov/nndss/static/2023/15/2023-15-table990.html</t>
  </si>
  <si>
    <t>https://wonder.cdc.gov/nndss/static/2023/16/2023-16-table990.html</t>
  </si>
  <si>
    <t>https://wonder.cdc.gov/nndss/static/2023/17/2023-17-table990.html</t>
  </si>
  <si>
    <t>https://wonder.cdc.gov/nndss/static/2023/18/2023-18-table990.html</t>
  </si>
  <si>
    <t>https://wonder.cdc.gov/nndss/static/2023/19/2023-19-table990.html</t>
  </si>
  <si>
    <t>https://wonder.cdc.gov/nndss/static/2023/20/2023-20-table990.html</t>
  </si>
  <si>
    <t>https://wonder.cdc.gov/nndss/static/2023/21/2023-21-table990.html</t>
  </si>
  <si>
    <t>https://wonder.cdc.gov/nndss/static/2023/22/2023-22-table990.html</t>
  </si>
  <si>
    <t>https://wonder.cdc.gov/nndss/static/2023/23/2023-23-table990.html</t>
  </si>
  <si>
    <t>https://wonder.cdc.gov/nndss/static/2023/24/2023-24-table990.html</t>
  </si>
  <si>
    <t>https://wonder.cdc.gov/nndss/static/2023/25/2023-25-table990.html</t>
  </si>
  <si>
    <t>https://wonder.cdc.gov/nndss/static/2023/26/2023-26-table990.html</t>
  </si>
  <si>
    <t>https://wonder.cdc.gov/nndss/static/2023/27/2023-27-table990.html</t>
  </si>
  <si>
    <t>https://wonder.cdc.gov/nndss/static/2023/28/2023-28-table990.html</t>
  </si>
  <si>
    <t>https://wonder.cdc.gov/nndss/static/2023/29/2023-29-table990.html</t>
  </si>
  <si>
    <t>https://wonder.cdc.gov/nndss/static/2023/30/2023-30-table990.html</t>
  </si>
  <si>
    <t>https://wonder.cdc.gov/nndss/static/2023/31/2023-31-table990.html</t>
  </si>
  <si>
    <t>https://wonder.cdc.gov/nndss/static/2023/32/2023-32-table990.html</t>
  </si>
  <si>
    <t>https://wonder.cdc.gov/nndss/static/2023/33/2023-33-table990.html</t>
  </si>
  <si>
    <t>https://wonder.cdc.gov/nndss/static/2023/34/2023-34-table990.html</t>
  </si>
  <si>
    <t>https://wonder.cdc.gov/nndss/static/2023/35/2023-35-table990.html</t>
  </si>
  <si>
    <t>https://wonder.cdc.gov/nndss/static/2023/36/2023-36-table990.html</t>
  </si>
  <si>
    <t>https://wonder.cdc.gov/nndss/static/2023/37/2023-37-table990.html</t>
  </si>
  <si>
    <t>https://wonder.cdc.gov/nndss/static/2023/38/2023-38-table990.html</t>
  </si>
  <si>
    <t>https://wonder.cdc.gov/nndss/static/2023/39/2023-39-table990.html</t>
  </si>
  <si>
    <t>https://wonder.cdc.gov/nndss/static/2023/40/2023-40-table990.html</t>
  </si>
  <si>
    <t>https://wonder.cdc.gov/nndss/static/2023/41/2023-41-table990.html</t>
  </si>
  <si>
    <t>https://wonder.cdc.gov/nndss/static/2023/42/2023-42-table990.html</t>
  </si>
  <si>
    <t>https://wonder.cdc.gov/nndss/static/2023/43/2023-43-table990.html</t>
  </si>
  <si>
    <t>https://wonder.cdc.gov/nndss/static/2023/44/2023-44-table990.html</t>
  </si>
  <si>
    <t>https://wonder.cdc.gov/nndss/static/2023/45/2023-45-table990.html</t>
  </si>
  <si>
    <t>https://wonder.cdc.gov/nndss/static/2023/46/2023-46-table990.html</t>
  </si>
  <si>
    <t>https://wonder.cdc.gov/nndss/static/2023/47/2023-47-table990.html</t>
  </si>
  <si>
    <t>https://wonder.cdc.gov/nndss/static/2023/48/2023-48-table990.html</t>
  </si>
  <si>
    <t>https://wonder.cdc.gov/nndss/static/2023/49/2023-49-table990.html</t>
  </si>
  <si>
    <t>https://wonder.cdc.gov/nndss/static/2023/50/2023-50-table990.html</t>
  </si>
  <si>
    <t>https://wonder.cdc.gov/nndss/static/2023/51/2023-51-table990.html</t>
  </si>
  <si>
    <t>https://wonder.cdc.gov/nndss/static/2023/52/2023-52-table990.html</t>
  </si>
  <si>
    <t>https://wonder.cdc.gov/nndss/static/2024/01/2024-01-table990.html</t>
  </si>
  <si>
    <t>https://wonder.cdc.gov/nndss/static/2024/02/2024-02-table990.html</t>
  </si>
  <si>
    <t>https://wonder.cdc.gov/nndss/static/2024/03/2024-03-table990.html</t>
  </si>
  <si>
    <t>https://wonder.cdc.gov/nndss/static/2024/04/2024-04-table990.html</t>
  </si>
  <si>
    <t>https://wonder.cdc.gov/nndss/static/2024/05/2024-05-table990.html</t>
  </si>
  <si>
    <t>https://wonder.cdc.gov/nndss/static/2024/06/2024-06-table990.html</t>
  </si>
  <si>
    <t>https://wonder.cdc.gov/nndss/static/2024/07/2024-07-table990.html</t>
  </si>
  <si>
    <t>https://wonder.cdc.gov/nndss/static/2024/08/2024-08-table990.html</t>
  </si>
  <si>
    <t>https://wonder.cdc.gov/nndss/static/2024/09/2024-09-table990.html</t>
  </si>
  <si>
    <t>https://wonder.cdc.gov/nndss/static/2024/10/2024-10-table990.html</t>
  </si>
  <si>
    <t>https://wonder.cdc.gov/nndss/static/2024/11/2024-11-table990.html</t>
  </si>
  <si>
    <t>https://wonder.cdc.gov/nndss/static/2024/12/2024-12-table990.html</t>
  </si>
  <si>
    <t>https://wonder.cdc.gov/nndss/static/2024/13/2024-13-table990.html</t>
  </si>
  <si>
    <t>https://wonder.cdc.gov/nndss/static/2024/14/2024-14-table990.html</t>
  </si>
  <si>
    <t>https://wonder.cdc.gov/nndss/static/2024/15/2024-15-table990.html</t>
  </si>
  <si>
    <t>https://wonder.cdc.gov/nndss/static/2024/16/2024-16-table990.html</t>
  </si>
  <si>
    <t>https://wonder.cdc.gov/nndss/static/2024/17/2024-17-table990.html</t>
  </si>
  <si>
    <t>https://wonder.cdc.gov/nndss/static/2024/18/2024-18-table990.html</t>
  </si>
  <si>
    <t>https://wonder.cdc.gov/nndss/static/2024/19/2024-19-table990.html</t>
  </si>
  <si>
    <t>https://www.moh.gov.sg/resources-statistics/infectious-disease-statistics/2024/weekly-infectious-diseases-bulletin</t>
  </si>
  <si>
    <t>SG</t>
  </si>
  <si>
    <t>https://www.moh.gov.sg/resources-statistics/infectious-disease-statistics/2023/weekly-infectious-diseases-bulletin</t>
  </si>
  <si>
    <t>https://www.moh.gov.sg/resources-statistics/infectious-disease-statistics/2022/weekly-infectious-diseases-bulletin</t>
  </si>
  <si>
    <t>https://www.moh.gov.sg/resources-statistics/infectious-disease-statistics/2021/weekly-infectious-diseases-bulletin</t>
  </si>
  <si>
    <t>https://www.moh.gov.sg/resources-statistics/infectious-disease-statistics/2020/weekly-infectious-diseases-bulletin</t>
  </si>
  <si>
    <t>https://www.moh.gov.sg/resources-statistics/infectious-disease-statistics/2019/weekly-infectious-diseases-bulletin</t>
  </si>
  <si>
    <t>https://www.moh.gov.sg/resources-statistics/infectious-disease-statistics/2018/weekly-infectious-diseases-bulletin</t>
  </si>
  <si>
    <t>https://www.moh.gov.sg/resources-statistics/infectious-disease-statistics/2017/weekly-infectious-diseases-bulletin</t>
  </si>
  <si>
    <t>https://www.moh.gov.sg/resources-statistics/infectious-disease-statistics/2016/weekly-infectious-diseases-bulletin</t>
  </si>
  <si>
    <t>https://www.moh.gov.sg/resources-statistics/infectious-disease-statistics/2015/weekly-infectious-diseases-bulletin</t>
  </si>
  <si>
    <t>https://www.folkhalsomyndigheten.se/folkhalsorapportering-statistik/statistik-a-o/sjukdomsstatistik/kikhosta/?tab=tab-region&amp;year%5B%5D=2024&amp;rid%5B%5D=112229</t>
  </si>
  <si>
    <t>SE</t>
  </si>
  <si>
    <t>https://www.niid.go.jp/niid/en/survaillance-data-table-english.html</t>
    <phoneticPr fontId="8" type="noConversion"/>
  </si>
  <si>
    <t>https://www.gov.uk/government/publications/notifiable-diseases-weekly-reports-for-2024</t>
    <phoneticPr fontId="8" type="noConversion"/>
  </si>
  <si>
    <t>Incidence</t>
    <phoneticPr fontId="8" type="noConversion"/>
  </si>
  <si>
    <t>GB</t>
    <phoneticPr fontId="8" type="noConversion"/>
  </si>
  <si>
    <t>https://wonder.cdc.gov/nndss/static/2017/20/2017-20-table2K.html</t>
  </si>
  <si>
    <t>https://wonder.cdc.gov/nndss/static/2017/21/2017-21-table2K.html</t>
  </si>
  <si>
    <t>https://wonder.cdc.gov/nndss/static/2019/24/2019-24-table1z.html</t>
  </si>
  <si>
    <t>https://wonder.cdc.gov/nndss/static/2019/29/2019-29-table1z.html</t>
  </si>
  <si>
    <t>https://wonder.cdc.gov/nndss/static/2019/42/2019-42-table1z.html</t>
  </si>
  <si>
    <t>https://wonder.cdc.gov/nndss/static/2019/43/2019-43-table1z.html</t>
  </si>
  <si>
    <t>https://wonder.cdc.gov/nndss/static/2019/44/2019-44-table1z.html</t>
  </si>
  <si>
    <t>https://wonder.cdc.gov/nndss/static/2019/45/2019-45-table1z.html</t>
  </si>
  <si>
    <t>https://wonder.cdc.gov/nndss/static/2019/46/2019-46-table1z.html</t>
  </si>
  <si>
    <t>https://wonder.cdc.gov/nndss/static/2020/29/2020-29-table1z.html</t>
  </si>
  <si>
    <t>https://wonder.cdc.gov/nndss/static/2020/32/2020-32-table1z.html</t>
  </si>
  <si>
    <t>https://wonder.cdc.gov/nndss/static/2020/33/2020-33-table1z.html</t>
  </si>
  <si>
    <t>https://wonder.cdc.gov/nndss/static/2020/34/2020-34-table1z.html</t>
  </si>
  <si>
    <t>https://wonder.cdc.gov/nndss/static/2020/35/2020-35-table1z.html</t>
  </si>
  <si>
    <t>https://wonder.cdc.gov/nndss/static/2020/36/2020-36-table1z.html</t>
  </si>
  <si>
    <t>https://wonder.cdc.gov/nndss/static/2021/07/2021-07-table1z.html</t>
  </si>
  <si>
    <t>https://wonder.cdc.gov/nndss/static/2023/06/2023-06-table990.html</t>
  </si>
  <si>
    <t>https://nindss.health.gov.au/pbi-dashboard/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</si>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</sst>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0" x14ac:knownFonts="1">
    <font>
      <sz val="11"/>
      <color theme="1"/>
      <name val="等线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Segoe UI"/>
      <family val="2"/>
    </font>
    <font>
      <sz val="1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3" fillId="0" borderId="0"/>
    <xf numFmtId="0" fontId="7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1" applyFont="1" applyAlignment="1"/>
    <xf numFmtId="0" fontId="2" fillId="0" borderId="0" xfId="0" applyFont="1" applyAlignment="1">
      <alignment horizontal="center"/>
    </xf>
    <xf numFmtId="176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" fontId="3" fillId="0" borderId="0" xfId="2" applyNumberFormat="1"/>
    <xf numFmtId="176" fontId="3" fillId="0" borderId="0" xfId="2" applyNumberFormat="1"/>
    <xf numFmtId="14" fontId="4" fillId="0" borderId="0" xfId="0" applyNumberFormat="1" applyFont="1"/>
    <xf numFmtId="0" fontId="4" fillId="0" borderId="0" xfId="0" applyFont="1"/>
    <xf numFmtId="1" fontId="5" fillId="0" borderId="0" xfId="2" applyNumberFormat="1" applyFont="1" applyAlignment="1">
      <alignment horizontal="right"/>
    </xf>
    <xf numFmtId="176" fontId="5" fillId="0" borderId="0" xfId="2" applyNumberFormat="1" applyFont="1" applyAlignment="1">
      <alignment horizontal="right"/>
    </xf>
    <xf numFmtId="1" fontId="5" fillId="0" borderId="0" xfId="2" applyNumberFormat="1" applyFont="1"/>
    <xf numFmtId="176" fontId="5" fillId="0" borderId="0" xfId="2" applyNumberFormat="1" applyFont="1"/>
    <xf numFmtId="1" fontId="3" fillId="0" borderId="0" xfId="4" applyNumberFormat="1"/>
    <xf numFmtId="176" fontId="3" fillId="0" borderId="0" xfId="4" applyNumberFormat="1"/>
    <xf numFmtId="1" fontId="0" fillId="0" borderId="0" xfId="0" applyNumberFormat="1"/>
    <xf numFmtId="0" fontId="6" fillId="0" borderId="0" xfId="1" applyAlignment="1">
      <alignment vertical="center"/>
    </xf>
    <xf numFmtId="0" fontId="6" fillId="0" borderId="0" xfId="1" applyAlignment="1"/>
    <xf numFmtId="0" fontId="1" fillId="0" borderId="0" xfId="1" applyFont="1" applyAlignment="1">
      <alignment vertical="center"/>
    </xf>
    <xf numFmtId="0" fontId="9" fillId="0" borderId="0" xfId="0" applyFont="1" applyAlignment="1">
      <alignment vertical="center"/>
    </xf>
  </cellXfs>
  <cellStyles count="5">
    <cellStyle name="Normal 2" xfId="2" xr:uid="{00000000-0005-0000-0000-000031000000}"/>
    <cellStyle name="Normal 2 12" xfId="3" xr:uid="{00000000-0005-0000-0000-000032000000}"/>
    <cellStyle name="Normal 2 13" xfId="4" xr:uid="{00000000-0005-0000-0000-000033000000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258</xdr:row>
      <xdr:rowOff>0</xdr:rowOff>
    </xdr:from>
    <xdr:to>
      <xdr:col>0</xdr:col>
      <xdr:colOff>9525</xdr:colOff>
      <xdr:row>258</xdr:row>
      <xdr:rowOff>95250</xdr:rowOff>
    </xdr:to>
    <xdr:sp macro="" textlink="">
      <xdr:nvSpPr>
        <xdr:cNvPr id="129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0" y="4541456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0</xdr:colOff>
      <xdr:row>258</xdr:row>
      <xdr:rowOff>0</xdr:rowOff>
    </xdr:from>
    <xdr:ext cx="9525" cy="95250"/>
    <xdr:sp macro="" textlink="">
      <xdr:nvSpPr>
        <xdr:cNvPr id="130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0" y="4541456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258</xdr:row>
      <xdr:rowOff>0</xdr:rowOff>
    </xdr:from>
    <xdr:ext cx="9525" cy="95250"/>
    <xdr:sp macro="" textlink="">
      <xdr:nvSpPr>
        <xdr:cNvPr id="13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0" y="4541456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0</xdr:colOff>
      <xdr:row>256</xdr:row>
      <xdr:rowOff>0</xdr:rowOff>
    </xdr:from>
    <xdr:to>
      <xdr:col>0</xdr:col>
      <xdr:colOff>9525</xdr:colOff>
      <xdr:row>256</xdr:row>
      <xdr:rowOff>95250</xdr:rowOff>
    </xdr:to>
    <xdr:sp macro="" textlink="">
      <xdr:nvSpPr>
        <xdr:cNvPr id="13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0" y="450627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9525</xdr:colOff>
      <xdr:row>257</xdr:row>
      <xdr:rowOff>95250</xdr:rowOff>
    </xdr:to>
    <xdr:sp macro="" textlink="">
      <xdr:nvSpPr>
        <xdr:cNvPr id="13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0" y="4523867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9525</xdr:colOff>
      <xdr:row>267</xdr:row>
      <xdr:rowOff>95250</xdr:rowOff>
    </xdr:to>
    <xdr:sp macro="" textlink="">
      <xdr:nvSpPr>
        <xdr:cNvPr id="134" name="AutoShape 42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0" y="469976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9525</xdr:colOff>
      <xdr:row>267</xdr:row>
      <xdr:rowOff>95250</xdr:rowOff>
    </xdr:to>
    <xdr:sp macro="" textlink="">
      <xdr:nvSpPr>
        <xdr:cNvPr id="135" name="AutoShape 44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0" y="469976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9525</xdr:colOff>
      <xdr:row>268</xdr:row>
      <xdr:rowOff>95250</xdr:rowOff>
    </xdr:to>
    <xdr:sp macro="" textlink="">
      <xdr:nvSpPr>
        <xdr:cNvPr id="136" name="AutoShape 48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0" y="4717351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3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39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40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0</xdr:colOff>
      <xdr:row>362</xdr:row>
      <xdr:rowOff>0</xdr:rowOff>
    </xdr:from>
    <xdr:to>
      <xdr:col>0</xdr:col>
      <xdr:colOff>9525</xdr:colOff>
      <xdr:row>362</xdr:row>
      <xdr:rowOff>95250</xdr:rowOff>
    </xdr:to>
    <xdr:sp macro="" textlink="">
      <xdr:nvSpPr>
        <xdr:cNvPr id="14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0" y="6370764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indss.health.gov.au/pbi-dashboar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tj.com.cn/system/2015/02/12/013081051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publishing.service.gov.uk/media/65f45bb950397e0011c75595/notifiable-diseases-weekly-revised-tables-2024-week-10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r.cri.nz/digital-library/monthly-notifiable-disease-surveillance-reports-for-2015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lkhalsomyndigheten.se/folkhalsorapportering-statistik/statistik-a-o/sjukdomsstatistik/kikhosta/?tab=tab-region&amp;year%5B%5D=2024&amp;rid%5B%5D=11222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h.gov.sg/resources-statistics/infectious-disease-statistics/2024/weekly-infectious-diseases-bullet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onder.cdc.gov/nndss/static/2018/47/2018-47-table2M.html" TargetMode="External"/><Relationship Id="rId7" Type="http://schemas.openxmlformats.org/officeDocument/2006/relationships/hyperlink" Target="https://wonder.cdc.gov/nndss/nndss_weekly_tables_2016.asp?mmwr_year=2016&amp;mmwr_week=19&amp;mmwr_table=2I&amp;request=Submit" TargetMode="External"/><Relationship Id="rId2" Type="http://schemas.openxmlformats.org/officeDocument/2006/relationships/hyperlink" Target="https://wonder.cdc.gov/nndss/static/2017/21/2017-21-table2K.html" TargetMode="External"/><Relationship Id="rId1" Type="http://schemas.openxmlformats.org/officeDocument/2006/relationships/hyperlink" Target="https://wonder.cdc.gov/nndss/static/2017/20/2017-20-table2K.html" TargetMode="External"/><Relationship Id="rId6" Type="http://schemas.openxmlformats.org/officeDocument/2006/relationships/hyperlink" Target="https://wonder.cdc.gov/nndss/static/2023/45/2023-45-table990.html" TargetMode="External"/><Relationship Id="rId5" Type="http://schemas.openxmlformats.org/officeDocument/2006/relationships/hyperlink" Target="https://wonder.cdc.gov/nndss/static/2020/37/2020-37-table1z.html" TargetMode="External"/><Relationship Id="rId4" Type="http://schemas.openxmlformats.org/officeDocument/2006/relationships/hyperlink" Target="https://wonder.cdc.gov/nndss/static/2021/06/2021-06-table1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EEE3-7827-4A6A-B360-7A6997C3B9DB}">
  <dimension ref="A1:I175"/>
  <sheetViews>
    <sheetView topLeftCell="A40" workbookViewId="0">
      <selection activeCell="G66" sqref="G66"/>
    </sheetView>
  </sheetViews>
  <sheetFormatPr defaultRowHeight="14.25" x14ac:dyDescent="0.2"/>
  <cols>
    <col min="1" max="1" width="11.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687</v>
      </c>
      <c r="H1" s="1" t="s">
        <v>6</v>
      </c>
      <c r="I1" s="1" t="s">
        <v>7</v>
      </c>
    </row>
    <row r="2" spans="1:9" x14ac:dyDescent="0.2">
      <c r="A2" s="2">
        <v>42005</v>
      </c>
      <c r="B2" s="1">
        <v>2015</v>
      </c>
      <c r="C2" s="1">
        <v>1</v>
      </c>
      <c r="D2" s="1"/>
      <c r="E2" s="1" t="s">
        <v>121</v>
      </c>
      <c r="F2" s="1">
        <v>1487</v>
      </c>
      <c r="G2" s="1">
        <v>6.2425912521901301</v>
      </c>
      <c r="H2" s="19" t="s">
        <v>706</v>
      </c>
      <c r="I2" s="1" t="s">
        <v>707</v>
      </c>
    </row>
    <row r="3" spans="1:9" x14ac:dyDescent="0.2">
      <c r="A3" s="2">
        <v>42036</v>
      </c>
      <c r="B3" s="1">
        <v>2015</v>
      </c>
      <c r="C3" s="1">
        <v>2</v>
      </c>
      <c r="D3" s="1"/>
      <c r="E3" s="1" t="s">
        <v>121</v>
      </c>
      <c r="F3" s="1">
        <v>1240</v>
      </c>
      <c r="G3" s="1">
        <v>5.2056578027678304</v>
      </c>
      <c r="H3" s="1" t="s">
        <v>706</v>
      </c>
      <c r="I3" s="1" t="s">
        <v>707</v>
      </c>
    </row>
    <row r="4" spans="1:9" x14ac:dyDescent="0.2">
      <c r="A4" s="2">
        <v>42064</v>
      </c>
      <c r="B4" s="1">
        <v>2015</v>
      </c>
      <c r="C4" s="1">
        <v>3</v>
      </c>
      <c r="D4" s="1"/>
      <c r="E4" s="1" t="s">
        <v>121</v>
      </c>
      <c r="F4" s="1">
        <v>1360</v>
      </c>
      <c r="G4" s="1">
        <v>5.70943113851955</v>
      </c>
      <c r="H4" s="1" t="s">
        <v>706</v>
      </c>
      <c r="I4" s="1" t="s">
        <v>707</v>
      </c>
    </row>
    <row r="5" spans="1:9" x14ac:dyDescent="0.2">
      <c r="A5" s="2">
        <v>42095</v>
      </c>
      <c r="B5" s="1">
        <v>2015</v>
      </c>
      <c r="C5" s="1">
        <v>4</v>
      </c>
      <c r="D5" s="1"/>
      <c r="E5" s="1" t="s">
        <v>121</v>
      </c>
      <c r="F5" s="1">
        <v>1199</v>
      </c>
      <c r="G5" s="1">
        <v>5.0335352463859904</v>
      </c>
      <c r="H5" s="1" t="s">
        <v>706</v>
      </c>
      <c r="I5" s="1" t="s">
        <v>707</v>
      </c>
    </row>
    <row r="6" spans="1:9" x14ac:dyDescent="0.2">
      <c r="A6" s="2">
        <v>42125</v>
      </c>
      <c r="B6" s="1">
        <v>2015</v>
      </c>
      <c r="C6" s="1">
        <v>5</v>
      </c>
      <c r="D6" s="1"/>
      <c r="E6" s="1" t="s">
        <v>121</v>
      </c>
      <c r="F6" s="1">
        <v>1399</v>
      </c>
      <c r="G6" s="1">
        <v>5.8731574726388596</v>
      </c>
      <c r="H6" s="1" t="s">
        <v>706</v>
      </c>
      <c r="I6" s="1" t="s">
        <v>707</v>
      </c>
    </row>
    <row r="7" spans="1:9" x14ac:dyDescent="0.2">
      <c r="A7" s="2">
        <v>42156</v>
      </c>
      <c r="B7" s="1">
        <v>2015</v>
      </c>
      <c r="C7" s="1">
        <v>6</v>
      </c>
      <c r="D7" s="1"/>
      <c r="E7" s="1" t="s">
        <v>121</v>
      </c>
      <c r="F7" s="1">
        <v>1589</v>
      </c>
      <c r="G7" s="1">
        <v>6.6707985875790996</v>
      </c>
      <c r="H7" s="1" t="s">
        <v>706</v>
      </c>
      <c r="I7" s="1" t="s">
        <v>707</v>
      </c>
    </row>
    <row r="8" spans="1:9" x14ac:dyDescent="0.2">
      <c r="A8" s="2">
        <v>42186</v>
      </c>
      <c r="B8" s="1">
        <v>2015</v>
      </c>
      <c r="C8" s="1">
        <v>7</v>
      </c>
      <c r="D8" s="1"/>
      <c r="E8" s="1" t="s">
        <v>121</v>
      </c>
      <c r="F8" s="1">
        <v>1660</v>
      </c>
      <c r="G8" s="1">
        <v>6.9688644778988698</v>
      </c>
      <c r="H8" s="1" t="s">
        <v>706</v>
      </c>
      <c r="I8" s="1" t="s">
        <v>707</v>
      </c>
    </row>
    <row r="9" spans="1:9" x14ac:dyDescent="0.2">
      <c r="A9" s="2">
        <v>42217</v>
      </c>
      <c r="B9" s="1">
        <v>2015</v>
      </c>
      <c r="C9" s="1">
        <v>8</v>
      </c>
      <c r="D9" s="1"/>
      <c r="E9" s="1" t="s">
        <v>121</v>
      </c>
      <c r="F9" s="1">
        <v>2054</v>
      </c>
      <c r="G9" s="1">
        <v>8.6229202636170292</v>
      </c>
      <c r="H9" s="1" t="s">
        <v>706</v>
      </c>
      <c r="I9" s="1" t="s">
        <v>707</v>
      </c>
    </row>
    <row r="10" spans="1:9" x14ac:dyDescent="0.2">
      <c r="A10" s="2">
        <v>42248</v>
      </c>
      <c r="B10" s="1">
        <v>2015</v>
      </c>
      <c r="C10" s="1">
        <v>9</v>
      </c>
      <c r="D10" s="1"/>
      <c r="E10" s="1" t="s">
        <v>121</v>
      </c>
      <c r="F10" s="1">
        <v>1940</v>
      </c>
      <c r="G10" s="1">
        <v>8.1443355946528904</v>
      </c>
      <c r="H10" s="1" t="s">
        <v>706</v>
      </c>
      <c r="I10" s="1" t="s">
        <v>707</v>
      </c>
    </row>
    <row r="11" spans="1:9" x14ac:dyDescent="0.2">
      <c r="A11" s="2">
        <v>42278</v>
      </c>
      <c r="B11" s="1">
        <v>2015</v>
      </c>
      <c r="C11" s="1">
        <v>10</v>
      </c>
      <c r="D11" s="1"/>
      <c r="E11" s="1" t="s">
        <v>121</v>
      </c>
      <c r="F11" s="1">
        <v>2548</v>
      </c>
      <c r="G11" s="1">
        <v>10.6967871624616</v>
      </c>
      <c r="H11" s="1" t="s">
        <v>706</v>
      </c>
      <c r="I11" s="1" t="s">
        <v>707</v>
      </c>
    </row>
    <row r="12" spans="1:9" x14ac:dyDescent="0.2">
      <c r="A12" s="2">
        <v>42309</v>
      </c>
      <c r="B12" s="1">
        <v>2015</v>
      </c>
      <c r="C12" s="1">
        <v>11</v>
      </c>
      <c r="D12" s="1"/>
      <c r="E12" s="1" t="s">
        <v>121</v>
      </c>
      <c r="F12" s="1">
        <v>3259</v>
      </c>
      <c r="G12" s="1">
        <v>13.6816441767906</v>
      </c>
      <c r="H12" s="1" t="s">
        <v>706</v>
      </c>
      <c r="I12" s="1" t="s">
        <v>707</v>
      </c>
    </row>
    <row r="13" spans="1:9" x14ac:dyDescent="0.2">
      <c r="A13" s="2">
        <v>42339</v>
      </c>
      <c r="B13" s="1">
        <v>2015</v>
      </c>
      <c r="C13" s="1">
        <v>12</v>
      </c>
      <c r="D13" s="1"/>
      <c r="E13" s="1" t="s">
        <v>121</v>
      </c>
      <c r="F13" s="1">
        <v>2835</v>
      </c>
      <c r="G13" s="1">
        <v>11.9016450571345</v>
      </c>
      <c r="H13" s="1" t="s">
        <v>706</v>
      </c>
      <c r="I13" s="1" t="s">
        <v>707</v>
      </c>
    </row>
    <row r="14" spans="1:9" x14ac:dyDescent="0.2">
      <c r="A14" s="2">
        <v>42370</v>
      </c>
      <c r="B14" s="1">
        <v>2016</v>
      </c>
      <c r="C14" s="1">
        <v>1</v>
      </c>
      <c r="D14" s="1"/>
      <c r="E14" s="1" t="s">
        <v>121</v>
      </c>
      <c r="F14" s="1">
        <v>2317</v>
      </c>
      <c r="G14" s="1">
        <v>9.5760811068032101</v>
      </c>
      <c r="H14" s="1" t="s">
        <v>706</v>
      </c>
      <c r="I14" s="1" t="s">
        <v>707</v>
      </c>
    </row>
    <row r="15" spans="1:9" x14ac:dyDescent="0.2">
      <c r="A15" s="2">
        <v>42401</v>
      </c>
      <c r="B15" s="1">
        <v>2016</v>
      </c>
      <c r="C15" s="1">
        <v>2</v>
      </c>
      <c r="D15" s="1"/>
      <c r="E15" s="1" t="s">
        <v>121</v>
      </c>
      <c r="F15" s="1">
        <v>1940</v>
      </c>
      <c r="G15" s="1">
        <v>8.0179531062573197</v>
      </c>
      <c r="H15" s="1" t="s">
        <v>706</v>
      </c>
      <c r="I15" s="1" t="s">
        <v>707</v>
      </c>
    </row>
    <row r="16" spans="1:9" x14ac:dyDescent="0.2">
      <c r="A16" s="2">
        <v>42430</v>
      </c>
      <c r="B16" s="1">
        <v>2016</v>
      </c>
      <c r="C16" s="1">
        <v>3</v>
      </c>
      <c r="D16" s="1"/>
      <c r="E16" s="1" t="s">
        <v>121</v>
      </c>
      <c r="F16" s="1">
        <v>1635</v>
      </c>
      <c r="G16" s="1">
        <v>6.7573986230570702</v>
      </c>
      <c r="H16" s="1" t="s">
        <v>706</v>
      </c>
      <c r="I16" s="1" t="s">
        <v>707</v>
      </c>
    </row>
    <row r="17" spans="1:9" x14ac:dyDescent="0.2">
      <c r="A17" s="2">
        <v>42461</v>
      </c>
      <c r="B17" s="1">
        <v>2016</v>
      </c>
      <c r="C17" s="1">
        <v>4</v>
      </c>
      <c r="D17" s="1"/>
      <c r="E17" s="1" t="s">
        <v>121</v>
      </c>
      <c r="F17" s="1">
        <v>1338</v>
      </c>
      <c r="G17" s="1">
        <v>5.5299078640063399</v>
      </c>
      <c r="H17" s="1" t="s">
        <v>706</v>
      </c>
      <c r="I17" s="1" t="s">
        <v>707</v>
      </c>
    </row>
    <row r="18" spans="1:9" x14ac:dyDescent="0.2">
      <c r="A18" s="2">
        <v>42491</v>
      </c>
      <c r="B18" s="1">
        <v>2016</v>
      </c>
      <c r="C18" s="1">
        <v>5</v>
      </c>
      <c r="D18" s="1"/>
      <c r="E18" s="1" t="s">
        <v>121</v>
      </c>
      <c r="F18" s="1">
        <v>1325</v>
      </c>
      <c r="G18" s="1">
        <v>5.4761793122633797</v>
      </c>
      <c r="H18" s="1" t="s">
        <v>706</v>
      </c>
      <c r="I18" s="1" t="s">
        <v>707</v>
      </c>
    </row>
    <row r="19" spans="1:9" x14ac:dyDescent="0.2">
      <c r="A19" s="2">
        <v>42522</v>
      </c>
      <c r="B19" s="1">
        <v>2016</v>
      </c>
      <c r="C19" s="1">
        <v>6</v>
      </c>
      <c r="D19" s="1"/>
      <c r="E19" s="1" t="s">
        <v>121</v>
      </c>
      <c r="F19" s="1">
        <v>1213</v>
      </c>
      <c r="G19" s="1">
        <v>5.0132871741701699</v>
      </c>
      <c r="H19" s="1" t="s">
        <v>706</v>
      </c>
      <c r="I19" s="1" t="s">
        <v>707</v>
      </c>
    </row>
    <row r="20" spans="1:9" x14ac:dyDescent="0.2">
      <c r="A20" s="2">
        <v>42552</v>
      </c>
      <c r="B20" s="1">
        <v>2016</v>
      </c>
      <c r="C20" s="1">
        <v>7</v>
      </c>
      <c r="D20" s="1"/>
      <c r="E20" s="1" t="s">
        <v>121</v>
      </c>
      <c r="F20" s="1">
        <v>1250</v>
      </c>
      <c r="G20" s="1">
        <v>5.16620689836168</v>
      </c>
      <c r="H20" s="1" t="s">
        <v>706</v>
      </c>
      <c r="I20" s="1" t="s">
        <v>707</v>
      </c>
    </row>
    <row r="21" spans="1:9" x14ac:dyDescent="0.2">
      <c r="A21" s="2">
        <v>42583</v>
      </c>
      <c r="B21" s="1">
        <v>2016</v>
      </c>
      <c r="C21" s="1">
        <v>8</v>
      </c>
      <c r="D21" s="1"/>
      <c r="E21" s="1" t="s">
        <v>121</v>
      </c>
      <c r="F21" s="1">
        <v>1600</v>
      </c>
      <c r="G21" s="1">
        <v>6.6127448299029501</v>
      </c>
      <c r="H21" s="1" t="s">
        <v>706</v>
      </c>
      <c r="I21" s="1" t="s">
        <v>707</v>
      </c>
    </row>
    <row r="22" spans="1:9" x14ac:dyDescent="0.2">
      <c r="A22" s="2">
        <v>42614</v>
      </c>
      <c r="B22" s="1">
        <v>2016</v>
      </c>
      <c r="C22" s="1">
        <v>9</v>
      </c>
      <c r="D22" s="1"/>
      <c r="E22" s="1" t="s">
        <v>121</v>
      </c>
      <c r="F22" s="1">
        <v>1921</v>
      </c>
      <c r="G22" s="1">
        <v>7.9394267614022302</v>
      </c>
      <c r="H22" s="1" t="s">
        <v>706</v>
      </c>
      <c r="I22" s="1" t="s">
        <v>707</v>
      </c>
    </row>
    <row r="23" spans="1:9" x14ac:dyDescent="0.2">
      <c r="A23" s="2">
        <v>42644</v>
      </c>
      <c r="B23" s="1">
        <v>2016</v>
      </c>
      <c r="C23" s="1">
        <v>10</v>
      </c>
      <c r="D23" s="1"/>
      <c r="E23" s="1" t="s">
        <v>121</v>
      </c>
      <c r="F23" s="1">
        <v>1903</v>
      </c>
      <c r="G23" s="1">
        <v>7.8650333820658203</v>
      </c>
      <c r="H23" s="1" t="s">
        <v>706</v>
      </c>
      <c r="I23" s="1" t="s">
        <v>707</v>
      </c>
    </row>
    <row r="24" spans="1:9" x14ac:dyDescent="0.2">
      <c r="A24" s="2">
        <v>42675</v>
      </c>
      <c r="B24" s="1">
        <v>2016</v>
      </c>
      <c r="C24" s="1">
        <v>11</v>
      </c>
      <c r="D24" s="1"/>
      <c r="E24" s="1" t="s">
        <v>121</v>
      </c>
      <c r="F24" s="1">
        <v>2039</v>
      </c>
      <c r="G24" s="1">
        <v>8.4271166926075693</v>
      </c>
      <c r="H24" s="1" t="s">
        <v>706</v>
      </c>
      <c r="I24" s="1" t="s">
        <v>707</v>
      </c>
    </row>
    <row r="25" spans="1:9" x14ac:dyDescent="0.2">
      <c r="A25" s="2">
        <v>42705</v>
      </c>
      <c r="B25" s="1">
        <v>2016</v>
      </c>
      <c r="C25" s="1">
        <v>12</v>
      </c>
      <c r="D25" s="1"/>
      <c r="E25" s="1" t="s">
        <v>121</v>
      </c>
      <c r="F25" s="1">
        <v>1636</v>
      </c>
      <c r="G25" s="1">
        <v>6.7615315885757603</v>
      </c>
      <c r="H25" s="1" t="s">
        <v>706</v>
      </c>
      <c r="I25" s="1" t="s">
        <v>707</v>
      </c>
    </row>
    <row r="26" spans="1:9" x14ac:dyDescent="0.2">
      <c r="A26" s="2">
        <v>42736</v>
      </c>
      <c r="B26" s="1">
        <v>2017</v>
      </c>
      <c r="C26" s="1">
        <v>1</v>
      </c>
      <c r="D26" s="1"/>
      <c r="E26" s="1" t="s">
        <v>121</v>
      </c>
      <c r="F26" s="1">
        <v>1364</v>
      </c>
      <c r="G26" s="1">
        <v>5.5468950837937996</v>
      </c>
      <c r="H26" s="1" t="s">
        <v>706</v>
      </c>
      <c r="I26" s="1" t="s">
        <v>707</v>
      </c>
    </row>
    <row r="27" spans="1:9" x14ac:dyDescent="0.2">
      <c r="A27" s="2">
        <v>42767</v>
      </c>
      <c r="B27" s="1">
        <v>2017</v>
      </c>
      <c r="C27" s="1">
        <v>2</v>
      </c>
      <c r="D27" s="1"/>
      <c r="E27" s="1" t="s">
        <v>121</v>
      </c>
      <c r="F27" s="1">
        <v>1012</v>
      </c>
      <c r="G27" s="1">
        <v>4.1154382879760503</v>
      </c>
      <c r="H27" s="1" t="s">
        <v>706</v>
      </c>
      <c r="I27" s="1" t="s">
        <v>707</v>
      </c>
    </row>
    <row r="28" spans="1:9" x14ac:dyDescent="0.2">
      <c r="A28" s="2">
        <v>42795</v>
      </c>
      <c r="B28" s="1">
        <v>2017</v>
      </c>
      <c r="C28" s="1">
        <v>3</v>
      </c>
      <c r="D28" s="1"/>
      <c r="E28" s="1" t="s">
        <v>121</v>
      </c>
      <c r="F28" s="1">
        <v>1053</v>
      </c>
      <c r="G28" s="1">
        <v>4.2821704715798203</v>
      </c>
      <c r="H28" s="1" t="s">
        <v>706</v>
      </c>
      <c r="I28" s="1" t="s">
        <v>707</v>
      </c>
    </row>
    <row r="29" spans="1:9" x14ac:dyDescent="0.2">
      <c r="A29" s="2">
        <v>42826</v>
      </c>
      <c r="B29" s="1">
        <v>2017</v>
      </c>
      <c r="C29" s="1">
        <v>4</v>
      </c>
      <c r="D29" s="1"/>
      <c r="E29" s="1" t="s">
        <v>121</v>
      </c>
      <c r="F29" s="1">
        <v>843</v>
      </c>
      <c r="G29" s="1">
        <v>3.42817636043854</v>
      </c>
      <c r="H29" s="1" t="s">
        <v>706</v>
      </c>
      <c r="I29" s="1" t="s">
        <v>707</v>
      </c>
    </row>
    <row r="30" spans="1:9" x14ac:dyDescent="0.2">
      <c r="A30" s="2">
        <v>42856</v>
      </c>
      <c r="B30" s="1">
        <v>2017</v>
      </c>
      <c r="C30" s="1">
        <v>5</v>
      </c>
      <c r="D30" s="1"/>
      <c r="E30" s="1" t="s">
        <v>121</v>
      </c>
      <c r="F30" s="1">
        <v>1043</v>
      </c>
      <c r="G30" s="1">
        <v>4.2415040853350003</v>
      </c>
      <c r="H30" s="1" t="s">
        <v>706</v>
      </c>
      <c r="I30" s="1" t="s">
        <v>707</v>
      </c>
    </row>
    <row r="31" spans="1:9" x14ac:dyDescent="0.2">
      <c r="A31" s="2">
        <v>42887</v>
      </c>
      <c r="B31" s="1">
        <v>2017</v>
      </c>
      <c r="C31" s="1">
        <v>6</v>
      </c>
      <c r="D31" s="1"/>
      <c r="E31" s="1" t="s">
        <v>121</v>
      </c>
      <c r="F31" s="1">
        <v>950</v>
      </c>
      <c r="G31" s="1">
        <v>3.8633066932581501</v>
      </c>
      <c r="H31" s="1" t="s">
        <v>706</v>
      </c>
      <c r="I31" s="1" t="s">
        <v>707</v>
      </c>
    </row>
    <row r="32" spans="1:9" x14ac:dyDescent="0.2">
      <c r="A32" s="2">
        <v>42917</v>
      </c>
      <c r="B32" s="1">
        <v>2017</v>
      </c>
      <c r="C32" s="1">
        <v>7</v>
      </c>
      <c r="D32" s="1"/>
      <c r="E32" s="1" t="s">
        <v>121</v>
      </c>
      <c r="F32" s="1">
        <v>1055</v>
      </c>
      <c r="G32" s="1">
        <v>4.2903037488287801</v>
      </c>
      <c r="H32" s="1" t="s">
        <v>706</v>
      </c>
      <c r="I32" s="1" t="s">
        <v>707</v>
      </c>
    </row>
    <row r="33" spans="1:9" x14ac:dyDescent="0.2">
      <c r="A33" s="2">
        <v>42948</v>
      </c>
      <c r="B33" s="1">
        <v>2017</v>
      </c>
      <c r="C33" s="1">
        <v>8</v>
      </c>
      <c r="D33" s="1"/>
      <c r="E33" s="1" t="s">
        <v>121</v>
      </c>
      <c r="F33" s="1">
        <v>1097</v>
      </c>
      <c r="G33" s="1">
        <v>4.4611025710570402</v>
      </c>
      <c r="H33" s="1" t="s">
        <v>706</v>
      </c>
      <c r="I33" s="1" t="s">
        <v>707</v>
      </c>
    </row>
    <row r="34" spans="1:9" x14ac:dyDescent="0.2">
      <c r="A34" s="2">
        <v>42979</v>
      </c>
      <c r="B34" s="1">
        <v>2017</v>
      </c>
      <c r="C34" s="1">
        <v>9</v>
      </c>
      <c r="D34" s="1"/>
      <c r="E34" s="1" t="s">
        <v>121</v>
      </c>
      <c r="F34" s="1">
        <v>977</v>
      </c>
      <c r="G34" s="1">
        <v>3.9731059361191701</v>
      </c>
      <c r="H34" s="1" t="s">
        <v>706</v>
      </c>
      <c r="I34" s="1" t="s">
        <v>707</v>
      </c>
    </row>
    <row r="35" spans="1:9" x14ac:dyDescent="0.2">
      <c r="A35" s="2">
        <v>43009</v>
      </c>
      <c r="B35" s="1">
        <v>2017</v>
      </c>
      <c r="C35" s="1">
        <v>10</v>
      </c>
      <c r="D35" s="1"/>
      <c r="E35" s="1" t="s">
        <v>121</v>
      </c>
      <c r="F35" s="1">
        <v>1020</v>
      </c>
      <c r="G35" s="1">
        <v>4.1479713969718999</v>
      </c>
      <c r="H35" s="1" t="s">
        <v>706</v>
      </c>
      <c r="I35" s="1" t="s">
        <v>707</v>
      </c>
    </row>
    <row r="36" spans="1:9" x14ac:dyDescent="0.2">
      <c r="A36" s="2">
        <v>43040</v>
      </c>
      <c r="B36" s="1">
        <v>2017</v>
      </c>
      <c r="C36" s="1">
        <v>11</v>
      </c>
      <c r="D36" s="1"/>
      <c r="E36" s="1" t="s">
        <v>121</v>
      </c>
      <c r="F36" s="1">
        <v>1002</v>
      </c>
      <c r="G36" s="1">
        <v>4.0747719017312196</v>
      </c>
      <c r="H36" s="1" t="s">
        <v>706</v>
      </c>
      <c r="I36" s="1" t="s">
        <v>707</v>
      </c>
    </row>
    <row r="37" spans="1:9" x14ac:dyDescent="0.2">
      <c r="A37" s="2">
        <v>43070</v>
      </c>
      <c r="B37" s="1">
        <v>2017</v>
      </c>
      <c r="C37" s="1">
        <v>12</v>
      </c>
      <c r="D37" s="1"/>
      <c r="E37" s="1" t="s">
        <v>121</v>
      </c>
      <c r="F37" s="1">
        <v>819</v>
      </c>
      <c r="G37" s="1">
        <v>3.3305770334509699</v>
      </c>
      <c r="H37" s="1" t="s">
        <v>706</v>
      </c>
      <c r="I37" s="1" t="s">
        <v>707</v>
      </c>
    </row>
    <row r="38" spans="1:9" x14ac:dyDescent="0.2">
      <c r="A38" s="2">
        <v>43101</v>
      </c>
      <c r="B38" s="1">
        <v>2018</v>
      </c>
      <c r="C38" s="1">
        <v>1</v>
      </c>
      <c r="D38" s="1"/>
      <c r="E38" s="1" t="s">
        <v>121</v>
      </c>
      <c r="F38" s="1">
        <v>877</v>
      </c>
      <c r="G38" s="1">
        <v>3.5109168697353801</v>
      </c>
      <c r="H38" s="1" t="s">
        <v>706</v>
      </c>
      <c r="I38" s="1" t="s">
        <v>707</v>
      </c>
    </row>
    <row r="39" spans="1:9" x14ac:dyDescent="0.2">
      <c r="A39" s="2">
        <v>43132</v>
      </c>
      <c r="B39" s="1">
        <v>2018</v>
      </c>
      <c r="C39" s="1">
        <v>2</v>
      </c>
      <c r="D39" s="1"/>
      <c r="E39" s="1" t="s">
        <v>121</v>
      </c>
      <c r="F39" s="1">
        <v>817</v>
      </c>
      <c r="G39" s="1">
        <v>3.2707173119427599</v>
      </c>
      <c r="H39" s="1" t="s">
        <v>706</v>
      </c>
      <c r="I39" s="1" t="s">
        <v>707</v>
      </c>
    </row>
    <row r="40" spans="1:9" x14ac:dyDescent="0.2">
      <c r="A40" s="2">
        <v>43160</v>
      </c>
      <c r="B40" s="1">
        <v>2018</v>
      </c>
      <c r="C40" s="1">
        <v>3</v>
      </c>
      <c r="D40" s="1"/>
      <c r="E40" s="1" t="s">
        <v>121</v>
      </c>
      <c r="F40" s="1">
        <v>772</v>
      </c>
      <c r="G40" s="1">
        <v>3.0905676435983001</v>
      </c>
      <c r="H40" s="1" t="s">
        <v>706</v>
      </c>
      <c r="I40" s="1" t="s">
        <v>707</v>
      </c>
    </row>
    <row r="41" spans="1:9" x14ac:dyDescent="0.2">
      <c r="A41" s="2">
        <v>43191</v>
      </c>
      <c r="B41" s="1">
        <v>2018</v>
      </c>
      <c r="C41" s="1">
        <v>4</v>
      </c>
      <c r="D41" s="1"/>
      <c r="E41" s="1" t="s">
        <v>121</v>
      </c>
      <c r="F41" s="1">
        <v>742</v>
      </c>
      <c r="G41" s="1">
        <v>2.9704678647019902</v>
      </c>
      <c r="H41" s="1" t="s">
        <v>706</v>
      </c>
      <c r="I41" s="1" t="s">
        <v>707</v>
      </c>
    </row>
    <row r="42" spans="1:9" x14ac:dyDescent="0.2">
      <c r="A42" s="2">
        <v>43221</v>
      </c>
      <c r="B42" s="1">
        <v>2018</v>
      </c>
      <c r="C42" s="1">
        <v>5</v>
      </c>
      <c r="D42" s="1"/>
      <c r="E42" s="1" t="s">
        <v>121</v>
      </c>
      <c r="F42" s="1">
        <v>780</v>
      </c>
      <c r="G42" s="1">
        <v>3.1225942513039802</v>
      </c>
      <c r="H42" s="1" t="s">
        <v>706</v>
      </c>
      <c r="I42" s="1" t="s">
        <v>707</v>
      </c>
    </row>
    <row r="43" spans="1:9" x14ac:dyDescent="0.2">
      <c r="A43" s="2">
        <v>43252</v>
      </c>
      <c r="B43" s="1">
        <v>2018</v>
      </c>
      <c r="C43" s="1">
        <v>6</v>
      </c>
      <c r="D43" s="1"/>
      <c r="E43" s="1" t="s">
        <v>121</v>
      </c>
      <c r="F43" s="1">
        <v>695</v>
      </c>
      <c r="G43" s="1">
        <v>2.78231154443111</v>
      </c>
      <c r="H43" s="1" t="s">
        <v>706</v>
      </c>
      <c r="I43" s="1" t="s">
        <v>707</v>
      </c>
    </row>
    <row r="44" spans="1:9" x14ac:dyDescent="0.2">
      <c r="A44" s="2">
        <v>43282</v>
      </c>
      <c r="B44" s="1">
        <v>2018</v>
      </c>
      <c r="C44" s="1">
        <v>7</v>
      </c>
      <c r="D44" s="1"/>
      <c r="E44" s="1" t="s">
        <v>121</v>
      </c>
      <c r="F44" s="1">
        <v>729</v>
      </c>
      <c r="G44" s="1">
        <v>2.9184246271802601</v>
      </c>
      <c r="H44" s="1" t="s">
        <v>706</v>
      </c>
      <c r="I44" s="1" t="s">
        <v>707</v>
      </c>
    </row>
    <row r="45" spans="1:9" x14ac:dyDescent="0.2">
      <c r="A45" s="2">
        <v>43313</v>
      </c>
      <c r="B45" s="1">
        <v>2018</v>
      </c>
      <c r="C45" s="1">
        <v>8</v>
      </c>
      <c r="D45" s="1"/>
      <c r="E45" s="1" t="s">
        <v>121</v>
      </c>
      <c r="F45" s="1">
        <v>1171</v>
      </c>
      <c r="G45" s="1">
        <v>4.6878947029191904</v>
      </c>
      <c r="H45" s="1" t="s">
        <v>706</v>
      </c>
      <c r="I45" s="1" t="s">
        <v>707</v>
      </c>
    </row>
    <row r="46" spans="1:9" x14ac:dyDescent="0.2">
      <c r="A46" s="2">
        <v>43344</v>
      </c>
      <c r="B46" s="1">
        <v>2018</v>
      </c>
      <c r="C46" s="1">
        <v>9</v>
      </c>
      <c r="D46" s="1"/>
      <c r="E46" s="1" t="s">
        <v>121</v>
      </c>
      <c r="F46" s="1">
        <v>1207</v>
      </c>
      <c r="G46" s="1">
        <v>4.8320144375947498</v>
      </c>
      <c r="H46" s="1" t="s">
        <v>706</v>
      </c>
      <c r="I46" s="1" t="s">
        <v>707</v>
      </c>
    </row>
    <row r="47" spans="1:9" x14ac:dyDescent="0.2">
      <c r="A47" s="2">
        <v>43374</v>
      </c>
      <c r="B47" s="1">
        <v>2018</v>
      </c>
      <c r="C47" s="1">
        <v>10</v>
      </c>
      <c r="D47" s="1"/>
      <c r="E47" s="1" t="s">
        <v>121</v>
      </c>
      <c r="F47" s="1">
        <v>1429</v>
      </c>
      <c r="G47" s="1">
        <v>5.7207528014274303</v>
      </c>
      <c r="H47" s="1" t="s">
        <v>706</v>
      </c>
      <c r="I47" s="1" t="s">
        <v>707</v>
      </c>
    </row>
    <row r="48" spans="1:9" x14ac:dyDescent="0.2">
      <c r="A48" s="2">
        <v>43405</v>
      </c>
      <c r="B48" s="1">
        <v>2018</v>
      </c>
      <c r="C48" s="1">
        <v>11</v>
      </c>
      <c r="D48" s="1"/>
      <c r="E48" s="1" t="s">
        <v>121</v>
      </c>
      <c r="F48" s="1">
        <v>1827</v>
      </c>
      <c r="G48" s="1">
        <v>7.3140765347850998</v>
      </c>
      <c r="H48" s="1" t="s">
        <v>706</v>
      </c>
      <c r="I48" s="1" t="s">
        <v>707</v>
      </c>
    </row>
    <row r="49" spans="1:9" x14ac:dyDescent="0.2">
      <c r="A49" s="2">
        <v>43435</v>
      </c>
      <c r="B49" s="1">
        <v>2018</v>
      </c>
      <c r="C49" s="1">
        <v>12</v>
      </c>
      <c r="D49" s="1"/>
      <c r="E49" s="1" t="s">
        <v>121</v>
      </c>
      <c r="F49" s="1">
        <v>1535</v>
      </c>
      <c r="G49" s="1">
        <v>6.1451053535277103</v>
      </c>
      <c r="H49" s="1" t="s">
        <v>706</v>
      </c>
      <c r="I49" s="1" t="s">
        <v>707</v>
      </c>
    </row>
    <row r="50" spans="1:9" x14ac:dyDescent="0.2">
      <c r="A50" s="2">
        <v>43466</v>
      </c>
      <c r="B50" s="1">
        <v>2019</v>
      </c>
      <c r="C50" s="1">
        <v>1</v>
      </c>
      <c r="D50" s="1"/>
      <c r="E50" s="1" t="s">
        <v>121</v>
      </c>
      <c r="F50" s="1">
        <v>1315</v>
      </c>
      <c r="G50" s="1">
        <v>5.1859099418428798</v>
      </c>
      <c r="H50" s="1" t="s">
        <v>706</v>
      </c>
      <c r="I50" s="1" t="s">
        <v>707</v>
      </c>
    </row>
    <row r="51" spans="1:9" x14ac:dyDescent="0.2">
      <c r="A51" s="2">
        <v>43497</v>
      </c>
      <c r="B51" s="1">
        <v>2019</v>
      </c>
      <c r="C51" s="1">
        <v>2</v>
      </c>
      <c r="D51" s="1"/>
      <c r="E51" s="1" t="s">
        <v>121</v>
      </c>
      <c r="F51" s="1">
        <v>835</v>
      </c>
      <c r="G51" s="1">
        <v>3.29295422162647</v>
      </c>
      <c r="H51" s="1" t="s">
        <v>706</v>
      </c>
      <c r="I51" s="1" t="s">
        <v>707</v>
      </c>
    </row>
    <row r="52" spans="1:9" x14ac:dyDescent="0.2">
      <c r="A52" s="2">
        <v>43525</v>
      </c>
      <c r="B52" s="1">
        <v>2019</v>
      </c>
      <c r="C52" s="1">
        <v>3</v>
      </c>
      <c r="D52" s="1"/>
      <c r="E52" s="1" t="s">
        <v>121</v>
      </c>
      <c r="F52" s="1">
        <v>935</v>
      </c>
      <c r="G52" s="1">
        <v>3.6873199966715502</v>
      </c>
      <c r="H52" s="1" t="s">
        <v>706</v>
      </c>
      <c r="I52" s="1" t="s">
        <v>707</v>
      </c>
    </row>
    <row r="53" spans="1:9" x14ac:dyDescent="0.2">
      <c r="A53" s="2">
        <v>43556</v>
      </c>
      <c r="B53" s="1">
        <v>2019</v>
      </c>
      <c r="C53" s="1">
        <v>4</v>
      </c>
      <c r="D53" s="1"/>
      <c r="E53" s="1" t="s">
        <v>121</v>
      </c>
      <c r="F53" s="1">
        <v>793</v>
      </c>
      <c r="G53" s="1">
        <v>3.1273205961075301</v>
      </c>
      <c r="H53" s="1" t="s">
        <v>706</v>
      </c>
      <c r="I53" s="1" t="s">
        <v>707</v>
      </c>
    </row>
    <row r="54" spans="1:9" x14ac:dyDescent="0.2">
      <c r="A54" s="2">
        <v>43586</v>
      </c>
      <c r="B54" s="1">
        <v>2019</v>
      </c>
      <c r="C54" s="1">
        <v>5</v>
      </c>
      <c r="D54" s="1"/>
      <c r="E54" s="1" t="s">
        <v>121</v>
      </c>
      <c r="F54" s="1">
        <v>985</v>
      </c>
      <c r="G54" s="1">
        <v>3.8845028841941001</v>
      </c>
      <c r="H54" s="1" t="s">
        <v>706</v>
      </c>
      <c r="I54" s="1" t="s">
        <v>707</v>
      </c>
    </row>
    <row r="55" spans="1:9" x14ac:dyDescent="0.2">
      <c r="A55" s="2">
        <v>43617</v>
      </c>
      <c r="B55" s="1">
        <v>2019</v>
      </c>
      <c r="C55" s="1">
        <v>6</v>
      </c>
      <c r="D55" s="1"/>
      <c r="E55" s="1" t="s">
        <v>121</v>
      </c>
      <c r="F55" s="1">
        <v>841</v>
      </c>
      <c r="G55" s="1">
        <v>3.3166161681291699</v>
      </c>
      <c r="H55" s="1" t="s">
        <v>706</v>
      </c>
      <c r="I55" s="1" t="s">
        <v>707</v>
      </c>
    </row>
    <row r="56" spans="1:9" x14ac:dyDescent="0.2">
      <c r="A56" s="2">
        <v>43647</v>
      </c>
      <c r="B56" s="1">
        <v>2019</v>
      </c>
      <c r="C56" s="1">
        <v>7</v>
      </c>
      <c r="D56" s="1"/>
      <c r="E56" s="1" t="s">
        <v>121</v>
      </c>
      <c r="F56" s="1">
        <v>959</v>
      </c>
      <c r="G56" s="1">
        <v>3.7819677826823699</v>
      </c>
      <c r="H56" s="1" t="s">
        <v>706</v>
      </c>
      <c r="I56" s="1" t="s">
        <v>707</v>
      </c>
    </row>
    <row r="57" spans="1:9" x14ac:dyDescent="0.2">
      <c r="A57" s="2">
        <v>43678</v>
      </c>
      <c r="B57" s="1">
        <v>2019</v>
      </c>
      <c r="C57" s="1">
        <v>8</v>
      </c>
      <c r="D57" s="1"/>
      <c r="E57" s="1" t="s">
        <v>121</v>
      </c>
      <c r="F57" s="1">
        <v>1057</v>
      </c>
      <c r="G57" s="1">
        <v>4.16844624222656</v>
      </c>
      <c r="H57" s="1" t="s">
        <v>706</v>
      </c>
      <c r="I57" s="1" t="s">
        <v>707</v>
      </c>
    </row>
    <row r="58" spans="1:9" x14ac:dyDescent="0.2">
      <c r="A58" s="2">
        <v>43709</v>
      </c>
      <c r="B58" s="1">
        <v>2019</v>
      </c>
      <c r="C58" s="1">
        <v>9</v>
      </c>
      <c r="D58" s="1"/>
      <c r="E58" s="1" t="s">
        <v>121</v>
      </c>
      <c r="F58" s="1">
        <v>1034</v>
      </c>
      <c r="G58" s="1">
        <v>4.07774211396619</v>
      </c>
      <c r="H58" s="1" t="s">
        <v>706</v>
      </c>
      <c r="I58" s="1" t="s">
        <v>707</v>
      </c>
    </row>
    <row r="59" spans="1:9" x14ac:dyDescent="0.2">
      <c r="A59" s="2">
        <v>43739</v>
      </c>
      <c r="B59" s="1">
        <v>2019</v>
      </c>
      <c r="C59" s="1">
        <v>10</v>
      </c>
      <c r="D59" s="1"/>
      <c r="E59" s="1" t="s">
        <v>121</v>
      </c>
      <c r="F59" s="1">
        <v>1020</v>
      </c>
      <c r="G59" s="1">
        <v>4.0225309054598801</v>
      </c>
      <c r="H59" s="1" t="s">
        <v>706</v>
      </c>
      <c r="I59" s="1" t="s">
        <v>707</v>
      </c>
    </row>
    <row r="60" spans="1:9" x14ac:dyDescent="0.2">
      <c r="A60" s="2">
        <v>43770</v>
      </c>
      <c r="B60" s="1">
        <v>2019</v>
      </c>
      <c r="C60" s="1">
        <v>11</v>
      </c>
      <c r="D60" s="1"/>
      <c r="E60" s="1" t="s">
        <v>121</v>
      </c>
      <c r="F60" s="1">
        <v>1177</v>
      </c>
      <c r="G60" s="1">
        <v>4.6416851722806598</v>
      </c>
      <c r="H60" s="1" t="s">
        <v>706</v>
      </c>
      <c r="I60" s="1" t="s">
        <v>707</v>
      </c>
    </row>
    <row r="61" spans="1:9" x14ac:dyDescent="0.2">
      <c r="A61" s="2">
        <v>43800</v>
      </c>
      <c r="B61" s="1">
        <v>2019</v>
      </c>
      <c r="C61" s="1">
        <v>12</v>
      </c>
      <c r="D61" s="1"/>
      <c r="E61" s="1" t="s">
        <v>121</v>
      </c>
      <c r="F61" s="1">
        <v>1074</v>
      </c>
      <c r="G61" s="1">
        <v>4.2354884239842203</v>
      </c>
      <c r="H61" s="1" t="s">
        <v>706</v>
      </c>
      <c r="I61" s="1" t="s">
        <v>707</v>
      </c>
    </row>
    <row r="62" spans="1:9" x14ac:dyDescent="0.2">
      <c r="A62" s="2">
        <v>45292</v>
      </c>
      <c r="B62" s="1">
        <v>2024</v>
      </c>
      <c r="C62" s="1">
        <v>1</v>
      </c>
      <c r="D62" s="1"/>
      <c r="E62" s="1" t="s">
        <v>8</v>
      </c>
      <c r="F62" s="1">
        <v>827</v>
      </c>
      <c r="G62">
        <f>F62/266.99482</f>
        <v>3.0974383697781103</v>
      </c>
      <c r="H62" s="1" t="s">
        <v>706</v>
      </c>
      <c r="I62" s="1" t="s">
        <v>707</v>
      </c>
    </row>
    <row r="63" spans="1:9" x14ac:dyDescent="0.2">
      <c r="A63" s="2">
        <v>45323</v>
      </c>
      <c r="B63" s="1">
        <v>2024</v>
      </c>
      <c r="C63" s="1">
        <v>2</v>
      </c>
      <c r="D63" s="1"/>
      <c r="E63" s="1" t="s">
        <v>8</v>
      </c>
      <c r="F63" s="1">
        <v>846</v>
      </c>
      <c r="G63">
        <f t="shared" ref="G63:G66" si="0">F63/266.99482</f>
        <v>3.1686007990716822</v>
      </c>
      <c r="H63" s="1" t="s">
        <v>706</v>
      </c>
      <c r="I63" s="1" t="s">
        <v>707</v>
      </c>
    </row>
    <row r="64" spans="1:9" x14ac:dyDescent="0.2">
      <c r="A64" s="2">
        <v>45352</v>
      </c>
      <c r="B64" s="1">
        <v>2024</v>
      </c>
      <c r="C64" s="1">
        <v>3</v>
      </c>
      <c r="D64" s="1"/>
      <c r="E64" s="1" t="s">
        <v>8</v>
      </c>
      <c r="F64" s="1">
        <v>1371</v>
      </c>
      <c r="G64">
        <f t="shared" si="0"/>
        <v>5.1349310821835417</v>
      </c>
      <c r="H64" s="1" t="s">
        <v>706</v>
      </c>
      <c r="I64" s="1" t="s">
        <v>707</v>
      </c>
    </row>
    <row r="65" spans="1:9" x14ac:dyDescent="0.2">
      <c r="A65" s="2">
        <v>45383</v>
      </c>
      <c r="B65" s="1">
        <v>2024</v>
      </c>
      <c r="C65" s="1">
        <v>4</v>
      </c>
      <c r="D65" s="1"/>
      <c r="E65" s="1" t="s">
        <v>8</v>
      </c>
      <c r="F65" s="1">
        <v>2029</v>
      </c>
      <c r="G65">
        <f t="shared" si="0"/>
        <v>7.5993983703504062</v>
      </c>
      <c r="H65" s="1" t="s">
        <v>706</v>
      </c>
      <c r="I65" s="1" t="s">
        <v>707</v>
      </c>
    </row>
    <row r="66" spans="1:9" x14ac:dyDescent="0.2">
      <c r="A66" s="2">
        <v>45413</v>
      </c>
      <c r="B66" s="1">
        <v>2024</v>
      </c>
      <c r="C66" s="1">
        <v>5</v>
      </c>
      <c r="D66" s="1"/>
      <c r="E66" s="1" t="s">
        <v>8</v>
      </c>
      <c r="F66" s="1">
        <v>1875</v>
      </c>
      <c r="G66">
        <f t="shared" si="0"/>
        <v>7.0226081539709275</v>
      </c>
      <c r="H66" s="1" t="s">
        <v>706</v>
      </c>
      <c r="I66" s="1" t="s">
        <v>707</v>
      </c>
    </row>
    <row r="67" spans="1:9" x14ac:dyDescent="0.2">
      <c r="A67" s="2">
        <v>44927</v>
      </c>
      <c r="B67" s="1">
        <v>2023</v>
      </c>
      <c r="C67" s="1">
        <v>1</v>
      </c>
      <c r="D67" s="1"/>
      <c r="E67" s="1" t="s">
        <v>121</v>
      </c>
      <c r="F67" s="1">
        <v>46</v>
      </c>
      <c r="G67">
        <f>F67/264.391115</f>
        <v>0.17398466661786269</v>
      </c>
      <c r="H67" s="1" t="s">
        <v>706</v>
      </c>
      <c r="I67" s="1" t="s">
        <v>707</v>
      </c>
    </row>
    <row r="68" spans="1:9" x14ac:dyDescent="0.2">
      <c r="A68" s="2">
        <v>44958</v>
      </c>
      <c r="B68" s="1">
        <v>2023</v>
      </c>
      <c r="C68" s="1">
        <v>2</v>
      </c>
      <c r="D68" s="1"/>
      <c r="E68" s="1" t="s">
        <v>121</v>
      </c>
      <c r="F68" s="1">
        <v>34</v>
      </c>
      <c r="G68">
        <f t="shared" ref="G68:G78" si="1">F68/264.391115</f>
        <v>0.12859736228276808</v>
      </c>
      <c r="H68" s="1" t="s">
        <v>706</v>
      </c>
      <c r="I68" s="1" t="s">
        <v>707</v>
      </c>
    </row>
    <row r="69" spans="1:9" x14ac:dyDescent="0.2">
      <c r="A69" s="2">
        <v>44986</v>
      </c>
      <c r="B69" s="1">
        <v>2023</v>
      </c>
      <c r="C69" s="1">
        <v>3</v>
      </c>
      <c r="D69" s="1"/>
      <c r="E69" s="1" t="s">
        <v>121</v>
      </c>
      <c r="F69" s="1">
        <v>44</v>
      </c>
      <c r="G69">
        <f t="shared" si="1"/>
        <v>0.16642011589534692</v>
      </c>
      <c r="H69" s="1" t="s">
        <v>706</v>
      </c>
      <c r="I69" s="1" t="s">
        <v>707</v>
      </c>
    </row>
    <row r="70" spans="1:9" x14ac:dyDescent="0.2">
      <c r="A70" s="2">
        <v>45017</v>
      </c>
      <c r="B70" s="1">
        <v>2023</v>
      </c>
      <c r="C70" s="1">
        <v>4</v>
      </c>
      <c r="D70" s="1"/>
      <c r="E70" s="1" t="s">
        <v>121</v>
      </c>
      <c r="F70" s="1">
        <v>43</v>
      </c>
      <c r="G70">
        <f t="shared" si="1"/>
        <v>0.16263784053408906</v>
      </c>
      <c r="H70" s="1" t="s">
        <v>706</v>
      </c>
      <c r="I70" s="1" t="s">
        <v>707</v>
      </c>
    </row>
    <row r="71" spans="1:9" x14ac:dyDescent="0.2">
      <c r="A71" s="2">
        <v>45047</v>
      </c>
      <c r="B71" s="1">
        <v>2023</v>
      </c>
      <c r="C71" s="1">
        <v>5</v>
      </c>
      <c r="D71" s="1"/>
      <c r="E71" s="1" t="s">
        <v>121</v>
      </c>
      <c r="F71" s="1">
        <v>77</v>
      </c>
      <c r="G71">
        <f t="shared" si="1"/>
        <v>0.29123520281685711</v>
      </c>
      <c r="H71" s="1" t="s">
        <v>706</v>
      </c>
      <c r="I71" s="1" t="s">
        <v>707</v>
      </c>
    </row>
    <row r="72" spans="1:9" x14ac:dyDescent="0.2">
      <c r="A72" s="2">
        <v>45078</v>
      </c>
      <c r="B72" s="1">
        <v>2023</v>
      </c>
      <c r="C72" s="1">
        <v>6</v>
      </c>
      <c r="D72" s="1"/>
      <c r="E72" s="1" t="s">
        <v>121</v>
      </c>
      <c r="F72" s="1">
        <v>92</v>
      </c>
      <c r="G72">
        <f t="shared" si="1"/>
        <v>0.34796933323572538</v>
      </c>
      <c r="H72" s="1" t="s">
        <v>706</v>
      </c>
      <c r="I72" s="1" t="s">
        <v>707</v>
      </c>
    </row>
    <row r="73" spans="1:9" x14ac:dyDescent="0.2">
      <c r="A73" s="2">
        <v>45108</v>
      </c>
      <c r="B73" s="1">
        <v>2023</v>
      </c>
      <c r="C73" s="1">
        <v>7</v>
      </c>
      <c r="D73" s="1"/>
      <c r="E73" s="1" t="s">
        <v>121</v>
      </c>
      <c r="F73" s="1">
        <v>95</v>
      </c>
      <c r="G73">
        <f t="shared" si="1"/>
        <v>0.35931615931949906</v>
      </c>
      <c r="H73" s="1" t="s">
        <v>706</v>
      </c>
      <c r="I73" s="1" t="s">
        <v>707</v>
      </c>
    </row>
    <row r="74" spans="1:9" x14ac:dyDescent="0.2">
      <c r="A74" s="2">
        <v>45139</v>
      </c>
      <c r="B74" s="1">
        <v>2023</v>
      </c>
      <c r="C74" s="1">
        <v>8</v>
      </c>
      <c r="D74" s="1"/>
      <c r="E74" s="1" t="s">
        <v>121</v>
      </c>
      <c r="F74" s="1">
        <v>156</v>
      </c>
      <c r="G74">
        <f t="shared" si="1"/>
        <v>0.59003495635623004</v>
      </c>
      <c r="H74" s="1" t="s">
        <v>706</v>
      </c>
      <c r="I74" s="1" t="s">
        <v>707</v>
      </c>
    </row>
    <row r="75" spans="1:9" x14ac:dyDescent="0.2">
      <c r="A75" s="2">
        <v>45170</v>
      </c>
      <c r="B75" s="1">
        <v>2023</v>
      </c>
      <c r="C75" s="1">
        <v>9</v>
      </c>
      <c r="D75" s="1"/>
      <c r="E75" s="1" t="s">
        <v>121</v>
      </c>
      <c r="F75" s="1">
        <v>270</v>
      </c>
      <c r="G75">
        <f t="shared" si="1"/>
        <v>1.0212143475396289</v>
      </c>
      <c r="H75" s="1" t="s">
        <v>706</v>
      </c>
      <c r="I75" s="1" t="s">
        <v>707</v>
      </c>
    </row>
    <row r="76" spans="1:9" x14ac:dyDescent="0.2">
      <c r="A76" s="2">
        <v>45200</v>
      </c>
      <c r="B76" s="1">
        <v>2023</v>
      </c>
      <c r="C76" s="1">
        <v>10</v>
      </c>
      <c r="D76" s="1"/>
      <c r="E76" s="1" t="s">
        <v>121</v>
      </c>
      <c r="F76" s="1">
        <v>367</v>
      </c>
      <c r="G76">
        <f t="shared" si="1"/>
        <v>1.3880950575816438</v>
      </c>
      <c r="H76" s="1" t="s">
        <v>706</v>
      </c>
      <c r="I76" s="1" t="s">
        <v>707</v>
      </c>
    </row>
    <row r="77" spans="1:9" x14ac:dyDescent="0.2">
      <c r="A77" s="2">
        <v>45231</v>
      </c>
      <c r="B77" s="1">
        <v>2023</v>
      </c>
      <c r="C77" s="1">
        <v>11</v>
      </c>
      <c r="D77" s="1"/>
      <c r="E77" s="1" t="s">
        <v>121</v>
      </c>
      <c r="F77" s="1">
        <v>633</v>
      </c>
      <c r="G77">
        <f t="shared" si="1"/>
        <v>2.394180303676241</v>
      </c>
      <c r="H77" s="1" t="s">
        <v>706</v>
      </c>
      <c r="I77" s="1" t="s">
        <v>707</v>
      </c>
    </row>
    <row r="78" spans="1:9" x14ac:dyDescent="0.2">
      <c r="A78" s="2">
        <v>45261</v>
      </c>
      <c r="B78" s="1">
        <v>2023</v>
      </c>
      <c r="C78" s="1">
        <v>12</v>
      </c>
      <c r="D78" s="1"/>
      <c r="E78" s="1" t="s">
        <v>121</v>
      </c>
      <c r="F78" s="1">
        <v>585</v>
      </c>
      <c r="G78">
        <f t="shared" si="1"/>
        <v>2.2126310863358625</v>
      </c>
      <c r="H78" s="1" t="s">
        <v>706</v>
      </c>
      <c r="I78" s="1" t="s">
        <v>707</v>
      </c>
    </row>
    <row r="79" spans="1:9" x14ac:dyDescent="0.2">
      <c r="A79" s="2">
        <v>44562</v>
      </c>
      <c r="B79" s="1">
        <v>2022</v>
      </c>
      <c r="C79" s="1">
        <v>1</v>
      </c>
      <c r="D79" s="1"/>
      <c r="E79" s="1" t="s">
        <v>121</v>
      </c>
      <c r="F79" s="1">
        <v>41</v>
      </c>
      <c r="G79">
        <f>F79/261.744135</f>
        <v>0.1566415232188488</v>
      </c>
      <c r="H79" s="1" t="s">
        <v>706</v>
      </c>
      <c r="I79" s="1" t="s">
        <v>707</v>
      </c>
    </row>
    <row r="80" spans="1:9" x14ac:dyDescent="0.2">
      <c r="A80" s="2">
        <v>44593</v>
      </c>
      <c r="B80" s="1">
        <v>2022</v>
      </c>
      <c r="C80" s="1">
        <v>2</v>
      </c>
      <c r="D80" s="1"/>
      <c r="E80" s="1" t="s">
        <v>121</v>
      </c>
      <c r="F80" s="1">
        <v>43</v>
      </c>
      <c r="G80">
        <f t="shared" ref="G80:G90" si="2">F80/261.744135</f>
        <v>0.16428257313196337</v>
      </c>
      <c r="H80" s="1" t="s">
        <v>706</v>
      </c>
      <c r="I80" s="1" t="s">
        <v>707</v>
      </c>
    </row>
    <row r="81" spans="1:9" x14ac:dyDescent="0.2">
      <c r="A81" s="2">
        <v>44621</v>
      </c>
      <c r="B81" s="1">
        <v>2022</v>
      </c>
      <c r="C81" s="1">
        <v>3</v>
      </c>
      <c r="D81" s="1"/>
      <c r="E81" s="1" t="s">
        <v>121</v>
      </c>
      <c r="F81" s="1">
        <v>47</v>
      </c>
      <c r="G81">
        <f t="shared" si="2"/>
        <v>0.17956467295819253</v>
      </c>
      <c r="H81" s="1" t="s">
        <v>706</v>
      </c>
      <c r="I81" s="1" t="s">
        <v>707</v>
      </c>
    </row>
    <row r="82" spans="1:9" x14ac:dyDescent="0.2">
      <c r="A82" s="2">
        <v>44652</v>
      </c>
      <c r="B82" s="1">
        <v>2022</v>
      </c>
      <c r="C82" s="1">
        <v>4</v>
      </c>
      <c r="D82" s="1"/>
      <c r="E82" s="1" t="s">
        <v>121</v>
      </c>
      <c r="F82" s="1">
        <v>22</v>
      </c>
      <c r="G82">
        <f t="shared" si="2"/>
        <v>8.4051549044260335E-2</v>
      </c>
      <c r="H82" s="1" t="s">
        <v>706</v>
      </c>
      <c r="I82" s="1" t="s">
        <v>707</v>
      </c>
    </row>
    <row r="83" spans="1:9" x14ac:dyDescent="0.2">
      <c r="A83" s="2">
        <v>44682</v>
      </c>
      <c r="B83" s="1">
        <v>2022</v>
      </c>
      <c r="C83" s="1">
        <v>5</v>
      </c>
      <c r="D83" s="1"/>
      <c r="E83" s="1" t="s">
        <v>121</v>
      </c>
      <c r="F83" s="1">
        <v>39</v>
      </c>
      <c r="G83">
        <f t="shared" si="2"/>
        <v>0.14900047330573424</v>
      </c>
      <c r="H83" s="1" t="s">
        <v>706</v>
      </c>
      <c r="I83" s="1" t="s">
        <v>707</v>
      </c>
    </row>
    <row r="84" spans="1:9" x14ac:dyDescent="0.2">
      <c r="A84" s="2">
        <v>44713</v>
      </c>
      <c r="B84" s="1">
        <v>2022</v>
      </c>
      <c r="C84" s="1">
        <v>6</v>
      </c>
      <c r="D84" s="1"/>
      <c r="E84" s="1" t="s">
        <v>121</v>
      </c>
      <c r="F84" s="1">
        <v>35</v>
      </c>
      <c r="G84">
        <f t="shared" si="2"/>
        <v>0.13371837347950508</v>
      </c>
      <c r="H84" s="1" t="s">
        <v>706</v>
      </c>
      <c r="I84" s="1" t="s">
        <v>707</v>
      </c>
    </row>
    <row r="85" spans="1:9" x14ac:dyDescent="0.2">
      <c r="A85" s="2">
        <v>44743</v>
      </c>
      <c r="B85" s="1">
        <v>2022</v>
      </c>
      <c r="C85" s="1">
        <v>7</v>
      </c>
      <c r="D85" s="1"/>
      <c r="E85" s="1" t="s">
        <v>121</v>
      </c>
      <c r="F85" s="1">
        <v>42</v>
      </c>
      <c r="G85">
        <f t="shared" si="2"/>
        <v>0.1604620481754061</v>
      </c>
      <c r="H85" s="1" t="s">
        <v>706</v>
      </c>
      <c r="I85" s="1" t="s">
        <v>707</v>
      </c>
    </row>
    <row r="86" spans="1:9" x14ac:dyDescent="0.2">
      <c r="A86" s="2">
        <v>44774</v>
      </c>
      <c r="B86" s="1">
        <v>2022</v>
      </c>
      <c r="C86" s="1">
        <v>8</v>
      </c>
      <c r="D86" s="1"/>
      <c r="E86" s="1" t="s">
        <v>121</v>
      </c>
      <c r="F86" s="1">
        <v>64</v>
      </c>
      <c r="G86">
        <f t="shared" si="2"/>
        <v>0.24451359721966642</v>
      </c>
      <c r="H86" s="1" t="s">
        <v>706</v>
      </c>
      <c r="I86" s="1" t="s">
        <v>707</v>
      </c>
    </row>
    <row r="87" spans="1:9" x14ac:dyDescent="0.2">
      <c r="A87" s="2">
        <v>44805</v>
      </c>
      <c r="B87" s="1">
        <v>2022</v>
      </c>
      <c r="C87" s="1">
        <v>9</v>
      </c>
      <c r="D87" s="1"/>
      <c r="E87" s="1" t="s">
        <v>121</v>
      </c>
      <c r="F87" s="1">
        <v>38</v>
      </c>
      <c r="G87">
        <f t="shared" si="2"/>
        <v>0.14517994834917694</v>
      </c>
      <c r="H87" s="1" t="s">
        <v>706</v>
      </c>
      <c r="I87" s="1" t="s">
        <v>707</v>
      </c>
    </row>
    <row r="88" spans="1:9" x14ac:dyDescent="0.2">
      <c r="A88" s="2">
        <v>44835</v>
      </c>
      <c r="B88" s="1">
        <v>2022</v>
      </c>
      <c r="C88" s="1">
        <v>10</v>
      </c>
      <c r="D88" s="1"/>
      <c r="E88" s="1" t="s">
        <v>121</v>
      </c>
      <c r="F88" s="1">
        <v>40</v>
      </c>
      <c r="G88">
        <f t="shared" si="2"/>
        <v>0.15282099826229151</v>
      </c>
      <c r="H88" s="1" t="s">
        <v>706</v>
      </c>
      <c r="I88" s="1" t="s">
        <v>707</v>
      </c>
    </row>
    <row r="89" spans="1:9" x14ac:dyDescent="0.2">
      <c r="A89" s="2">
        <v>44866</v>
      </c>
      <c r="B89" s="1">
        <v>2022</v>
      </c>
      <c r="C89" s="1">
        <v>11</v>
      </c>
      <c r="D89" s="1"/>
      <c r="E89" s="1" t="s">
        <v>121</v>
      </c>
      <c r="F89" s="1">
        <v>35</v>
      </c>
      <c r="G89">
        <f t="shared" si="2"/>
        <v>0.13371837347950508</v>
      </c>
      <c r="H89" s="1" t="s">
        <v>706</v>
      </c>
      <c r="I89" s="1" t="s">
        <v>707</v>
      </c>
    </row>
    <row r="90" spans="1:9" x14ac:dyDescent="0.2">
      <c r="A90" s="2">
        <v>44896</v>
      </c>
      <c r="B90" s="1">
        <v>2022</v>
      </c>
      <c r="C90" s="1">
        <v>12</v>
      </c>
      <c r="D90" s="1"/>
      <c r="E90" s="1" t="s">
        <v>121</v>
      </c>
      <c r="F90" s="1">
        <v>36</v>
      </c>
      <c r="G90">
        <f t="shared" si="2"/>
        <v>0.13753889843606237</v>
      </c>
      <c r="H90" s="1" t="s">
        <v>706</v>
      </c>
      <c r="I90" s="1" t="s">
        <v>707</v>
      </c>
    </row>
    <row r="91" spans="1:9" x14ac:dyDescent="0.2">
      <c r="A91" s="2">
        <v>44197</v>
      </c>
      <c r="B91" s="1">
        <v>2021</v>
      </c>
      <c r="C91" s="1">
        <v>1</v>
      </c>
      <c r="D91" s="1"/>
      <c r="E91" s="1" t="s">
        <v>121</v>
      </c>
      <c r="F91" s="1">
        <v>40</v>
      </c>
      <c r="G91">
        <f>F91/259.21089</f>
        <v>0.15431450430188329</v>
      </c>
      <c r="H91" s="1" t="s">
        <v>706</v>
      </c>
      <c r="I91" s="1" t="s">
        <v>707</v>
      </c>
    </row>
    <row r="92" spans="1:9" x14ac:dyDescent="0.2">
      <c r="A92" s="2">
        <v>44228</v>
      </c>
      <c r="B92" s="1">
        <v>2021</v>
      </c>
      <c r="C92" s="1">
        <v>2</v>
      </c>
      <c r="D92" s="1"/>
      <c r="E92" s="1" t="s">
        <v>121</v>
      </c>
      <c r="F92" s="1">
        <v>54</v>
      </c>
      <c r="G92">
        <f t="shared" ref="G92:G102" si="3">F92/259.21089</f>
        <v>0.20832458080754246</v>
      </c>
      <c r="H92" s="1" t="s">
        <v>706</v>
      </c>
      <c r="I92" s="1" t="s">
        <v>707</v>
      </c>
    </row>
    <row r="93" spans="1:9" x14ac:dyDescent="0.2">
      <c r="A93" s="2">
        <v>44256</v>
      </c>
      <c r="B93" s="1">
        <v>2021</v>
      </c>
      <c r="C93" s="1">
        <v>3</v>
      </c>
      <c r="D93" s="1"/>
      <c r="E93" s="1" t="s">
        <v>121</v>
      </c>
      <c r="F93" s="1">
        <v>53</v>
      </c>
      <c r="G93">
        <f t="shared" si="3"/>
        <v>0.20446671819999537</v>
      </c>
      <c r="H93" s="1" t="s">
        <v>706</v>
      </c>
      <c r="I93" s="1" t="s">
        <v>707</v>
      </c>
    </row>
    <row r="94" spans="1:9" x14ac:dyDescent="0.2">
      <c r="A94" s="2">
        <v>44287</v>
      </c>
      <c r="B94" s="1">
        <v>2021</v>
      </c>
      <c r="C94" s="1">
        <v>4</v>
      </c>
      <c r="D94" s="1"/>
      <c r="E94" s="1" t="s">
        <v>121</v>
      </c>
      <c r="F94" s="1">
        <v>48</v>
      </c>
      <c r="G94">
        <f t="shared" si="3"/>
        <v>0.18517740516225997</v>
      </c>
      <c r="H94" s="1" t="s">
        <v>706</v>
      </c>
      <c r="I94" s="1" t="s">
        <v>707</v>
      </c>
    </row>
    <row r="95" spans="1:9" x14ac:dyDescent="0.2">
      <c r="A95" s="2">
        <v>44317</v>
      </c>
      <c r="B95" s="1">
        <v>2021</v>
      </c>
      <c r="C95" s="1">
        <v>5</v>
      </c>
      <c r="D95" s="1"/>
      <c r="E95" s="1" t="s">
        <v>121</v>
      </c>
      <c r="F95" s="1">
        <v>52</v>
      </c>
      <c r="G95">
        <f t="shared" si="3"/>
        <v>0.20060885559244829</v>
      </c>
      <c r="H95" s="1" t="s">
        <v>706</v>
      </c>
      <c r="I95" s="1" t="s">
        <v>707</v>
      </c>
    </row>
    <row r="96" spans="1:9" x14ac:dyDescent="0.2">
      <c r="A96" s="2">
        <v>44348</v>
      </c>
      <c r="B96" s="1">
        <v>2021</v>
      </c>
      <c r="C96" s="1">
        <v>6</v>
      </c>
      <c r="D96" s="1"/>
      <c r="E96" s="1" t="s">
        <v>121</v>
      </c>
      <c r="F96" s="1">
        <v>57</v>
      </c>
      <c r="G96">
        <f t="shared" si="3"/>
        <v>0.21989816863018372</v>
      </c>
      <c r="H96" s="1" t="s">
        <v>706</v>
      </c>
      <c r="I96" s="1" t="s">
        <v>707</v>
      </c>
    </row>
    <row r="97" spans="1:9" x14ac:dyDescent="0.2">
      <c r="A97" s="2">
        <v>44378</v>
      </c>
      <c r="B97" s="1">
        <v>2021</v>
      </c>
      <c r="C97" s="1">
        <v>7</v>
      </c>
      <c r="D97" s="1"/>
      <c r="E97" s="1" t="s">
        <v>121</v>
      </c>
      <c r="F97" s="1">
        <v>38</v>
      </c>
      <c r="G97">
        <f t="shared" si="3"/>
        <v>0.14659877908678914</v>
      </c>
      <c r="H97" s="1" t="s">
        <v>706</v>
      </c>
      <c r="I97" s="1" t="s">
        <v>707</v>
      </c>
    </row>
    <row r="98" spans="1:9" x14ac:dyDescent="0.2">
      <c r="A98" s="2">
        <v>44409</v>
      </c>
      <c r="B98" s="1">
        <v>2021</v>
      </c>
      <c r="C98" s="1">
        <v>8</v>
      </c>
      <c r="D98" s="1"/>
      <c r="E98" s="1" t="s">
        <v>121</v>
      </c>
      <c r="F98" s="1">
        <v>51</v>
      </c>
      <c r="G98">
        <f t="shared" si="3"/>
        <v>0.1967509929849012</v>
      </c>
      <c r="H98" s="1" t="s">
        <v>706</v>
      </c>
      <c r="I98" s="1" t="s">
        <v>707</v>
      </c>
    </row>
    <row r="99" spans="1:9" x14ac:dyDescent="0.2">
      <c r="A99" s="2">
        <v>44440</v>
      </c>
      <c r="B99" s="1">
        <v>2021</v>
      </c>
      <c r="C99" s="1">
        <v>9</v>
      </c>
      <c r="D99" s="1"/>
      <c r="E99" s="1" t="s">
        <v>121</v>
      </c>
      <c r="F99" s="1">
        <v>38</v>
      </c>
      <c r="G99">
        <f t="shared" si="3"/>
        <v>0.14659877908678914</v>
      </c>
      <c r="H99" s="1" t="s">
        <v>706</v>
      </c>
      <c r="I99" s="1" t="s">
        <v>707</v>
      </c>
    </row>
    <row r="100" spans="1:9" x14ac:dyDescent="0.2">
      <c r="A100" s="2">
        <v>44470</v>
      </c>
      <c r="B100" s="1">
        <v>2021</v>
      </c>
      <c r="C100" s="1">
        <v>10</v>
      </c>
      <c r="D100" s="1"/>
      <c r="E100" s="1" t="s">
        <v>121</v>
      </c>
      <c r="F100" s="1">
        <v>41</v>
      </c>
      <c r="G100">
        <f t="shared" si="3"/>
        <v>0.15817236690943037</v>
      </c>
      <c r="H100" s="1" t="s">
        <v>706</v>
      </c>
      <c r="I100" s="1" t="s">
        <v>707</v>
      </c>
    </row>
    <row r="101" spans="1:9" x14ac:dyDescent="0.2">
      <c r="A101" s="2">
        <v>44501</v>
      </c>
      <c r="B101" s="1">
        <v>2021</v>
      </c>
      <c r="C101" s="1">
        <v>11</v>
      </c>
      <c r="D101" s="1"/>
      <c r="E101" s="1" t="s">
        <v>121</v>
      </c>
      <c r="F101" s="1">
        <v>48</v>
      </c>
      <c r="G101">
        <f t="shared" si="3"/>
        <v>0.18517740516225997</v>
      </c>
      <c r="H101" s="1" t="s">
        <v>706</v>
      </c>
      <c r="I101" s="1" t="s">
        <v>707</v>
      </c>
    </row>
    <row r="102" spans="1:9" x14ac:dyDescent="0.2">
      <c r="A102" s="2">
        <v>44531</v>
      </c>
      <c r="B102" s="1">
        <v>2021</v>
      </c>
      <c r="C102" s="1">
        <v>12</v>
      </c>
      <c r="D102" s="1"/>
      <c r="E102" s="1" t="s">
        <v>121</v>
      </c>
      <c r="F102" s="1">
        <v>30</v>
      </c>
      <c r="G102">
        <f t="shared" si="3"/>
        <v>0.11573587822641247</v>
      </c>
      <c r="H102" s="1" t="s">
        <v>706</v>
      </c>
      <c r="I102" s="1" t="s">
        <v>707</v>
      </c>
    </row>
    <row r="103" spans="1:9" x14ac:dyDescent="0.2">
      <c r="A103" s="2">
        <v>43831</v>
      </c>
      <c r="B103" s="1">
        <v>2020</v>
      </c>
      <c r="C103" s="1">
        <v>1</v>
      </c>
      <c r="D103" s="1"/>
      <c r="E103" s="1" t="s">
        <v>121</v>
      </c>
      <c r="F103" s="1">
        <v>871</v>
      </c>
      <c r="G103">
        <f>F103/256.700505</f>
        <v>3.3930591605185971</v>
      </c>
      <c r="H103" s="1" t="s">
        <v>706</v>
      </c>
      <c r="I103" s="1" t="s">
        <v>707</v>
      </c>
    </row>
    <row r="104" spans="1:9" x14ac:dyDescent="0.2">
      <c r="A104" s="2">
        <v>43862</v>
      </c>
      <c r="B104" s="1">
        <v>2020</v>
      </c>
      <c r="C104" s="1">
        <v>2</v>
      </c>
      <c r="D104" s="1"/>
      <c r="E104" s="1" t="s">
        <v>121</v>
      </c>
      <c r="F104" s="1">
        <v>762</v>
      </c>
      <c r="G104">
        <f t="shared" ref="G104:G114" si="4">F104/256.700505</f>
        <v>2.9684398166649495</v>
      </c>
      <c r="H104" s="1" t="s">
        <v>706</v>
      </c>
      <c r="I104" s="1" t="s">
        <v>707</v>
      </c>
    </row>
    <row r="105" spans="1:9" x14ac:dyDescent="0.2">
      <c r="A105" s="2">
        <v>43891</v>
      </c>
      <c r="B105" s="1">
        <v>2020</v>
      </c>
      <c r="C105" s="1">
        <v>3</v>
      </c>
      <c r="D105" s="1"/>
      <c r="E105" s="1" t="s">
        <v>121</v>
      </c>
      <c r="F105" s="1">
        <v>682</v>
      </c>
      <c r="G105">
        <f t="shared" si="4"/>
        <v>2.6567925918182356</v>
      </c>
      <c r="H105" s="1" t="s">
        <v>706</v>
      </c>
      <c r="I105" s="1" t="s">
        <v>707</v>
      </c>
    </row>
    <row r="106" spans="1:9" x14ac:dyDescent="0.2">
      <c r="A106" s="2">
        <v>43922</v>
      </c>
      <c r="B106" s="1">
        <v>2020</v>
      </c>
      <c r="C106" s="1">
        <v>4</v>
      </c>
      <c r="D106" s="1"/>
      <c r="E106" s="1" t="s">
        <v>121</v>
      </c>
      <c r="F106" s="1">
        <v>371</v>
      </c>
      <c r="G106">
        <f t="shared" si="4"/>
        <v>1.4452640052266355</v>
      </c>
      <c r="H106" s="1" t="s">
        <v>706</v>
      </c>
      <c r="I106" s="1" t="s">
        <v>707</v>
      </c>
    </row>
    <row r="107" spans="1:9" x14ac:dyDescent="0.2">
      <c r="A107" s="2">
        <v>43952</v>
      </c>
      <c r="B107" s="1">
        <v>2020</v>
      </c>
      <c r="C107" s="1">
        <v>5</v>
      </c>
      <c r="D107" s="1"/>
      <c r="E107" s="1" t="s">
        <v>121</v>
      </c>
      <c r="F107" s="1">
        <v>213</v>
      </c>
      <c r="G107">
        <f t="shared" si="4"/>
        <v>0.82976073615437562</v>
      </c>
      <c r="H107" s="1" t="s">
        <v>706</v>
      </c>
      <c r="I107" s="1" t="s">
        <v>707</v>
      </c>
    </row>
    <row r="108" spans="1:9" x14ac:dyDescent="0.2">
      <c r="A108" s="2">
        <v>43983</v>
      </c>
      <c r="B108" s="1">
        <v>2020</v>
      </c>
      <c r="C108" s="1">
        <v>6</v>
      </c>
      <c r="D108" s="1"/>
      <c r="E108" s="1" t="s">
        <v>121</v>
      </c>
      <c r="F108" s="1">
        <v>194</v>
      </c>
      <c r="G108">
        <f t="shared" si="4"/>
        <v>0.75574452025328109</v>
      </c>
      <c r="H108" s="1" t="s">
        <v>706</v>
      </c>
      <c r="I108" s="1" t="s">
        <v>707</v>
      </c>
    </row>
    <row r="109" spans="1:9" x14ac:dyDescent="0.2">
      <c r="A109" s="2">
        <v>44013</v>
      </c>
      <c r="B109" s="1">
        <v>2020</v>
      </c>
      <c r="C109" s="1">
        <v>7</v>
      </c>
      <c r="D109" s="1"/>
      <c r="E109" s="1" t="s">
        <v>121</v>
      </c>
      <c r="F109" s="1">
        <v>127</v>
      </c>
      <c r="G109">
        <f t="shared" si="4"/>
        <v>0.49473996944415827</v>
      </c>
      <c r="H109" s="1" t="s">
        <v>706</v>
      </c>
      <c r="I109" s="1" t="s">
        <v>707</v>
      </c>
    </row>
    <row r="110" spans="1:9" x14ac:dyDescent="0.2">
      <c r="A110" s="2">
        <v>44044</v>
      </c>
      <c r="B110" s="1">
        <v>2020</v>
      </c>
      <c r="C110" s="1">
        <v>8</v>
      </c>
      <c r="D110" s="1"/>
      <c r="E110" s="1" t="s">
        <v>121</v>
      </c>
      <c r="F110" s="1">
        <v>70</v>
      </c>
      <c r="G110">
        <f t="shared" si="4"/>
        <v>0.27269132174087463</v>
      </c>
      <c r="H110" s="1" t="s">
        <v>706</v>
      </c>
      <c r="I110" s="1" t="s">
        <v>707</v>
      </c>
    </row>
    <row r="111" spans="1:9" x14ac:dyDescent="0.2">
      <c r="A111" s="2">
        <v>44075</v>
      </c>
      <c r="B111" s="1">
        <v>2020</v>
      </c>
      <c r="C111" s="1">
        <v>9</v>
      </c>
      <c r="D111" s="1"/>
      <c r="E111" s="1" t="s">
        <v>121</v>
      </c>
      <c r="F111" s="1">
        <v>51</v>
      </c>
      <c r="G111">
        <f t="shared" si="4"/>
        <v>0.19867510583978007</v>
      </c>
      <c r="H111" s="1" t="s">
        <v>706</v>
      </c>
      <c r="I111" s="1" t="s">
        <v>707</v>
      </c>
    </row>
    <row r="112" spans="1:9" x14ac:dyDescent="0.2">
      <c r="A112" s="2">
        <v>44105</v>
      </c>
      <c r="B112" s="1">
        <v>2020</v>
      </c>
      <c r="C112" s="1">
        <v>10</v>
      </c>
      <c r="D112" s="1"/>
      <c r="E112" s="1" t="s">
        <v>121</v>
      </c>
      <c r="F112" s="1">
        <v>24</v>
      </c>
      <c r="G112">
        <f t="shared" si="4"/>
        <v>9.3494167454014149E-2</v>
      </c>
      <c r="H112" s="1" t="s">
        <v>706</v>
      </c>
      <c r="I112" s="1" t="s">
        <v>707</v>
      </c>
    </row>
    <row r="113" spans="1:9" x14ac:dyDescent="0.2">
      <c r="A113" s="2">
        <v>44136</v>
      </c>
      <c r="B113" s="1">
        <v>2020</v>
      </c>
      <c r="C113" s="1">
        <v>11</v>
      </c>
      <c r="D113" s="1"/>
      <c r="E113" s="1" t="s">
        <v>121</v>
      </c>
      <c r="F113" s="1">
        <v>44</v>
      </c>
      <c r="G113">
        <f t="shared" si="4"/>
        <v>0.17140597366569263</v>
      </c>
      <c r="H113" s="1" t="s">
        <v>706</v>
      </c>
      <c r="I113" s="1" t="s">
        <v>707</v>
      </c>
    </row>
    <row r="114" spans="1:9" x14ac:dyDescent="0.2">
      <c r="A114" s="2">
        <v>44166</v>
      </c>
      <c r="B114" s="1">
        <v>2020</v>
      </c>
      <c r="C114" s="1">
        <v>12</v>
      </c>
      <c r="D114" s="1"/>
      <c r="E114" s="1" t="s">
        <v>121</v>
      </c>
      <c r="F114" s="1">
        <v>48</v>
      </c>
      <c r="G114">
        <f t="shared" si="4"/>
        <v>0.1869883349080283</v>
      </c>
      <c r="H114" s="1" t="s">
        <v>706</v>
      </c>
      <c r="I114" s="1" t="s">
        <v>707</v>
      </c>
    </row>
    <row r="115" spans="1:9" x14ac:dyDescent="0.2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2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2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2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2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2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2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2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2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2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2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2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2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2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2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2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2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2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2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2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2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2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2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2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2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2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2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2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2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2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2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2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2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2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2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2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2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2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2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2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2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2"/>
      <c r="B172" s="1"/>
      <c r="C172" s="1"/>
      <c r="D172" s="1"/>
      <c r="E172" s="1"/>
      <c r="F172" s="1"/>
      <c r="G172" s="1"/>
      <c r="H172" s="1"/>
      <c r="I172" s="1"/>
    </row>
    <row r="173" spans="1:9" x14ac:dyDescent="0.2">
      <c r="A173" s="2"/>
      <c r="B173" s="1"/>
      <c r="C173" s="1"/>
      <c r="D173" s="1"/>
      <c r="E173" s="1"/>
      <c r="F173" s="1"/>
      <c r="G173" s="1"/>
      <c r="H173" s="1"/>
      <c r="I173" s="1"/>
    </row>
    <row r="174" spans="1:9" x14ac:dyDescent="0.2">
      <c r="A174" s="2"/>
      <c r="B174" s="1"/>
      <c r="C174" s="1"/>
      <c r="D174" s="1"/>
      <c r="E174" s="1"/>
      <c r="F174" s="1"/>
      <c r="G174" s="1"/>
      <c r="H174" s="1"/>
      <c r="I174" s="1"/>
    </row>
    <row r="175" spans="1:9" x14ac:dyDescent="0.2">
      <c r="A175" s="2"/>
      <c r="B175" s="1"/>
      <c r="C175" s="1"/>
      <c r="D175" s="1"/>
      <c r="E175" s="1"/>
      <c r="F175" s="1"/>
      <c r="G175" s="1"/>
      <c r="H175" s="1"/>
      <c r="I175" s="1"/>
    </row>
  </sheetData>
  <phoneticPr fontId="8" type="noConversion"/>
  <hyperlinks>
    <hyperlink ref="H2" r:id="rId1" xr:uid="{9B15A093-D833-40AA-82C2-5FD5AEC6B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opLeftCell="A83" workbookViewId="0">
      <selection activeCell="G104" sqref="G104"/>
    </sheetView>
  </sheetViews>
  <sheetFormatPr defaultColWidth="9" defaultRowHeight="14.25" x14ac:dyDescent="0.2"/>
  <cols>
    <col min="1" max="1" width="15" customWidth="1"/>
    <col min="7" max="7" width="12.75"/>
    <col min="8" max="8" width="31.5" customWidth="1"/>
    <col min="11" max="11" width="11.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2">
        <v>42005</v>
      </c>
      <c r="B2" s="1">
        <v>2015</v>
      </c>
      <c r="C2" s="1">
        <v>1</v>
      </c>
      <c r="D2" s="1"/>
      <c r="E2" s="1" t="s">
        <v>8</v>
      </c>
      <c r="F2" s="1">
        <v>275</v>
      </c>
      <c r="G2" s="1">
        <v>1.9731430852400401E-2</v>
      </c>
      <c r="H2" s="21" t="s">
        <v>9</v>
      </c>
      <c r="I2" s="1" t="s">
        <v>10</v>
      </c>
      <c r="J2" s="4"/>
      <c r="K2" s="4"/>
    </row>
    <row r="3" spans="1:11" x14ac:dyDescent="0.2">
      <c r="A3" s="2">
        <v>42036</v>
      </c>
      <c r="B3" s="1">
        <v>2015</v>
      </c>
      <c r="C3" s="1">
        <v>2</v>
      </c>
      <c r="D3" s="1"/>
      <c r="E3" s="1" t="s">
        <v>8</v>
      </c>
      <c r="F3" s="1">
        <v>315</v>
      </c>
      <c r="G3" s="1">
        <v>2.2601457158204101E-2</v>
      </c>
      <c r="H3" s="1" t="s">
        <v>11</v>
      </c>
      <c r="I3" s="1" t="s">
        <v>10</v>
      </c>
      <c r="J3" s="4"/>
      <c r="K3" s="4"/>
    </row>
    <row r="4" spans="1:11" x14ac:dyDescent="0.2">
      <c r="A4" s="2">
        <v>42064</v>
      </c>
      <c r="B4" s="1">
        <v>2015</v>
      </c>
      <c r="C4" s="1">
        <v>3</v>
      </c>
      <c r="D4" s="1"/>
      <c r="E4" s="1" t="s">
        <v>8</v>
      </c>
      <c r="F4" s="1">
        <v>498</v>
      </c>
      <c r="G4" s="1">
        <v>3.5731827507256099E-2</v>
      </c>
      <c r="H4" s="1" t="s">
        <v>12</v>
      </c>
      <c r="I4" s="1" t="s">
        <v>10</v>
      </c>
      <c r="J4" s="4"/>
      <c r="K4" s="4"/>
    </row>
    <row r="5" spans="1:11" x14ac:dyDescent="0.2">
      <c r="A5" s="2">
        <v>42095</v>
      </c>
      <c r="B5" s="1">
        <v>2015</v>
      </c>
      <c r="C5" s="1">
        <v>4</v>
      </c>
      <c r="D5" s="1"/>
      <c r="E5" s="1" t="s">
        <v>8</v>
      </c>
      <c r="F5" s="1">
        <v>507</v>
      </c>
      <c r="G5" s="1">
        <v>3.6377583426061899E-2</v>
      </c>
      <c r="H5" s="1" t="s">
        <v>13</v>
      </c>
      <c r="I5" s="1" t="s">
        <v>10</v>
      </c>
      <c r="J5" s="4"/>
      <c r="K5" s="4"/>
    </row>
    <row r="6" spans="1:11" x14ac:dyDescent="0.2">
      <c r="A6" s="2">
        <v>42125</v>
      </c>
      <c r="B6" s="1">
        <v>2015</v>
      </c>
      <c r="C6" s="1">
        <v>5</v>
      </c>
      <c r="D6" s="1"/>
      <c r="E6" s="1" t="s">
        <v>8</v>
      </c>
      <c r="F6" s="1">
        <v>573</v>
      </c>
      <c r="G6" s="1">
        <v>4.1113126830638003E-2</v>
      </c>
      <c r="H6" s="1" t="s">
        <v>14</v>
      </c>
      <c r="I6" s="1" t="s">
        <v>10</v>
      </c>
      <c r="J6" s="4"/>
      <c r="K6" s="4"/>
    </row>
    <row r="7" spans="1:11" x14ac:dyDescent="0.2">
      <c r="A7" s="2">
        <v>42156</v>
      </c>
      <c r="B7" s="1">
        <v>2015</v>
      </c>
      <c r="C7" s="1">
        <v>6</v>
      </c>
      <c r="D7" s="1"/>
      <c r="E7" s="1" t="s">
        <v>8</v>
      </c>
      <c r="F7" s="1">
        <v>723</v>
      </c>
      <c r="G7" s="1">
        <v>5.18757254774019E-2</v>
      </c>
      <c r="H7" s="1" t="s">
        <v>15</v>
      </c>
      <c r="I7" s="1" t="s">
        <v>10</v>
      </c>
      <c r="J7" s="4"/>
      <c r="K7" s="4"/>
    </row>
    <row r="8" spans="1:11" x14ac:dyDescent="0.2">
      <c r="A8" s="2">
        <v>42186</v>
      </c>
      <c r="B8" s="1">
        <v>2015</v>
      </c>
      <c r="C8" s="1">
        <v>7</v>
      </c>
      <c r="D8" s="1"/>
      <c r="E8" s="1" t="s">
        <v>8</v>
      </c>
      <c r="F8" s="1">
        <v>877</v>
      </c>
      <c r="G8" s="1">
        <v>6.2925326754746103E-2</v>
      </c>
      <c r="H8" s="1" t="s">
        <v>16</v>
      </c>
      <c r="I8" s="1" t="s">
        <v>10</v>
      </c>
      <c r="J8" s="4"/>
      <c r="K8" s="4"/>
    </row>
    <row r="9" spans="1:11" x14ac:dyDescent="0.2">
      <c r="A9" s="2">
        <v>42217</v>
      </c>
      <c r="B9" s="1">
        <v>2015</v>
      </c>
      <c r="C9" s="1">
        <v>8</v>
      </c>
      <c r="D9" s="1"/>
      <c r="E9" s="1" t="s">
        <v>8</v>
      </c>
      <c r="F9" s="1">
        <v>999</v>
      </c>
      <c r="G9" s="1">
        <v>7.1678906987447402E-2</v>
      </c>
      <c r="H9" s="1" t="s">
        <v>17</v>
      </c>
      <c r="I9" s="1" t="s">
        <v>10</v>
      </c>
      <c r="J9" s="4"/>
      <c r="K9" s="4"/>
    </row>
    <row r="10" spans="1:11" x14ac:dyDescent="0.2">
      <c r="A10" s="2">
        <v>42248</v>
      </c>
      <c r="B10" s="1">
        <v>2015</v>
      </c>
      <c r="C10" s="1">
        <v>9</v>
      </c>
      <c r="D10" s="1"/>
      <c r="E10" s="1" t="s">
        <v>8</v>
      </c>
      <c r="F10" s="1">
        <v>763</v>
      </c>
      <c r="G10" s="1">
        <v>5.47457517832056E-2</v>
      </c>
      <c r="H10" s="1" t="s">
        <v>18</v>
      </c>
      <c r="I10" s="1" t="s">
        <v>10</v>
      </c>
      <c r="J10" s="4"/>
      <c r="K10" s="4"/>
    </row>
    <row r="11" spans="1:11" x14ac:dyDescent="0.2">
      <c r="A11" s="2">
        <v>42278</v>
      </c>
      <c r="B11" s="1">
        <v>2015</v>
      </c>
      <c r="C11" s="1">
        <v>10</v>
      </c>
      <c r="D11" s="1"/>
      <c r="E11" s="1" t="s">
        <v>8</v>
      </c>
      <c r="F11" s="1">
        <v>466</v>
      </c>
      <c r="G11" s="1">
        <v>3.3435806462613099E-2</v>
      </c>
      <c r="H11" s="1" t="s">
        <v>19</v>
      </c>
      <c r="I11" s="1" t="s">
        <v>10</v>
      </c>
      <c r="J11" s="4"/>
      <c r="K11" s="4"/>
    </row>
    <row r="12" spans="1:11" x14ac:dyDescent="0.2">
      <c r="A12" s="2">
        <v>42309</v>
      </c>
      <c r="B12" s="1">
        <v>2015</v>
      </c>
      <c r="C12" s="1">
        <v>11</v>
      </c>
      <c r="D12" s="1"/>
      <c r="E12" s="1" t="s">
        <v>8</v>
      </c>
      <c r="F12" s="1">
        <v>377</v>
      </c>
      <c r="G12" s="1">
        <v>2.70499979321999E-2</v>
      </c>
      <c r="H12" s="1" t="s">
        <v>20</v>
      </c>
      <c r="I12" s="1" t="s">
        <v>10</v>
      </c>
    </row>
    <row r="13" spans="1:11" x14ac:dyDescent="0.2">
      <c r="A13" s="2">
        <v>42339</v>
      </c>
      <c r="B13" s="1">
        <v>2015</v>
      </c>
      <c r="C13" s="1">
        <v>12</v>
      </c>
      <c r="D13" s="1"/>
      <c r="E13" s="1" t="s">
        <v>8</v>
      </c>
      <c r="F13" s="1">
        <v>446</v>
      </c>
      <c r="G13" s="1">
        <v>3.2000793309711201E-2</v>
      </c>
      <c r="H13" s="1" t="s">
        <v>21</v>
      </c>
      <c r="I13" s="1" t="s">
        <v>10</v>
      </c>
    </row>
    <row r="14" spans="1:11" x14ac:dyDescent="0.2">
      <c r="A14" s="2">
        <v>42370</v>
      </c>
      <c r="B14" s="1">
        <v>2016</v>
      </c>
      <c r="C14" s="1">
        <v>1</v>
      </c>
      <c r="D14" s="1"/>
      <c r="E14" s="1" t="s">
        <v>8</v>
      </c>
      <c r="F14" s="1">
        <v>332</v>
      </c>
      <c r="G14" s="1">
        <v>2.3682319986947101E-2</v>
      </c>
      <c r="H14" s="1" t="s">
        <v>22</v>
      </c>
      <c r="I14" s="1" t="s">
        <v>10</v>
      </c>
    </row>
    <row r="15" spans="1:11" x14ac:dyDescent="0.2">
      <c r="A15" s="2">
        <v>42401</v>
      </c>
      <c r="B15" s="1">
        <v>2016</v>
      </c>
      <c r="C15" s="1">
        <v>2</v>
      </c>
      <c r="D15" s="1"/>
      <c r="E15" s="1" t="s">
        <v>8</v>
      </c>
      <c r="F15" s="1">
        <v>384</v>
      </c>
      <c r="G15" s="1">
        <v>2.7391599021047201E-2</v>
      </c>
      <c r="H15" s="1" t="s">
        <v>23</v>
      </c>
      <c r="I15" s="1" t="s">
        <v>10</v>
      </c>
    </row>
    <row r="16" spans="1:11" x14ac:dyDescent="0.2">
      <c r="A16" s="2">
        <v>42430</v>
      </c>
      <c r="B16" s="1">
        <v>2016</v>
      </c>
      <c r="C16" s="1">
        <v>3</v>
      </c>
      <c r="D16" s="1"/>
      <c r="E16" s="1" t="s">
        <v>8</v>
      </c>
      <c r="F16" s="1">
        <v>527</v>
      </c>
      <c r="G16" s="1">
        <v>3.7592116364822598E-2</v>
      </c>
      <c r="H16" s="1" t="s">
        <v>24</v>
      </c>
      <c r="I16" s="1" t="s">
        <v>10</v>
      </c>
    </row>
    <row r="17" spans="1:9" x14ac:dyDescent="0.2">
      <c r="A17" s="2">
        <v>42461</v>
      </c>
      <c r="B17" s="1">
        <v>2016</v>
      </c>
      <c r="C17" s="1">
        <v>4</v>
      </c>
      <c r="D17" s="1"/>
      <c r="E17" s="1" t="s">
        <v>8</v>
      </c>
      <c r="F17" s="1">
        <v>433</v>
      </c>
      <c r="G17" s="1">
        <v>3.0886881187795399E-2</v>
      </c>
      <c r="H17" s="1" t="s">
        <v>25</v>
      </c>
      <c r="I17" s="1" t="s">
        <v>10</v>
      </c>
    </row>
    <row r="18" spans="1:9" x14ac:dyDescent="0.2">
      <c r="A18" s="2">
        <v>42491</v>
      </c>
      <c r="B18" s="1">
        <v>2016</v>
      </c>
      <c r="C18" s="1">
        <v>5</v>
      </c>
      <c r="D18" s="1"/>
      <c r="E18" s="1" t="s">
        <v>8</v>
      </c>
      <c r="F18" s="1">
        <v>444</v>
      </c>
      <c r="G18" s="1">
        <v>3.1671536368085798E-2</v>
      </c>
      <c r="H18" s="1" t="s">
        <v>26</v>
      </c>
      <c r="I18" s="1" t="s">
        <v>10</v>
      </c>
    </row>
    <row r="19" spans="1:9" x14ac:dyDescent="0.2">
      <c r="A19" s="2">
        <v>42522</v>
      </c>
      <c r="B19" s="1">
        <v>2016</v>
      </c>
      <c r="C19" s="1">
        <v>6</v>
      </c>
      <c r="D19" s="1"/>
      <c r="E19" s="1" t="s">
        <v>8</v>
      </c>
      <c r="F19" s="1">
        <v>476</v>
      </c>
      <c r="G19" s="1">
        <v>3.3954169619839797E-2</v>
      </c>
      <c r="H19" s="1" t="s">
        <v>27</v>
      </c>
      <c r="I19" s="1" t="s">
        <v>10</v>
      </c>
    </row>
    <row r="20" spans="1:9" x14ac:dyDescent="0.2">
      <c r="A20" s="2">
        <v>42552</v>
      </c>
      <c r="B20" s="1">
        <v>2016</v>
      </c>
      <c r="C20" s="1">
        <v>7</v>
      </c>
      <c r="D20" s="1"/>
      <c r="E20" s="1" t="s">
        <v>8</v>
      </c>
      <c r="F20" s="1">
        <v>581</v>
      </c>
      <c r="G20" s="1">
        <v>4.1444059977157402E-2</v>
      </c>
      <c r="H20" s="1" t="s">
        <v>28</v>
      </c>
      <c r="I20" s="1" t="s">
        <v>10</v>
      </c>
    </row>
    <row r="21" spans="1:9" x14ac:dyDescent="0.2">
      <c r="A21" s="2">
        <v>42583</v>
      </c>
      <c r="B21" s="1">
        <v>2016</v>
      </c>
      <c r="C21" s="1">
        <v>8</v>
      </c>
      <c r="D21" s="1"/>
      <c r="E21" s="1" t="s">
        <v>8</v>
      </c>
      <c r="F21" s="1">
        <v>711</v>
      </c>
      <c r="G21" s="1">
        <v>5.0717257562407699E-2</v>
      </c>
      <c r="H21" s="1" t="s">
        <v>29</v>
      </c>
      <c r="I21" s="1" t="s">
        <v>10</v>
      </c>
    </row>
    <row r="22" spans="1:9" x14ac:dyDescent="0.2">
      <c r="A22" s="2">
        <v>42614</v>
      </c>
      <c r="B22" s="1">
        <v>2016</v>
      </c>
      <c r="C22" s="1">
        <v>9</v>
      </c>
      <c r="D22" s="1"/>
      <c r="E22" s="1" t="s">
        <v>8</v>
      </c>
      <c r="F22" s="1">
        <v>545</v>
      </c>
      <c r="G22" s="1">
        <v>3.8876097568934197E-2</v>
      </c>
      <c r="H22" s="1" t="s">
        <v>30</v>
      </c>
      <c r="I22" s="1" t="s">
        <v>10</v>
      </c>
    </row>
    <row r="23" spans="1:9" x14ac:dyDescent="0.2">
      <c r="A23" s="2">
        <v>42644</v>
      </c>
      <c r="B23" s="1">
        <v>2016</v>
      </c>
      <c r="C23" s="1">
        <v>10</v>
      </c>
      <c r="D23" s="1"/>
      <c r="E23" s="1" t="s">
        <v>8</v>
      </c>
      <c r="F23" s="1">
        <v>374</v>
      </c>
      <c r="G23" s="1">
        <v>2.6678276129874098E-2</v>
      </c>
      <c r="H23" s="1" t="s">
        <v>31</v>
      </c>
      <c r="I23" s="1" t="s">
        <v>10</v>
      </c>
    </row>
    <row r="24" spans="1:9" x14ac:dyDescent="0.2">
      <c r="A24" s="2">
        <v>42675</v>
      </c>
      <c r="B24" s="1">
        <v>2016</v>
      </c>
      <c r="C24" s="1">
        <v>11</v>
      </c>
      <c r="D24" s="1"/>
      <c r="E24" s="1" t="s">
        <v>8</v>
      </c>
      <c r="F24" s="1">
        <v>410</v>
      </c>
      <c r="G24" s="1">
        <v>2.92462385380973E-2</v>
      </c>
      <c r="H24" s="1" t="s">
        <v>32</v>
      </c>
      <c r="I24" s="1" t="s">
        <v>10</v>
      </c>
    </row>
    <row r="25" spans="1:9" x14ac:dyDescent="0.2">
      <c r="A25" s="2">
        <v>42705</v>
      </c>
      <c r="B25" s="1">
        <v>2016</v>
      </c>
      <c r="C25" s="1">
        <v>12</v>
      </c>
      <c r="D25" s="1"/>
      <c r="E25" s="1" t="s">
        <v>8</v>
      </c>
      <c r="F25" s="1">
        <v>466</v>
      </c>
      <c r="G25" s="1">
        <v>3.3240846728666701E-2</v>
      </c>
      <c r="H25" s="1" t="s">
        <v>33</v>
      </c>
      <c r="I25" s="1" t="s">
        <v>10</v>
      </c>
    </row>
    <row r="26" spans="1:9" x14ac:dyDescent="0.2">
      <c r="A26" s="2">
        <v>42736</v>
      </c>
      <c r="B26" s="1">
        <v>2017</v>
      </c>
      <c r="C26" s="1">
        <v>1</v>
      </c>
      <c r="D26" s="1"/>
      <c r="E26" s="1" t="s">
        <v>8</v>
      </c>
      <c r="F26" s="1">
        <v>413</v>
      </c>
      <c r="G26" s="1">
        <v>2.92850486528166E-2</v>
      </c>
      <c r="H26" s="1" t="s">
        <v>34</v>
      </c>
      <c r="I26" s="1" t="s">
        <v>10</v>
      </c>
    </row>
    <row r="27" spans="1:9" x14ac:dyDescent="0.2">
      <c r="A27" s="2">
        <v>42767</v>
      </c>
      <c r="B27" s="1">
        <v>2017</v>
      </c>
      <c r="C27" s="1">
        <v>2</v>
      </c>
      <c r="D27" s="1"/>
      <c r="E27" s="1" t="s">
        <v>8</v>
      </c>
      <c r="F27" s="1">
        <v>488</v>
      </c>
      <c r="G27" s="1">
        <v>3.4603156761681603E-2</v>
      </c>
      <c r="H27" s="1" t="s">
        <v>35</v>
      </c>
      <c r="I27" s="1" t="s">
        <v>10</v>
      </c>
    </row>
    <row r="28" spans="1:9" x14ac:dyDescent="0.2">
      <c r="A28" s="2">
        <v>42795</v>
      </c>
      <c r="B28" s="1">
        <v>2017</v>
      </c>
      <c r="C28" s="1">
        <v>3</v>
      </c>
      <c r="D28" s="1"/>
      <c r="E28" s="1" t="s">
        <v>8</v>
      </c>
      <c r="F28" s="1">
        <v>748</v>
      </c>
      <c r="G28" s="1">
        <v>5.3039264872413602E-2</v>
      </c>
      <c r="H28" s="1" t="s">
        <v>36</v>
      </c>
      <c r="I28" s="1" t="s">
        <v>10</v>
      </c>
    </row>
    <row r="29" spans="1:9" x14ac:dyDescent="0.2">
      <c r="A29" s="2">
        <v>42826</v>
      </c>
      <c r="B29" s="1">
        <v>2017</v>
      </c>
      <c r="C29" s="1">
        <v>4</v>
      </c>
      <c r="D29" s="1"/>
      <c r="E29" s="1" t="s">
        <v>8</v>
      </c>
      <c r="F29" s="1">
        <v>608</v>
      </c>
      <c r="G29" s="1">
        <v>4.3112129735865597E-2</v>
      </c>
      <c r="H29" s="1" t="s">
        <v>37</v>
      </c>
      <c r="I29" s="1" t="s">
        <v>10</v>
      </c>
    </row>
    <row r="30" spans="1:9" x14ac:dyDescent="0.2">
      <c r="A30" s="2">
        <v>42856</v>
      </c>
      <c r="B30" s="1">
        <v>2017</v>
      </c>
      <c r="C30" s="1">
        <v>5</v>
      </c>
      <c r="D30" s="1"/>
      <c r="E30" s="1" t="s">
        <v>8</v>
      </c>
      <c r="F30" s="1">
        <v>861</v>
      </c>
      <c r="G30" s="1">
        <v>6.1051881089770201E-2</v>
      </c>
      <c r="H30" s="1" t="s">
        <v>38</v>
      </c>
      <c r="I30" s="1" t="s">
        <v>10</v>
      </c>
    </row>
    <row r="31" spans="1:9" x14ac:dyDescent="0.2">
      <c r="A31" s="2">
        <v>42887</v>
      </c>
      <c r="B31" s="1">
        <v>2017</v>
      </c>
      <c r="C31" s="1">
        <v>6</v>
      </c>
      <c r="D31" s="1"/>
      <c r="E31" s="1" t="s">
        <v>8</v>
      </c>
      <c r="F31" s="1">
        <v>1051</v>
      </c>
      <c r="G31" s="1">
        <v>7.4524421632228305E-2</v>
      </c>
      <c r="H31" s="1" t="s">
        <v>39</v>
      </c>
      <c r="I31" s="1" t="s">
        <v>10</v>
      </c>
    </row>
    <row r="32" spans="1:9" x14ac:dyDescent="0.2">
      <c r="A32" s="2">
        <v>42917</v>
      </c>
      <c r="B32" s="1">
        <v>2017</v>
      </c>
      <c r="C32" s="1">
        <v>7</v>
      </c>
      <c r="D32" s="1"/>
      <c r="E32" s="1" t="s">
        <v>8</v>
      </c>
      <c r="F32" s="1">
        <v>1224</v>
      </c>
      <c r="G32" s="1">
        <v>8.6791524336676903E-2</v>
      </c>
      <c r="H32" s="1" t="s">
        <v>40</v>
      </c>
      <c r="I32" s="1" t="s">
        <v>10</v>
      </c>
    </row>
    <row r="33" spans="1:9" x14ac:dyDescent="0.2">
      <c r="A33" s="2">
        <v>42948</v>
      </c>
      <c r="B33" s="1">
        <v>2017</v>
      </c>
      <c r="C33" s="1">
        <v>8</v>
      </c>
      <c r="D33" s="1"/>
      <c r="E33" s="1" t="s">
        <v>8</v>
      </c>
      <c r="F33" s="1">
        <v>1605</v>
      </c>
      <c r="G33" s="1">
        <v>0.113807513529711</v>
      </c>
      <c r="H33" s="1" t="s">
        <v>41</v>
      </c>
      <c r="I33" s="1" t="s">
        <v>10</v>
      </c>
    </row>
    <row r="34" spans="1:9" x14ac:dyDescent="0.2">
      <c r="A34" s="2">
        <v>42979</v>
      </c>
      <c r="B34" s="1">
        <v>2017</v>
      </c>
      <c r="C34" s="1">
        <v>9</v>
      </c>
      <c r="D34" s="1"/>
      <c r="E34" s="1" t="s">
        <v>8</v>
      </c>
      <c r="F34" s="1">
        <v>1257</v>
      </c>
      <c r="G34" s="1">
        <v>8.9131491904577503E-2</v>
      </c>
      <c r="H34" s="1" t="s">
        <v>42</v>
      </c>
      <c r="I34" s="1" t="s">
        <v>10</v>
      </c>
    </row>
    <row r="35" spans="1:9" x14ac:dyDescent="0.2">
      <c r="A35" s="2">
        <v>43009</v>
      </c>
      <c r="B35" s="1">
        <v>2017</v>
      </c>
      <c r="C35" s="1">
        <v>10</v>
      </c>
      <c r="D35" s="1"/>
      <c r="E35" s="1" t="s">
        <v>8</v>
      </c>
      <c r="F35" s="1">
        <v>869</v>
      </c>
      <c r="G35" s="1">
        <v>6.16191459547158E-2</v>
      </c>
      <c r="H35" s="1" t="s">
        <v>43</v>
      </c>
      <c r="I35" s="1" t="s">
        <v>10</v>
      </c>
    </row>
    <row r="36" spans="1:9" x14ac:dyDescent="0.2">
      <c r="A36" s="2">
        <v>43040</v>
      </c>
      <c r="B36" s="1">
        <v>2017</v>
      </c>
      <c r="C36" s="1">
        <v>11</v>
      </c>
      <c r="D36" s="1"/>
      <c r="E36" s="1" t="s">
        <v>8</v>
      </c>
      <c r="F36" s="1">
        <v>791</v>
      </c>
      <c r="G36" s="1">
        <v>5.6088313521496201E-2</v>
      </c>
      <c r="H36" s="1" t="s">
        <v>44</v>
      </c>
      <c r="I36" s="1" t="s">
        <v>10</v>
      </c>
    </row>
    <row r="37" spans="1:9" x14ac:dyDescent="0.2">
      <c r="A37" s="2">
        <v>43070</v>
      </c>
      <c r="B37" s="1">
        <v>2017</v>
      </c>
      <c r="C37" s="1">
        <v>12</v>
      </c>
      <c r="D37" s="1"/>
      <c r="E37" s="1" t="s">
        <v>8</v>
      </c>
      <c r="F37" s="1">
        <v>627</v>
      </c>
      <c r="G37" s="1">
        <v>4.4459383790111398E-2</v>
      </c>
      <c r="H37" s="1" t="s">
        <v>45</v>
      </c>
      <c r="I37" s="1" t="s">
        <v>10</v>
      </c>
    </row>
    <row r="38" spans="1:9" x14ac:dyDescent="0.2">
      <c r="A38" s="2">
        <v>43101</v>
      </c>
      <c r="B38" s="1">
        <v>2018</v>
      </c>
      <c r="C38" s="1">
        <v>1</v>
      </c>
      <c r="D38" s="1"/>
      <c r="E38" s="1" t="s">
        <v>8</v>
      </c>
      <c r="F38" s="1">
        <v>649</v>
      </c>
      <c r="G38" s="1">
        <v>4.57987427170371E-2</v>
      </c>
      <c r="H38" s="1" t="s">
        <v>46</v>
      </c>
      <c r="I38" s="1" t="s">
        <v>10</v>
      </c>
    </row>
    <row r="39" spans="1:9" x14ac:dyDescent="0.2">
      <c r="A39" s="2">
        <v>43132</v>
      </c>
      <c r="B39" s="1">
        <v>2018</v>
      </c>
      <c r="C39" s="1">
        <v>2</v>
      </c>
      <c r="D39" s="1"/>
      <c r="E39" s="1" t="s">
        <v>8</v>
      </c>
      <c r="F39" s="1">
        <v>743</v>
      </c>
      <c r="G39" s="1">
        <v>5.2432150753094903E-2</v>
      </c>
      <c r="H39" s="1" t="s">
        <v>47</v>
      </c>
      <c r="I39" s="1" t="s">
        <v>10</v>
      </c>
    </row>
    <row r="40" spans="1:9" x14ac:dyDescent="0.2">
      <c r="A40" s="2">
        <v>43160</v>
      </c>
      <c r="B40" s="1">
        <v>2018</v>
      </c>
      <c r="C40" s="1">
        <v>3</v>
      </c>
      <c r="D40" s="1"/>
      <c r="E40" s="1" t="s">
        <v>8</v>
      </c>
      <c r="F40" s="1">
        <v>1602</v>
      </c>
      <c r="G40" s="1">
        <v>0.11305020929536699</v>
      </c>
      <c r="H40" s="1" t="s">
        <v>48</v>
      </c>
      <c r="I40" s="1" t="s">
        <v>10</v>
      </c>
    </row>
    <row r="41" spans="1:9" x14ac:dyDescent="0.2">
      <c r="A41" s="2">
        <v>43191</v>
      </c>
      <c r="B41" s="1">
        <v>2018</v>
      </c>
      <c r="C41" s="1">
        <v>4</v>
      </c>
      <c r="D41" s="1"/>
      <c r="E41" s="1" t="s">
        <v>8</v>
      </c>
      <c r="F41" s="1">
        <v>1758</v>
      </c>
      <c r="G41" s="1">
        <v>0.124058843908399</v>
      </c>
      <c r="H41" s="1" t="s">
        <v>49</v>
      </c>
      <c r="I41" s="1" t="s">
        <v>10</v>
      </c>
    </row>
    <row r="42" spans="1:9" x14ac:dyDescent="0.2">
      <c r="A42" s="2">
        <v>43221</v>
      </c>
      <c r="B42" s="1">
        <v>2018</v>
      </c>
      <c r="C42" s="1">
        <v>5</v>
      </c>
      <c r="D42" s="1"/>
      <c r="E42" s="1" t="s">
        <v>8</v>
      </c>
      <c r="F42" s="1">
        <v>1764</v>
      </c>
      <c r="G42" s="1">
        <v>0.124482252931978</v>
      </c>
      <c r="H42" s="1" t="s">
        <v>50</v>
      </c>
      <c r="I42" s="1" t="s">
        <v>10</v>
      </c>
    </row>
    <row r="43" spans="1:9" x14ac:dyDescent="0.2">
      <c r="A43" s="2">
        <v>43252</v>
      </c>
      <c r="B43" s="1">
        <v>2018</v>
      </c>
      <c r="C43" s="1">
        <v>6</v>
      </c>
      <c r="D43" s="1"/>
      <c r="E43" s="1" t="s">
        <v>8</v>
      </c>
      <c r="F43" s="1">
        <v>1973</v>
      </c>
      <c r="G43" s="1">
        <v>0.139231000586617</v>
      </c>
      <c r="H43" s="1" t="s">
        <v>51</v>
      </c>
      <c r="I43" s="1" t="s">
        <v>10</v>
      </c>
    </row>
    <row r="44" spans="1:9" x14ac:dyDescent="0.2">
      <c r="A44" s="2">
        <v>43282</v>
      </c>
      <c r="B44" s="1">
        <v>2018</v>
      </c>
      <c r="C44" s="1">
        <v>7</v>
      </c>
      <c r="D44" s="1"/>
      <c r="E44" s="1" t="s">
        <v>8</v>
      </c>
      <c r="F44" s="1">
        <v>2850</v>
      </c>
      <c r="G44" s="1">
        <v>0.20111928619962399</v>
      </c>
      <c r="H44" s="1" t="s">
        <v>52</v>
      </c>
      <c r="I44" s="1" t="s">
        <v>10</v>
      </c>
    </row>
    <row r="45" spans="1:9" x14ac:dyDescent="0.2">
      <c r="A45" s="2">
        <v>43313</v>
      </c>
      <c r="B45" s="1">
        <v>2018</v>
      </c>
      <c r="C45" s="1">
        <v>8</v>
      </c>
      <c r="D45" s="1"/>
      <c r="E45" s="1" t="s">
        <v>8</v>
      </c>
      <c r="F45" s="1">
        <v>4134</v>
      </c>
      <c r="G45" s="1">
        <v>0.29172881724534899</v>
      </c>
      <c r="H45" s="1" t="s">
        <v>53</v>
      </c>
      <c r="I45" s="1" t="s">
        <v>10</v>
      </c>
    </row>
    <row r="46" spans="1:9" x14ac:dyDescent="0.2">
      <c r="A46" s="2">
        <v>43344</v>
      </c>
      <c r="B46" s="1">
        <v>2018</v>
      </c>
      <c r="C46" s="1">
        <v>9</v>
      </c>
      <c r="D46" s="1"/>
      <c r="E46" s="1" t="s">
        <v>8</v>
      </c>
      <c r="F46" s="1">
        <v>2657</v>
      </c>
      <c r="G46" s="1">
        <v>0.18749962927452599</v>
      </c>
      <c r="H46" s="1" t="s">
        <v>54</v>
      </c>
      <c r="I46" s="1" t="s">
        <v>10</v>
      </c>
    </row>
    <row r="47" spans="1:9" x14ac:dyDescent="0.2">
      <c r="A47" s="2">
        <v>43374</v>
      </c>
      <c r="B47" s="1">
        <v>2018</v>
      </c>
      <c r="C47" s="1">
        <v>10</v>
      </c>
      <c r="D47" s="1"/>
      <c r="E47" s="1" t="s">
        <v>8</v>
      </c>
      <c r="F47" s="1">
        <v>1572</v>
      </c>
      <c r="G47" s="1">
        <v>0.11093316417747701</v>
      </c>
      <c r="H47" s="1" t="s">
        <v>55</v>
      </c>
      <c r="I47" s="1" t="s">
        <v>10</v>
      </c>
    </row>
    <row r="48" spans="1:9" x14ac:dyDescent="0.2">
      <c r="A48" s="2">
        <v>43405</v>
      </c>
      <c r="B48" s="1">
        <v>2018</v>
      </c>
      <c r="C48" s="1">
        <v>11</v>
      </c>
      <c r="D48" s="1"/>
      <c r="E48" s="1" t="s">
        <v>8</v>
      </c>
      <c r="F48" s="1">
        <v>1365</v>
      </c>
      <c r="G48" s="1">
        <v>9.6325552864030203E-2</v>
      </c>
      <c r="H48" s="1" t="s">
        <v>56</v>
      </c>
      <c r="I48" s="1" t="s">
        <v>10</v>
      </c>
    </row>
    <row r="49" spans="1:9" x14ac:dyDescent="0.2">
      <c r="A49" s="2">
        <v>43435</v>
      </c>
      <c r="B49" s="1">
        <v>2018</v>
      </c>
      <c r="C49" s="1">
        <v>12</v>
      </c>
      <c r="D49" s="1"/>
      <c r="E49" s="1" t="s">
        <v>8</v>
      </c>
      <c r="F49" s="1">
        <v>1399</v>
      </c>
      <c r="G49" s="1">
        <v>9.8724870664306505E-2</v>
      </c>
      <c r="H49" s="1" t="s">
        <v>57</v>
      </c>
      <c r="I49" s="1" t="s">
        <v>10</v>
      </c>
    </row>
    <row r="50" spans="1:9" x14ac:dyDescent="0.2">
      <c r="A50" s="2">
        <v>43466</v>
      </c>
      <c r="B50" s="1">
        <v>2019</v>
      </c>
      <c r="C50" s="1">
        <v>1</v>
      </c>
      <c r="D50" s="1"/>
      <c r="E50" s="1" t="s">
        <v>8</v>
      </c>
      <c r="F50" s="1">
        <v>1260</v>
      </c>
      <c r="G50" s="1">
        <v>8.8616068240634699E-2</v>
      </c>
      <c r="H50" s="1" t="s">
        <v>58</v>
      </c>
      <c r="I50" s="1" t="s">
        <v>10</v>
      </c>
    </row>
    <row r="51" spans="1:9" x14ac:dyDescent="0.2">
      <c r="A51" s="2">
        <v>43497</v>
      </c>
      <c r="B51" s="1">
        <v>2019</v>
      </c>
      <c r="C51" s="1">
        <v>2</v>
      </c>
      <c r="D51" s="1"/>
      <c r="E51" s="1" t="s">
        <v>8</v>
      </c>
      <c r="F51" s="1">
        <v>1444</v>
      </c>
      <c r="G51" s="1">
        <v>0.101556827412283</v>
      </c>
      <c r="H51" s="1" t="s">
        <v>59</v>
      </c>
      <c r="I51" s="1" t="s">
        <v>10</v>
      </c>
    </row>
    <row r="52" spans="1:9" x14ac:dyDescent="0.2">
      <c r="A52" s="2">
        <v>43525</v>
      </c>
      <c r="B52" s="1">
        <v>2019</v>
      </c>
      <c r="C52" s="1">
        <v>3</v>
      </c>
      <c r="D52" s="1"/>
      <c r="E52" s="1" t="s">
        <v>8</v>
      </c>
      <c r="F52" s="1">
        <v>2735</v>
      </c>
      <c r="G52" s="1">
        <v>0.19235313225248901</v>
      </c>
      <c r="H52" s="1" t="s">
        <v>60</v>
      </c>
      <c r="I52" s="1" t="s">
        <v>10</v>
      </c>
    </row>
    <row r="53" spans="1:9" x14ac:dyDescent="0.2">
      <c r="A53" s="2">
        <v>43556</v>
      </c>
      <c r="B53" s="1">
        <v>2019</v>
      </c>
      <c r="C53" s="1">
        <v>4</v>
      </c>
      <c r="D53" s="1"/>
      <c r="E53" s="1" t="s">
        <v>8</v>
      </c>
      <c r="F53" s="1">
        <v>2689</v>
      </c>
      <c r="G53" s="1">
        <v>0.189117942459577</v>
      </c>
      <c r="H53" s="1" t="s">
        <v>61</v>
      </c>
      <c r="I53" s="1" t="s">
        <v>10</v>
      </c>
    </row>
    <row r="54" spans="1:9" x14ac:dyDescent="0.2">
      <c r="A54" s="2">
        <v>43586</v>
      </c>
      <c r="B54" s="1">
        <v>2019</v>
      </c>
      <c r="C54" s="1">
        <v>5</v>
      </c>
      <c r="D54" s="1"/>
      <c r="E54" s="1" t="s">
        <v>8</v>
      </c>
      <c r="F54" s="1">
        <v>3129</v>
      </c>
      <c r="G54" s="1">
        <v>0.22006323613091</v>
      </c>
      <c r="H54" s="1" t="s">
        <v>62</v>
      </c>
      <c r="I54" s="1" t="s">
        <v>10</v>
      </c>
    </row>
    <row r="55" spans="1:9" x14ac:dyDescent="0.2">
      <c r="A55" s="2">
        <v>43617</v>
      </c>
      <c r="B55" s="1">
        <v>2019</v>
      </c>
      <c r="C55" s="1">
        <v>6</v>
      </c>
      <c r="D55" s="1"/>
      <c r="E55" s="1" t="s">
        <v>8</v>
      </c>
      <c r="F55" s="1">
        <v>3128</v>
      </c>
      <c r="G55" s="1">
        <v>0.21999290591802001</v>
      </c>
      <c r="H55" s="1" t="s">
        <v>63</v>
      </c>
      <c r="I55" s="1" t="s">
        <v>10</v>
      </c>
    </row>
    <row r="56" spans="1:9" x14ac:dyDescent="0.2">
      <c r="A56" s="2">
        <v>43647</v>
      </c>
      <c r="B56" s="1">
        <v>2019</v>
      </c>
      <c r="C56" s="1">
        <v>7</v>
      </c>
      <c r="D56" s="1"/>
      <c r="E56" s="1" t="s">
        <v>8</v>
      </c>
      <c r="F56" s="1">
        <v>3635</v>
      </c>
      <c r="G56" s="1">
        <v>0.25565032385294201</v>
      </c>
      <c r="H56" s="1" t="s">
        <v>64</v>
      </c>
      <c r="I56" s="1" t="s">
        <v>10</v>
      </c>
    </row>
    <row r="57" spans="1:9" x14ac:dyDescent="0.2">
      <c r="A57" s="2">
        <v>43678</v>
      </c>
      <c r="B57" s="1">
        <v>2019</v>
      </c>
      <c r="C57" s="1">
        <v>8</v>
      </c>
      <c r="D57" s="1"/>
      <c r="E57" s="1" t="s">
        <v>8</v>
      </c>
      <c r="F57" s="1">
        <v>4388</v>
      </c>
      <c r="G57" s="1">
        <v>0.30860897415865501</v>
      </c>
      <c r="H57" s="1" t="s">
        <v>65</v>
      </c>
      <c r="I57" s="1" t="s">
        <v>10</v>
      </c>
    </row>
    <row r="58" spans="1:9" x14ac:dyDescent="0.2">
      <c r="A58" s="2">
        <v>43709</v>
      </c>
      <c r="B58" s="1">
        <v>2019</v>
      </c>
      <c r="C58" s="1">
        <v>9</v>
      </c>
      <c r="D58" s="1"/>
      <c r="E58" s="1" t="s">
        <v>8</v>
      </c>
      <c r="F58" s="1">
        <v>3319</v>
      </c>
      <c r="G58" s="1">
        <v>0.233425976579894</v>
      </c>
      <c r="H58" s="1" t="s">
        <v>66</v>
      </c>
      <c r="I58" s="1" t="s">
        <v>10</v>
      </c>
    </row>
    <row r="59" spans="1:9" x14ac:dyDescent="0.2">
      <c r="A59" s="2">
        <v>43739</v>
      </c>
      <c r="B59" s="1">
        <v>2019</v>
      </c>
      <c r="C59" s="1">
        <v>10</v>
      </c>
      <c r="D59" s="1"/>
      <c r="E59" s="1" t="s">
        <v>8</v>
      </c>
      <c r="F59" s="1">
        <v>1933</v>
      </c>
      <c r="G59" s="1">
        <v>0.13594830151519599</v>
      </c>
      <c r="H59" s="1" t="s">
        <v>67</v>
      </c>
      <c r="I59" s="1" t="s">
        <v>10</v>
      </c>
    </row>
    <row r="60" spans="1:9" x14ac:dyDescent="0.2">
      <c r="A60" s="2">
        <v>43770</v>
      </c>
      <c r="B60" s="1">
        <v>2019</v>
      </c>
      <c r="C60" s="1">
        <v>11</v>
      </c>
      <c r="D60" s="1"/>
      <c r="E60" s="1" t="s">
        <v>8</v>
      </c>
      <c r="F60" s="1">
        <v>1653</v>
      </c>
      <c r="G60" s="1">
        <v>0.116255841906166</v>
      </c>
      <c r="H60" s="1" t="s">
        <v>68</v>
      </c>
      <c r="I60" s="1" t="s">
        <v>10</v>
      </c>
    </row>
    <row r="61" spans="1:9" x14ac:dyDescent="0.2">
      <c r="A61" s="2">
        <v>43800</v>
      </c>
      <c r="B61" s="1">
        <v>2019</v>
      </c>
      <c r="C61" s="1">
        <v>12</v>
      </c>
      <c r="D61" s="1"/>
      <c r="E61" s="1" t="s">
        <v>8</v>
      </c>
      <c r="F61" s="1">
        <v>1414</v>
      </c>
      <c r="G61" s="1">
        <v>9.9446921025601195E-2</v>
      </c>
      <c r="H61" s="1" t="s">
        <v>69</v>
      </c>
      <c r="I61" s="1" t="s">
        <v>10</v>
      </c>
    </row>
    <row r="62" spans="1:9" x14ac:dyDescent="0.2">
      <c r="A62" s="2">
        <v>43831</v>
      </c>
      <c r="B62" s="1">
        <v>2020</v>
      </c>
      <c r="C62" s="1">
        <v>1</v>
      </c>
      <c r="D62" s="1"/>
      <c r="E62" s="1" t="s">
        <v>8</v>
      </c>
      <c r="F62" s="1">
        <v>1141</v>
      </c>
      <c r="G62" s="1">
        <v>8.0074121210327906E-2</v>
      </c>
      <c r="H62" s="1" t="s">
        <v>70</v>
      </c>
      <c r="I62" s="1" t="s">
        <v>10</v>
      </c>
    </row>
    <row r="63" spans="1:9" x14ac:dyDescent="0.2">
      <c r="A63" s="2">
        <v>43862</v>
      </c>
      <c r="B63" s="1">
        <v>2020</v>
      </c>
      <c r="C63" s="1">
        <v>2</v>
      </c>
      <c r="D63" s="1"/>
      <c r="E63" s="1" t="s">
        <v>8</v>
      </c>
      <c r="F63" s="1">
        <v>738</v>
      </c>
      <c r="G63" s="1">
        <v>5.1792025813516197E-2</v>
      </c>
      <c r="H63" s="1" t="s">
        <v>71</v>
      </c>
      <c r="I63" s="1" t="s">
        <v>10</v>
      </c>
    </row>
    <row r="64" spans="1:9" x14ac:dyDescent="0.2">
      <c r="A64" s="2">
        <v>43891</v>
      </c>
      <c r="B64" s="1">
        <v>2020</v>
      </c>
      <c r="C64" s="1">
        <v>3</v>
      </c>
      <c r="D64" s="1"/>
      <c r="E64" s="1" t="s">
        <v>8</v>
      </c>
      <c r="F64" s="1">
        <v>874</v>
      </c>
      <c r="G64" s="1">
        <v>6.1336355773730603E-2</v>
      </c>
      <c r="H64" s="1" t="s">
        <v>72</v>
      </c>
      <c r="I64" s="1" t="s">
        <v>10</v>
      </c>
    </row>
    <row r="65" spans="1:9" x14ac:dyDescent="0.2">
      <c r="A65" s="2">
        <v>43922</v>
      </c>
      <c r="B65" s="1">
        <v>2020</v>
      </c>
      <c r="C65" s="1">
        <v>4</v>
      </c>
      <c r="D65" s="1"/>
      <c r="E65" s="1" t="s">
        <v>8</v>
      </c>
      <c r="F65" s="1">
        <v>479</v>
      </c>
      <c r="G65" s="1">
        <v>3.3615691551049098E-2</v>
      </c>
      <c r="H65" s="1" t="s">
        <v>73</v>
      </c>
      <c r="I65" s="1" t="s">
        <v>10</v>
      </c>
    </row>
    <row r="66" spans="1:9" x14ac:dyDescent="0.2">
      <c r="A66" s="2">
        <v>43952</v>
      </c>
      <c r="B66" s="1">
        <v>2020</v>
      </c>
      <c r="C66" s="1">
        <v>5</v>
      </c>
      <c r="D66" s="1"/>
      <c r="E66" s="1" t="s">
        <v>8</v>
      </c>
      <c r="F66" s="1">
        <v>277</v>
      </c>
      <c r="G66" s="1">
        <v>1.9439554404260199E-2</v>
      </c>
      <c r="H66" s="1" t="s">
        <v>74</v>
      </c>
      <c r="I66" s="1" t="s">
        <v>10</v>
      </c>
    </row>
    <row r="67" spans="1:9" x14ac:dyDescent="0.2">
      <c r="A67" s="2">
        <v>43983</v>
      </c>
      <c r="B67" s="1">
        <v>2020</v>
      </c>
      <c r="C67" s="1">
        <v>6</v>
      </c>
      <c r="D67" s="1"/>
      <c r="E67" s="1" t="s">
        <v>8</v>
      </c>
      <c r="F67" s="1">
        <v>159</v>
      </c>
      <c r="G67" s="1">
        <v>1.11584445858389E-2</v>
      </c>
      <c r="H67" s="1" t="s">
        <v>75</v>
      </c>
      <c r="I67" s="1" t="s">
        <v>10</v>
      </c>
    </row>
    <row r="68" spans="1:9" x14ac:dyDescent="0.2">
      <c r="A68" s="2">
        <v>44013</v>
      </c>
      <c r="B68" s="1">
        <v>2020</v>
      </c>
      <c r="C68" s="1">
        <v>7</v>
      </c>
      <c r="D68" s="1"/>
      <c r="E68" s="1" t="s">
        <v>8</v>
      </c>
      <c r="F68" s="1">
        <v>142</v>
      </c>
      <c r="G68" s="1">
        <v>9.9654033408120603E-3</v>
      </c>
      <c r="H68" s="1" t="s">
        <v>76</v>
      </c>
      <c r="I68" s="1" t="s">
        <v>10</v>
      </c>
    </row>
    <row r="69" spans="1:9" x14ac:dyDescent="0.2">
      <c r="A69" s="2">
        <v>44044</v>
      </c>
      <c r="B69" s="1">
        <v>2020</v>
      </c>
      <c r="C69" s="1">
        <v>8</v>
      </c>
      <c r="D69" s="1"/>
      <c r="E69" s="1" t="s">
        <v>8</v>
      </c>
      <c r="F69" s="1">
        <v>142</v>
      </c>
      <c r="G69" s="1">
        <v>9.9654033408120603E-3</v>
      </c>
      <c r="H69" s="1" t="s">
        <v>77</v>
      </c>
      <c r="I69" s="1" t="s">
        <v>10</v>
      </c>
    </row>
    <row r="70" spans="1:9" x14ac:dyDescent="0.2">
      <c r="A70" s="2">
        <v>44075</v>
      </c>
      <c r="B70" s="1">
        <v>2020</v>
      </c>
      <c r="C70" s="1">
        <v>9</v>
      </c>
      <c r="D70" s="1"/>
      <c r="E70" s="1" t="s">
        <v>8</v>
      </c>
      <c r="F70" s="1">
        <v>201</v>
      </c>
      <c r="G70" s="1">
        <v>1.41059582500227E-2</v>
      </c>
      <c r="H70" s="1" t="s">
        <v>78</v>
      </c>
      <c r="I70" s="1" t="s">
        <v>10</v>
      </c>
    </row>
    <row r="71" spans="1:9" x14ac:dyDescent="0.2">
      <c r="A71" s="2">
        <v>44105</v>
      </c>
      <c r="B71" s="1">
        <v>2020</v>
      </c>
      <c r="C71" s="1">
        <v>10</v>
      </c>
      <c r="D71" s="1"/>
      <c r="E71" s="1" t="s">
        <v>8</v>
      </c>
      <c r="F71" s="1">
        <v>267</v>
      </c>
      <c r="G71" s="1">
        <v>1.87377654365973E-2</v>
      </c>
      <c r="H71" s="1" t="s">
        <v>79</v>
      </c>
      <c r="I71" s="1" t="s">
        <v>10</v>
      </c>
    </row>
    <row r="72" spans="1:9" x14ac:dyDescent="0.2">
      <c r="A72" s="2">
        <v>44136</v>
      </c>
      <c r="B72" s="1">
        <v>2020</v>
      </c>
      <c r="C72" s="1">
        <v>11</v>
      </c>
      <c r="D72" s="1"/>
      <c r="E72" s="1" t="s">
        <v>8</v>
      </c>
      <c r="F72" s="1">
        <v>291</v>
      </c>
      <c r="G72" s="1">
        <v>2.0422058958988101E-2</v>
      </c>
      <c r="H72" s="1" t="s">
        <v>80</v>
      </c>
      <c r="I72" s="1" t="s">
        <v>10</v>
      </c>
    </row>
    <row r="73" spans="1:9" x14ac:dyDescent="0.2">
      <c r="A73" s="2">
        <v>44166</v>
      </c>
      <c r="B73" s="1">
        <v>2020</v>
      </c>
      <c r="C73" s="1">
        <v>12</v>
      </c>
      <c r="D73" s="1"/>
      <c r="E73" s="1" t="s">
        <v>8</v>
      </c>
      <c r="F73" s="1">
        <v>294</v>
      </c>
      <c r="G73" s="1">
        <v>2.0632595649286899E-2</v>
      </c>
      <c r="H73" s="1" t="s">
        <v>81</v>
      </c>
      <c r="I73" s="1" t="s">
        <v>10</v>
      </c>
    </row>
    <row r="74" spans="1:9" x14ac:dyDescent="0.2">
      <c r="A74" s="2">
        <v>44197</v>
      </c>
      <c r="B74" s="1">
        <v>2021</v>
      </c>
      <c r="C74" s="1">
        <v>1</v>
      </c>
      <c r="D74" s="1"/>
      <c r="E74" s="1" t="s">
        <v>8</v>
      </c>
      <c r="F74" s="1">
        <v>205</v>
      </c>
      <c r="G74" s="1">
        <v>1.43769506701459E-2</v>
      </c>
      <c r="H74" s="1" t="s">
        <v>82</v>
      </c>
      <c r="I74" s="1" t="s">
        <v>10</v>
      </c>
    </row>
    <row r="75" spans="1:9" x14ac:dyDescent="0.2">
      <c r="A75" s="2">
        <v>44228</v>
      </c>
      <c r="B75" s="1">
        <v>2021</v>
      </c>
      <c r="C75" s="1">
        <v>2</v>
      </c>
      <c r="D75" s="1"/>
      <c r="E75" s="1" t="s">
        <v>8</v>
      </c>
      <c r="F75" s="1">
        <v>115</v>
      </c>
      <c r="G75" s="1">
        <v>8.0651186686184605E-3</v>
      </c>
      <c r="H75" s="1" t="s">
        <v>83</v>
      </c>
      <c r="I75" s="1" t="s">
        <v>10</v>
      </c>
    </row>
    <row r="76" spans="1:9" x14ac:dyDescent="0.2">
      <c r="A76" s="2">
        <v>44256</v>
      </c>
      <c r="B76" s="1">
        <v>2021</v>
      </c>
      <c r="C76" s="1">
        <v>3</v>
      </c>
      <c r="D76" s="1"/>
      <c r="E76" s="1" t="s">
        <v>8</v>
      </c>
      <c r="F76" s="1">
        <v>220</v>
      </c>
      <c r="G76" s="1">
        <v>1.54289226704005E-2</v>
      </c>
      <c r="H76" s="1" t="s">
        <v>84</v>
      </c>
      <c r="I76" s="1" t="s">
        <v>10</v>
      </c>
    </row>
    <row r="77" spans="1:9" x14ac:dyDescent="0.2">
      <c r="A77" s="2">
        <v>44287</v>
      </c>
      <c r="B77" s="1">
        <v>2021</v>
      </c>
      <c r="C77" s="1">
        <v>4</v>
      </c>
      <c r="D77" s="1"/>
      <c r="E77" s="1" t="s">
        <v>8</v>
      </c>
      <c r="F77" s="1">
        <v>308</v>
      </c>
      <c r="G77" s="1">
        <v>2.1600491738560702E-2</v>
      </c>
      <c r="H77" s="1" t="s">
        <v>85</v>
      </c>
      <c r="I77" s="1" t="s">
        <v>10</v>
      </c>
    </row>
    <row r="78" spans="1:9" x14ac:dyDescent="0.2">
      <c r="A78" s="2">
        <v>44317</v>
      </c>
      <c r="B78" s="1">
        <v>2021</v>
      </c>
      <c r="C78" s="1">
        <v>5</v>
      </c>
      <c r="D78" s="1"/>
      <c r="E78" s="1" t="s">
        <v>8</v>
      </c>
      <c r="F78" s="1">
        <v>427</v>
      </c>
      <c r="G78" s="1">
        <v>2.99461362739138E-2</v>
      </c>
      <c r="H78" s="1" t="s">
        <v>86</v>
      </c>
      <c r="I78" s="1" t="s">
        <v>10</v>
      </c>
    </row>
    <row r="79" spans="1:9" x14ac:dyDescent="0.2">
      <c r="A79" s="2">
        <v>44348</v>
      </c>
      <c r="B79" s="1">
        <v>2021</v>
      </c>
      <c r="C79" s="1">
        <v>6</v>
      </c>
      <c r="D79" s="1"/>
      <c r="E79" s="1" t="s">
        <v>8</v>
      </c>
      <c r="F79" s="1">
        <v>519</v>
      </c>
      <c r="G79" s="1">
        <v>3.6398231208808501E-2</v>
      </c>
      <c r="H79" s="1" t="s">
        <v>87</v>
      </c>
      <c r="I79" s="1" t="s">
        <v>10</v>
      </c>
    </row>
    <row r="80" spans="1:9" x14ac:dyDescent="0.2">
      <c r="A80" s="2">
        <v>44378</v>
      </c>
      <c r="B80" s="1">
        <v>2021</v>
      </c>
      <c r="C80" s="1">
        <v>7</v>
      </c>
      <c r="D80" s="1"/>
      <c r="E80" s="1" t="s">
        <v>8</v>
      </c>
      <c r="F80" s="1">
        <v>820</v>
      </c>
      <c r="G80" s="1">
        <v>5.7507802680583801E-2</v>
      </c>
      <c r="H80" s="1" t="s">
        <v>88</v>
      </c>
      <c r="I80" s="1" t="s">
        <v>10</v>
      </c>
    </row>
    <row r="81" spans="1:9" x14ac:dyDescent="0.2">
      <c r="A81" s="2">
        <v>44409</v>
      </c>
      <c r="B81" s="1">
        <v>2021</v>
      </c>
      <c r="C81" s="1">
        <v>8</v>
      </c>
      <c r="D81" s="1"/>
      <c r="E81" s="1" t="s">
        <v>8</v>
      </c>
      <c r="F81" s="1">
        <v>1227</v>
      </c>
      <c r="G81" s="1">
        <v>8.6051309620824801E-2</v>
      </c>
      <c r="H81" s="1" t="s">
        <v>89</v>
      </c>
      <c r="I81" s="1" t="s">
        <v>10</v>
      </c>
    </row>
    <row r="82" spans="1:9" x14ac:dyDescent="0.2">
      <c r="A82" s="2">
        <v>44440</v>
      </c>
      <c r="B82" s="1">
        <v>2021</v>
      </c>
      <c r="C82" s="1">
        <v>9</v>
      </c>
      <c r="D82" s="1"/>
      <c r="E82" s="1" t="s">
        <v>8</v>
      </c>
      <c r="F82" s="1">
        <v>1094</v>
      </c>
      <c r="G82" s="1">
        <v>7.6723824551900799E-2</v>
      </c>
      <c r="H82" s="1" t="s">
        <v>90</v>
      </c>
      <c r="I82" s="1" t="s">
        <v>10</v>
      </c>
    </row>
    <row r="83" spans="1:9" x14ac:dyDescent="0.2">
      <c r="A83" s="2">
        <v>44470</v>
      </c>
      <c r="B83" s="1">
        <v>2021</v>
      </c>
      <c r="C83" s="1">
        <v>10</v>
      </c>
      <c r="D83" s="1"/>
      <c r="E83" s="1" t="s">
        <v>8</v>
      </c>
      <c r="F83" s="1">
        <v>825</v>
      </c>
      <c r="G83" s="1">
        <v>5.7858460014002001E-2</v>
      </c>
      <c r="H83" s="1" t="s">
        <v>91</v>
      </c>
      <c r="I83" s="1" t="s">
        <v>10</v>
      </c>
    </row>
    <row r="84" spans="1:9" x14ac:dyDescent="0.2">
      <c r="A84" s="2">
        <v>44501</v>
      </c>
      <c r="B84" s="1">
        <v>2021</v>
      </c>
      <c r="C84" s="1">
        <v>11</v>
      </c>
      <c r="D84" s="1"/>
      <c r="E84" s="1" t="s">
        <v>8</v>
      </c>
      <c r="F84" s="1">
        <v>1148</v>
      </c>
      <c r="G84" s="1">
        <v>8.0510923752817307E-2</v>
      </c>
      <c r="H84" s="1" t="s">
        <v>92</v>
      </c>
      <c r="I84" s="1" t="s">
        <v>10</v>
      </c>
    </row>
    <row r="85" spans="1:9" x14ac:dyDescent="0.2">
      <c r="A85" s="2">
        <v>44531</v>
      </c>
      <c r="B85" s="1">
        <v>2021</v>
      </c>
      <c r="C85" s="1">
        <v>12</v>
      </c>
      <c r="D85" s="1"/>
      <c r="E85" s="1" t="s">
        <v>8</v>
      </c>
      <c r="F85" s="1">
        <v>2254</v>
      </c>
      <c r="G85" s="1">
        <v>0.15807632590492199</v>
      </c>
      <c r="H85" s="1" t="s">
        <v>93</v>
      </c>
      <c r="I85" s="1" t="s">
        <v>10</v>
      </c>
    </row>
    <row r="86" spans="1:9" x14ac:dyDescent="0.2">
      <c r="A86" s="2">
        <v>44562</v>
      </c>
      <c r="B86" s="1">
        <v>2022</v>
      </c>
      <c r="C86" s="1">
        <v>1</v>
      </c>
      <c r="D86" s="1"/>
      <c r="E86" s="1" t="s">
        <v>8</v>
      </c>
      <c r="F86" s="1">
        <v>2354</v>
      </c>
      <c r="G86" s="1">
        <v>0.165090182016253</v>
      </c>
      <c r="H86" s="1" t="s">
        <v>94</v>
      </c>
      <c r="I86" s="1" t="s">
        <v>10</v>
      </c>
    </row>
    <row r="87" spans="1:9" x14ac:dyDescent="0.2">
      <c r="A87" s="2">
        <v>44593</v>
      </c>
      <c r="B87" s="1">
        <v>2022</v>
      </c>
      <c r="C87" s="1">
        <v>2</v>
      </c>
      <c r="D87" s="1"/>
      <c r="E87" s="1" t="s">
        <v>8</v>
      </c>
      <c r="F87" s="1">
        <v>2576</v>
      </c>
      <c r="G87" s="1">
        <v>0.180659434525857</v>
      </c>
      <c r="H87" s="1" t="s">
        <v>95</v>
      </c>
      <c r="I87" s="1" t="s">
        <v>10</v>
      </c>
    </row>
    <row r="88" spans="1:9" x14ac:dyDescent="0.2">
      <c r="A88" s="2">
        <v>44621</v>
      </c>
      <c r="B88" s="1">
        <v>2022</v>
      </c>
      <c r="C88" s="1">
        <v>3</v>
      </c>
      <c r="D88" s="1"/>
      <c r="E88" s="1" t="s">
        <v>8</v>
      </c>
      <c r="F88" s="1">
        <v>3747</v>
      </c>
      <c r="G88" s="1">
        <v>0.26278373492561602</v>
      </c>
      <c r="H88" s="1" t="s">
        <v>96</v>
      </c>
      <c r="I88" s="1" t="s">
        <v>10</v>
      </c>
    </row>
    <row r="89" spans="1:9" x14ac:dyDescent="0.2">
      <c r="A89" s="2">
        <v>44652</v>
      </c>
      <c r="B89" s="1">
        <v>2022</v>
      </c>
      <c r="C89" s="1">
        <v>4</v>
      </c>
      <c r="D89" s="1"/>
      <c r="E89" s="1" t="s">
        <v>8</v>
      </c>
      <c r="F89" s="1">
        <v>3415</v>
      </c>
      <c r="G89" s="1">
        <v>0.23949998792927099</v>
      </c>
      <c r="H89" s="1" t="s">
        <v>97</v>
      </c>
      <c r="I89" s="1" t="s">
        <v>10</v>
      </c>
    </row>
    <row r="90" spans="1:9" x14ac:dyDescent="0.2">
      <c r="A90" s="2">
        <v>44682</v>
      </c>
      <c r="B90" s="1">
        <v>2022</v>
      </c>
      <c r="C90" s="1">
        <v>5</v>
      </c>
      <c r="D90" s="1"/>
      <c r="E90" s="1" t="s">
        <v>8</v>
      </c>
      <c r="F90" s="1">
        <v>3991</v>
      </c>
      <c r="G90" s="1">
        <v>0.27989588633256801</v>
      </c>
      <c r="H90" s="1" t="s">
        <v>98</v>
      </c>
      <c r="I90" s="1" t="s">
        <v>10</v>
      </c>
    </row>
    <row r="91" spans="1:9" x14ac:dyDescent="0.2">
      <c r="A91" s="2">
        <v>44713</v>
      </c>
      <c r="B91" s="1">
        <v>2022</v>
      </c>
      <c r="C91" s="1">
        <v>6</v>
      </c>
      <c r="D91" s="1"/>
      <c r="E91" s="1" t="s">
        <v>8</v>
      </c>
      <c r="F91" s="1">
        <v>4213</v>
      </c>
      <c r="G91" s="1">
        <v>0.29546513884217201</v>
      </c>
      <c r="H91" s="1" t="s">
        <v>99</v>
      </c>
      <c r="I91" s="1" t="s">
        <v>10</v>
      </c>
    </row>
    <row r="92" spans="1:9" x14ac:dyDescent="0.2">
      <c r="A92" s="2">
        <v>44743</v>
      </c>
      <c r="B92" s="1">
        <v>2022</v>
      </c>
      <c r="C92" s="1">
        <v>7</v>
      </c>
      <c r="D92" s="1"/>
      <c r="E92" s="1" t="s">
        <v>8</v>
      </c>
      <c r="F92" s="1">
        <v>4234</v>
      </c>
      <c r="G92" s="1">
        <v>0.29693790597145903</v>
      </c>
      <c r="H92" s="1" t="s">
        <v>100</v>
      </c>
      <c r="I92" s="1" t="s">
        <v>10</v>
      </c>
    </row>
    <row r="93" spans="1:9" x14ac:dyDescent="0.2">
      <c r="A93" s="2">
        <v>44774</v>
      </c>
      <c r="B93" s="1">
        <v>2022</v>
      </c>
      <c r="C93" s="1">
        <v>8</v>
      </c>
      <c r="D93" s="1"/>
      <c r="E93" s="1" t="s">
        <v>8</v>
      </c>
      <c r="F93" s="1">
        <v>5355</v>
      </c>
      <c r="G93" s="1">
        <v>0.37555561796815401</v>
      </c>
      <c r="H93" s="1" t="s">
        <v>101</v>
      </c>
      <c r="I93" s="1" t="s">
        <v>10</v>
      </c>
    </row>
    <row r="94" spans="1:9" x14ac:dyDescent="0.2">
      <c r="A94" s="2">
        <v>44805</v>
      </c>
      <c r="B94" s="1">
        <v>2022</v>
      </c>
      <c r="C94" s="1">
        <v>9</v>
      </c>
      <c r="D94" s="1"/>
      <c r="E94" s="1" t="s">
        <v>8</v>
      </c>
      <c r="F94" s="1">
        <v>3849</v>
      </c>
      <c r="G94" s="1">
        <v>0.26993717526786598</v>
      </c>
      <c r="H94" s="1" t="s">
        <v>102</v>
      </c>
      <c r="I94" s="1" t="s">
        <v>10</v>
      </c>
    </row>
    <row r="95" spans="1:9" x14ac:dyDescent="0.2">
      <c r="A95" s="2">
        <v>44835</v>
      </c>
      <c r="B95" s="1">
        <v>2022</v>
      </c>
      <c r="C95" s="1">
        <v>10</v>
      </c>
      <c r="D95" s="1"/>
      <c r="E95" s="1" t="s">
        <v>8</v>
      </c>
      <c r="F95" s="1">
        <v>2594</v>
      </c>
      <c r="G95" s="1">
        <v>0.18192180635096</v>
      </c>
      <c r="H95" s="1" t="s">
        <v>103</v>
      </c>
      <c r="I95" s="1" t="s">
        <v>10</v>
      </c>
    </row>
    <row r="96" spans="1:9" x14ac:dyDescent="0.2">
      <c r="A96" s="2">
        <v>44866</v>
      </c>
      <c r="B96" s="1">
        <v>2022</v>
      </c>
      <c r="C96" s="1">
        <v>11</v>
      </c>
      <c r="D96" s="1"/>
      <c r="E96" s="1" t="s">
        <v>8</v>
      </c>
      <c r="F96" s="1">
        <v>2160</v>
      </c>
      <c r="G96" s="1">
        <v>0.15148461901236501</v>
      </c>
      <c r="H96" s="1" t="s">
        <v>104</v>
      </c>
      <c r="I96" s="1" t="s">
        <v>10</v>
      </c>
    </row>
    <row r="97" spans="1:9" x14ac:dyDescent="0.2">
      <c r="A97" s="2">
        <v>44896</v>
      </c>
      <c r="B97" s="1">
        <v>2022</v>
      </c>
      <c r="C97" s="1">
        <v>12</v>
      </c>
      <c r="D97" s="1"/>
      <c r="E97" s="1" t="s">
        <v>8</v>
      </c>
      <c r="F97" s="1">
        <v>1293</v>
      </c>
      <c r="G97" s="1">
        <v>9.06803761032349E-2</v>
      </c>
      <c r="H97" s="1" t="s">
        <v>105</v>
      </c>
      <c r="I97" s="1" t="s">
        <v>10</v>
      </c>
    </row>
    <row r="98" spans="1:9" x14ac:dyDescent="0.2">
      <c r="A98" s="2">
        <v>44927</v>
      </c>
      <c r="B98" s="1">
        <v>2023</v>
      </c>
      <c r="C98" s="1">
        <v>1</v>
      </c>
      <c r="D98" s="1"/>
      <c r="E98" s="1" t="s">
        <v>8</v>
      </c>
      <c r="F98" s="1">
        <v>883</v>
      </c>
      <c r="G98" s="1">
        <v>6.1935732857455898E-2</v>
      </c>
      <c r="H98" s="1" t="s">
        <v>106</v>
      </c>
      <c r="I98" s="1" t="s">
        <v>10</v>
      </c>
    </row>
    <row r="99" spans="1:9" x14ac:dyDescent="0.2">
      <c r="A99" s="2">
        <v>44958</v>
      </c>
      <c r="B99" s="1">
        <v>2023</v>
      </c>
      <c r="C99" s="1">
        <v>2</v>
      </c>
      <c r="D99" s="1"/>
      <c r="E99" s="1" t="s">
        <v>8</v>
      </c>
      <c r="F99" s="1">
        <v>538</v>
      </c>
      <c r="G99" s="1">
        <v>3.7736607335573401E-2</v>
      </c>
      <c r="H99" s="1" t="s">
        <v>107</v>
      </c>
      <c r="I99" s="1" t="s">
        <v>10</v>
      </c>
    </row>
    <row r="100" spans="1:9" x14ac:dyDescent="0.2">
      <c r="A100" s="2">
        <v>44986</v>
      </c>
      <c r="B100" s="1">
        <v>2023</v>
      </c>
      <c r="C100" s="1">
        <v>3</v>
      </c>
      <c r="D100" s="1"/>
      <c r="E100" s="1" t="s">
        <v>8</v>
      </c>
      <c r="F100" s="1">
        <v>821</v>
      </c>
      <c r="G100" s="1">
        <v>5.7586904502798797E-2</v>
      </c>
      <c r="H100" s="1" t="s">
        <v>108</v>
      </c>
      <c r="I100" s="1" t="s">
        <v>10</v>
      </c>
    </row>
    <row r="101" spans="1:9" x14ac:dyDescent="0.2">
      <c r="A101" s="2">
        <v>45017</v>
      </c>
      <c r="B101" s="1">
        <v>2023</v>
      </c>
      <c r="C101" s="1">
        <v>4</v>
      </c>
      <c r="D101" s="1"/>
      <c r="E101" s="1" t="s">
        <v>8</v>
      </c>
      <c r="F101" s="1">
        <v>1074</v>
      </c>
      <c r="G101" s="1">
        <v>7.5332929885512601E-2</v>
      </c>
      <c r="H101" s="1" t="s">
        <v>109</v>
      </c>
      <c r="I101" s="1" t="s">
        <v>10</v>
      </c>
    </row>
    <row r="102" spans="1:9" x14ac:dyDescent="0.2">
      <c r="A102" s="2">
        <v>45047</v>
      </c>
      <c r="B102" s="1">
        <v>2023</v>
      </c>
      <c r="C102" s="1">
        <v>5</v>
      </c>
      <c r="D102" s="1"/>
      <c r="E102" s="1" t="s">
        <v>8</v>
      </c>
      <c r="F102" s="1">
        <v>1334</v>
      </c>
      <c r="G102" s="1">
        <v>9.3569952017945907E-2</v>
      </c>
      <c r="H102" s="1" t="s">
        <v>110</v>
      </c>
      <c r="I102" s="1" t="s">
        <v>10</v>
      </c>
    </row>
    <row r="103" spans="1:9" x14ac:dyDescent="0.2">
      <c r="A103" s="2">
        <v>45078</v>
      </c>
      <c r="B103" s="1">
        <v>2023</v>
      </c>
      <c r="C103" s="1">
        <v>6</v>
      </c>
      <c r="D103" s="1"/>
      <c r="E103" s="1" t="s">
        <v>8</v>
      </c>
      <c r="F103" s="1">
        <v>1512</v>
      </c>
      <c r="G103" s="1">
        <v>0.106055297939381</v>
      </c>
      <c r="H103" s="1" t="s">
        <v>111</v>
      </c>
      <c r="I103" s="1" t="s">
        <v>10</v>
      </c>
    </row>
    <row r="104" spans="1:9" x14ac:dyDescent="0.2">
      <c r="A104" s="2">
        <v>45108</v>
      </c>
      <c r="B104" s="1">
        <v>2023</v>
      </c>
      <c r="C104" s="1">
        <v>7</v>
      </c>
      <c r="D104" s="1"/>
      <c r="E104" s="1" t="s">
        <v>8</v>
      </c>
      <c r="F104" s="1">
        <v>2767</v>
      </c>
      <c r="G104" s="1">
        <v>0.19408400092478001</v>
      </c>
      <c r="H104" s="1" t="s">
        <v>112</v>
      </c>
      <c r="I104" s="1" t="s">
        <v>10</v>
      </c>
    </row>
    <row r="105" spans="1:9" x14ac:dyDescent="0.2">
      <c r="A105" s="2">
        <v>45139</v>
      </c>
      <c r="B105" s="1">
        <v>2023</v>
      </c>
      <c r="C105" s="1">
        <v>8</v>
      </c>
      <c r="D105" s="1"/>
      <c r="E105" s="1" t="s">
        <v>8</v>
      </c>
      <c r="F105" s="1">
        <v>4793</v>
      </c>
      <c r="G105" s="1">
        <v>0.33619248877212499</v>
      </c>
      <c r="H105" s="1" t="s">
        <v>113</v>
      </c>
      <c r="I105" s="1" t="s">
        <v>10</v>
      </c>
    </row>
    <row r="106" spans="1:9" x14ac:dyDescent="0.2">
      <c r="A106" s="2">
        <v>45170</v>
      </c>
      <c r="B106" s="1">
        <v>2023</v>
      </c>
      <c r="C106" s="1">
        <v>9</v>
      </c>
      <c r="D106" s="1"/>
      <c r="E106" s="1" t="s">
        <v>8</v>
      </c>
      <c r="F106" s="1">
        <v>4517</v>
      </c>
      <c r="G106" s="1">
        <v>0.31683318835461899</v>
      </c>
      <c r="H106" s="1" t="s">
        <v>114</v>
      </c>
      <c r="I106" s="1" t="s">
        <v>10</v>
      </c>
    </row>
    <row r="107" spans="1:9" x14ac:dyDescent="0.2">
      <c r="A107" s="2">
        <v>45200</v>
      </c>
      <c r="B107" s="1">
        <v>2023</v>
      </c>
      <c r="C107" s="1">
        <v>10</v>
      </c>
      <c r="D107" s="1"/>
      <c r="E107" s="1" t="s">
        <v>8</v>
      </c>
      <c r="F107" s="1">
        <v>4430</v>
      </c>
      <c r="G107" s="1">
        <v>0.31073080017953503</v>
      </c>
      <c r="H107" s="1" t="s">
        <v>115</v>
      </c>
      <c r="I107" s="1" t="s">
        <v>10</v>
      </c>
    </row>
    <row r="108" spans="1:9" x14ac:dyDescent="0.2">
      <c r="A108" s="2">
        <v>45231</v>
      </c>
      <c r="B108" s="1">
        <v>2023</v>
      </c>
      <c r="C108" s="1">
        <v>11</v>
      </c>
      <c r="D108" s="1"/>
      <c r="E108" s="1" t="s">
        <v>8</v>
      </c>
      <c r="F108" s="1">
        <v>6410</v>
      </c>
      <c r="G108" s="1">
        <v>0.449612737957296</v>
      </c>
      <c r="H108" s="1" t="s">
        <v>116</v>
      </c>
      <c r="I108" s="1" t="s">
        <v>10</v>
      </c>
    </row>
    <row r="109" spans="1:9" x14ac:dyDescent="0.2">
      <c r="A109" s="2">
        <v>45261</v>
      </c>
      <c r="B109" s="1">
        <v>2023</v>
      </c>
      <c r="C109" s="1">
        <v>12</v>
      </c>
      <c r="D109" s="1"/>
      <c r="E109" s="1" t="s">
        <v>8</v>
      </c>
      <c r="F109" s="1">
        <v>9126</v>
      </c>
      <c r="G109" s="1">
        <v>0.64011947684840598</v>
      </c>
      <c r="H109" s="1" t="s">
        <v>117</v>
      </c>
      <c r="I109" s="1" t="s">
        <v>10</v>
      </c>
    </row>
    <row r="110" spans="1:9" x14ac:dyDescent="0.2">
      <c r="A110" s="2">
        <v>45292</v>
      </c>
      <c r="B110" s="1">
        <v>2024</v>
      </c>
      <c r="C110" s="1">
        <v>1</v>
      </c>
      <c r="D110" s="1"/>
      <c r="E110" s="1" t="s">
        <v>8</v>
      </c>
      <c r="F110" s="1">
        <v>15275</v>
      </c>
      <c r="G110" s="1">
        <v>1.0717953556118101</v>
      </c>
      <c r="H110" s="1" t="s">
        <v>118</v>
      </c>
      <c r="I110" s="1" t="s">
        <v>10</v>
      </c>
    </row>
    <row r="111" spans="1:9" x14ac:dyDescent="0.2">
      <c r="A111" s="2">
        <v>45323</v>
      </c>
      <c r="B111" s="1">
        <v>2024</v>
      </c>
      <c r="C111" s="1">
        <v>2</v>
      </c>
      <c r="D111" s="1"/>
      <c r="E111" s="1" t="s">
        <v>8</v>
      </c>
      <c r="F111" s="1">
        <v>17105</v>
      </c>
      <c r="G111" s="1">
        <v>1.2002002983790601</v>
      </c>
      <c r="H111" s="1" t="s">
        <v>119</v>
      </c>
      <c r="I111" s="1" t="s">
        <v>10</v>
      </c>
    </row>
    <row r="112" spans="1:9" x14ac:dyDescent="0.2">
      <c r="A112" s="2">
        <v>45352</v>
      </c>
      <c r="B112" s="1">
        <v>2024</v>
      </c>
      <c r="C112" s="1">
        <v>3</v>
      </c>
      <c r="D112" s="1"/>
      <c r="E112" s="1" t="s">
        <v>8</v>
      </c>
      <c r="F112" s="1">
        <v>27078</v>
      </c>
      <c r="G112" s="1">
        <v>1.89997215314283</v>
      </c>
      <c r="H112" s="1" t="s">
        <v>120</v>
      </c>
      <c r="I112" s="1" t="s">
        <v>10</v>
      </c>
    </row>
  </sheetData>
  <phoneticPr fontId="8" type="noConversion"/>
  <hyperlinks>
    <hyperlink ref="H2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0"/>
  <sheetViews>
    <sheetView workbookViewId="0">
      <selection activeCell="J19" sqref="J19"/>
    </sheetView>
  </sheetViews>
  <sheetFormatPr defaultColWidth="9" defaultRowHeight="14.25" x14ac:dyDescent="0.2"/>
  <cols>
    <col min="1" max="1" width="36" customWidth="1"/>
    <col min="7" max="7" width="12.75"/>
    <col min="8" max="8" width="108.25" customWidth="1"/>
    <col min="12" max="12" width="10.25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687</v>
      </c>
      <c r="H1" s="1" t="s">
        <v>6</v>
      </c>
      <c r="I1" s="1" t="s">
        <v>7</v>
      </c>
    </row>
    <row r="2" spans="1:12" x14ac:dyDescent="0.2">
      <c r="A2" s="2">
        <v>45418</v>
      </c>
      <c r="B2" s="1">
        <v>2024</v>
      </c>
      <c r="C2" s="1"/>
      <c r="D2" s="1">
        <v>19</v>
      </c>
      <c r="E2" s="1" t="s">
        <v>121</v>
      </c>
      <c r="F2" s="1">
        <v>921</v>
      </c>
      <c r="G2" s="1">
        <f>F2/679.614395</f>
        <v>1.355180241583906</v>
      </c>
      <c r="H2" t="s">
        <v>686</v>
      </c>
      <c r="I2" s="22" t="s">
        <v>688</v>
      </c>
    </row>
    <row r="3" spans="1:12" x14ac:dyDescent="0.2">
      <c r="A3" s="2">
        <v>45411</v>
      </c>
      <c r="B3" s="1">
        <v>2024</v>
      </c>
      <c r="C3" s="1"/>
      <c r="D3" s="1">
        <v>18</v>
      </c>
      <c r="E3" s="1" t="s">
        <v>121</v>
      </c>
      <c r="F3" s="1">
        <v>1098</v>
      </c>
      <c r="G3" s="1">
        <f t="shared" ref="G3:G4" si="0">F3/679.614395</f>
        <v>1.615622046969738</v>
      </c>
      <c r="H3" t="s">
        <v>686</v>
      </c>
      <c r="I3" s="22" t="s">
        <v>688</v>
      </c>
    </row>
    <row r="4" spans="1:12" x14ac:dyDescent="0.2">
      <c r="A4" s="2">
        <v>45404</v>
      </c>
      <c r="B4" s="1">
        <v>2024</v>
      </c>
      <c r="C4" s="1"/>
      <c r="D4" s="1">
        <v>17</v>
      </c>
      <c r="E4" s="1" t="s">
        <v>121</v>
      </c>
      <c r="F4" s="1">
        <v>977</v>
      </c>
      <c r="G4" s="1">
        <f t="shared" si="0"/>
        <v>1.4375799088246213</v>
      </c>
      <c r="H4" t="s">
        <v>686</v>
      </c>
      <c r="I4" s="22" t="s">
        <v>688</v>
      </c>
    </row>
    <row r="5" spans="1:12" x14ac:dyDescent="0.2">
      <c r="A5" s="2">
        <v>45397</v>
      </c>
      <c r="B5" s="1">
        <v>2024</v>
      </c>
      <c r="C5" s="1"/>
      <c r="D5" s="1">
        <v>16</v>
      </c>
      <c r="E5" s="1" t="s">
        <v>121</v>
      </c>
      <c r="F5" s="1">
        <v>819</v>
      </c>
      <c r="G5" s="1">
        <v>1.0682528288707001</v>
      </c>
      <c r="H5" s="19" t="s">
        <v>133</v>
      </c>
      <c r="I5" s="22" t="s">
        <v>688</v>
      </c>
      <c r="K5" s="4"/>
      <c r="L5" s="4"/>
    </row>
    <row r="6" spans="1:12" x14ac:dyDescent="0.2">
      <c r="A6" s="2">
        <v>45390</v>
      </c>
      <c r="B6" s="1">
        <v>2024</v>
      </c>
      <c r="C6" s="1"/>
      <c r="D6" s="1">
        <v>15</v>
      </c>
      <c r="E6" s="1" t="s">
        <v>121</v>
      </c>
      <c r="F6" s="1">
        <v>878</v>
      </c>
      <c r="G6" s="1">
        <v>1.2889662232654699</v>
      </c>
      <c r="H6" s="1" t="s">
        <v>133</v>
      </c>
      <c r="I6" s="22" t="s">
        <v>688</v>
      </c>
      <c r="K6" s="4"/>
      <c r="L6" s="4"/>
    </row>
    <row r="7" spans="1:12" x14ac:dyDescent="0.2">
      <c r="A7" s="2">
        <v>45383</v>
      </c>
      <c r="B7" s="1">
        <v>2024</v>
      </c>
      <c r="C7" s="1"/>
      <c r="D7" s="1">
        <v>14</v>
      </c>
      <c r="E7" s="1" t="s">
        <v>121</v>
      </c>
      <c r="F7" s="1">
        <v>599</v>
      </c>
      <c r="G7" s="1">
        <v>0.881382154949793</v>
      </c>
      <c r="H7" s="1" t="s">
        <v>133</v>
      </c>
      <c r="I7" s="22" t="s">
        <v>688</v>
      </c>
      <c r="K7" s="4"/>
      <c r="L7" s="4"/>
    </row>
    <row r="8" spans="1:12" x14ac:dyDescent="0.2">
      <c r="A8" s="2">
        <v>45376</v>
      </c>
      <c r="B8" s="1">
        <v>2024</v>
      </c>
      <c r="C8" s="1"/>
      <c r="D8" s="1">
        <v>13</v>
      </c>
      <c r="E8" s="1" t="s">
        <v>121</v>
      </c>
      <c r="F8" s="1">
        <v>628</v>
      </c>
      <c r="G8" s="1">
        <v>0.92405341119944895</v>
      </c>
      <c r="H8" s="1" t="s">
        <v>133</v>
      </c>
      <c r="I8" s="22" t="s">
        <v>688</v>
      </c>
      <c r="K8" s="4"/>
      <c r="L8" s="4"/>
    </row>
    <row r="9" spans="1:12" x14ac:dyDescent="0.2">
      <c r="A9" s="2">
        <v>45369</v>
      </c>
      <c r="B9" s="1">
        <v>2024</v>
      </c>
      <c r="C9" s="1"/>
      <c r="D9" s="1">
        <v>12</v>
      </c>
      <c r="E9" s="1" t="s">
        <v>121</v>
      </c>
      <c r="F9" s="1">
        <v>826</v>
      </c>
      <c r="G9" s="1">
        <v>1.2153950918005501</v>
      </c>
      <c r="H9" s="1" t="s">
        <v>133</v>
      </c>
      <c r="I9" s="22" t="s">
        <v>688</v>
      </c>
      <c r="K9" s="4"/>
      <c r="L9" s="4"/>
    </row>
    <row r="10" spans="1:12" x14ac:dyDescent="0.2">
      <c r="A10" s="2">
        <v>45362</v>
      </c>
      <c r="B10" s="1">
        <v>2024</v>
      </c>
      <c r="C10" s="1"/>
      <c r="D10" s="1">
        <v>11</v>
      </c>
      <c r="E10" s="1" t="s">
        <v>121</v>
      </c>
      <c r="F10" s="1">
        <v>635</v>
      </c>
      <c r="G10" s="1">
        <v>0.93435336960453896</v>
      </c>
      <c r="H10" s="1" t="s">
        <v>133</v>
      </c>
      <c r="I10" s="22" t="s">
        <v>688</v>
      </c>
      <c r="K10" s="4"/>
      <c r="L10" s="4"/>
    </row>
    <row r="11" spans="1:12" x14ac:dyDescent="0.2">
      <c r="A11" s="2">
        <v>45355</v>
      </c>
      <c r="B11" s="1">
        <v>2024</v>
      </c>
      <c r="C11" s="1"/>
      <c r="D11" s="1">
        <v>10</v>
      </c>
      <c r="E11" s="1" t="s">
        <v>121</v>
      </c>
      <c r="F11" s="1">
        <v>477</v>
      </c>
      <c r="G11" s="1">
        <v>0.70186859417537795</v>
      </c>
      <c r="H11" s="1" t="s">
        <v>133</v>
      </c>
      <c r="I11" s="22" t="s">
        <v>688</v>
      </c>
      <c r="K11" s="4"/>
      <c r="L11" s="4"/>
    </row>
    <row r="12" spans="1:12" x14ac:dyDescent="0.2">
      <c r="A12" s="2">
        <v>45348</v>
      </c>
      <c r="B12" s="1">
        <v>2024</v>
      </c>
      <c r="C12" s="1"/>
      <c r="D12" s="1">
        <v>9</v>
      </c>
      <c r="E12" s="1" t="s">
        <v>121</v>
      </c>
      <c r="F12" s="1">
        <v>487</v>
      </c>
      <c r="G12" s="1">
        <v>0.71658282046836297</v>
      </c>
      <c r="H12" s="1" t="s">
        <v>133</v>
      </c>
      <c r="I12" s="22" t="s">
        <v>688</v>
      </c>
      <c r="K12" s="4"/>
      <c r="L12" s="4"/>
    </row>
    <row r="13" spans="1:12" x14ac:dyDescent="0.2">
      <c r="A13" s="2">
        <v>45341</v>
      </c>
      <c r="B13" s="1">
        <v>2024</v>
      </c>
      <c r="C13" s="1"/>
      <c r="D13" s="1">
        <v>8</v>
      </c>
      <c r="E13" s="1" t="s">
        <v>121</v>
      </c>
      <c r="F13" s="1">
        <v>388</v>
      </c>
      <c r="G13" s="1">
        <v>0.57091198016781297</v>
      </c>
      <c r="H13" s="1" t="s">
        <v>133</v>
      </c>
      <c r="I13" s="22" t="s">
        <v>688</v>
      </c>
      <c r="K13" s="4"/>
      <c r="L13" s="4"/>
    </row>
    <row r="14" spans="1:12" x14ac:dyDescent="0.2">
      <c r="A14" s="2">
        <v>45334</v>
      </c>
      <c r="B14" s="1">
        <v>2024</v>
      </c>
      <c r="C14" s="1"/>
      <c r="D14" s="1">
        <v>7</v>
      </c>
      <c r="E14" s="1" t="s">
        <v>121</v>
      </c>
      <c r="F14" s="1">
        <v>426</v>
      </c>
      <c r="G14" s="1">
        <v>0.62682604008115494</v>
      </c>
      <c r="H14" s="1" t="s">
        <v>133</v>
      </c>
      <c r="I14" s="22" t="s">
        <v>688</v>
      </c>
      <c r="K14" s="4"/>
      <c r="L14" s="4"/>
    </row>
    <row r="15" spans="1:12" x14ac:dyDescent="0.2">
      <c r="A15" s="2">
        <v>45327</v>
      </c>
      <c r="B15" s="1">
        <v>2024</v>
      </c>
      <c r="C15" s="1"/>
      <c r="D15" s="1">
        <v>6</v>
      </c>
      <c r="E15" s="1" t="s">
        <v>121</v>
      </c>
      <c r="F15" s="1">
        <v>442</v>
      </c>
      <c r="G15" s="1">
        <v>0.65036880214993098</v>
      </c>
      <c r="H15" s="1" t="s">
        <v>133</v>
      </c>
      <c r="I15" s="22" t="s">
        <v>688</v>
      </c>
    </row>
    <row r="16" spans="1:12" x14ac:dyDescent="0.2">
      <c r="A16" s="2">
        <v>45320</v>
      </c>
      <c r="B16" s="1">
        <v>2024</v>
      </c>
      <c r="C16" s="1"/>
      <c r="D16" s="1">
        <v>5</v>
      </c>
      <c r="E16" s="1" t="s">
        <v>121</v>
      </c>
      <c r="F16" s="1">
        <v>457</v>
      </c>
      <c r="G16" s="1">
        <v>0.67244014158940801</v>
      </c>
      <c r="H16" s="1" t="s">
        <v>133</v>
      </c>
      <c r="I16" s="22" t="s">
        <v>688</v>
      </c>
    </row>
    <row r="17" spans="1:9" x14ac:dyDescent="0.2">
      <c r="A17" s="2">
        <v>45313</v>
      </c>
      <c r="B17" s="1">
        <v>2024</v>
      </c>
      <c r="C17" s="1"/>
      <c r="D17" s="1">
        <v>4</v>
      </c>
      <c r="E17" s="1" t="s">
        <v>121</v>
      </c>
      <c r="F17" s="1">
        <v>345</v>
      </c>
      <c r="G17" s="1">
        <v>0.50764080710797799</v>
      </c>
      <c r="H17" s="1" t="s">
        <v>133</v>
      </c>
      <c r="I17" s="22" t="s">
        <v>688</v>
      </c>
    </row>
    <row r="18" spans="1:9" x14ac:dyDescent="0.2">
      <c r="A18" s="2">
        <v>45306</v>
      </c>
      <c r="B18" s="1">
        <v>2024</v>
      </c>
      <c r="C18" s="1"/>
      <c r="D18" s="1">
        <v>3</v>
      </c>
      <c r="E18" s="1" t="s">
        <v>121</v>
      </c>
      <c r="F18" s="1">
        <v>267</v>
      </c>
      <c r="G18" s="1">
        <v>0.39286984202269598</v>
      </c>
      <c r="H18" s="1" t="s">
        <v>133</v>
      </c>
      <c r="I18" s="22" t="s">
        <v>688</v>
      </c>
    </row>
    <row r="19" spans="1:9" x14ac:dyDescent="0.2">
      <c r="A19" s="2">
        <v>45299</v>
      </c>
      <c r="B19" s="1">
        <v>2024</v>
      </c>
      <c r="C19" s="1"/>
      <c r="D19" s="1">
        <v>2</v>
      </c>
      <c r="E19" s="1" t="s">
        <v>121</v>
      </c>
      <c r="F19" s="1">
        <v>227</v>
      </c>
      <c r="G19" s="1">
        <v>0.334012936850756</v>
      </c>
      <c r="H19" s="1" t="s">
        <v>133</v>
      </c>
      <c r="I19" s="22" t="s">
        <v>688</v>
      </c>
    </row>
    <row r="20" spans="1:9" x14ac:dyDescent="0.2">
      <c r="A20" s="2">
        <v>45292</v>
      </c>
      <c r="B20" s="1">
        <v>2024</v>
      </c>
      <c r="C20" s="1"/>
      <c r="D20" s="1">
        <v>1</v>
      </c>
      <c r="E20" s="1" t="s">
        <v>121</v>
      </c>
      <c r="F20" s="1">
        <v>167</v>
      </c>
      <c r="G20" s="1">
        <v>0.24572757909284701</v>
      </c>
      <c r="H20" s="1" t="s">
        <v>133</v>
      </c>
      <c r="I20" s="22" t="s">
        <v>688</v>
      </c>
    </row>
    <row r="21" spans="1:9" x14ac:dyDescent="0.2">
      <c r="A21" s="2">
        <v>45285</v>
      </c>
      <c r="B21" s="1">
        <v>2023</v>
      </c>
      <c r="C21" s="1"/>
      <c r="D21" s="1">
        <v>52</v>
      </c>
      <c r="E21" s="1" t="s">
        <v>121</v>
      </c>
      <c r="F21" s="1">
        <v>127</v>
      </c>
      <c r="G21" s="1">
        <v>0.18749039849858901</v>
      </c>
      <c r="H21" s="1" t="s">
        <v>133</v>
      </c>
      <c r="I21" s="22" t="s">
        <v>688</v>
      </c>
    </row>
    <row r="22" spans="1:9" x14ac:dyDescent="0.2">
      <c r="A22" s="2">
        <v>45278</v>
      </c>
      <c r="B22" s="1">
        <v>2023</v>
      </c>
      <c r="C22" s="1"/>
      <c r="D22" s="1">
        <v>51</v>
      </c>
      <c r="E22" s="1" t="s">
        <v>121</v>
      </c>
      <c r="F22" s="1">
        <v>160</v>
      </c>
      <c r="G22" s="1">
        <v>0.236208376061214</v>
      </c>
      <c r="H22" s="1" t="s">
        <v>133</v>
      </c>
      <c r="I22" s="22" t="s">
        <v>688</v>
      </c>
    </row>
    <row r="23" spans="1:9" x14ac:dyDescent="0.2">
      <c r="A23" s="2">
        <v>45271</v>
      </c>
      <c r="B23" s="1">
        <v>2023</v>
      </c>
      <c r="C23" s="1"/>
      <c r="D23" s="1">
        <v>50</v>
      </c>
      <c r="E23" s="1" t="s">
        <v>121</v>
      </c>
      <c r="F23" s="1">
        <v>169</v>
      </c>
      <c r="G23" s="1">
        <v>0.24949509721465701</v>
      </c>
      <c r="H23" s="1" t="s">
        <v>133</v>
      </c>
      <c r="I23" s="22" t="s">
        <v>688</v>
      </c>
    </row>
    <row r="24" spans="1:9" x14ac:dyDescent="0.2">
      <c r="A24" s="2">
        <v>45264</v>
      </c>
      <c r="B24" s="1">
        <v>2023</v>
      </c>
      <c r="C24" s="1"/>
      <c r="D24" s="1">
        <v>49</v>
      </c>
      <c r="E24" s="1" t="s">
        <v>121</v>
      </c>
      <c r="F24" s="1">
        <v>88</v>
      </c>
      <c r="G24" s="1">
        <v>0.12991460683366801</v>
      </c>
      <c r="H24" s="1" t="s">
        <v>133</v>
      </c>
      <c r="I24" s="22" t="s">
        <v>688</v>
      </c>
    </row>
    <row r="25" spans="1:9" x14ac:dyDescent="0.2">
      <c r="A25" s="2">
        <v>45257</v>
      </c>
      <c r="B25" s="1">
        <v>2023</v>
      </c>
      <c r="C25" s="1"/>
      <c r="D25" s="1">
        <v>48</v>
      </c>
      <c r="E25" s="1" t="s">
        <v>121</v>
      </c>
      <c r="F25" s="1">
        <v>59</v>
      </c>
      <c r="G25" s="1">
        <v>8.7101838672572707E-2</v>
      </c>
      <c r="H25" s="1" t="s">
        <v>133</v>
      </c>
      <c r="I25" s="22" t="s">
        <v>688</v>
      </c>
    </row>
    <row r="26" spans="1:9" x14ac:dyDescent="0.2">
      <c r="A26" s="2">
        <v>45250</v>
      </c>
      <c r="B26" s="1">
        <v>2023</v>
      </c>
      <c r="C26" s="1"/>
      <c r="D26" s="1">
        <v>47</v>
      </c>
      <c r="E26" s="1" t="s">
        <v>121</v>
      </c>
      <c r="F26" s="1">
        <v>54</v>
      </c>
      <c r="G26" s="1">
        <v>7.9720326920659806E-2</v>
      </c>
      <c r="H26" s="1" t="s">
        <v>133</v>
      </c>
      <c r="I26" s="22" t="s">
        <v>688</v>
      </c>
    </row>
    <row r="27" spans="1:9" x14ac:dyDescent="0.2">
      <c r="A27" s="2">
        <v>45243</v>
      </c>
      <c r="B27" s="1">
        <v>2023</v>
      </c>
      <c r="C27" s="1"/>
      <c r="D27" s="1">
        <v>46</v>
      </c>
      <c r="E27" s="1" t="s">
        <v>121</v>
      </c>
      <c r="F27" s="1">
        <v>54</v>
      </c>
      <c r="G27" s="1">
        <v>7.9720326920659806E-2</v>
      </c>
      <c r="H27" s="1" t="s">
        <v>133</v>
      </c>
      <c r="I27" s="22" t="s">
        <v>688</v>
      </c>
    </row>
    <row r="28" spans="1:9" x14ac:dyDescent="0.2">
      <c r="A28" s="2">
        <v>45236</v>
      </c>
      <c r="B28" s="1">
        <v>2023</v>
      </c>
      <c r="C28" s="1"/>
      <c r="D28" s="1">
        <v>45</v>
      </c>
      <c r="E28" s="1" t="s">
        <v>121</v>
      </c>
      <c r="F28" s="1">
        <v>35</v>
      </c>
      <c r="G28" s="1">
        <v>5.1670582263390601E-2</v>
      </c>
      <c r="H28" s="1" t="s">
        <v>133</v>
      </c>
      <c r="I28" s="22" t="s">
        <v>688</v>
      </c>
    </row>
    <row r="29" spans="1:9" x14ac:dyDescent="0.2">
      <c r="A29" s="2">
        <v>45229</v>
      </c>
      <c r="B29" s="1">
        <v>2023</v>
      </c>
      <c r="C29" s="1"/>
      <c r="D29" s="1">
        <v>44</v>
      </c>
      <c r="E29" s="1" t="s">
        <v>121</v>
      </c>
      <c r="F29" s="1">
        <v>43</v>
      </c>
      <c r="G29" s="1">
        <v>6.3481001066451298E-2</v>
      </c>
      <c r="H29" s="1" t="s">
        <v>133</v>
      </c>
      <c r="I29" s="22" t="s">
        <v>688</v>
      </c>
    </row>
    <row r="30" spans="1:9" x14ac:dyDescent="0.2">
      <c r="A30" s="2">
        <v>45222</v>
      </c>
      <c r="B30" s="1">
        <v>2023</v>
      </c>
      <c r="C30" s="1"/>
      <c r="D30" s="1">
        <v>43</v>
      </c>
      <c r="E30" s="1" t="s">
        <v>121</v>
      </c>
      <c r="F30" s="1">
        <v>35</v>
      </c>
      <c r="G30" s="1">
        <v>5.1670582263390601E-2</v>
      </c>
      <c r="H30" s="1" t="s">
        <v>133</v>
      </c>
      <c r="I30" s="22" t="s">
        <v>688</v>
      </c>
    </row>
    <row r="31" spans="1:9" x14ac:dyDescent="0.2">
      <c r="A31" s="2">
        <v>45215</v>
      </c>
      <c r="B31" s="1">
        <v>2023</v>
      </c>
      <c r="C31" s="1"/>
      <c r="D31" s="1">
        <v>42</v>
      </c>
      <c r="E31" s="1" t="s">
        <v>121</v>
      </c>
      <c r="F31" s="1">
        <v>38</v>
      </c>
      <c r="G31" s="1">
        <v>5.6099489314538301E-2</v>
      </c>
      <c r="H31" s="1" t="s">
        <v>133</v>
      </c>
      <c r="I31" s="22" t="s">
        <v>688</v>
      </c>
    </row>
    <row r="32" spans="1:9" x14ac:dyDescent="0.2">
      <c r="A32" s="2">
        <v>45208</v>
      </c>
      <c r="B32" s="1">
        <v>2023</v>
      </c>
      <c r="C32" s="1"/>
      <c r="D32" s="1">
        <v>41</v>
      </c>
      <c r="E32" s="1" t="s">
        <v>121</v>
      </c>
      <c r="F32" s="1">
        <v>31</v>
      </c>
      <c r="G32" s="1">
        <v>4.57653728618602E-2</v>
      </c>
      <c r="H32" s="1" t="s">
        <v>133</v>
      </c>
      <c r="I32" s="22" t="s">
        <v>688</v>
      </c>
    </row>
    <row r="33" spans="1:9" x14ac:dyDescent="0.2">
      <c r="A33" s="2">
        <v>45201</v>
      </c>
      <c r="B33" s="1">
        <v>2023</v>
      </c>
      <c r="C33" s="1"/>
      <c r="D33" s="1">
        <v>40</v>
      </c>
      <c r="E33" s="1" t="s">
        <v>121</v>
      </c>
      <c r="F33" s="1">
        <v>43</v>
      </c>
      <c r="G33" s="1">
        <v>6.3481001066451298E-2</v>
      </c>
      <c r="H33" s="1" t="s">
        <v>133</v>
      </c>
      <c r="I33" s="22" t="s">
        <v>688</v>
      </c>
    </row>
    <row r="34" spans="1:9" x14ac:dyDescent="0.2">
      <c r="A34" s="2">
        <v>45194</v>
      </c>
      <c r="B34" s="1">
        <v>2023</v>
      </c>
      <c r="C34" s="1"/>
      <c r="D34" s="1">
        <v>39</v>
      </c>
      <c r="E34" s="1" t="s">
        <v>121</v>
      </c>
      <c r="F34" s="1">
        <v>43</v>
      </c>
      <c r="G34" s="1">
        <v>6.3481001066451298E-2</v>
      </c>
      <c r="H34" s="1" t="s">
        <v>133</v>
      </c>
      <c r="I34" s="22" t="s">
        <v>688</v>
      </c>
    </row>
    <row r="35" spans="1:9" x14ac:dyDescent="0.2">
      <c r="A35" s="2">
        <v>45187</v>
      </c>
      <c r="B35" s="1">
        <v>2023</v>
      </c>
      <c r="C35" s="1"/>
      <c r="D35" s="1">
        <v>38</v>
      </c>
      <c r="E35" s="1" t="s">
        <v>121</v>
      </c>
      <c r="F35" s="1">
        <v>38</v>
      </c>
      <c r="G35" s="1">
        <v>5.6099489314538301E-2</v>
      </c>
      <c r="H35" s="1" t="s">
        <v>133</v>
      </c>
      <c r="I35" s="22" t="s">
        <v>688</v>
      </c>
    </row>
    <row r="36" spans="1:9" x14ac:dyDescent="0.2">
      <c r="A36" s="2">
        <v>45180</v>
      </c>
      <c r="B36" s="1">
        <v>2023</v>
      </c>
      <c r="C36" s="1"/>
      <c r="D36" s="1">
        <v>37</v>
      </c>
      <c r="E36" s="1" t="s">
        <v>121</v>
      </c>
      <c r="F36" s="1">
        <v>30</v>
      </c>
      <c r="G36" s="1">
        <v>4.4289070511477603E-2</v>
      </c>
      <c r="H36" s="1" t="s">
        <v>133</v>
      </c>
      <c r="I36" s="22" t="s">
        <v>688</v>
      </c>
    </row>
    <row r="37" spans="1:9" x14ac:dyDescent="0.2">
      <c r="A37" s="2">
        <v>45173</v>
      </c>
      <c r="B37" s="1">
        <v>2023</v>
      </c>
      <c r="C37" s="1"/>
      <c r="D37" s="1">
        <v>36</v>
      </c>
      <c r="E37" s="1" t="s">
        <v>121</v>
      </c>
      <c r="F37" s="1">
        <v>31</v>
      </c>
      <c r="G37" s="1">
        <v>4.57653728618602E-2</v>
      </c>
      <c r="H37" s="1" t="s">
        <v>133</v>
      </c>
      <c r="I37" s="22" t="s">
        <v>688</v>
      </c>
    </row>
    <row r="38" spans="1:9" x14ac:dyDescent="0.2">
      <c r="A38" s="2">
        <v>45166</v>
      </c>
      <c r="B38" s="1">
        <v>2023</v>
      </c>
      <c r="C38" s="1"/>
      <c r="D38" s="1">
        <v>35</v>
      </c>
      <c r="E38" s="1" t="s">
        <v>121</v>
      </c>
      <c r="F38" s="1">
        <v>18</v>
      </c>
      <c r="G38" s="1">
        <v>2.6573442306886599E-2</v>
      </c>
      <c r="H38" s="1" t="s">
        <v>133</v>
      </c>
      <c r="I38" s="22" t="s">
        <v>688</v>
      </c>
    </row>
    <row r="39" spans="1:9" x14ac:dyDescent="0.2">
      <c r="A39" s="2">
        <v>45159</v>
      </c>
      <c r="B39" s="1">
        <v>2023</v>
      </c>
      <c r="C39" s="1"/>
      <c r="D39" s="1">
        <v>34</v>
      </c>
      <c r="E39" s="1" t="s">
        <v>121</v>
      </c>
      <c r="F39" s="1">
        <v>29</v>
      </c>
      <c r="G39" s="1">
        <v>4.2812768161095097E-2</v>
      </c>
      <c r="H39" s="1" t="s">
        <v>133</v>
      </c>
      <c r="I39" s="22" t="s">
        <v>688</v>
      </c>
    </row>
    <row r="40" spans="1:9" x14ac:dyDescent="0.2">
      <c r="A40" s="2">
        <v>45152</v>
      </c>
      <c r="B40" s="1">
        <v>2023</v>
      </c>
      <c r="C40" s="1"/>
      <c r="D40" s="1">
        <v>33</v>
      </c>
      <c r="E40" s="1" t="s">
        <v>121</v>
      </c>
      <c r="F40" s="1">
        <v>33</v>
      </c>
      <c r="G40" s="1">
        <v>4.87179775626254E-2</v>
      </c>
      <c r="H40" s="1" t="s">
        <v>133</v>
      </c>
      <c r="I40" s="22" t="s">
        <v>688</v>
      </c>
    </row>
    <row r="41" spans="1:9" x14ac:dyDescent="0.2">
      <c r="A41" s="2">
        <v>45145</v>
      </c>
      <c r="B41" s="1">
        <v>2023</v>
      </c>
      <c r="C41" s="1"/>
      <c r="D41" s="1">
        <v>32</v>
      </c>
      <c r="E41" s="1" t="s">
        <v>121</v>
      </c>
      <c r="F41" s="1">
        <v>25</v>
      </c>
      <c r="G41" s="1">
        <v>3.6907558759564703E-2</v>
      </c>
      <c r="H41" s="1" t="s">
        <v>133</v>
      </c>
      <c r="I41" s="22" t="s">
        <v>688</v>
      </c>
    </row>
    <row r="42" spans="1:9" x14ac:dyDescent="0.2">
      <c r="A42" s="2">
        <v>45138</v>
      </c>
      <c r="B42" s="1">
        <v>2023</v>
      </c>
      <c r="C42" s="1"/>
      <c r="D42" s="1">
        <v>31</v>
      </c>
      <c r="E42" s="1" t="s">
        <v>121</v>
      </c>
      <c r="F42" s="1">
        <v>30</v>
      </c>
      <c r="G42" s="1">
        <v>4.4289070511477603E-2</v>
      </c>
      <c r="H42" s="1" t="s">
        <v>133</v>
      </c>
      <c r="I42" s="22" t="s">
        <v>688</v>
      </c>
    </row>
    <row r="43" spans="1:9" x14ac:dyDescent="0.2">
      <c r="A43" s="2">
        <v>45131</v>
      </c>
      <c r="B43" s="1">
        <v>2023</v>
      </c>
      <c r="C43" s="1"/>
      <c r="D43" s="1">
        <v>30</v>
      </c>
      <c r="E43" s="1" t="s">
        <v>121</v>
      </c>
      <c r="F43" s="1">
        <v>33</v>
      </c>
      <c r="G43" s="1">
        <v>4.87179775626254E-2</v>
      </c>
      <c r="H43" s="1" t="s">
        <v>133</v>
      </c>
      <c r="I43" s="22" t="s">
        <v>688</v>
      </c>
    </row>
    <row r="44" spans="1:9" x14ac:dyDescent="0.2">
      <c r="A44" s="2">
        <v>45124</v>
      </c>
      <c r="B44" s="1">
        <v>2023</v>
      </c>
      <c r="C44" s="1"/>
      <c r="D44" s="1">
        <v>29</v>
      </c>
      <c r="E44" s="1" t="s">
        <v>121</v>
      </c>
      <c r="F44" s="1">
        <v>28</v>
      </c>
      <c r="G44" s="1">
        <v>4.13364658107125E-2</v>
      </c>
      <c r="H44" s="1" t="s">
        <v>133</v>
      </c>
      <c r="I44" s="22" t="s">
        <v>688</v>
      </c>
    </row>
    <row r="45" spans="1:9" x14ac:dyDescent="0.2">
      <c r="A45" s="2">
        <v>45117</v>
      </c>
      <c r="B45" s="1">
        <v>2023</v>
      </c>
      <c r="C45" s="1"/>
      <c r="D45" s="1">
        <v>28</v>
      </c>
      <c r="E45" s="1" t="s">
        <v>121</v>
      </c>
      <c r="F45" s="1">
        <v>32</v>
      </c>
      <c r="G45" s="1">
        <v>4.7241675212242797E-2</v>
      </c>
      <c r="H45" s="1" t="s">
        <v>133</v>
      </c>
      <c r="I45" s="22" t="s">
        <v>688</v>
      </c>
    </row>
    <row r="46" spans="1:9" x14ac:dyDescent="0.2">
      <c r="A46" s="2">
        <v>45110</v>
      </c>
      <c r="B46" s="1">
        <v>2023</v>
      </c>
      <c r="C46" s="1"/>
      <c r="D46" s="1">
        <v>27</v>
      </c>
      <c r="E46" s="1" t="s">
        <v>121</v>
      </c>
      <c r="F46" s="1">
        <v>19</v>
      </c>
      <c r="G46" s="1">
        <v>2.8049744657269199E-2</v>
      </c>
      <c r="H46" s="1" t="s">
        <v>133</v>
      </c>
      <c r="I46" s="22" t="s">
        <v>688</v>
      </c>
    </row>
    <row r="47" spans="1:9" x14ac:dyDescent="0.2">
      <c r="A47" s="2">
        <v>45103</v>
      </c>
      <c r="B47" s="1">
        <v>2023</v>
      </c>
      <c r="C47" s="1"/>
      <c r="D47" s="1">
        <v>26</v>
      </c>
      <c r="E47" s="1" t="s">
        <v>121</v>
      </c>
      <c r="F47" s="1">
        <v>22</v>
      </c>
      <c r="G47" s="1">
        <v>3.2478651708416899E-2</v>
      </c>
      <c r="H47" s="1" t="s">
        <v>133</v>
      </c>
      <c r="I47" s="22" t="s">
        <v>688</v>
      </c>
    </row>
    <row r="48" spans="1:9" x14ac:dyDescent="0.2">
      <c r="A48" s="2">
        <v>45096</v>
      </c>
      <c r="B48" s="1">
        <v>2023</v>
      </c>
      <c r="C48" s="1"/>
      <c r="D48" s="1">
        <v>25</v>
      </c>
      <c r="E48" s="1" t="s">
        <v>121</v>
      </c>
      <c r="F48" s="1">
        <v>26</v>
      </c>
      <c r="G48" s="1">
        <v>3.83838611099473E-2</v>
      </c>
      <c r="H48" s="1" t="s">
        <v>133</v>
      </c>
      <c r="I48" s="22" t="s">
        <v>688</v>
      </c>
    </row>
    <row r="49" spans="1:9" x14ac:dyDescent="0.2">
      <c r="A49" s="2">
        <v>45089</v>
      </c>
      <c r="B49" s="1">
        <v>2023</v>
      </c>
      <c r="C49" s="1"/>
      <c r="D49" s="1">
        <v>24</v>
      </c>
      <c r="E49" s="1" t="s">
        <v>121</v>
      </c>
      <c r="F49" s="1">
        <v>27</v>
      </c>
      <c r="G49" s="1">
        <v>3.9860163460329903E-2</v>
      </c>
      <c r="H49" s="1" t="s">
        <v>133</v>
      </c>
      <c r="I49" s="22" t="s">
        <v>688</v>
      </c>
    </row>
    <row r="50" spans="1:9" x14ac:dyDescent="0.2">
      <c r="A50" s="2">
        <v>45082</v>
      </c>
      <c r="B50" s="1">
        <v>2023</v>
      </c>
      <c r="C50" s="1"/>
      <c r="D50" s="1">
        <v>23</v>
      </c>
      <c r="E50" s="1" t="s">
        <v>121</v>
      </c>
      <c r="F50" s="1">
        <v>33</v>
      </c>
      <c r="G50" s="1">
        <v>4.87179775626254E-2</v>
      </c>
      <c r="H50" s="1" t="s">
        <v>133</v>
      </c>
      <c r="I50" s="22" t="s">
        <v>688</v>
      </c>
    </row>
    <row r="51" spans="1:9" x14ac:dyDescent="0.2">
      <c r="A51" s="2">
        <v>45075</v>
      </c>
      <c r="B51" s="1">
        <v>2023</v>
      </c>
      <c r="C51" s="1"/>
      <c r="D51" s="1">
        <v>22</v>
      </c>
      <c r="E51" s="1" t="s">
        <v>121</v>
      </c>
      <c r="F51" s="1">
        <v>24</v>
      </c>
      <c r="G51" s="1">
        <v>3.5431256409182099E-2</v>
      </c>
      <c r="H51" s="1" t="s">
        <v>133</v>
      </c>
      <c r="I51" s="22" t="s">
        <v>688</v>
      </c>
    </row>
    <row r="52" spans="1:9" x14ac:dyDescent="0.2">
      <c r="A52" s="2">
        <v>45068</v>
      </c>
      <c r="B52" s="1">
        <v>2023</v>
      </c>
      <c r="C52" s="1"/>
      <c r="D52" s="1">
        <v>21</v>
      </c>
      <c r="E52" s="1" t="s">
        <v>121</v>
      </c>
      <c r="F52" s="1">
        <v>15</v>
      </c>
      <c r="G52" s="1">
        <v>2.2144535255738802E-2</v>
      </c>
      <c r="H52" s="1" t="s">
        <v>133</v>
      </c>
      <c r="I52" s="22" t="s">
        <v>688</v>
      </c>
    </row>
    <row r="53" spans="1:9" x14ac:dyDescent="0.2">
      <c r="A53" s="2">
        <v>45061</v>
      </c>
      <c r="B53" s="1">
        <v>2023</v>
      </c>
      <c r="C53" s="1"/>
      <c r="D53" s="1">
        <v>20</v>
      </c>
      <c r="E53" s="1" t="s">
        <v>121</v>
      </c>
      <c r="F53" s="1">
        <v>21</v>
      </c>
      <c r="G53" s="1">
        <v>3.1002349358034399E-2</v>
      </c>
      <c r="H53" s="1" t="s">
        <v>133</v>
      </c>
      <c r="I53" s="22" t="s">
        <v>688</v>
      </c>
    </row>
    <row r="54" spans="1:9" x14ac:dyDescent="0.2">
      <c r="A54" s="2">
        <v>45054</v>
      </c>
      <c r="B54" s="1">
        <v>2023</v>
      </c>
      <c r="C54" s="1"/>
      <c r="D54" s="1">
        <v>19</v>
      </c>
      <c r="E54" s="1" t="s">
        <v>121</v>
      </c>
      <c r="F54" s="1">
        <v>20</v>
      </c>
      <c r="G54" s="1">
        <v>2.9526047007651799E-2</v>
      </c>
      <c r="H54" s="1" t="s">
        <v>133</v>
      </c>
      <c r="I54" s="22" t="s">
        <v>688</v>
      </c>
    </row>
    <row r="55" spans="1:9" x14ac:dyDescent="0.2">
      <c r="A55" s="2">
        <v>45047</v>
      </c>
      <c r="B55" s="1">
        <v>2023</v>
      </c>
      <c r="C55" s="1"/>
      <c r="D55" s="1">
        <v>18</v>
      </c>
      <c r="E55" s="1" t="s">
        <v>121</v>
      </c>
      <c r="F55" s="1">
        <v>22</v>
      </c>
      <c r="G55" s="1">
        <v>3.2478651708416899E-2</v>
      </c>
      <c r="H55" s="1" t="s">
        <v>133</v>
      </c>
      <c r="I55" s="22" t="s">
        <v>688</v>
      </c>
    </row>
    <row r="56" spans="1:9" x14ac:dyDescent="0.2">
      <c r="A56" s="2">
        <v>45040</v>
      </c>
      <c r="B56" s="1">
        <v>2023</v>
      </c>
      <c r="C56" s="1"/>
      <c r="D56" s="1">
        <v>17</v>
      </c>
      <c r="E56" s="1" t="s">
        <v>121</v>
      </c>
      <c r="F56" s="1">
        <v>12</v>
      </c>
      <c r="G56" s="1">
        <v>1.7715628204591102E-2</v>
      </c>
      <c r="H56" s="1" t="s">
        <v>133</v>
      </c>
      <c r="I56" s="22" t="s">
        <v>688</v>
      </c>
    </row>
    <row r="57" spans="1:9" x14ac:dyDescent="0.2">
      <c r="A57" s="2">
        <v>45033</v>
      </c>
      <c r="B57" s="1">
        <v>2023</v>
      </c>
      <c r="C57" s="1"/>
      <c r="D57" s="1">
        <v>16</v>
      </c>
      <c r="E57" s="1" t="s">
        <v>121</v>
      </c>
      <c r="F57" s="1">
        <v>10</v>
      </c>
      <c r="G57" s="1">
        <v>1.47630235038259E-2</v>
      </c>
      <c r="H57" s="1" t="s">
        <v>133</v>
      </c>
      <c r="I57" s="22" t="s">
        <v>688</v>
      </c>
    </row>
    <row r="58" spans="1:9" x14ac:dyDescent="0.2">
      <c r="A58" s="2">
        <v>45026</v>
      </c>
      <c r="B58" s="1">
        <v>2023</v>
      </c>
      <c r="C58" s="1"/>
      <c r="D58" s="1">
        <v>15</v>
      </c>
      <c r="E58" s="1" t="s">
        <v>121</v>
      </c>
      <c r="F58" s="1">
        <v>8</v>
      </c>
      <c r="G58" s="1">
        <v>1.1810418803060699E-2</v>
      </c>
      <c r="H58" s="1" t="s">
        <v>133</v>
      </c>
      <c r="I58" s="22" t="s">
        <v>688</v>
      </c>
    </row>
    <row r="59" spans="1:9" x14ac:dyDescent="0.2">
      <c r="A59" s="2">
        <v>45019</v>
      </c>
      <c r="B59" s="1">
        <v>2023</v>
      </c>
      <c r="C59" s="1"/>
      <c r="D59" s="1">
        <v>14</v>
      </c>
      <c r="E59" s="1" t="s">
        <v>121</v>
      </c>
      <c r="F59" s="1">
        <v>10</v>
      </c>
      <c r="G59" s="1">
        <v>1.47630235038259E-2</v>
      </c>
      <c r="H59" s="1" t="s">
        <v>133</v>
      </c>
      <c r="I59" s="22" t="s">
        <v>688</v>
      </c>
    </row>
    <row r="60" spans="1:9" x14ac:dyDescent="0.2">
      <c r="A60" s="2">
        <v>45012</v>
      </c>
      <c r="B60" s="1">
        <v>2023</v>
      </c>
      <c r="C60" s="1"/>
      <c r="D60" s="1">
        <v>13</v>
      </c>
      <c r="E60" s="1" t="s">
        <v>121</v>
      </c>
      <c r="F60" s="1">
        <v>22</v>
      </c>
      <c r="G60" s="1">
        <v>3.2478651708416899E-2</v>
      </c>
      <c r="H60" s="1" t="s">
        <v>133</v>
      </c>
      <c r="I60" s="22" t="s">
        <v>688</v>
      </c>
    </row>
    <row r="61" spans="1:9" x14ac:dyDescent="0.2">
      <c r="A61" s="2">
        <v>45005</v>
      </c>
      <c r="B61" s="1">
        <v>2023</v>
      </c>
      <c r="C61" s="1"/>
      <c r="D61" s="1">
        <v>12</v>
      </c>
      <c r="E61" s="1" t="s">
        <v>121</v>
      </c>
      <c r="F61" s="1">
        <v>12</v>
      </c>
      <c r="G61" s="1">
        <v>1.7715628204591102E-2</v>
      </c>
      <c r="H61" s="1" t="s">
        <v>133</v>
      </c>
      <c r="I61" s="22" t="s">
        <v>688</v>
      </c>
    </row>
    <row r="62" spans="1:9" x14ac:dyDescent="0.2">
      <c r="A62" s="2">
        <v>44998</v>
      </c>
      <c r="B62" s="1">
        <v>2023</v>
      </c>
      <c r="C62" s="1"/>
      <c r="D62" s="1">
        <v>11</v>
      </c>
      <c r="E62" s="1" t="s">
        <v>121</v>
      </c>
      <c r="F62" s="1">
        <v>12</v>
      </c>
      <c r="G62" s="1">
        <v>1.7715628204591102E-2</v>
      </c>
      <c r="H62" s="1" t="s">
        <v>133</v>
      </c>
      <c r="I62" s="22" t="s">
        <v>688</v>
      </c>
    </row>
    <row r="63" spans="1:9" x14ac:dyDescent="0.2">
      <c r="A63" s="2">
        <v>44991</v>
      </c>
      <c r="B63" s="1">
        <v>2023</v>
      </c>
      <c r="C63" s="1"/>
      <c r="D63" s="1">
        <v>10</v>
      </c>
      <c r="E63" s="1" t="s">
        <v>121</v>
      </c>
      <c r="F63" s="1">
        <v>12</v>
      </c>
      <c r="G63" s="1">
        <v>1.7715628204591102E-2</v>
      </c>
      <c r="H63" s="1" t="s">
        <v>133</v>
      </c>
      <c r="I63" s="22" t="s">
        <v>688</v>
      </c>
    </row>
    <row r="64" spans="1:9" x14ac:dyDescent="0.2">
      <c r="A64" s="2">
        <v>44984</v>
      </c>
      <c r="B64" s="1">
        <v>2023</v>
      </c>
      <c r="C64" s="1"/>
      <c r="D64" s="1">
        <v>9</v>
      </c>
      <c r="E64" s="1" t="s">
        <v>121</v>
      </c>
      <c r="F64" s="1">
        <v>10</v>
      </c>
      <c r="G64" s="1">
        <v>1.47630235038259E-2</v>
      </c>
      <c r="H64" s="1" t="s">
        <v>134</v>
      </c>
      <c r="I64" s="22" t="s">
        <v>688</v>
      </c>
    </row>
    <row r="65" spans="1:9" x14ac:dyDescent="0.2">
      <c r="A65" s="2">
        <v>44977</v>
      </c>
      <c r="B65" s="1">
        <v>2023</v>
      </c>
      <c r="C65" s="1"/>
      <c r="D65" s="1">
        <v>8</v>
      </c>
      <c r="E65" s="1" t="s">
        <v>121</v>
      </c>
      <c r="F65" s="1">
        <v>13</v>
      </c>
      <c r="G65" s="1">
        <v>1.9191930554973601E-2</v>
      </c>
      <c r="H65" s="1" t="s">
        <v>134</v>
      </c>
      <c r="I65" s="22" t="s">
        <v>688</v>
      </c>
    </row>
    <row r="66" spans="1:9" x14ac:dyDescent="0.2">
      <c r="A66" s="2">
        <v>44970</v>
      </c>
      <c r="B66" s="1">
        <v>2023</v>
      </c>
      <c r="C66" s="1"/>
      <c r="D66" s="1">
        <v>7</v>
      </c>
      <c r="E66" s="1" t="s">
        <v>121</v>
      </c>
      <c r="F66" s="1">
        <v>14</v>
      </c>
      <c r="G66" s="1">
        <v>2.0668232905356201E-2</v>
      </c>
      <c r="H66" s="1" t="s">
        <v>134</v>
      </c>
      <c r="I66" s="22" t="s">
        <v>688</v>
      </c>
    </row>
    <row r="67" spans="1:9" x14ac:dyDescent="0.2">
      <c r="A67" s="2">
        <v>44963</v>
      </c>
      <c r="B67" s="1">
        <v>2023</v>
      </c>
      <c r="C67" s="1"/>
      <c r="D67" s="1">
        <v>6</v>
      </c>
      <c r="E67" s="1" t="s">
        <v>121</v>
      </c>
      <c r="F67" s="1">
        <v>21</v>
      </c>
      <c r="G67" s="1">
        <v>3.1002349358034399E-2</v>
      </c>
      <c r="H67" s="1" t="s">
        <v>134</v>
      </c>
      <c r="I67" s="22" t="s">
        <v>688</v>
      </c>
    </row>
    <row r="68" spans="1:9" x14ac:dyDescent="0.2">
      <c r="A68" s="2">
        <v>44956</v>
      </c>
      <c r="B68" s="1">
        <v>2023</v>
      </c>
      <c r="C68" s="1"/>
      <c r="D68" s="1">
        <v>5</v>
      </c>
      <c r="E68" s="1" t="s">
        <v>121</v>
      </c>
      <c r="F68" s="1">
        <v>15</v>
      </c>
      <c r="G68" s="1">
        <v>2.2144535255738802E-2</v>
      </c>
      <c r="H68" s="1" t="s">
        <v>134</v>
      </c>
      <c r="I68" s="22" t="s">
        <v>688</v>
      </c>
    </row>
    <row r="69" spans="1:9" x14ac:dyDescent="0.2">
      <c r="A69" s="2">
        <v>44949</v>
      </c>
      <c r="B69" s="1">
        <v>2023</v>
      </c>
      <c r="C69" s="1"/>
      <c r="D69" s="1">
        <v>4</v>
      </c>
      <c r="E69" s="1" t="s">
        <v>121</v>
      </c>
      <c r="F69" s="1">
        <v>13</v>
      </c>
      <c r="G69" s="1">
        <v>1.9191930554973601E-2</v>
      </c>
      <c r="H69" s="1" t="s">
        <v>134</v>
      </c>
      <c r="I69" s="22" t="s">
        <v>688</v>
      </c>
    </row>
    <row r="70" spans="1:9" x14ac:dyDescent="0.2">
      <c r="A70" s="2">
        <v>44942</v>
      </c>
      <c r="B70" s="1">
        <v>2023</v>
      </c>
      <c r="C70" s="1"/>
      <c r="D70" s="1">
        <v>3</v>
      </c>
      <c r="E70" s="1" t="s">
        <v>121</v>
      </c>
      <c r="F70" s="1">
        <v>6</v>
      </c>
      <c r="G70" s="1">
        <v>8.85781410229553E-3</v>
      </c>
      <c r="H70" s="1" t="s">
        <v>135</v>
      </c>
      <c r="I70" s="22" t="s">
        <v>688</v>
      </c>
    </row>
    <row r="71" spans="1:9" x14ac:dyDescent="0.2">
      <c r="A71" s="2">
        <v>44941</v>
      </c>
      <c r="B71" s="1">
        <v>2023</v>
      </c>
      <c r="C71" s="1"/>
      <c r="D71" s="1">
        <v>3</v>
      </c>
      <c r="E71" s="1" t="s">
        <v>121</v>
      </c>
      <c r="F71" s="1">
        <v>12</v>
      </c>
      <c r="G71" s="1">
        <v>1.7715628204591102E-2</v>
      </c>
      <c r="H71" s="1" t="s">
        <v>135</v>
      </c>
      <c r="I71" s="22" t="s">
        <v>688</v>
      </c>
    </row>
    <row r="72" spans="1:9" x14ac:dyDescent="0.2">
      <c r="A72" s="2">
        <v>44934</v>
      </c>
      <c r="B72" s="1">
        <v>2023</v>
      </c>
      <c r="C72" s="1"/>
      <c r="D72" s="1">
        <v>2</v>
      </c>
      <c r="E72" s="1" t="s">
        <v>121</v>
      </c>
      <c r="F72" s="1">
        <v>9</v>
      </c>
      <c r="G72" s="1">
        <v>1.3286721153443299E-2</v>
      </c>
      <c r="H72" s="1" t="s">
        <v>135</v>
      </c>
      <c r="I72" s="22" t="s">
        <v>688</v>
      </c>
    </row>
    <row r="73" spans="1:9" x14ac:dyDescent="0.2">
      <c r="A73" s="2">
        <v>44914</v>
      </c>
      <c r="B73" s="1">
        <v>2022</v>
      </c>
      <c r="C73" s="1"/>
      <c r="D73" s="1">
        <v>52</v>
      </c>
      <c r="E73" s="1" t="s">
        <v>121</v>
      </c>
      <c r="F73" s="1">
        <v>9</v>
      </c>
      <c r="G73" s="1">
        <v>1.33315685299171E-2</v>
      </c>
      <c r="H73" s="1" t="s">
        <v>136</v>
      </c>
      <c r="I73" s="22" t="s">
        <v>688</v>
      </c>
    </row>
    <row r="74" spans="1:9" x14ac:dyDescent="0.2">
      <c r="A74" s="2">
        <v>44907</v>
      </c>
      <c r="B74" s="1">
        <v>2022</v>
      </c>
      <c r="C74" s="1"/>
      <c r="D74" s="1">
        <v>51</v>
      </c>
      <c r="E74" s="1" t="s">
        <v>121</v>
      </c>
      <c r="F74" s="1">
        <v>19</v>
      </c>
      <c r="G74" s="1">
        <v>2.81444224520471E-2</v>
      </c>
      <c r="H74" s="1" t="s">
        <v>136</v>
      </c>
      <c r="I74" s="22" t="s">
        <v>688</v>
      </c>
    </row>
    <row r="75" spans="1:9" x14ac:dyDescent="0.2">
      <c r="A75" s="2">
        <v>44900</v>
      </c>
      <c r="B75" s="1">
        <v>2022</v>
      </c>
      <c r="C75" s="1"/>
      <c r="D75" s="1">
        <v>50</v>
      </c>
      <c r="E75" s="1" t="s">
        <v>121</v>
      </c>
      <c r="F75" s="1">
        <v>28</v>
      </c>
      <c r="G75" s="1">
        <v>4.1475990981964202E-2</v>
      </c>
      <c r="H75" s="1" t="s">
        <v>136</v>
      </c>
      <c r="I75" s="22" t="s">
        <v>688</v>
      </c>
    </row>
    <row r="76" spans="1:9" x14ac:dyDescent="0.2">
      <c r="A76" s="2">
        <v>44893</v>
      </c>
      <c r="B76" s="1">
        <v>2022</v>
      </c>
      <c r="C76" s="1"/>
      <c r="D76" s="1">
        <v>49</v>
      </c>
      <c r="E76" s="1" t="s">
        <v>121</v>
      </c>
      <c r="F76" s="1">
        <v>25</v>
      </c>
      <c r="G76" s="1">
        <v>3.70321348053251E-2</v>
      </c>
      <c r="H76" s="1" t="s">
        <v>136</v>
      </c>
      <c r="I76" s="22" t="s">
        <v>688</v>
      </c>
    </row>
    <row r="77" spans="1:9" x14ac:dyDescent="0.2">
      <c r="A77" s="2">
        <v>44886</v>
      </c>
      <c r="B77" s="1">
        <v>2022</v>
      </c>
      <c r="C77" s="1"/>
      <c r="D77" s="1">
        <v>48</v>
      </c>
      <c r="E77" s="1" t="s">
        <v>121</v>
      </c>
      <c r="F77" s="1">
        <v>23</v>
      </c>
      <c r="G77" s="1">
        <v>3.4069564020899099E-2</v>
      </c>
      <c r="H77" s="1" t="s">
        <v>136</v>
      </c>
      <c r="I77" s="22" t="s">
        <v>688</v>
      </c>
    </row>
    <row r="78" spans="1:9" x14ac:dyDescent="0.2">
      <c r="A78" s="2">
        <v>44879</v>
      </c>
      <c r="B78" s="1">
        <v>2022</v>
      </c>
      <c r="C78" s="1"/>
      <c r="D78" s="1">
        <v>47</v>
      </c>
      <c r="E78" s="1" t="s">
        <v>121</v>
      </c>
      <c r="F78" s="1">
        <v>15</v>
      </c>
      <c r="G78" s="1">
        <v>2.2219280883195101E-2</v>
      </c>
      <c r="H78" s="1" t="s">
        <v>136</v>
      </c>
      <c r="I78" s="22" t="s">
        <v>688</v>
      </c>
    </row>
    <row r="79" spans="1:9" x14ac:dyDescent="0.2">
      <c r="A79" s="2">
        <v>44872</v>
      </c>
      <c r="B79" s="1">
        <v>2022</v>
      </c>
      <c r="C79" s="1"/>
      <c r="D79" s="1">
        <v>46</v>
      </c>
      <c r="E79" s="1" t="s">
        <v>121</v>
      </c>
      <c r="F79" s="1">
        <v>20</v>
      </c>
      <c r="G79" s="1">
        <v>2.96257078442601E-2</v>
      </c>
      <c r="H79" s="1" t="s">
        <v>137</v>
      </c>
      <c r="I79" s="22" t="s">
        <v>688</v>
      </c>
    </row>
    <row r="80" spans="1:9" x14ac:dyDescent="0.2">
      <c r="A80" s="2">
        <v>44865</v>
      </c>
      <c r="B80" s="1">
        <v>2022</v>
      </c>
      <c r="C80" s="1"/>
      <c r="D80" s="1">
        <v>45</v>
      </c>
      <c r="E80" s="1" t="s">
        <v>121</v>
      </c>
      <c r="F80" s="1">
        <v>18</v>
      </c>
      <c r="G80" s="1">
        <v>2.6663137059834099E-2</v>
      </c>
      <c r="H80" s="1" t="s">
        <v>137</v>
      </c>
      <c r="I80" s="22" t="s">
        <v>688</v>
      </c>
    </row>
    <row r="81" spans="1:9" x14ac:dyDescent="0.2">
      <c r="A81" s="2">
        <v>44858</v>
      </c>
      <c r="B81" s="1">
        <v>2022</v>
      </c>
      <c r="C81" s="1"/>
      <c r="D81" s="1">
        <v>44</v>
      </c>
      <c r="E81" s="1" t="s">
        <v>121</v>
      </c>
      <c r="F81" s="1">
        <v>17</v>
      </c>
      <c r="G81" s="1">
        <v>2.5181851667621099E-2</v>
      </c>
      <c r="H81" s="1" t="s">
        <v>137</v>
      </c>
      <c r="I81" s="22" t="s">
        <v>688</v>
      </c>
    </row>
    <row r="82" spans="1:9" x14ac:dyDescent="0.2">
      <c r="A82" s="2">
        <v>44851</v>
      </c>
      <c r="B82" s="1">
        <v>2022</v>
      </c>
      <c r="C82" s="1"/>
      <c r="D82" s="1">
        <v>43</v>
      </c>
      <c r="E82" s="1" t="s">
        <v>121</v>
      </c>
      <c r="F82" s="1">
        <v>20</v>
      </c>
      <c r="G82" s="1">
        <v>2.96257078442601E-2</v>
      </c>
      <c r="H82" s="1" t="s">
        <v>137</v>
      </c>
      <c r="I82" s="22" t="s">
        <v>688</v>
      </c>
    </row>
    <row r="83" spans="1:9" x14ac:dyDescent="0.2">
      <c r="A83" s="2">
        <v>44844</v>
      </c>
      <c r="B83" s="1">
        <v>2022</v>
      </c>
      <c r="C83" s="1"/>
      <c r="D83" s="1">
        <v>42</v>
      </c>
      <c r="E83" s="1" t="s">
        <v>121</v>
      </c>
      <c r="F83" s="1">
        <v>8</v>
      </c>
      <c r="G83" s="1">
        <v>1.1850283137704001E-2</v>
      </c>
      <c r="H83" s="1" t="s">
        <v>137</v>
      </c>
      <c r="I83" s="22" t="s">
        <v>688</v>
      </c>
    </row>
    <row r="84" spans="1:9" x14ac:dyDescent="0.2">
      <c r="A84" s="2">
        <v>44837</v>
      </c>
      <c r="B84" s="1">
        <v>2022</v>
      </c>
      <c r="C84" s="1"/>
      <c r="D84" s="1">
        <v>41</v>
      </c>
      <c r="E84" s="1" t="s">
        <v>121</v>
      </c>
      <c r="F84" s="1">
        <v>18</v>
      </c>
      <c r="G84" s="1">
        <v>2.6663137059834099E-2</v>
      </c>
      <c r="H84" s="1" t="s">
        <v>137</v>
      </c>
      <c r="I84" s="22" t="s">
        <v>688</v>
      </c>
    </row>
    <row r="85" spans="1:9" x14ac:dyDescent="0.2">
      <c r="A85" s="2">
        <v>44830</v>
      </c>
      <c r="B85" s="1">
        <v>2022</v>
      </c>
      <c r="C85" s="1"/>
      <c r="D85" s="1">
        <v>40</v>
      </c>
      <c r="E85" s="1" t="s">
        <v>121</v>
      </c>
      <c r="F85" s="1">
        <v>6</v>
      </c>
      <c r="G85" s="1">
        <v>8.8877123532780308E-3</v>
      </c>
      <c r="H85" s="1" t="s">
        <v>138</v>
      </c>
      <c r="I85" s="22" t="s">
        <v>688</v>
      </c>
    </row>
    <row r="86" spans="1:9" x14ac:dyDescent="0.2">
      <c r="A86" s="2">
        <v>44823</v>
      </c>
      <c r="B86" s="1">
        <v>2022</v>
      </c>
      <c r="C86" s="1"/>
      <c r="D86" s="1">
        <v>39</v>
      </c>
      <c r="E86" s="1" t="s">
        <v>121</v>
      </c>
      <c r="F86" s="1">
        <v>9</v>
      </c>
      <c r="G86" s="1">
        <v>1.33315685299171E-2</v>
      </c>
      <c r="H86" s="1" t="s">
        <v>138</v>
      </c>
      <c r="I86" s="22" t="s">
        <v>688</v>
      </c>
    </row>
    <row r="87" spans="1:9" x14ac:dyDescent="0.2">
      <c r="A87" s="2">
        <v>44816</v>
      </c>
      <c r="B87" s="1">
        <v>2022</v>
      </c>
      <c r="C87" s="1"/>
      <c r="D87" s="1">
        <v>38</v>
      </c>
      <c r="E87" s="1" t="s">
        <v>121</v>
      </c>
      <c r="F87" s="1">
        <v>9</v>
      </c>
      <c r="G87" s="1">
        <v>1.33315685299171E-2</v>
      </c>
      <c r="H87" s="1" t="s">
        <v>138</v>
      </c>
      <c r="I87" s="22" t="s">
        <v>688</v>
      </c>
    </row>
    <row r="88" spans="1:9" x14ac:dyDescent="0.2">
      <c r="A88" s="2">
        <v>44809</v>
      </c>
      <c r="B88" s="1">
        <v>2022</v>
      </c>
      <c r="C88" s="1"/>
      <c r="D88" s="1">
        <v>37</v>
      </c>
      <c r="E88" s="1" t="s">
        <v>121</v>
      </c>
      <c r="F88" s="1">
        <v>5</v>
      </c>
      <c r="G88" s="1">
        <v>7.4064269610650303E-3</v>
      </c>
      <c r="H88" s="1" t="s">
        <v>138</v>
      </c>
      <c r="I88" s="22" t="s">
        <v>688</v>
      </c>
    </row>
    <row r="89" spans="1:9" x14ac:dyDescent="0.2">
      <c r="A89" s="2">
        <v>44802</v>
      </c>
      <c r="B89" s="1">
        <v>2022</v>
      </c>
      <c r="C89" s="1"/>
      <c r="D89" s="1">
        <v>36</v>
      </c>
      <c r="E89" s="1" t="s">
        <v>121</v>
      </c>
      <c r="F89" s="1">
        <v>4</v>
      </c>
      <c r="G89" s="1">
        <v>5.9251415688520203E-3</v>
      </c>
      <c r="H89" s="1" t="s">
        <v>138</v>
      </c>
      <c r="I89" s="22" t="s">
        <v>688</v>
      </c>
    </row>
    <row r="90" spans="1:9" x14ac:dyDescent="0.2">
      <c r="A90" s="2">
        <v>44795</v>
      </c>
      <c r="B90" s="1">
        <v>2022</v>
      </c>
      <c r="C90" s="1"/>
      <c r="D90" s="1">
        <v>35</v>
      </c>
      <c r="E90" s="1" t="s">
        <v>121</v>
      </c>
      <c r="F90" s="1">
        <v>4</v>
      </c>
      <c r="G90" s="1">
        <v>5.9251415688520203E-3</v>
      </c>
      <c r="H90" s="1" t="s">
        <v>138</v>
      </c>
      <c r="I90" s="22" t="s">
        <v>688</v>
      </c>
    </row>
    <row r="91" spans="1:9" x14ac:dyDescent="0.2">
      <c r="A91" s="2">
        <v>44788</v>
      </c>
      <c r="B91" s="1">
        <v>2022</v>
      </c>
      <c r="C91" s="1"/>
      <c r="D91" s="1">
        <v>34</v>
      </c>
      <c r="E91" s="1" t="s">
        <v>121</v>
      </c>
      <c r="F91" s="1">
        <v>0</v>
      </c>
      <c r="G91" s="1">
        <v>0</v>
      </c>
      <c r="H91" s="1" t="s">
        <v>139</v>
      </c>
      <c r="I91" s="22" t="s">
        <v>688</v>
      </c>
    </row>
    <row r="92" spans="1:9" x14ac:dyDescent="0.2">
      <c r="A92" s="2">
        <v>44781</v>
      </c>
      <c r="B92" s="1">
        <v>2022</v>
      </c>
      <c r="C92" s="1"/>
      <c r="D92" s="1">
        <v>33</v>
      </c>
      <c r="E92" s="1" t="s">
        <v>121</v>
      </c>
      <c r="F92" s="1">
        <v>0</v>
      </c>
      <c r="G92" s="1">
        <v>0</v>
      </c>
      <c r="H92" s="1" t="s">
        <v>139</v>
      </c>
      <c r="I92" s="22" t="s">
        <v>688</v>
      </c>
    </row>
    <row r="93" spans="1:9" x14ac:dyDescent="0.2">
      <c r="A93" s="2">
        <v>44774</v>
      </c>
      <c r="B93" s="1">
        <v>2022</v>
      </c>
      <c r="C93" s="1"/>
      <c r="D93" s="1">
        <v>32</v>
      </c>
      <c r="E93" s="1" t="s">
        <v>121</v>
      </c>
      <c r="F93" s="1">
        <v>0</v>
      </c>
      <c r="G93" s="1">
        <v>0</v>
      </c>
      <c r="H93" s="1" t="s">
        <v>139</v>
      </c>
      <c r="I93" s="22" t="s">
        <v>688</v>
      </c>
    </row>
    <row r="94" spans="1:9" x14ac:dyDescent="0.2">
      <c r="A94" s="2">
        <v>44767</v>
      </c>
      <c r="B94" s="1">
        <v>2022</v>
      </c>
      <c r="C94" s="1"/>
      <c r="D94" s="1">
        <v>31</v>
      </c>
      <c r="E94" s="1" t="s">
        <v>121</v>
      </c>
      <c r="F94" s="1">
        <v>1</v>
      </c>
      <c r="G94" s="1">
        <v>1.4812853922130101E-3</v>
      </c>
      <c r="H94" s="1" t="s">
        <v>139</v>
      </c>
      <c r="I94" s="22" t="s">
        <v>688</v>
      </c>
    </row>
    <row r="95" spans="1:9" x14ac:dyDescent="0.2">
      <c r="A95" s="2">
        <v>44760</v>
      </c>
      <c r="B95" s="1">
        <v>2022</v>
      </c>
      <c r="C95" s="1"/>
      <c r="D95" s="1">
        <v>30</v>
      </c>
      <c r="E95" s="1" t="s">
        <v>121</v>
      </c>
      <c r="F95" s="1">
        <v>0</v>
      </c>
      <c r="G95" s="1">
        <v>0</v>
      </c>
      <c r="H95" s="1" t="s">
        <v>139</v>
      </c>
      <c r="I95" s="22" t="s">
        <v>688</v>
      </c>
    </row>
    <row r="96" spans="1:9" x14ac:dyDescent="0.2">
      <c r="A96" s="2">
        <v>44753</v>
      </c>
      <c r="B96" s="1">
        <v>2022</v>
      </c>
      <c r="C96" s="1"/>
      <c r="D96" s="1">
        <v>29</v>
      </c>
      <c r="E96" s="1" t="s">
        <v>121</v>
      </c>
      <c r="F96" s="1">
        <v>0</v>
      </c>
      <c r="G96" s="1">
        <v>0</v>
      </c>
      <c r="H96" s="1" t="s">
        <v>139</v>
      </c>
      <c r="I96" s="22" t="s">
        <v>688</v>
      </c>
    </row>
    <row r="97" spans="1:12" x14ac:dyDescent="0.2">
      <c r="A97" s="2">
        <v>44746</v>
      </c>
      <c r="B97" s="1">
        <v>2022</v>
      </c>
      <c r="C97" s="1"/>
      <c r="D97" s="1">
        <v>28</v>
      </c>
      <c r="E97" s="1" t="s">
        <v>121</v>
      </c>
      <c r="F97" s="1">
        <v>0</v>
      </c>
      <c r="G97" s="1">
        <v>0</v>
      </c>
      <c r="H97" s="1" t="s">
        <v>140</v>
      </c>
      <c r="I97" s="22" t="s">
        <v>688</v>
      </c>
    </row>
    <row r="98" spans="1:12" x14ac:dyDescent="0.2">
      <c r="A98" s="2">
        <v>44739</v>
      </c>
      <c r="B98" s="1">
        <v>2022</v>
      </c>
      <c r="C98" s="1"/>
      <c r="D98" s="1">
        <v>27</v>
      </c>
      <c r="E98" s="1" t="s">
        <v>121</v>
      </c>
      <c r="F98" s="1">
        <v>1</v>
      </c>
      <c r="G98" s="1">
        <v>1.4812853922130101E-3</v>
      </c>
      <c r="H98" s="1" t="s">
        <v>140</v>
      </c>
      <c r="I98" s="22" t="s">
        <v>688</v>
      </c>
      <c r="K98" s="4"/>
      <c r="L98" s="4"/>
    </row>
    <row r="99" spans="1:12" x14ac:dyDescent="0.2">
      <c r="A99" s="2">
        <v>44732</v>
      </c>
      <c r="B99" s="1">
        <v>2022</v>
      </c>
      <c r="C99" s="1"/>
      <c r="D99" s="1">
        <v>26</v>
      </c>
      <c r="E99" s="1" t="s">
        <v>121</v>
      </c>
      <c r="F99" s="1">
        <v>0</v>
      </c>
      <c r="G99" s="1">
        <v>0</v>
      </c>
      <c r="H99" s="1" t="s">
        <v>140</v>
      </c>
      <c r="I99" s="22" t="s">
        <v>688</v>
      </c>
      <c r="K99" s="4"/>
      <c r="L99" s="4"/>
    </row>
    <row r="100" spans="1:12" x14ac:dyDescent="0.2">
      <c r="A100" s="2">
        <v>44725</v>
      </c>
      <c r="B100" s="1">
        <v>2022</v>
      </c>
      <c r="C100" s="1"/>
      <c r="D100" s="1">
        <v>25</v>
      </c>
      <c r="E100" s="1" t="s">
        <v>121</v>
      </c>
      <c r="F100" s="1">
        <v>0</v>
      </c>
      <c r="G100" s="1">
        <v>0</v>
      </c>
      <c r="H100" s="1" t="s">
        <v>140</v>
      </c>
      <c r="I100" s="22" t="s">
        <v>688</v>
      </c>
      <c r="K100" s="4"/>
      <c r="L100" s="4"/>
    </row>
    <row r="101" spans="1:12" x14ac:dyDescent="0.2">
      <c r="A101" s="2">
        <v>44718</v>
      </c>
      <c r="B101" s="1">
        <v>2022</v>
      </c>
      <c r="C101" s="1"/>
      <c r="D101" s="1">
        <v>24</v>
      </c>
      <c r="E101" s="1" t="s">
        <v>121</v>
      </c>
      <c r="F101" s="1">
        <v>0</v>
      </c>
      <c r="G101" s="1">
        <v>0</v>
      </c>
      <c r="H101" s="1" t="s">
        <v>140</v>
      </c>
      <c r="I101" s="22" t="s">
        <v>688</v>
      </c>
      <c r="K101" s="4"/>
      <c r="L101" s="4"/>
    </row>
    <row r="102" spans="1:12" x14ac:dyDescent="0.2">
      <c r="A102" s="2">
        <v>44711</v>
      </c>
      <c r="B102" s="1">
        <v>2022</v>
      </c>
      <c r="C102" s="1"/>
      <c r="D102" s="1">
        <v>23</v>
      </c>
      <c r="E102" s="1" t="s">
        <v>121</v>
      </c>
      <c r="F102" s="1">
        <v>0</v>
      </c>
      <c r="G102" s="1">
        <v>0</v>
      </c>
      <c r="H102" s="1" t="s">
        <v>140</v>
      </c>
      <c r="I102" s="22" t="s">
        <v>688</v>
      </c>
      <c r="K102" s="4"/>
      <c r="L102" s="4"/>
    </row>
    <row r="103" spans="1:12" x14ac:dyDescent="0.2">
      <c r="A103" s="2">
        <v>44704</v>
      </c>
      <c r="B103" s="1">
        <v>2022</v>
      </c>
      <c r="C103" s="1"/>
      <c r="D103" s="1">
        <v>22</v>
      </c>
      <c r="E103" s="1" t="s">
        <v>121</v>
      </c>
      <c r="F103" s="1">
        <v>5</v>
      </c>
      <c r="G103" s="1">
        <v>7.4064269610650303E-3</v>
      </c>
      <c r="H103" s="1" t="s">
        <v>141</v>
      </c>
      <c r="I103" s="22" t="s">
        <v>688</v>
      </c>
      <c r="K103" s="4"/>
      <c r="L103" s="4"/>
    </row>
    <row r="104" spans="1:12" x14ac:dyDescent="0.2">
      <c r="A104" s="2">
        <v>44697</v>
      </c>
      <c r="B104" s="1">
        <v>2022</v>
      </c>
      <c r="C104" s="1"/>
      <c r="D104" s="1">
        <v>21</v>
      </c>
      <c r="E104" s="1" t="s">
        <v>121</v>
      </c>
      <c r="F104" s="1">
        <v>7</v>
      </c>
      <c r="G104" s="1">
        <v>1.0368997745491E-2</v>
      </c>
      <c r="H104" s="1" t="s">
        <v>141</v>
      </c>
      <c r="I104" s="22" t="s">
        <v>688</v>
      </c>
      <c r="K104" s="4"/>
      <c r="L104" s="4"/>
    </row>
    <row r="105" spans="1:12" x14ac:dyDescent="0.2">
      <c r="A105" s="2">
        <v>44690</v>
      </c>
      <c r="B105" s="1">
        <v>2022</v>
      </c>
      <c r="C105" s="1"/>
      <c r="D105" s="1">
        <v>20</v>
      </c>
      <c r="E105" s="1" t="s">
        <v>121</v>
      </c>
      <c r="F105" s="1">
        <v>12</v>
      </c>
      <c r="G105" s="1">
        <v>1.77754247065561E-2</v>
      </c>
      <c r="H105" s="1" t="s">
        <v>141</v>
      </c>
      <c r="I105" s="22" t="s">
        <v>688</v>
      </c>
      <c r="K105" s="4"/>
      <c r="L105" s="4"/>
    </row>
    <row r="106" spans="1:12" x14ac:dyDescent="0.2">
      <c r="A106" s="2">
        <v>44683</v>
      </c>
      <c r="B106" s="1">
        <v>2022</v>
      </c>
      <c r="C106" s="1"/>
      <c r="D106" s="1">
        <v>19</v>
      </c>
      <c r="E106" s="1" t="s">
        <v>121</v>
      </c>
      <c r="F106" s="1">
        <v>4</v>
      </c>
      <c r="G106" s="1">
        <v>5.9251415688520203E-3</v>
      </c>
      <c r="H106" s="1" t="s">
        <v>141</v>
      </c>
      <c r="I106" s="22" t="s">
        <v>688</v>
      </c>
      <c r="K106" s="4"/>
      <c r="L106" s="4"/>
    </row>
    <row r="107" spans="1:12" x14ac:dyDescent="0.2">
      <c r="A107" s="2">
        <v>44676</v>
      </c>
      <c r="B107" s="1">
        <v>2022</v>
      </c>
      <c r="C107" s="1"/>
      <c r="D107" s="1">
        <v>18</v>
      </c>
      <c r="E107" s="1" t="s">
        <v>121</v>
      </c>
      <c r="F107" s="1">
        <v>13</v>
      </c>
      <c r="G107" s="1">
        <v>1.92567100987691E-2</v>
      </c>
      <c r="H107" s="1" t="s">
        <v>141</v>
      </c>
      <c r="I107" s="22" t="s">
        <v>688</v>
      </c>
      <c r="K107" s="4"/>
      <c r="L107" s="4"/>
    </row>
    <row r="108" spans="1:12" x14ac:dyDescent="0.2">
      <c r="A108" s="2">
        <v>44669</v>
      </c>
      <c r="B108" s="1">
        <v>2022</v>
      </c>
      <c r="C108" s="1"/>
      <c r="D108" s="1">
        <v>17</v>
      </c>
      <c r="E108" s="1" t="s">
        <v>121</v>
      </c>
      <c r="F108" s="1">
        <v>5</v>
      </c>
      <c r="G108" s="1">
        <v>7.4064269610650303E-3</v>
      </c>
      <c r="H108" s="1" t="s">
        <v>141</v>
      </c>
      <c r="I108" s="22" t="s">
        <v>688</v>
      </c>
    </row>
    <row r="109" spans="1:12" x14ac:dyDescent="0.2">
      <c r="A109" s="2">
        <v>44662</v>
      </c>
      <c r="B109" s="1">
        <v>2022</v>
      </c>
      <c r="C109" s="1"/>
      <c r="D109" s="1">
        <v>16</v>
      </c>
      <c r="E109" s="1" t="s">
        <v>121</v>
      </c>
      <c r="F109" s="1">
        <v>4</v>
      </c>
      <c r="G109" s="1">
        <v>5.9251415688520203E-3</v>
      </c>
      <c r="H109" s="1" t="s">
        <v>142</v>
      </c>
      <c r="I109" s="22" t="s">
        <v>688</v>
      </c>
    </row>
    <row r="110" spans="1:12" x14ac:dyDescent="0.2">
      <c r="A110" s="2">
        <v>44655</v>
      </c>
      <c r="B110" s="1">
        <v>2022</v>
      </c>
      <c r="C110" s="1"/>
      <c r="D110" s="1">
        <v>15</v>
      </c>
      <c r="E110" s="1" t="s">
        <v>121</v>
      </c>
      <c r="F110" s="1">
        <v>3</v>
      </c>
      <c r="G110" s="1">
        <v>4.4438561766390198E-3</v>
      </c>
      <c r="H110" s="1" t="s">
        <v>142</v>
      </c>
      <c r="I110" s="22" t="s">
        <v>688</v>
      </c>
    </row>
    <row r="111" spans="1:12" x14ac:dyDescent="0.2">
      <c r="A111" s="2">
        <v>44648</v>
      </c>
      <c r="B111" s="1">
        <v>2022</v>
      </c>
      <c r="C111" s="1"/>
      <c r="D111" s="1">
        <v>14</v>
      </c>
      <c r="E111" s="1" t="s">
        <v>121</v>
      </c>
      <c r="F111" s="1">
        <v>8</v>
      </c>
      <c r="G111" s="1">
        <v>1.1850283137704001E-2</v>
      </c>
      <c r="H111" s="1" t="s">
        <v>142</v>
      </c>
      <c r="I111" s="22" t="s">
        <v>688</v>
      </c>
    </row>
    <row r="112" spans="1:12" x14ac:dyDescent="0.2">
      <c r="A112" s="2">
        <v>44641</v>
      </c>
      <c r="B112" s="1">
        <v>2022</v>
      </c>
      <c r="C112" s="1"/>
      <c r="D112" s="1">
        <v>13</v>
      </c>
      <c r="E112" s="1" t="s">
        <v>121</v>
      </c>
      <c r="F112" s="1">
        <v>9</v>
      </c>
      <c r="G112" s="1">
        <v>1.33315685299171E-2</v>
      </c>
      <c r="H112" s="1" t="s">
        <v>142</v>
      </c>
      <c r="I112" s="22" t="s">
        <v>688</v>
      </c>
    </row>
    <row r="113" spans="1:9" x14ac:dyDescent="0.2">
      <c r="A113" s="2">
        <v>44634</v>
      </c>
      <c r="B113" s="1">
        <v>2022</v>
      </c>
      <c r="C113" s="1"/>
      <c r="D113" s="1">
        <v>12</v>
      </c>
      <c r="E113" s="1" t="s">
        <v>121</v>
      </c>
      <c r="F113" s="1">
        <v>7</v>
      </c>
      <c r="G113" s="1">
        <v>1.0368997745491E-2</v>
      </c>
      <c r="H113" s="1" t="s">
        <v>142</v>
      </c>
      <c r="I113" s="22" t="s">
        <v>688</v>
      </c>
    </row>
    <row r="114" spans="1:9" x14ac:dyDescent="0.2">
      <c r="A114" s="2">
        <v>44627</v>
      </c>
      <c r="B114" s="1">
        <v>2022</v>
      </c>
      <c r="C114" s="1"/>
      <c r="D114" s="1">
        <v>11</v>
      </c>
      <c r="E114" s="1" t="s">
        <v>121</v>
      </c>
      <c r="F114" s="1">
        <v>9</v>
      </c>
      <c r="G114" s="1">
        <v>1.33315685299171E-2</v>
      </c>
      <c r="H114" s="1" t="s">
        <v>142</v>
      </c>
      <c r="I114" s="22" t="s">
        <v>688</v>
      </c>
    </row>
    <row r="115" spans="1:9" x14ac:dyDescent="0.2">
      <c r="A115" s="2">
        <v>44620</v>
      </c>
      <c r="B115" s="1">
        <v>2022</v>
      </c>
      <c r="C115" s="1"/>
      <c r="D115" s="1">
        <v>10</v>
      </c>
      <c r="E115" s="1" t="s">
        <v>121</v>
      </c>
      <c r="F115" s="1">
        <v>15</v>
      </c>
      <c r="G115" s="1">
        <v>2.2219280883195101E-2</v>
      </c>
      <c r="H115" s="1" t="s">
        <v>143</v>
      </c>
      <c r="I115" s="22" t="s">
        <v>688</v>
      </c>
    </row>
    <row r="116" spans="1:9" x14ac:dyDescent="0.2">
      <c r="A116" s="2">
        <v>44613</v>
      </c>
      <c r="B116" s="1">
        <v>2022</v>
      </c>
      <c r="C116" s="1"/>
      <c r="D116" s="1">
        <v>9</v>
      </c>
      <c r="E116" s="1" t="s">
        <v>121</v>
      </c>
      <c r="F116" s="1">
        <v>7</v>
      </c>
      <c r="G116" s="1">
        <v>1.0368997745491E-2</v>
      </c>
      <c r="H116" s="1" t="s">
        <v>143</v>
      </c>
      <c r="I116" s="22" t="s">
        <v>688</v>
      </c>
    </row>
    <row r="117" spans="1:9" x14ac:dyDescent="0.2">
      <c r="A117" s="2">
        <v>44606</v>
      </c>
      <c r="B117" s="1">
        <v>2022</v>
      </c>
      <c r="C117" s="1"/>
      <c r="D117" s="1">
        <v>8</v>
      </c>
      <c r="E117" s="1" t="s">
        <v>121</v>
      </c>
      <c r="F117" s="1">
        <v>9</v>
      </c>
      <c r="G117" s="1">
        <v>1.33315685299171E-2</v>
      </c>
      <c r="H117" s="1" t="s">
        <v>143</v>
      </c>
      <c r="I117" s="22" t="s">
        <v>688</v>
      </c>
    </row>
    <row r="118" spans="1:9" x14ac:dyDescent="0.2">
      <c r="A118" s="2">
        <v>44599</v>
      </c>
      <c r="B118" s="1">
        <v>2022</v>
      </c>
      <c r="C118" s="1"/>
      <c r="D118" s="1">
        <v>7</v>
      </c>
      <c r="E118" s="1" t="s">
        <v>121</v>
      </c>
      <c r="F118" s="1">
        <v>15</v>
      </c>
      <c r="G118" s="1">
        <v>2.2219280883195101E-2</v>
      </c>
      <c r="H118" s="1" t="s">
        <v>143</v>
      </c>
      <c r="I118" s="22" t="s">
        <v>688</v>
      </c>
    </row>
    <row r="119" spans="1:9" x14ac:dyDescent="0.2">
      <c r="A119" s="2">
        <v>44592</v>
      </c>
      <c r="B119" s="1">
        <v>2022</v>
      </c>
      <c r="C119" s="1"/>
      <c r="D119" s="1">
        <v>6</v>
      </c>
      <c r="E119" s="1" t="s">
        <v>121</v>
      </c>
      <c r="F119" s="1">
        <v>5</v>
      </c>
      <c r="G119" s="1">
        <v>7.4064269610650303E-3</v>
      </c>
      <c r="H119" s="1" t="s">
        <v>143</v>
      </c>
      <c r="I119" s="22" t="s">
        <v>688</v>
      </c>
    </row>
    <row r="120" spans="1:9" x14ac:dyDescent="0.2">
      <c r="A120" s="2">
        <v>44585</v>
      </c>
      <c r="B120" s="1">
        <v>2022</v>
      </c>
      <c r="C120" s="1"/>
      <c r="D120" s="1">
        <v>5</v>
      </c>
      <c r="E120" s="1" t="s">
        <v>121</v>
      </c>
      <c r="F120" s="1">
        <v>18</v>
      </c>
      <c r="G120" s="1">
        <v>2.6663137059834099E-2</v>
      </c>
      <c r="H120" s="1" t="s">
        <v>143</v>
      </c>
      <c r="I120" s="22" t="s">
        <v>688</v>
      </c>
    </row>
    <row r="121" spans="1:9" x14ac:dyDescent="0.2">
      <c r="A121" s="2">
        <v>44578</v>
      </c>
      <c r="B121" s="1">
        <v>2022</v>
      </c>
      <c r="C121" s="1"/>
      <c r="D121" s="1">
        <v>4</v>
      </c>
      <c r="E121" s="1" t="s">
        <v>121</v>
      </c>
      <c r="F121" s="1">
        <v>9</v>
      </c>
      <c r="G121" s="1">
        <v>1.33315685299171E-2</v>
      </c>
      <c r="H121" s="1" t="s">
        <v>144</v>
      </c>
      <c r="I121" s="22" t="s">
        <v>688</v>
      </c>
    </row>
    <row r="122" spans="1:9" x14ac:dyDescent="0.2">
      <c r="A122" s="2">
        <v>44571</v>
      </c>
      <c r="B122" s="1">
        <v>2022</v>
      </c>
      <c r="C122" s="1"/>
      <c r="D122" s="1">
        <v>3</v>
      </c>
      <c r="E122" s="1" t="s">
        <v>121</v>
      </c>
      <c r="F122" s="1">
        <v>7</v>
      </c>
      <c r="G122" s="1">
        <v>1.0368997745491E-2</v>
      </c>
      <c r="H122" s="1" t="s">
        <v>144</v>
      </c>
      <c r="I122" s="22" t="s">
        <v>688</v>
      </c>
    </row>
    <row r="123" spans="1:9" x14ac:dyDescent="0.2">
      <c r="A123" s="2">
        <v>44564</v>
      </c>
      <c r="B123" s="1">
        <v>2022</v>
      </c>
      <c r="C123" s="1"/>
      <c r="D123" s="1">
        <v>2</v>
      </c>
      <c r="E123" s="1" t="s">
        <v>121</v>
      </c>
      <c r="F123" s="1">
        <v>8</v>
      </c>
      <c r="G123" s="1">
        <v>1.1850283137704001E-2</v>
      </c>
      <c r="H123" s="1" t="s">
        <v>144</v>
      </c>
      <c r="I123" s="22" t="s">
        <v>688</v>
      </c>
    </row>
    <row r="124" spans="1:9" x14ac:dyDescent="0.2">
      <c r="A124" s="2">
        <v>44557</v>
      </c>
      <c r="B124" s="1">
        <v>2022</v>
      </c>
      <c r="C124" s="1"/>
      <c r="D124" s="1">
        <v>1</v>
      </c>
      <c r="E124" s="1" t="s">
        <v>121</v>
      </c>
      <c r="F124" s="1">
        <v>10</v>
      </c>
      <c r="G124" s="1">
        <v>1.4812853922130101E-2</v>
      </c>
      <c r="H124" s="1" t="s">
        <v>144</v>
      </c>
      <c r="I124" s="22" t="s">
        <v>688</v>
      </c>
    </row>
    <row r="125" spans="1:9" x14ac:dyDescent="0.2">
      <c r="A125" s="2">
        <v>44550</v>
      </c>
      <c r="B125" s="1">
        <v>2021</v>
      </c>
      <c r="C125" s="1"/>
      <c r="D125" s="1">
        <v>52</v>
      </c>
      <c r="E125" s="1" t="s">
        <v>121</v>
      </c>
      <c r="F125" s="1">
        <v>9</v>
      </c>
      <c r="G125" s="1">
        <v>1.3376725548362001E-2</v>
      </c>
      <c r="H125" s="1" t="s">
        <v>144</v>
      </c>
      <c r="I125" s="22" t="s">
        <v>688</v>
      </c>
    </row>
    <row r="126" spans="1:9" x14ac:dyDescent="0.2">
      <c r="A126" s="2">
        <v>44543</v>
      </c>
      <c r="B126" s="1">
        <v>2021</v>
      </c>
      <c r="C126" s="1"/>
      <c r="D126" s="1">
        <v>51</v>
      </c>
      <c r="E126" s="1" t="s">
        <v>121</v>
      </c>
      <c r="F126" s="1">
        <v>13</v>
      </c>
      <c r="G126" s="1">
        <v>1.93219369031895E-2</v>
      </c>
      <c r="H126" s="1" t="s">
        <v>144</v>
      </c>
      <c r="I126" s="22" t="s">
        <v>688</v>
      </c>
    </row>
    <row r="127" spans="1:9" x14ac:dyDescent="0.2">
      <c r="A127" s="2">
        <v>44536</v>
      </c>
      <c r="B127" s="1">
        <v>2021</v>
      </c>
      <c r="C127" s="1"/>
      <c r="D127" s="1">
        <v>50</v>
      </c>
      <c r="E127" s="1" t="s">
        <v>121</v>
      </c>
      <c r="F127" s="1">
        <v>17</v>
      </c>
      <c r="G127" s="1">
        <v>2.5267148258017E-2</v>
      </c>
      <c r="H127" s="1" t="s">
        <v>145</v>
      </c>
      <c r="I127" s="22" t="s">
        <v>688</v>
      </c>
    </row>
    <row r="128" spans="1:9" x14ac:dyDescent="0.2">
      <c r="A128" s="2">
        <v>44529</v>
      </c>
      <c r="B128" s="1">
        <v>2021</v>
      </c>
      <c r="C128" s="1"/>
      <c r="D128" s="1">
        <v>49</v>
      </c>
      <c r="E128" s="1" t="s">
        <v>121</v>
      </c>
      <c r="F128" s="1">
        <v>12</v>
      </c>
      <c r="G128" s="1">
        <v>1.7835634064482599E-2</v>
      </c>
      <c r="H128" s="1" t="s">
        <v>145</v>
      </c>
      <c r="I128" s="22" t="s">
        <v>688</v>
      </c>
    </row>
    <row r="129" spans="1:9" x14ac:dyDescent="0.2">
      <c r="A129" s="2">
        <v>44522</v>
      </c>
      <c r="B129" s="1">
        <v>2021</v>
      </c>
      <c r="C129" s="1"/>
      <c r="D129" s="1">
        <v>48</v>
      </c>
      <c r="E129" s="1" t="s">
        <v>121</v>
      </c>
      <c r="F129" s="1">
        <v>17</v>
      </c>
      <c r="G129" s="1">
        <v>2.5267148258017E-2</v>
      </c>
      <c r="H129" s="1" t="s">
        <v>145</v>
      </c>
      <c r="I129" s="22" t="s">
        <v>688</v>
      </c>
    </row>
    <row r="130" spans="1:9" x14ac:dyDescent="0.2">
      <c r="A130" s="2">
        <v>44515</v>
      </c>
      <c r="B130" s="1">
        <v>2021</v>
      </c>
      <c r="C130" s="1"/>
      <c r="D130" s="1">
        <v>47</v>
      </c>
      <c r="E130" s="1" t="s">
        <v>121</v>
      </c>
      <c r="F130" s="1">
        <v>24</v>
      </c>
      <c r="G130" s="1">
        <v>3.5671268128965199E-2</v>
      </c>
      <c r="H130" s="1" t="s">
        <v>145</v>
      </c>
      <c r="I130" s="22" t="s">
        <v>688</v>
      </c>
    </row>
    <row r="131" spans="1:9" x14ac:dyDescent="0.2">
      <c r="A131" s="2">
        <v>44508</v>
      </c>
      <c r="B131" s="1">
        <v>2021</v>
      </c>
      <c r="C131" s="1"/>
      <c r="D131" s="1">
        <v>46</v>
      </c>
      <c r="E131" s="1" t="s">
        <v>121</v>
      </c>
      <c r="F131" s="1">
        <v>14</v>
      </c>
      <c r="G131" s="1">
        <v>2.0808239741896401E-2</v>
      </c>
      <c r="H131" s="1" t="s">
        <v>145</v>
      </c>
      <c r="I131" s="22" t="s">
        <v>688</v>
      </c>
    </row>
    <row r="132" spans="1:9" x14ac:dyDescent="0.2">
      <c r="A132" s="2">
        <v>44501</v>
      </c>
      <c r="B132" s="1">
        <v>2021</v>
      </c>
      <c r="C132" s="1"/>
      <c r="D132" s="1">
        <v>45</v>
      </c>
      <c r="E132" s="1" t="s">
        <v>121</v>
      </c>
      <c r="F132" s="1">
        <v>13</v>
      </c>
      <c r="G132" s="1">
        <v>1.93219369031895E-2</v>
      </c>
      <c r="H132" s="1" t="s">
        <v>145</v>
      </c>
      <c r="I132" s="22" t="s">
        <v>688</v>
      </c>
    </row>
    <row r="133" spans="1:9" x14ac:dyDescent="0.2">
      <c r="A133" s="2">
        <v>44494</v>
      </c>
      <c r="B133" s="1">
        <v>2021</v>
      </c>
      <c r="C133" s="1"/>
      <c r="D133" s="1">
        <v>44</v>
      </c>
      <c r="E133" s="1" t="s">
        <v>121</v>
      </c>
      <c r="F133" s="1">
        <v>13</v>
      </c>
      <c r="G133" s="1">
        <v>1.93219369031895E-2</v>
      </c>
      <c r="H133" s="1" t="s">
        <v>146</v>
      </c>
      <c r="I133" s="22" t="s">
        <v>688</v>
      </c>
    </row>
    <row r="134" spans="1:9" x14ac:dyDescent="0.2">
      <c r="A134" s="2">
        <v>44487</v>
      </c>
      <c r="B134" s="1">
        <v>2021</v>
      </c>
      <c r="C134" s="1"/>
      <c r="D134" s="1">
        <v>43</v>
      </c>
      <c r="E134" s="1" t="s">
        <v>121</v>
      </c>
      <c r="F134" s="1">
        <v>19</v>
      </c>
      <c r="G134" s="1">
        <v>2.8239753935430802E-2</v>
      </c>
      <c r="H134" s="1" t="s">
        <v>146</v>
      </c>
      <c r="I134" s="22" t="s">
        <v>688</v>
      </c>
    </row>
    <row r="135" spans="1:9" x14ac:dyDescent="0.2">
      <c r="A135" s="2">
        <v>44480</v>
      </c>
      <c r="B135" s="1">
        <v>2021</v>
      </c>
      <c r="C135" s="1"/>
      <c r="D135" s="1">
        <v>42</v>
      </c>
      <c r="E135" s="1" t="s">
        <v>121</v>
      </c>
      <c r="F135" s="1">
        <v>11</v>
      </c>
      <c r="G135" s="1">
        <v>1.6349331225775698E-2</v>
      </c>
      <c r="H135" s="1" t="s">
        <v>146</v>
      </c>
      <c r="I135" s="22" t="s">
        <v>688</v>
      </c>
    </row>
    <row r="136" spans="1:9" x14ac:dyDescent="0.2">
      <c r="A136" s="2">
        <v>44473</v>
      </c>
      <c r="B136" s="1">
        <v>2021</v>
      </c>
      <c r="C136" s="1"/>
      <c r="D136" s="1">
        <v>41</v>
      </c>
      <c r="E136" s="1" t="s">
        <v>121</v>
      </c>
      <c r="F136" s="1">
        <v>14</v>
      </c>
      <c r="G136" s="1">
        <v>2.0808239741896401E-2</v>
      </c>
      <c r="H136" s="1" t="s">
        <v>146</v>
      </c>
      <c r="I136" s="22" t="s">
        <v>688</v>
      </c>
    </row>
    <row r="137" spans="1:9" x14ac:dyDescent="0.2">
      <c r="A137" s="2">
        <v>44466</v>
      </c>
      <c r="B137" s="1">
        <v>2021</v>
      </c>
      <c r="C137" s="1"/>
      <c r="D137" s="1">
        <v>40</v>
      </c>
      <c r="E137" s="1" t="s">
        <v>121</v>
      </c>
      <c r="F137" s="1">
        <v>10</v>
      </c>
      <c r="G137" s="1">
        <v>1.4863028387068799E-2</v>
      </c>
      <c r="H137" s="1" t="s">
        <v>146</v>
      </c>
      <c r="I137" s="22" t="s">
        <v>688</v>
      </c>
    </row>
    <row r="138" spans="1:9" x14ac:dyDescent="0.2">
      <c r="A138" s="2">
        <v>44459</v>
      </c>
      <c r="B138" s="1">
        <v>2021</v>
      </c>
      <c r="C138" s="1"/>
      <c r="D138" s="1">
        <v>39</v>
      </c>
      <c r="E138" s="1" t="s">
        <v>121</v>
      </c>
      <c r="F138" s="1">
        <v>12</v>
      </c>
      <c r="G138" s="1">
        <v>1.7835634064482599E-2</v>
      </c>
      <c r="H138" s="1" t="s">
        <v>146</v>
      </c>
      <c r="I138" s="22" t="s">
        <v>688</v>
      </c>
    </row>
    <row r="139" spans="1:9" x14ac:dyDescent="0.2">
      <c r="A139" s="2">
        <v>44452</v>
      </c>
      <c r="B139" s="1">
        <v>2021</v>
      </c>
      <c r="C139" s="1"/>
      <c r="D139" s="1">
        <v>38</v>
      </c>
      <c r="E139" s="1" t="s">
        <v>121</v>
      </c>
      <c r="F139" s="1">
        <v>6</v>
      </c>
      <c r="G139" s="1">
        <v>8.9178170322412997E-3</v>
      </c>
      <c r="H139" s="1" t="s">
        <v>147</v>
      </c>
      <c r="I139" s="22" t="s">
        <v>688</v>
      </c>
    </row>
    <row r="140" spans="1:9" x14ac:dyDescent="0.2">
      <c r="A140" s="2">
        <v>44445</v>
      </c>
      <c r="B140" s="1">
        <v>2021</v>
      </c>
      <c r="C140" s="1"/>
      <c r="D140" s="1">
        <v>37</v>
      </c>
      <c r="E140" s="1" t="s">
        <v>121</v>
      </c>
      <c r="F140" s="1">
        <v>6</v>
      </c>
      <c r="G140" s="1">
        <v>8.9178170322412997E-3</v>
      </c>
      <c r="H140" s="1" t="s">
        <v>147</v>
      </c>
      <c r="I140" s="22" t="s">
        <v>688</v>
      </c>
    </row>
    <row r="141" spans="1:9" x14ac:dyDescent="0.2">
      <c r="A141" s="2">
        <v>44438</v>
      </c>
      <c r="B141" s="1">
        <v>2021</v>
      </c>
      <c r="C141" s="1"/>
      <c r="D141" s="1">
        <v>36</v>
      </c>
      <c r="E141" s="1" t="s">
        <v>121</v>
      </c>
      <c r="F141" s="1">
        <v>7</v>
      </c>
      <c r="G141" s="1">
        <v>1.0404119870948201E-2</v>
      </c>
      <c r="H141" s="1" t="s">
        <v>147</v>
      </c>
      <c r="I141" s="22" t="s">
        <v>688</v>
      </c>
    </row>
    <row r="142" spans="1:9" x14ac:dyDescent="0.2">
      <c r="A142" s="2">
        <v>44431</v>
      </c>
      <c r="B142" s="1">
        <v>2021</v>
      </c>
      <c r="C142" s="1"/>
      <c r="D142" s="1">
        <v>35</v>
      </c>
      <c r="E142" s="1" t="s">
        <v>121</v>
      </c>
      <c r="F142" s="1">
        <v>3</v>
      </c>
      <c r="G142" s="1">
        <v>4.4589085161206498E-3</v>
      </c>
      <c r="H142" s="1" t="s">
        <v>147</v>
      </c>
      <c r="I142" s="22" t="s">
        <v>688</v>
      </c>
    </row>
    <row r="143" spans="1:9" x14ac:dyDescent="0.2">
      <c r="A143" s="2">
        <v>44424</v>
      </c>
      <c r="B143" s="1">
        <v>2021</v>
      </c>
      <c r="C143" s="1"/>
      <c r="D143" s="1">
        <v>34</v>
      </c>
      <c r="E143" s="1" t="s">
        <v>121</v>
      </c>
      <c r="F143" s="1">
        <v>4</v>
      </c>
      <c r="G143" s="1">
        <v>5.9452113548275403E-3</v>
      </c>
      <c r="H143" s="1" t="s">
        <v>147</v>
      </c>
      <c r="I143" s="22" t="s">
        <v>688</v>
      </c>
    </row>
    <row r="144" spans="1:9" x14ac:dyDescent="0.2">
      <c r="A144" s="2">
        <v>44417</v>
      </c>
      <c r="B144" s="1">
        <v>2021</v>
      </c>
      <c r="C144" s="1"/>
      <c r="D144" s="1">
        <v>33</v>
      </c>
      <c r="E144" s="1" t="s">
        <v>121</v>
      </c>
      <c r="F144" s="1">
        <v>5</v>
      </c>
      <c r="G144" s="1">
        <v>7.4315141935344196E-3</v>
      </c>
      <c r="H144" s="1" t="s">
        <v>147</v>
      </c>
      <c r="I144" s="22" t="s">
        <v>688</v>
      </c>
    </row>
    <row r="145" spans="1:9" x14ac:dyDescent="0.2">
      <c r="A145" s="2">
        <v>44410</v>
      </c>
      <c r="B145" s="1">
        <v>2021</v>
      </c>
      <c r="C145" s="1"/>
      <c r="D145" s="1">
        <v>32</v>
      </c>
      <c r="E145" s="1" t="s">
        <v>121</v>
      </c>
      <c r="F145" s="1">
        <v>5</v>
      </c>
      <c r="G145" s="1">
        <v>7.4315141935344196E-3</v>
      </c>
      <c r="H145" s="1" t="s">
        <v>148</v>
      </c>
      <c r="I145" s="22" t="s">
        <v>688</v>
      </c>
    </row>
    <row r="146" spans="1:9" x14ac:dyDescent="0.2">
      <c r="A146" s="2">
        <v>44403</v>
      </c>
      <c r="B146" s="1">
        <v>2021</v>
      </c>
      <c r="C146" s="1"/>
      <c r="D146" s="1">
        <v>31</v>
      </c>
      <c r="E146" s="1" t="s">
        <v>121</v>
      </c>
      <c r="F146" s="1">
        <v>4</v>
      </c>
      <c r="G146" s="1">
        <v>5.9452113548275403E-3</v>
      </c>
      <c r="H146" s="1" t="s">
        <v>148</v>
      </c>
      <c r="I146" s="22" t="s">
        <v>688</v>
      </c>
    </row>
    <row r="147" spans="1:9" x14ac:dyDescent="0.2">
      <c r="A147" s="2">
        <v>44396</v>
      </c>
      <c r="B147" s="1">
        <v>2021</v>
      </c>
      <c r="C147" s="1"/>
      <c r="D147" s="1">
        <v>30</v>
      </c>
      <c r="E147" s="1" t="s">
        <v>121</v>
      </c>
      <c r="F147" s="1">
        <v>6</v>
      </c>
      <c r="G147" s="1">
        <v>8.9178170322412997E-3</v>
      </c>
      <c r="H147" s="1" t="s">
        <v>148</v>
      </c>
      <c r="I147" s="22" t="s">
        <v>688</v>
      </c>
    </row>
    <row r="148" spans="1:9" x14ac:dyDescent="0.2">
      <c r="A148" s="2">
        <v>44389</v>
      </c>
      <c r="B148" s="1">
        <v>2021</v>
      </c>
      <c r="C148" s="1"/>
      <c r="D148" s="1">
        <v>29</v>
      </c>
      <c r="E148" s="1" t="s">
        <v>121</v>
      </c>
      <c r="F148" s="1">
        <v>5</v>
      </c>
      <c r="G148" s="1">
        <v>7.4315141935344196E-3</v>
      </c>
      <c r="H148" s="1" t="s">
        <v>148</v>
      </c>
      <c r="I148" s="22" t="s">
        <v>688</v>
      </c>
    </row>
    <row r="149" spans="1:9" x14ac:dyDescent="0.2">
      <c r="A149" s="2">
        <v>44382</v>
      </c>
      <c r="B149" s="1">
        <v>2021</v>
      </c>
      <c r="C149" s="1"/>
      <c r="D149" s="1">
        <v>28</v>
      </c>
      <c r="E149" s="1" t="s">
        <v>121</v>
      </c>
      <c r="F149" s="1">
        <v>10</v>
      </c>
      <c r="G149" s="1">
        <v>1.4863028387068799E-2</v>
      </c>
      <c r="H149" s="1" t="s">
        <v>148</v>
      </c>
      <c r="I149" s="22" t="s">
        <v>688</v>
      </c>
    </row>
    <row r="150" spans="1:9" x14ac:dyDescent="0.2">
      <c r="A150" s="2">
        <v>44375</v>
      </c>
      <c r="B150" s="1">
        <v>2021</v>
      </c>
      <c r="C150" s="1"/>
      <c r="D150" s="1">
        <v>27</v>
      </c>
      <c r="E150" s="1" t="s">
        <v>121</v>
      </c>
      <c r="F150" s="1">
        <v>12</v>
      </c>
      <c r="G150" s="1">
        <v>1.7835634064482599E-2</v>
      </c>
      <c r="H150" s="1" t="s">
        <v>148</v>
      </c>
      <c r="I150" s="22" t="s">
        <v>688</v>
      </c>
    </row>
    <row r="151" spans="1:9" x14ac:dyDescent="0.2">
      <c r="A151" s="2">
        <v>44368</v>
      </c>
      <c r="B151" s="1">
        <v>2021</v>
      </c>
      <c r="C151" s="1"/>
      <c r="D151" s="1">
        <v>26</v>
      </c>
      <c r="E151" s="1" t="s">
        <v>121</v>
      </c>
      <c r="F151" s="1">
        <v>14</v>
      </c>
      <c r="G151" s="1">
        <v>2.0808239741896401E-2</v>
      </c>
      <c r="H151" s="1" t="s">
        <v>149</v>
      </c>
      <c r="I151" s="22" t="s">
        <v>688</v>
      </c>
    </row>
    <row r="152" spans="1:9" x14ac:dyDescent="0.2">
      <c r="A152" s="2">
        <v>44361</v>
      </c>
      <c r="B152" s="1">
        <v>2021</v>
      </c>
      <c r="C152" s="1"/>
      <c r="D152" s="1">
        <v>25</v>
      </c>
      <c r="E152" s="1" t="s">
        <v>121</v>
      </c>
      <c r="F152" s="1">
        <v>25</v>
      </c>
      <c r="G152" s="1">
        <v>3.7157570967672103E-2</v>
      </c>
      <c r="H152" s="1" t="s">
        <v>149</v>
      </c>
      <c r="I152" s="22" t="s">
        <v>688</v>
      </c>
    </row>
    <row r="153" spans="1:9" x14ac:dyDescent="0.2">
      <c r="A153" s="2">
        <v>44354</v>
      </c>
      <c r="B153" s="1">
        <v>2021</v>
      </c>
      <c r="C153" s="1"/>
      <c r="D153" s="1">
        <v>24</v>
      </c>
      <c r="E153" s="1" t="s">
        <v>121</v>
      </c>
      <c r="F153" s="1">
        <v>21</v>
      </c>
      <c r="G153" s="1">
        <v>3.12123596128446E-2</v>
      </c>
      <c r="H153" s="1" t="s">
        <v>149</v>
      </c>
      <c r="I153" s="22" t="s">
        <v>688</v>
      </c>
    </row>
    <row r="154" spans="1:9" x14ac:dyDescent="0.2">
      <c r="A154" s="2">
        <v>44347</v>
      </c>
      <c r="B154" s="1">
        <v>2021</v>
      </c>
      <c r="C154" s="1"/>
      <c r="D154" s="1">
        <v>23</v>
      </c>
      <c r="E154" s="1" t="s">
        <v>121</v>
      </c>
      <c r="F154" s="1">
        <v>19</v>
      </c>
      <c r="G154" s="1">
        <v>2.8239753935430802E-2</v>
      </c>
      <c r="H154" s="1" t="s">
        <v>149</v>
      </c>
      <c r="I154" s="22" t="s">
        <v>688</v>
      </c>
    </row>
    <row r="155" spans="1:9" x14ac:dyDescent="0.2">
      <c r="A155" s="2">
        <v>44340</v>
      </c>
      <c r="B155" s="1">
        <v>2021</v>
      </c>
      <c r="C155" s="1"/>
      <c r="D155" s="1">
        <v>22</v>
      </c>
      <c r="E155" s="1" t="s">
        <v>121</v>
      </c>
      <c r="F155" s="1">
        <v>13</v>
      </c>
      <c r="G155" s="1">
        <v>1.93219369031895E-2</v>
      </c>
      <c r="H155" s="1" t="s">
        <v>149</v>
      </c>
      <c r="I155" s="22" t="s">
        <v>688</v>
      </c>
    </row>
    <row r="156" spans="1:9" x14ac:dyDescent="0.2">
      <c r="A156" s="2">
        <v>44333</v>
      </c>
      <c r="B156" s="1">
        <v>2021</v>
      </c>
      <c r="C156" s="1"/>
      <c r="D156" s="1">
        <v>21</v>
      </c>
      <c r="E156" s="1" t="s">
        <v>121</v>
      </c>
      <c r="F156" s="1">
        <v>14</v>
      </c>
      <c r="G156" s="1">
        <v>2.0808239741896401E-2</v>
      </c>
      <c r="H156" s="1" t="s">
        <v>149</v>
      </c>
      <c r="I156" s="22" t="s">
        <v>688</v>
      </c>
    </row>
    <row r="157" spans="1:9" x14ac:dyDescent="0.2">
      <c r="A157" s="2">
        <v>44326</v>
      </c>
      <c r="B157" s="1">
        <v>2021</v>
      </c>
      <c r="C157" s="1"/>
      <c r="D157" s="1">
        <v>20</v>
      </c>
      <c r="E157" s="1" t="s">
        <v>121</v>
      </c>
      <c r="F157" s="1">
        <v>16</v>
      </c>
      <c r="G157" s="1">
        <v>2.3780845419310099E-2</v>
      </c>
      <c r="H157" s="1" t="s">
        <v>150</v>
      </c>
      <c r="I157" s="22" t="s">
        <v>688</v>
      </c>
    </row>
    <row r="158" spans="1:9" x14ac:dyDescent="0.2">
      <c r="A158" s="2">
        <v>44319</v>
      </c>
      <c r="B158" s="1">
        <v>2021</v>
      </c>
      <c r="C158" s="1"/>
      <c r="D158" s="1">
        <v>19</v>
      </c>
      <c r="E158" s="1" t="s">
        <v>121</v>
      </c>
      <c r="F158" s="1">
        <v>10</v>
      </c>
      <c r="G158" s="1">
        <v>1.4863028387068799E-2</v>
      </c>
      <c r="H158" s="1" t="s">
        <v>150</v>
      </c>
      <c r="I158" s="22" t="s">
        <v>688</v>
      </c>
    </row>
    <row r="159" spans="1:9" x14ac:dyDescent="0.2">
      <c r="A159" s="2">
        <v>44312</v>
      </c>
      <c r="B159" s="1">
        <v>2021</v>
      </c>
      <c r="C159" s="1"/>
      <c r="D159" s="1">
        <v>18</v>
      </c>
      <c r="E159" s="1" t="s">
        <v>121</v>
      </c>
      <c r="F159" s="1">
        <v>10</v>
      </c>
      <c r="G159" s="1">
        <v>1.4863028387068799E-2</v>
      </c>
      <c r="H159" s="1" t="s">
        <v>150</v>
      </c>
      <c r="I159" s="22" t="s">
        <v>688</v>
      </c>
    </row>
    <row r="160" spans="1:9" x14ac:dyDescent="0.2">
      <c r="A160" s="2">
        <v>44305</v>
      </c>
      <c r="B160" s="1">
        <v>2021</v>
      </c>
      <c r="C160" s="1"/>
      <c r="D160" s="1">
        <v>17</v>
      </c>
      <c r="E160" s="1" t="s">
        <v>121</v>
      </c>
      <c r="F160" s="1">
        <v>11</v>
      </c>
      <c r="G160" s="1">
        <v>1.6349331225775698E-2</v>
      </c>
      <c r="H160" s="1" t="s">
        <v>150</v>
      </c>
      <c r="I160" s="22" t="s">
        <v>688</v>
      </c>
    </row>
    <row r="161" spans="1:9" x14ac:dyDescent="0.2">
      <c r="A161" s="2">
        <v>44298</v>
      </c>
      <c r="B161" s="1">
        <v>2021</v>
      </c>
      <c r="C161" s="1"/>
      <c r="D161" s="1">
        <v>16</v>
      </c>
      <c r="E161" s="1" t="s">
        <v>121</v>
      </c>
      <c r="F161" s="1">
        <v>8</v>
      </c>
      <c r="G161" s="1">
        <v>1.18904227096551E-2</v>
      </c>
      <c r="H161" s="1" t="s">
        <v>150</v>
      </c>
      <c r="I161" s="22" t="s">
        <v>688</v>
      </c>
    </row>
    <row r="162" spans="1:9" x14ac:dyDescent="0.2">
      <c r="A162" s="2">
        <v>44291</v>
      </c>
      <c r="B162" s="1">
        <v>2021</v>
      </c>
      <c r="C162" s="1"/>
      <c r="D162" s="1">
        <v>15</v>
      </c>
      <c r="E162" s="1" t="s">
        <v>121</v>
      </c>
      <c r="F162" s="1">
        <v>8</v>
      </c>
      <c r="G162" s="1">
        <v>1.18904227096551E-2</v>
      </c>
      <c r="H162" s="1" t="s">
        <v>150</v>
      </c>
      <c r="I162" s="22" t="s">
        <v>688</v>
      </c>
    </row>
    <row r="163" spans="1:9" x14ac:dyDescent="0.2">
      <c r="A163" s="2">
        <v>44284</v>
      </c>
      <c r="B163" s="1">
        <v>2021</v>
      </c>
      <c r="C163" s="1"/>
      <c r="D163" s="1">
        <v>14</v>
      </c>
      <c r="E163" s="1" t="s">
        <v>121</v>
      </c>
      <c r="F163" s="1">
        <v>12</v>
      </c>
      <c r="G163" s="1">
        <v>1.7835634064482599E-2</v>
      </c>
      <c r="H163" s="1" t="s">
        <v>151</v>
      </c>
      <c r="I163" s="22" t="s">
        <v>688</v>
      </c>
    </row>
    <row r="164" spans="1:9" x14ac:dyDescent="0.2">
      <c r="A164" s="2">
        <v>44277</v>
      </c>
      <c r="B164" s="1">
        <v>2021</v>
      </c>
      <c r="C164" s="1"/>
      <c r="D164" s="1">
        <v>13</v>
      </c>
      <c r="E164" s="1" t="s">
        <v>121</v>
      </c>
      <c r="F164" s="1">
        <v>5</v>
      </c>
      <c r="G164" s="1">
        <v>7.4315141935344196E-3</v>
      </c>
      <c r="H164" s="1" t="s">
        <v>151</v>
      </c>
      <c r="I164" s="22" t="s">
        <v>688</v>
      </c>
    </row>
    <row r="165" spans="1:9" x14ac:dyDescent="0.2">
      <c r="A165" s="2">
        <v>44270</v>
      </c>
      <c r="B165" s="1">
        <v>2021</v>
      </c>
      <c r="C165" s="1"/>
      <c r="D165" s="1">
        <v>12</v>
      </c>
      <c r="E165" s="1" t="s">
        <v>121</v>
      </c>
      <c r="F165" s="1">
        <v>9</v>
      </c>
      <c r="G165" s="1">
        <v>1.3376725548362001E-2</v>
      </c>
      <c r="H165" s="1" t="s">
        <v>151</v>
      </c>
      <c r="I165" s="22" t="s">
        <v>688</v>
      </c>
    </row>
    <row r="166" spans="1:9" x14ac:dyDescent="0.2">
      <c r="A166" s="2">
        <v>44263</v>
      </c>
      <c r="B166" s="1">
        <v>2021</v>
      </c>
      <c r="C166" s="1"/>
      <c r="D166" s="1">
        <v>11</v>
      </c>
      <c r="E166" s="1" t="s">
        <v>121</v>
      </c>
      <c r="F166" s="1">
        <v>7</v>
      </c>
      <c r="G166" s="1">
        <v>1.0404119870948201E-2</v>
      </c>
      <c r="H166" s="1" t="s">
        <v>151</v>
      </c>
      <c r="I166" s="22" t="s">
        <v>688</v>
      </c>
    </row>
    <row r="167" spans="1:9" x14ac:dyDescent="0.2">
      <c r="A167" s="2">
        <v>44256</v>
      </c>
      <c r="B167" s="1">
        <v>2021</v>
      </c>
      <c r="C167" s="1"/>
      <c r="D167" s="1">
        <v>10</v>
      </c>
      <c r="E167" s="1" t="s">
        <v>121</v>
      </c>
      <c r="F167" s="1">
        <v>4</v>
      </c>
      <c r="G167" s="1">
        <v>5.9452113548275403E-3</v>
      </c>
      <c r="H167" s="1" t="s">
        <v>151</v>
      </c>
      <c r="I167" s="22" t="s">
        <v>688</v>
      </c>
    </row>
    <row r="168" spans="1:9" x14ac:dyDescent="0.2">
      <c r="A168" s="2">
        <v>44249</v>
      </c>
      <c r="B168" s="1">
        <v>2021</v>
      </c>
      <c r="C168" s="1"/>
      <c r="D168" s="1">
        <v>9</v>
      </c>
      <c r="E168" s="1" t="s">
        <v>121</v>
      </c>
      <c r="F168" s="1">
        <v>3</v>
      </c>
      <c r="G168" s="1">
        <v>4.4589085161206498E-3</v>
      </c>
      <c r="H168" s="1" t="s">
        <v>151</v>
      </c>
      <c r="I168" s="22" t="s">
        <v>688</v>
      </c>
    </row>
    <row r="169" spans="1:9" x14ac:dyDescent="0.2">
      <c r="A169" s="2">
        <v>44242</v>
      </c>
      <c r="B169" s="1">
        <v>2021</v>
      </c>
      <c r="C169" s="1"/>
      <c r="D169" s="1">
        <v>8</v>
      </c>
      <c r="E169" s="1" t="s">
        <v>121</v>
      </c>
      <c r="F169" s="1">
        <v>2</v>
      </c>
      <c r="G169" s="1">
        <v>2.9726056774137702E-3</v>
      </c>
      <c r="H169" s="1" t="s">
        <v>152</v>
      </c>
      <c r="I169" s="22" t="s">
        <v>688</v>
      </c>
    </row>
    <row r="170" spans="1:9" x14ac:dyDescent="0.2">
      <c r="A170" s="2">
        <v>44235</v>
      </c>
      <c r="B170" s="1">
        <v>2021</v>
      </c>
      <c r="C170" s="1"/>
      <c r="D170" s="1">
        <v>7</v>
      </c>
      <c r="E170" s="1" t="s">
        <v>121</v>
      </c>
      <c r="F170" s="1">
        <v>6</v>
      </c>
      <c r="G170" s="1">
        <v>8.9178170322412997E-3</v>
      </c>
      <c r="H170" s="1" t="s">
        <v>152</v>
      </c>
      <c r="I170" s="22" t="s">
        <v>688</v>
      </c>
    </row>
    <row r="171" spans="1:9" x14ac:dyDescent="0.2">
      <c r="A171" s="2">
        <v>44228</v>
      </c>
      <c r="B171" s="1">
        <v>2021</v>
      </c>
      <c r="C171" s="1"/>
      <c r="D171" s="1">
        <v>6</v>
      </c>
      <c r="E171" s="1" t="s">
        <v>121</v>
      </c>
      <c r="F171" s="1">
        <v>2</v>
      </c>
      <c r="G171" s="1">
        <v>2.9726056774137702E-3</v>
      </c>
      <c r="H171" s="1" t="s">
        <v>152</v>
      </c>
      <c r="I171" s="22" t="s">
        <v>688</v>
      </c>
    </row>
    <row r="172" spans="1:9" x14ac:dyDescent="0.2">
      <c r="A172" s="2">
        <v>44221</v>
      </c>
      <c r="B172" s="1">
        <v>2021</v>
      </c>
      <c r="C172" s="1"/>
      <c r="D172" s="1">
        <v>5</v>
      </c>
      <c r="E172" s="1" t="s">
        <v>121</v>
      </c>
      <c r="F172" s="1">
        <v>1</v>
      </c>
      <c r="G172" s="1">
        <v>1.4863028387068801E-3</v>
      </c>
      <c r="H172" s="1" t="s">
        <v>152</v>
      </c>
      <c r="I172" s="22" t="s">
        <v>688</v>
      </c>
    </row>
    <row r="173" spans="1:9" x14ac:dyDescent="0.2">
      <c r="A173" s="2">
        <v>44214</v>
      </c>
      <c r="B173" s="1">
        <v>2021</v>
      </c>
      <c r="C173" s="1"/>
      <c r="D173" s="1">
        <v>4</v>
      </c>
      <c r="E173" s="1" t="s">
        <v>121</v>
      </c>
      <c r="F173" s="1">
        <v>5</v>
      </c>
      <c r="G173" s="1">
        <v>7.4315141935344196E-3</v>
      </c>
      <c r="H173" s="1" t="s">
        <v>152</v>
      </c>
      <c r="I173" s="22" t="s">
        <v>688</v>
      </c>
    </row>
    <row r="174" spans="1:9" x14ac:dyDescent="0.2">
      <c r="A174" s="2">
        <v>44207</v>
      </c>
      <c r="B174" s="1">
        <v>2021</v>
      </c>
      <c r="C174" s="1"/>
      <c r="D174" s="1">
        <v>3</v>
      </c>
      <c r="E174" s="1" t="s">
        <v>121</v>
      </c>
      <c r="F174" s="1">
        <v>1</v>
      </c>
      <c r="G174" s="1">
        <v>1.4863028387068801E-3</v>
      </c>
      <c r="H174" s="1" t="s">
        <v>152</v>
      </c>
      <c r="I174" s="22" t="s">
        <v>688</v>
      </c>
    </row>
    <row r="175" spans="1:9" x14ac:dyDescent="0.2">
      <c r="A175" s="2">
        <v>44200</v>
      </c>
      <c r="B175" s="1">
        <v>2021</v>
      </c>
      <c r="C175" s="1"/>
      <c r="D175" s="1">
        <v>2</v>
      </c>
      <c r="E175" s="1" t="s">
        <v>121</v>
      </c>
      <c r="F175" s="1">
        <v>2</v>
      </c>
      <c r="G175" s="1">
        <v>2.9726056774137702E-3</v>
      </c>
      <c r="H175" s="1" t="s">
        <v>153</v>
      </c>
      <c r="I175" s="22" t="s">
        <v>688</v>
      </c>
    </row>
    <row r="176" spans="1:9" x14ac:dyDescent="0.2">
      <c r="A176" s="2">
        <v>44193</v>
      </c>
      <c r="B176" s="1">
        <v>2021</v>
      </c>
      <c r="C176" s="1"/>
      <c r="D176" s="1">
        <v>1</v>
      </c>
      <c r="E176" s="1" t="s">
        <v>121</v>
      </c>
      <c r="F176" s="1">
        <v>3</v>
      </c>
      <c r="G176" s="1">
        <v>4.4589085161206498E-3</v>
      </c>
      <c r="H176" s="1" t="s">
        <v>153</v>
      </c>
      <c r="I176" s="22" t="s">
        <v>688</v>
      </c>
    </row>
    <row r="177" spans="1:9" x14ac:dyDescent="0.2">
      <c r="A177" s="2">
        <v>44186</v>
      </c>
      <c r="B177" s="1">
        <v>2020</v>
      </c>
      <c r="C177" s="1"/>
      <c r="D177" s="1">
        <v>53</v>
      </c>
      <c r="E177" s="1" t="s">
        <v>121</v>
      </c>
      <c r="F177" s="1">
        <v>3</v>
      </c>
      <c r="G177" s="1">
        <v>4.4736408162103997E-3</v>
      </c>
      <c r="H177" s="1" t="s">
        <v>153</v>
      </c>
      <c r="I177" s="22" t="s">
        <v>688</v>
      </c>
    </row>
    <row r="178" spans="1:9" x14ac:dyDescent="0.2">
      <c r="A178" s="2">
        <v>44179</v>
      </c>
      <c r="B178" s="1">
        <v>2020</v>
      </c>
      <c r="C178" s="1"/>
      <c r="D178" s="1">
        <v>52</v>
      </c>
      <c r="E178" s="1" t="s">
        <v>121</v>
      </c>
      <c r="F178" s="1">
        <v>1</v>
      </c>
      <c r="G178" s="1">
        <v>1.4912136054034701E-3</v>
      </c>
      <c r="H178" s="1" t="s">
        <v>153</v>
      </c>
      <c r="I178" s="22" t="s">
        <v>688</v>
      </c>
    </row>
    <row r="179" spans="1:9" x14ac:dyDescent="0.2">
      <c r="A179" s="2">
        <v>44172</v>
      </c>
      <c r="B179" s="1">
        <v>2020</v>
      </c>
      <c r="C179" s="1"/>
      <c r="D179" s="1">
        <v>51</v>
      </c>
      <c r="E179" s="1" t="s">
        <v>121</v>
      </c>
      <c r="F179" s="1">
        <v>6</v>
      </c>
      <c r="G179" s="1">
        <v>8.9472816324207994E-3</v>
      </c>
      <c r="H179" s="1" t="s">
        <v>153</v>
      </c>
      <c r="I179" s="22" t="s">
        <v>688</v>
      </c>
    </row>
    <row r="180" spans="1:9" x14ac:dyDescent="0.2">
      <c r="A180" s="2">
        <v>44172</v>
      </c>
      <c r="B180" s="1">
        <v>2020</v>
      </c>
      <c r="C180" s="1"/>
      <c r="D180" s="1">
        <v>50</v>
      </c>
      <c r="E180" s="1" t="s">
        <v>121</v>
      </c>
      <c r="F180" s="1">
        <v>12</v>
      </c>
      <c r="G180" s="1">
        <v>1.7894563264841599E-2</v>
      </c>
      <c r="H180" s="1" t="s">
        <v>153</v>
      </c>
      <c r="I180" s="22" t="s">
        <v>688</v>
      </c>
    </row>
    <row r="181" spans="1:9" x14ac:dyDescent="0.2">
      <c r="A181" s="2">
        <v>44165</v>
      </c>
      <c r="B181" s="1">
        <v>2020</v>
      </c>
      <c r="C181" s="1"/>
      <c r="D181" s="1">
        <v>49</v>
      </c>
      <c r="E181" s="1" t="s">
        <v>121</v>
      </c>
      <c r="F181" s="1">
        <v>1</v>
      </c>
      <c r="G181" s="1">
        <v>1.4912136054034701E-3</v>
      </c>
      <c r="H181" s="1" t="s">
        <v>154</v>
      </c>
      <c r="I181" s="22" t="s">
        <v>688</v>
      </c>
    </row>
    <row r="182" spans="1:9" x14ac:dyDescent="0.2">
      <c r="A182" s="2">
        <v>44158</v>
      </c>
      <c r="B182" s="1">
        <v>2020</v>
      </c>
      <c r="C182" s="1"/>
      <c r="D182" s="1">
        <v>48</v>
      </c>
      <c r="E182" s="1" t="s">
        <v>121</v>
      </c>
      <c r="F182" s="1">
        <v>5</v>
      </c>
      <c r="G182" s="1">
        <v>7.4560680270173299E-3</v>
      </c>
      <c r="H182" s="1" t="s">
        <v>154</v>
      </c>
      <c r="I182" s="22" t="s">
        <v>688</v>
      </c>
    </row>
    <row r="183" spans="1:9" x14ac:dyDescent="0.2">
      <c r="A183" s="2">
        <v>44151</v>
      </c>
      <c r="B183" s="1">
        <v>2020</v>
      </c>
      <c r="C183" s="1"/>
      <c r="D183" s="1">
        <v>47</v>
      </c>
      <c r="E183" s="1" t="s">
        <v>121</v>
      </c>
      <c r="F183" s="1">
        <v>1</v>
      </c>
      <c r="G183" s="1">
        <v>1.4912136054034701E-3</v>
      </c>
      <c r="H183" s="1" t="s">
        <v>154</v>
      </c>
      <c r="I183" s="22" t="s">
        <v>688</v>
      </c>
    </row>
    <row r="184" spans="1:9" x14ac:dyDescent="0.2">
      <c r="A184" s="2">
        <v>44144</v>
      </c>
      <c r="B184" s="1">
        <v>2020</v>
      </c>
      <c r="C184" s="1"/>
      <c r="D184" s="1">
        <v>46</v>
      </c>
      <c r="E184" s="1" t="s">
        <v>121</v>
      </c>
      <c r="F184" s="1">
        <v>2</v>
      </c>
      <c r="G184" s="1">
        <v>2.9824272108069298E-3</v>
      </c>
      <c r="H184" s="1" t="s">
        <v>154</v>
      </c>
      <c r="I184" s="22" t="s">
        <v>688</v>
      </c>
    </row>
    <row r="185" spans="1:9" x14ac:dyDescent="0.2">
      <c r="A185" s="2">
        <v>44137</v>
      </c>
      <c r="B185" s="1">
        <v>2020</v>
      </c>
      <c r="C185" s="1"/>
      <c r="D185" s="1">
        <v>45</v>
      </c>
      <c r="E185" s="1" t="s">
        <v>121</v>
      </c>
      <c r="F185" s="1">
        <v>8</v>
      </c>
      <c r="G185" s="1">
        <v>1.19297088432277E-2</v>
      </c>
      <c r="H185" s="1" t="s">
        <v>154</v>
      </c>
      <c r="I185" s="22" t="s">
        <v>688</v>
      </c>
    </row>
    <row r="186" spans="1:9" x14ac:dyDescent="0.2">
      <c r="A186" s="2">
        <v>44130</v>
      </c>
      <c r="B186" s="1">
        <v>2020</v>
      </c>
      <c r="C186" s="1"/>
      <c r="D186" s="1">
        <v>44</v>
      </c>
      <c r="E186" s="1" t="s">
        <v>121</v>
      </c>
      <c r="F186" s="1">
        <v>4</v>
      </c>
      <c r="G186" s="1">
        <v>5.9648544216138596E-3</v>
      </c>
      <c r="H186" s="1" t="s">
        <v>154</v>
      </c>
      <c r="I186" s="22" t="s">
        <v>688</v>
      </c>
    </row>
    <row r="187" spans="1:9" x14ac:dyDescent="0.2">
      <c r="A187" s="2">
        <v>44123</v>
      </c>
      <c r="B187" s="1">
        <v>2020</v>
      </c>
      <c r="C187" s="1"/>
      <c r="D187" s="1">
        <v>43</v>
      </c>
      <c r="E187" s="1" t="s">
        <v>121</v>
      </c>
      <c r="F187" s="1">
        <v>3</v>
      </c>
      <c r="G187" s="1">
        <v>4.4736408162103997E-3</v>
      </c>
      <c r="H187" s="1" t="s">
        <v>155</v>
      </c>
      <c r="I187" s="22" t="s">
        <v>688</v>
      </c>
    </row>
    <row r="188" spans="1:9" x14ac:dyDescent="0.2">
      <c r="A188" s="2">
        <v>44116</v>
      </c>
      <c r="B188" s="1">
        <v>2020</v>
      </c>
      <c r="C188" s="1"/>
      <c r="D188" s="1">
        <v>42</v>
      </c>
      <c r="E188" s="1" t="s">
        <v>121</v>
      </c>
      <c r="F188" s="1">
        <v>3</v>
      </c>
      <c r="G188" s="1">
        <v>4.4736408162103997E-3</v>
      </c>
      <c r="H188" s="1" t="s">
        <v>155</v>
      </c>
      <c r="I188" s="22" t="s">
        <v>688</v>
      </c>
    </row>
    <row r="189" spans="1:9" x14ac:dyDescent="0.2">
      <c r="A189" s="2">
        <v>44109</v>
      </c>
      <c r="B189" s="1">
        <v>2020</v>
      </c>
      <c r="C189" s="1"/>
      <c r="D189" s="1">
        <v>41</v>
      </c>
      <c r="E189" s="1" t="s">
        <v>121</v>
      </c>
      <c r="F189" s="1">
        <v>6</v>
      </c>
      <c r="G189" s="1">
        <v>8.9472816324207994E-3</v>
      </c>
      <c r="H189" s="1" t="s">
        <v>155</v>
      </c>
      <c r="I189" s="22" t="s">
        <v>688</v>
      </c>
    </row>
    <row r="190" spans="1:9" x14ac:dyDescent="0.2">
      <c r="A190" s="2">
        <v>44102</v>
      </c>
      <c r="B190" s="1">
        <v>2020</v>
      </c>
      <c r="C190" s="1"/>
      <c r="D190" s="1">
        <v>40</v>
      </c>
      <c r="E190" s="1" t="s">
        <v>121</v>
      </c>
      <c r="F190" s="1">
        <v>2</v>
      </c>
      <c r="G190" s="1">
        <v>2.9824272108069298E-3</v>
      </c>
      <c r="H190" s="1" t="s">
        <v>155</v>
      </c>
      <c r="I190" s="22" t="s">
        <v>688</v>
      </c>
    </row>
    <row r="191" spans="1:9" x14ac:dyDescent="0.2">
      <c r="A191" s="2">
        <v>44095</v>
      </c>
      <c r="B191" s="1">
        <v>2020</v>
      </c>
      <c r="C191" s="1"/>
      <c r="D191" s="1">
        <v>39</v>
      </c>
      <c r="E191" s="1" t="s">
        <v>121</v>
      </c>
      <c r="F191" s="1">
        <v>3</v>
      </c>
      <c r="G191" s="1">
        <v>4.4736408162103997E-3</v>
      </c>
      <c r="H191" s="1" t="s">
        <v>155</v>
      </c>
      <c r="I191" s="22" t="s">
        <v>688</v>
      </c>
    </row>
    <row r="192" spans="1:9" x14ac:dyDescent="0.2">
      <c r="A192" s="2">
        <v>44088</v>
      </c>
      <c r="B192" s="1">
        <v>2020</v>
      </c>
      <c r="C192" s="1"/>
      <c r="D192" s="1">
        <v>38</v>
      </c>
      <c r="E192" s="1" t="s">
        <v>121</v>
      </c>
      <c r="F192" s="1">
        <v>7</v>
      </c>
      <c r="G192" s="1">
        <v>1.0438495237824299E-2</v>
      </c>
      <c r="H192" s="1" t="s">
        <v>155</v>
      </c>
      <c r="I192" s="22" t="s">
        <v>688</v>
      </c>
    </row>
    <row r="193" spans="1:12" x14ac:dyDescent="0.2">
      <c r="A193" s="2">
        <v>44081</v>
      </c>
      <c r="B193" s="1">
        <v>2020</v>
      </c>
      <c r="C193" s="1"/>
      <c r="D193" s="1">
        <v>37</v>
      </c>
      <c r="E193" s="1" t="s">
        <v>121</v>
      </c>
      <c r="F193" s="1">
        <v>0</v>
      </c>
      <c r="G193" s="1">
        <v>0</v>
      </c>
      <c r="H193" s="1" t="s">
        <v>156</v>
      </c>
      <c r="I193" s="22" t="s">
        <v>688</v>
      </c>
    </row>
    <row r="194" spans="1:12" x14ac:dyDescent="0.2">
      <c r="A194" s="2">
        <v>44074</v>
      </c>
      <c r="B194" s="1">
        <v>2020</v>
      </c>
      <c r="C194" s="1"/>
      <c r="D194" s="1">
        <v>36</v>
      </c>
      <c r="E194" s="1" t="s">
        <v>121</v>
      </c>
      <c r="F194" s="1">
        <v>1</v>
      </c>
      <c r="G194" s="1">
        <v>1.4912136054034701E-3</v>
      </c>
      <c r="H194" s="1" t="s">
        <v>156</v>
      </c>
      <c r="I194" s="22" t="s">
        <v>688</v>
      </c>
      <c r="K194" s="4"/>
      <c r="L194" s="4"/>
    </row>
    <row r="195" spans="1:12" x14ac:dyDescent="0.2">
      <c r="A195" s="2">
        <v>44067</v>
      </c>
      <c r="B195" s="1">
        <v>2020</v>
      </c>
      <c r="C195" s="1"/>
      <c r="D195" s="1">
        <v>35</v>
      </c>
      <c r="E195" s="1" t="s">
        <v>121</v>
      </c>
      <c r="F195" s="1">
        <v>5</v>
      </c>
      <c r="G195" s="1">
        <v>7.4560680270173299E-3</v>
      </c>
      <c r="H195" s="1" t="s">
        <v>156</v>
      </c>
      <c r="I195" s="22" t="s">
        <v>688</v>
      </c>
      <c r="K195" s="4"/>
      <c r="L195" s="4"/>
    </row>
    <row r="196" spans="1:12" x14ac:dyDescent="0.2">
      <c r="A196" s="2">
        <v>44060</v>
      </c>
      <c r="B196" s="1">
        <v>2020</v>
      </c>
      <c r="C196" s="1"/>
      <c r="D196" s="1">
        <v>34</v>
      </c>
      <c r="E196" s="1" t="s">
        <v>121</v>
      </c>
      <c r="F196" s="1">
        <v>0</v>
      </c>
      <c r="G196" s="1">
        <v>0</v>
      </c>
      <c r="H196" s="1" t="s">
        <v>156</v>
      </c>
      <c r="I196" s="22" t="s">
        <v>688</v>
      </c>
      <c r="K196" s="4"/>
      <c r="L196" s="4"/>
    </row>
    <row r="197" spans="1:12" x14ac:dyDescent="0.2">
      <c r="A197" s="2">
        <v>44053</v>
      </c>
      <c r="B197" s="1">
        <v>2020</v>
      </c>
      <c r="C197" s="1"/>
      <c r="D197" s="1">
        <v>33</v>
      </c>
      <c r="E197" s="1" t="s">
        <v>121</v>
      </c>
      <c r="F197" s="1">
        <v>4</v>
      </c>
      <c r="G197" s="1">
        <v>5.9648544216138596E-3</v>
      </c>
      <c r="H197" s="1" t="s">
        <v>156</v>
      </c>
      <c r="I197" s="22" t="s">
        <v>688</v>
      </c>
      <c r="K197" s="4"/>
      <c r="L197" s="4"/>
    </row>
    <row r="198" spans="1:12" x14ac:dyDescent="0.2">
      <c r="A198" s="2">
        <v>44046</v>
      </c>
      <c r="B198" s="1">
        <v>2020</v>
      </c>
      <c r="C198" s="1"/>
      <c r="D198" s="1">
        <v>32</v>
      </c>
      <c r="E198" s="1" t="s">
        <v>121</v>
      </c>
      <c r="F198" s="1">
        <v>3</v>
      </c>
      <c r="G198" s="1">
        <v>4.4736408162103997E-3</v>
      </c>
      <c r="H198" s="1" t="s">
        <v>156</v>
      </c>
      <c r="I198" s="22" t="s">
        <v>688</v>
      </c>
      <c r="K198" s="4"/>
      <c r="L198" s="4"/>
    </row>
    <row r="199" spans="1:12" x14ac:dyDescent="0.2">
      <c r="A199" s="2">
        <v>44039</v>
      </c>
      <c r="B199" s="1">
        <v>2020</v>
      </c>
      <c r="C199" s="1"/>
      <c r="D199" s="1">
        <v>31</v>
      </c>
      <c r="E199" s="1" t="s">
        <v>121</v>
      </c>
      <c r="F199" s="1">
        <v>0</v>
      </c>
      <c r="G199" s="1">
        <v>0</v>
      </c>
      <c r="H199" s="1" t="s">
        <v>157</v>
      </c>
      <c r="I199" s="22" t="s">
        <v>688</v>
      </c>
      <c r="K199" s="4"/>
      <c r="L199" s="4"/>
    </row>
    <row r="200" spans="1:12" x14ac:dyDescent="0.2">
      <c r="A200" s="2">
        <v>44032</v>
      </c>
      <c r="B200" s="1">
        <v>2020</v>
      </c>
      <c r="C200" s="1"/>
      <c r="D200" s="1">
        <v>30</v>
      </c>
      <c r="E200" s="1" t="s">
        <v>121</v>
      </c>
      <c r="F200" s="1">
        <v>5</v>
      </c>
      <c r="G200" s="1">
        <v>7.4560680270173299E-3</v>
      </c>
      <c r="H200" s="1" t="s">
        <v>157</v>
      </c>
      <c r="I200" s="22" t="s">
        <v>688</v>
      </c>
      <c r="K200" s="4"/>
      <c r="L200" s="4"/>
    </row>
    <row r="201" spans="1:12" x14ac:dyDescent="0.2">
      <c r="A201" s="2">
        <v>44025</v>
      </c>
      <c r="B201" s="1">
        <v>2020</v>
      </c>
      <c r="C201" s="1"/>
      <c r="D201" s="1">
        <v>29</v>
      </c>
      <c r="E201" s="1" t="s">
        <v>121</v>
      </c>
      <c r="F201" s="1">
        <v>5</v>
      </c>
      <c r="G201" s="1">
        <v>7.4560680270173299E-3</v>
      </c>
      <c r="H201" s="1" t="s">
        <v>157</v>
      </c>
      <c r="I201" s="22" t="s">
        <v>688</v>
      </c>
      <c r="K201" s="4"/>
      <c r="L201" s="4"/>
    </row>
    <row r="202" spans="1:12" x14ac:dyDescent="0.2">
      <c r="A202" s="2">
        <v>44018</v>
      </c>
      <c r="B202" s="1">
        <v>2020</v>
      </c>
      <c r="C202" s="1"/>
      <c r="D202" s="1">
        <v>28</v>
      </c>
      <c r="E202" s="1" t="s">
        <v>121</v>
      </c>
      <c r="F202" s="1">
        <v>5</v>
      </c>
      <c r="G202" s="1">
        <v>7.4560680270173299E-3</v>
      </c>
      <c r="H202" s="1" t="s">
        <v>157</v>
      </c>
      <c r="I202" s="22" t="s">
        <v>688</v>
      </c>
      <c r="K202" s="4"/>
      <c r="L202" s="4"/>
    </row>
    <row r="203" spans="1:12" x14ac:dyDescent="0.2">
      <c r="A203" s="2">
        <v>44011</v>
      </c>
      <c r="B203" s="1">
        <v>2020</v>
      </c>
      <c r="C203" s="1"/>
      <c r="D203" s="1">
        <v>27</v>
      </c>
      <c r="E203" s="1" t="s">
        <v>121</v>
      </c>
      <c r="F203" s="1">
        <v>4</v>
      </c>
      <c r="G203" s="1">
        <v>5.9648544216138596E-3</v>
      </c>
      <c r="H203" s="1" t="s">
        <v>157</v>
      </c>
      <c r="I203" s="22" t="s">
        <v>688</v>
      </c>
      <c r="K203" s="4"/>
      <c r="L203" s="4"/>
    </row>
    <row r="204" spans="1:12" x14ac:dyDescent="0.2">
      <c r="A204" s="2">
        <v>44004</v>
      </c>
      <c r="B204" s="1">
        <v>2020</v>
      </c>
      <c r="C204" s="1"/>
      <c r="D204" s="1">
        <v>26</v>
      </c>
      <c r="E204" s="1" t="s">
        <v>121</v>
      </c>
      <c r="F204" s="1">
        <v>2</v>
      </c>
      <c r="G204" s="1">
        <v>2.9824272108069298E-3</v>
      </c>
      <c r="H204" s="1" t="s">
        <v>157</v>
      </c>
      <c r="I204" s="22" t="s">
        <v>688</v>
      </c>
    </row>
    <row r="205" spans="1:12" x14ac:dyDescent="0.2">
      <c r="A205" s="2">
        <v>43997</v>
      </c>
      <c r="B205" s="1">
        <v>2020</v>
      </c>
      <c r="C205" s="1"/>
      <c r="D205" s="1">
        <v>25</v>
      </c>
      <c r="E205" s="1" t="s">
        <v>121</v>
      </c>
      <c r="F205" s="1">
        <v>8</v>
      </c>
      <c r="G205" s="1">
        <v>1.19297088432277E-2</v>
      </c>
      <c r="H205" s="1" t="s">
        <v>158</v>
      </c>
      <c r="I205" s="22" t="s">
        <v>688</v>
      </c>
    </row>
    <row r="206" spans="1:12" x14ac:dyDescent="0.2">
      <c r="A206" s="2">
        <v>43990</v>
      </c>
      <c r="B206" s="1">
        <v>2020</v>
      </c>
      <c r="C206" s="1"/>
      <c r="D206" s="1">
        <v>24</v>
      </c>
      <c r="E206" s="1" t="s">
        <v>121</v>
      </c>
      <c r="F206" s="1">
        <v>4</v>
      </c>
      <c r="G206" s="1">
        <v>5.9648544216138596E-3</v>
      </c>
      <c r="H206" s="1" t="s">
        <v>158</v>
      </c>
      <c r="I206" s="22" t="s">
        <v>688</v>
      </c>
    </row>
    <row r="207" spans="1:12" x14ac:dyDescent="0.2">
      <c r="A207" s="2">
        <v>43983</v>
      </c>
      <c r="B207" s="1">
        <v>2020</v>
      </c>
      <c r="C207" s="1"/>
      <c r="D207" s="1">
        <v>23</v>
      </c>
      <c r="E207" s="1" t="s">
        <v>121</v>
      </c>
      <c r="F207" s="1">
        <v>12</v>
      </c>
      <c r="G207" s="1">
        <v>1.7894563264841599E-2</v>
      </c>
      <c r="H207" s="1" t="s">
        <v>158</v>
      </c>
      <c r="I207" s="22" t="s">
        <v>688</v>
      </c>
    </row>
    <row r="208" spans="1:12" x14ac:dyDescent="0.2">
      <c r="A208" s="2">
        <v>43976</v>
      </c>
      <c r="B208" s="1">
        <v>2020</v>
      </c>
      <c r="C208" s="1"/>
      <c r="D208" s="1">
        <v>22</v>
      </c>
      <c r="E208" s="1" t="s">
        <v>121</v>
      </c>
      <c r="F208" s="1">
        <v>9</v>
      </c>
      <c r="G208" s="1">
        <v>1.34209224486312E-2</v>
      </c>
      <c r="H208" s="1" t="s">
        <v>158</v>
      </c>
      <c r="I208" s="22" t="s">
        <v>688</v>
      </c>
    </row>
    <row r="209" spans="1:9" x14ac:dyDescent="0.2">
      <c r="A209" s="2">
        <v>43969</v>
      </c>
      <c r="B209" s="1">
        <v>2020</v>
      </c>
      <c r="C209" s="1"/>
      <c r="D209" s="1">
        <v>21</v>
      </c>
      <c r="E209" s="1" t="s">
        <v>121</v>
      </c>
      <c r="F209" s="1">
        <v>19</v>
      </c>
      <c r="G209" s="1">
        <v>2.83330585026659E-2</v>
      </c>
      <c r="H209" s="1" t="s">
        <v>158</v>
      </c>
      <c r="I209" s="22" t="s">
        <v>688</v>
      </c>
    </row>
    <row r="210" spans="1:9" x14ac:dyDescent="0.2">
      <c r="A210" s="2">
        <v>43962</v>
      </c>
      <c r="B210" s="1">
        <v>2020</v>
      </c>
      <c r="C210" s="1"/>
      <c r="D210" s="1">
        <v>20</v>
      </c>
      <c r="E210" s="1" t="s">
        <v>121</v>
      </c>
      <c r="F210" s="1">
        <v>10</v>
      </c>
      <c r="G210" s="1">
        <v>1.49121360540347E-2</v>
      </c>
      <c r="H210" s="1" t="s">
        <v>158</v>
      </c>
      <c r="I210" s="22" t="s">
        <v>688</v>
      </c>
    </row>
    <row r="211" spans="1:9" x14ac:dyDescent="0.2">
      <c r="A211" s="2">
        <v>43955</v>
      </c>
      <c r="B211" s="1">
        <v>2020</v>
      </c>
      <c r="C211" s="1"/>
      <c r="D211" s="1">
        <v>19</v>
      </c>
      <c r="E211" s="1" t="s">
        <v>121</v>
      </c>
      <c r="F211" s="1">
        <v>7</v>
      </c>
      <c r="G211" s="1">
        <v>1.0438495237824299E-2</v>
      </c>
      <c r="H211" s="1" t="s">
        <v>159</v>
      </c>
      <c r="I211" s="22" t="s">
        <v>688</v>
      </c>
    </row>
    <row r="212" spans="1:9" x14ac:dyDescent="0.2">
      <c r="A212" s="2">
        <v>43948</v>
      </c>
      <c r="B212" s="1">
        <v>2020</v>
      </c>
      <c r="C212" s="1"/>
      <c r="D212" s="1">
        <v>18</v>
      </c>
      <c r="E212" s="1" t="s">
        <v>121</v>
      </c>
      <c r="F212" s="1">
        <v>32</v>
      </c>
      <c r="G212" s="1">
        <v>4.7718835372910898E-2</v>
      </c>
      <c r="H212" s="1" t="s">
        <v>159</v>
      </c>
      <c r="I212" s="22" t="s">
        <v>688</v>
      </c>
    </row>
    <row r="213" spans="1:9" x14ac:dyDescent="0.2">
      <c r="A213" s="2">
        <v>43941</v>
      </c>
      <c r="B213" s="1">
        <v>2020</v>
      </c>
      <c r="C213" s="1"/>
      <c r="D213" s="1">
        <v>17</v>
      </c>
      <c r="E213" s="1" t="s">
        <v>121</v>
      </c>
      <c r="F213" s="1">
        <v>19</v>
      </c>
      <c r="G213" s="1">
        <v>2.83330585026659E-2</v>
      </c>
      <c r="H213" s="1" t="s">
        <v>159</v>
      </c>
      <c r="I213" s="22" t="s">
        <v>688</v>
      </c>
    </row>
    <row r="214" spans="1:9" x14ac:dyDescent="0.2">
      <c r="A214" s="2">
        <v>43934</v>
      </c>
      <c r="B214" s="1">
        <v>2020</v>
      </c>
      <c r="C214" s="1"/>
      <c r="D214" s="1">
        <v>16</v>
      </c>
      <c r="E214" s="1" t="s">
        <v>121</v>
      </c>
      <c r="F214" s="1">
        <v>21</v>
      </c>
      <c r="G214" s="1">
        <v>3.1315485713472799E-2</v>
      </c>
      <c r="H214" s="1" t="s">
        <v>159</v>
      </c>
      <c r="I214" s="22" t="s">
        <v>688</v>
      </c>
    </row>
    <row r="215" spans="1:9" x14ac:dyDescent="0.2">
      <c r="A215" s="2">
        <v>43927</v>
      </c>
      <c r="B215" s="1">
        <v>2020</v>
      </c>
      <c r="C215" s="1"/>
      <c r="D215" s="1">
        <v>15</v>
      </c>
      <c r="E215" s="1" t="s">
        <v>121</v>
      </c>
      <c r="F215" s="1">
        <v>26</v>
      </c>
      <c r="G215" s="1">
        <v>3.87715537404901E-2</v>
      </c>
      <c r="H215" s="1" t="s">
        <v>159</v>
      </c>
      <c r="I215" s="22" t="s">
        <v>688</v>
      </c>
    </row>
    <row r="216" spans="1:9" x14ac:dyDescent="0.2">
      <c r="A216" s="2">
        <v>43920</v>
      </c>
      <c r="B216" s="1">
        <v>2020</v>
      </c>
      <c r="C216" s="1"/>
      <c r="D216" s="1">
        <v>14</v>
      </c>
      <c r="E216" s="1" t="s">
        <v>121</v>
      </c>
      <c r="F216" s="1">
        <v>38</v>
      </c>
      <c r="G216" s="1">
        <v>5.6666117005331702E-2</v>
      </c>
      <c r="H216" s="1" t="s">
        <v>159</v>
      </c>
      <c r="I216" s="22" t="s">
        <v>688</v>
      </c>
    </row>
    <row r="217" spans="1:9" x14ac:dyDescent="0.2">
      <c r="A217" s="2">
        <v>43913</v>
      </c>
      <c r="B217" s="1">
        <v>2020</v>
      </c>
      <c r="C217" s="1"/>
      <c r="D217" s="1">
        <v>13</v>
      </c>
      <c r="E217" s="1" t="s">
        <v>121</v>
      </c>
      <c r="F217" s="1">
        <v>31</v>
      </c>
      <c r="G217" s="1">
        <v>4.6227621767507401E-2</v>
      </c>
      <c r="H217" s="1" t="s">
        <v>160</v>
      </c>
      <c r="I217" s="22" t="s">
        <v>688</v>
      </c>
    </row>
    <row r="218" spans="1:9" x14ac:dyDescent="0.2">
      <c r="A218" s="2">
        <v>43906</v>
      </c>
      <c r="B218" s="1">
        <v>2020</v>
      </c>
      <c r="C218" s="1"/>
      <c r="D218" s="1">
        <v>12</v>
      </c>
      <c r="E218" s="1" t="s">
        <v>121</v>
      </c>
      <c r="F218" s="1">
        <v>57</v>
      </c>
      <c r="G218" s="1">
        <v>8.4999175507997599E-2</v>
      </c>
      <c r="H218" s="1" t="s">
        <v>160</v>
      </c>
      <c r="I218" s="22" t="s">
        <v>688</v>
      </c>
    </row>
    <row r="219" spans="1:9" x14ac:dyDescent="0.2">
      <c r="A219" s="2">
        <v>43899</v>
      </c>
      <c r="B219" s="1">
        <v>2020</v>
      </c>
      <c r="C219" s="1"/>
      <c r="D219" s="1">
        <v>11</v>
      </c>
      <c r="E219" s="1" t="s">
        <v>121</v>
      </c>
      <c r="F219" s="1">
        <v>84</v>
      </c>
      <c r="G219" s="1">
        <v>0.125261942853891</v>
      </c>
      <c r="H219" s="1" t="s">
        <v>160</v>
      </c>
      <c r="I219" s="22" t="s">
        <v>688</v>
      </c>
    </row>
    <row r="220" spans="1:9" x14ac:dyDescent="0.2">
      <c r="A220" s="2">
        <v>43892</v>
      </c>
      <c r="B220" s="1">
        <v>2020</v>
      </c>
      <c r="C220" s="1"/>
      <c r="D220" s="1">
        <v>10</v>
      </c>
      <c r="E220" s="1" t="s">
        <v>121</v>
      </c>
      <c r="F220" s="1">
        <v>91</v>
      </c>
      <c r="G220" s="1">
        <v>0.135700438091715</v>
      </c>
      <c r="H220" s="1" t="s">
        <v>160</v>
      </c>
      <c r="I220" s="22" t="s">
        <v>688</v>
      </c>
    </row>
    <row r="221" spans="1:9" x14ac:dyDescent="0.2">
      <c r="A221" s="2">
        <v>43885</v>
      </c>
      <c r="B221" s="1">
        <v>2020</v>
      </c>
      <c r="C221" s="1"/>
      <c r="D221" s="1">
        <v>9</v>
      </c>
      <c r="E221" s="1" t="s">
        <v>121</v>
      </c>
      <c r="F221" s="1">
        <v>86</v>
      </c>
      <c r="G221" s="1">
        <v>0.12824437006469799</v>
      </c>
      <c r="H221" s="1" t="s">
        <v>160</v>
      </c>
      <c r="I221" s="22" t="s">
        <v>688</v>
      </c>
    </row>
    <row r="222" spans="1:9" x14ac:dyDescent="0.2">
      <c r="A222" s="2">
        <v>43878</v>
      </c>
      <c r="B222" s="1">
        <v>2020</v>
      </c>
      <c r="C222" s="1"/>
      <c r="D222" s="1">
        <v>8</v>
      </c>
      <c r="E222" s="1" t="s">
        <v>121</v>
      </c>
      <c r="F222" s="1">
        <v>103</v>
      </c>
      <c r="G222" s="1">
        <v>0.15359500135655699</v>
      </c>
      <c r="H222" s="1" t="s">
        <v>160</v>
      </c>
      <c r="I222" s="22" t="s">
        <v>688</v>
      </c>
    </row>
    <row r="223" spans="1:9" x14ac:dyDescent="0.2">
      <c r="A223" s="2">
        <v>43871</v>
      </c>
      <c r="B223" s="1">
        <v>2020</v>
      </c>
      <c r="C223" s="1"/>
      <c r="D223" s="1">
        <v>7</v>
      </c>
      <c r="E223" s="1" t="s">
        <v>121</v>
      </c>
      <c r="F223" s="1">
        <v>121</v>
      </c>
      <c r="G223" s="1">
        <v>0.18043684625381901</v>
      </c>
      <c r="H223" s="1" t="s">
        <v>161</v>
      </c>
      <c r="I223" s="22" t="s">
        <v>688</v>
      </c>
    </row>
    <row r="224" spans="1:9" x14ac:dyDescent="0.2">
      <c r="A224" s="2">
        <v>43864</v>
      </c>
      <c r="B224" s="1">
        <v>2020</v>
      </c>
      <c r="C224" s="1"/>
      <c r="D224" s="1">
        <v>6</v>
      </c>
      <c r="E224" s="1" t="s">
        <v>121</v>
      </c>
      <c r="F224" s="1">
        <v>90</v>
      </c>
      <c r="G224" s="1">
        <v>0.13420922448631201</v>
      </c>
      <c r="H224" s="1" t="s">
        <v>161</v>
      </c>
      <c r="I224" s="22" t="s">
        <v>688</v>
      </c>
    </row>
    <row r="225" spans="1:9" x14ac:dyDescent="0.2">
      <c r="A225" s="2">
        <v>43857</v>
      </c>
      <c r="B225" s="1">
        <v>2020</v>
      </c>
      <c r="C225" s="1"/>
      <c r="D225" s="1">
        <v>5</v>
      </c>
      <c r="E225" s="1" t="s">
        <v>121</v>
      </c>
      <c r="F225" s="1">
        <v>86</v>
      </c>
      <c r="G225" s="1">
        <v>0.12824437006469799</v>
      </c>
      <c r="H225" s="1" t="s">
        <v>161</v>
      </c>
      <c r="I225" s="22" t="s">
        <v>688</v>
      </c>
    </row>
    <row r="226" spans="1:9" x14ac:dyDescent="0.2">
      <c r="A226" s="2">
        <v>43850</v>
      </c>
      <c r="B226" s="1">
        <v>2020</v>
      </c>
      <c r="C226" s="1"/>
      <c r="D226" s="1">
        <v>4</v>
      </c>
      <c r="E226" s="1" t="s">
        <v>121</v>
      </c>
      <c r="F226" s="1">
        <v>98</v>
      </c>
      <c r="G226" s="1">
        <v>0.14613893332954001</v>
      </c>
      <c r="H226" s="1" t="s">
        <v>161</v>
      </c>
      <c r="I226" s="22" t="s">
        <v>688</v>
      </c>
    </row>
    <row r="227" spans="1:9" x14ac:dyDescent="0.2">
      <c r="A227" s="2">
        <v>43843</v>
      </c>
      <c r="B227" s="1">
        <v>2020</v>
      </c>
      <c r="C227" s="1"/>
      <c r="D227" s="1">
        <v>3</v>
      </c>
      <c r="E227" s="1" t="s">
        <v>121</v>
      </c>
      <c r="F227" s="1">
        <v>85</v>
      </c>
      <c r="G227" s="1">
        <v>0.126753156459295</v>
      </c>
      <c r="H227" s="1" t="s">
        <v>161</v>
      </c>
      <c r="I227" s="22" t="s">
        <v>688</v>
      </c>
    </row>
    <row r="228" spans="1:9" x14ac:dyDescent="0.2">
      <c r="A228" s="2">
        <v>43836</v>
      </c>
      <c r="B228" s="1">
        <v>2020</v>
      </c>
      <c r="C228" s="1"/>
      <c r="D228" s="1">
        <v>2</v>
      </c>
      <c r="E228" s="1" t="s">
        <v>121</v>
      </c>
      <c r="F228" s="1">
        <v>72</v>
      </c>
      <c r="G228" s="1">
        <v>0.10736737958905</v>
      </c>
      <c r="H228" s="1" t="s">
        <v>161</v>
      </c>
      <c r="I228" s="22" t="s">
        <v>688</v>
      </c>
    </row>
    <row r="229" spans="1:9" x14ac:dyDescent="0.2">
      <c r="A229" s="2">
        <v>43829</v>
      </c>
      <c r="B229" s="1">
        <v>2020</v>
      </c>
      <c r="C229" s="1"/>
      <c r="D229" s="1">
        <v>1</v>
      </c>
      <c r="E229" s="1" t="s">
        <v>121</v>
      </c>
      <c r="F229" s="1">
        <v>85</v>
      </c>
      <c r="G229" s="1">
        <v>0.126753156459295</v>
      </c>
      <c r="H229" s="1" t="s">
        <v>162</v>
      </c>
      <c r="I229" s="22" t="s">
        <v>688</v>
      </c>
    </row>
    <row r="230" spans="1:9" x14ac:dyDescent="0.2">
      <c r="A230" s="2">
        <v>43822</v>
      </c>
      <c r="B230" s="1">
        <v>2019</v>
      </c>
      <c r="C230" s="1"/>
      <c r="D230" s="1">
        <v>52</v>
      </c>
      <c r="E230" s="1" t="s">
        <v>121</v>
      </c>
      <c r="F230" s="1">
        <v>42</v>
      </c>
      <c r="G230" s="1">
        <v>6.2894344733696997E-2</v>
      </c>
      <c r="H230" s="1" t="s">
        <v>163</v>
      </c>
      <c r="I230" s="22" t="s">
        <v>688</v>
      </c>
    </row>
    <row r="231" spans="1:9" x14ac:dyDescent="0.2">
      <c r="A231" s="2">
        <v>43815</v>
      </c>
      <c r="B231" s="1">
        <v>2019</v>
      </c>
      <c r="C231" s="1"/>
      <c r="D231" s="1">
        <v>51</v>
      </c>
      <c r="E231" s="1" t="s">
        <v>121</v>
      </c>
      <c r="F231" s="1">
        <v>108</v>
      </c>
      <c r="G231" s="1">
        <v>0.16172831502950699</v>
      </c>
      <c r="H231" s="1" t="s">
        <v>163</v>
      </c>
      <c r="I231" s="22" t="s">
        <v>688</v>
      </c>
    </row>
    <row r="232" spans="1:9" x14ac:dyDescent="0.2">
      <c r="A232" s="2">
        <v>43808</v>
      </c>
      <c r="B232" s="1">
        <v>2019</v>
      </c>
      <c r="C232" s="1"/>
      <c r="D232" s="1">
        <v>50</v>
      </c>
      <c r="E232" s="1" t="s">
        <v>121</v>
      </c>
      <c r="F232" s="1">
        <v>86</v>
      </c>
      <c r="G232" s="1">
        <v>0.12878365826423699</v>
      </c>
      <c r="H232" s="1" t="s">
        <v>163</v>
      </c>
      <c r="I232" s="22" t="s">
        <v>688</v>
      </c>
    </row>
    <row r="233" spans="1:9" x14ac:dyDescent="0.2">
      <c r="A233" s="2">
        <v>43801</v>
      </c>
      <c r="B233" s="1">
        <v>2019</v>
      </c>
      <c r="C233" s="1"/>
      <c r="D233" s="1">
        <v>49</v>
      </c>
      <c r="E233" s="1" t="s">
        <v>121</v>
      </c>
      <c r="F233" s="1">
        <v>121</v>
      </c>
      <c r="G233" s="1">
        <v>0.181195612208984</v>
      </c>
      <c r="H233" s="1" t="s">
        <v>163</v>
      </c>
      <c r="I233" s="22" t="s">
        <v>688</v>
      </c>
    </row>
    <row r="234" spans="1:9" x14ac:dyDescent="0.2">
      <c r="A234" s="2">
        <v>43794</v>
      </c>
      <c r="B234" s="1">
        <v>2019</v>
      </c>
      <c r="C234" s="1"/>
      <c r="D234" s="1">
        <v>48</v>
      </c>
      <c r="E234" s="1" t="s">
        <v>121</v>
      </c>
      <c r="F234" s="1">
        <v>118</v>
      </c>
      <c r="G234" s="1">
        <v>0.17670315901372</v>
      </c>
      <c r="H234" s="1" t="s">
        <v>163</v>
      </c>
      <c r="I234" s="22" t="s">
        <v>688</v>
      </c>
    </row>
    <row r="235" spans="1:9" x14ac:dyDescent="0.2">
      <c r="A235" s="2">
        <v>43787</v>
      </c>
      <c r="B235" s="1">
        <v>2019</v>
      </c>
      <c r="C235" s="1"/>
      <c r="D235" s="1">
        <v>47</v>
      </c>
      <c r="E235" s="1" t="s">
        <v>121</v>
      </c>
      <c r="F235" s="1">
        <v>111</v>
      </c>
      <c r="G235" s="1">
        <v>0.166220768224771</v>
      </c>
      <c r="H235" s="1" t="s">
        <v>163</v>
      </c>
      <c r="I235" s="22" t="s">
        <v>688</v>
      </c>
    </row>
    <row r="236" spans="1:9" x14ac:dyDescent="0.2">
      <c r="A236" s="2">
        <v>43780</v>
      </c>
      <c r="B236" s="1">
        <v>2019</v>
      </c>
      <c r="C236" s="1"/>
      <c r="D236" s="1">
        <v>46</v>
      </c>
      <c r="E236" s="1" t="s">
        <v>121</v>
      </c>
      <c r="F236" s="1">
        <v>83</v>
      </c>
      <c r="G236" s="1">
        <v>0.124291205068973</v>
      </c>
      <c r="H236" s="1" t="s">
        <v>164</v>
      </c>
      <c r="I236" s="22" t="s">
        <v>688</v>
      </c>
    </row>
    <row r="237" spans="1:9" x14ac:dyDescent="0.2">
      <c r="A237" s="2">
        <v>43773</v>
      </c>
      <c r="B237" s="1">
        <v>2019</v>
      </c>
      <c r="C237" s="1"/>
      <c r="D237" s="1">
        <v>45</v>
      </c>
      <c r="E237" s="1" t="s">
        <v>121</v>
      </c>
      <c r="F237" s="1">
        <v>94</v>
      </c>
      <c r="G237" s="1">
        <v>0.140763533451608</v>
      </c>
      <c r="H237" s="1" t="s">
        <v>164</v>
      </c>
      <c r="I237" s="22" t="s">
        <v>688</v>
      </c>
    </row>
    <row r="238" spans="1:9" x14ac:dyDescent="0.2">
      <c r="A238" s="2">
        <v>43766</v>
      </c>
      <c r="B238" s="1">
        <v>2019</v>
      </c>
      <c r="C238" s="1"/>
      <c r="D238" s="1">
        <v>44</v>
      </c>
      <c r="E238" s="1" t="s">
        <v>121</v>
      </c>
      <c r="F238" s="1">
        <v>96</v>
      </c>
      <c r="G238" s="1">
        <v>0.14375850224844999</v>
      </c>
      <c r="H238" s="1" t="s">
        <v>164</v>
      </c>
      <c r="I238" s="22" t="s">
        <v>688</v>
      </c>
    </row>
    <row r="239" spans="1:9" x14ac:dyDescent="0.2">
      <c r="A239" s="2">
        <v>43759</v>
      </c>
      <c r="B239" s="1">
        <v>2019</v>
      </c>
      <c r="C239" s="1"/>
      <c r="D239" s="1">
        <v>43</v>
      </c>
      <c r="E239" s="1" t="s">
        <v>121</v>
      </c>
      <c r="F239" s="1">
        <v>96</v>
      </c>
      <c r="G239" s="1">
        <v>0.14375850224844999</v>
      </c>
      <c r="H239" s="1" t="s">
        <v>164</v>
      </c>
      <c r="I239" s="22" t="s">
        <v>688</v>
      </c>
    </row>
    <row r="240" spans="1:9" x14ac:dyDescent="0.2">
      <c r="A240" s="2">
        <v>43752</v>
      </c>
      <c r="B240" s="1">
        <v>2019</v>
      </c>
      <c r="C240" s="1"/>
      <c r="D240" s="1">
        <v>42</v>
      </c>
      <c r="E240" s="1" t="s">
        <v>121</v>
      </c>
      <c r="F240" s="1">
        <v>104</v>
      </c>
      <c r="G240" s="1">
        <v>0.155738377435821</v>
      </c>
      <c r="H240" s="1" t="s">
        <v>164</v>
      </c>
      <c r="I240" s="22" t="s">
        <v>688</v>
      </c>
    </row>
    <row r="241" spans="1:9" x14ac:dyDescent="0.2">
      <c r="A241" s="2">
        <v>43745</v>
      </c>
      <c r="B241" s="1">
        <v>2019</v>
      </c>
      <c r="C241" s="1"/>
      <c r="D241" s="1">
        <v>41</v>
      </c>
      <c r="E241" s="1" t="s">
        <v>121</v>
      </c>
      <c r="F241" s="1">
        <v>113</v>
      </c>
      <c r="G241" s="1">
        <v>0.16921573702161299</v>
      </c>
      <c r="H241" s="1" t="s">
        <v>164</v>
      </c>
      <c r="I241" s="22" t="s">
        <v>688</v>
      </c>
    </row>
    <row r="242" spans="1:9" x14ac:dyDescent="0.2">
      <c r="A242" s="2">
        <v>43738</v>
      </c>
      <c r="B242" s="1">
        <v>2019</v>
      </c>
      <c r="C242" s="1"/>
      <c r="D242" s="1">
        <v>40</v>
      </c>
      <c r="E242" s="1" t="s">
        <v>121</v>
      </c>
      <c r="F242" s="1">
        <v>95</v>
      </c>
      <c r="G242" s="1">
        <v>0.14226101785002901</v>
      </c>
      <c r="H242" s="1" t="s">
        <v>165</v>
      </c>
      <c r="I242" s="22" t="s">
        <v>688</v>
      </c>
    </row>
    <row r="243" spans="1:9" x14ac:dyDescent="0.2">
      <c r="A243" s="2">
        <v>43731</v>
      </c>
      <c r="B243" s="1">
        <v>2019</v>
      </c>
      <c r="C243" s="1"/>
      <c r="D243" s="1">
        <v>39</v>
      </c>
      <c r="E243" s="1" t="s">
        <v>121</v>
      </c>
      <c r="F243" s="1">
        <v>118</v>
      </c>
      <c r="G243" s="1">
        <v>0.17670315901372</v>
      </c>
      <c r="H243" s="1" t="s">
        <v>165</v>
      </c>
      <c r="I243" s="22" t="s">
        <v>688</v>
      </c>
    </row>
    <row r="244" spans="1:9" x14ac:dyDescent="0.2">
      <c r="A244" s="2">
        <v>43724</v>
      </c>
      <c r="B244" s="1">
        <v>2019</v>
      </c>
      <c r="C244" s="1"/>
      <c r="D244" s="1">
        <v>38</v>
      </c>
      <c r="E244" s="1" t="s">
        <v>121</v>
      </c>
      <c r="F244" s="1">
        <v>91</v>
      </c>
      <c r="G244" s="1">
        <v>0.13627108025634399</v>
      </c>
      <c r="H244" s="1" t="s">
        <v>165</v>
      </c>
      <c r="I244" s="22" t="s">
        <v>688</v>
      </c>
    </row>
    <row r="245" spans="1:9" x14ac:dyDescent="0.2">
      <c r="A245" s="2">
        <v>43717</v>
      </c>
      <c r="B245" s="1">
        <v>2019</v>
      </c>
      <c r="C245" s="1"/>
      <c r="D245" s="1">
        <v>37</v>
      </c>
      <c r="E245" s="1" t="s">
        <v>121</v>
      </c>
      <c r="F245" s="1">
        <v>82</v>
      </c>
      <c r="G245" s="1">
        <v>0.122793720670551</v>
      </c>
      <c r="H245" s="1" t="s">
        <v>166</v>
      </c>
      <c r="I245" s="22" t="s">
        <v>688</v>
      </c>
    </row>
    <row r="246" spans="1:9" x14ac:dyDescent="0.2">
      <c r="A246" s="2">
        <v>43710</v>
      </c>
      <c r="B246" s="1">
        <v>2019</v>
      </c>
      <c r="C246" s="1"/>
      <c r="D246" s="1">
        <v>36</v>
      </c>
      <c r="E246" s="1" t="s">
        <v>121</v>
      </c>
      <c r="F246" s="1">
        <v>69</v>
      </c>
      <c r="G246" s="1">
        <v>0.103326423491074</v>
      </c>
      <c r="H246" s="1" t="s">
        <v>166</v>
      </c>
      <c r="I246" s="22" t="s">
        <v>688</v>
      </c>
    </row>
    <row r="247" spans="1:9" x14ac:dyDescent="0.2">
      <c r="A247" s="2">
        <v>43703</v>
      </c>
      <c r="B247" s="1">
        <v>2019</v>
      </c>
      <c r="C247" s="1"/>
      <c r="D247" s="1">
        <v>35</v>
      </c>
      <c r="E247" s="1" t="s">
        <v>121</v>
      </c>
      <c r="F247" s="1">
        <v>57</v>
      </c>
      <c r="G247" s="1">
        <v>8.5356610710017405E-2</v>
      </c>
      <c r="H247" s="1" t="s">
        <v>166</v>
      </c>
      <c r="I247" s="22" t="s">
        <v>688</v>
      </c>
    </row>
    <row r="248" spans="1:9" x14ac:dyDescent="0.2">
      <c r="A248" s="2">
        <v>43696</v>
      </c>
      <c r="B248" s="1">
        <v>2019</v>
      </c>
      <c r="C248" s="1"/>
      <c r="D248" s="1">
        <v>34</v>
      </c>
      <c r="E248" s="1" t="s">
        <v>121</v>
      </c>
      <c r="F248" s="1">
        <v>88</v>
      </c>
      <c r="G248" s="1">
        <v>0.13177862706107901</v>
      </c>
      <c r="H248" s="1" t="s">
        <v>166</v>
      </c>
      <c r="I248" s="22" t="s">
        <v>688</v>
      </c>
    </row>
    <row r="249" spans="1:9" x14ac:dyDescent="0.2">
      <c r="A249" s="2">
        <v>43689</v>
      </c>
      <c r="B249" s="1">
        <v>2019</v>
      </c>
      <c r="C249" s="1"/>
      <c r="D249" s="1">
        <v>33</v>
      </c>
      <c r="E249" s="1" t="s">
        <v>121</v>
      </c>
      <c r="F249" s="1">
        <v>88</v>
      </c>
      <c r="G249" s="1">
        <v>0.13177862706107901</v>
      </c>
      <c r="H249" s="1" t="s">
        <v>166</v>
      </c>
      <c r="I249" s="22" t="s">
        <v>688</v>
      </c>
    </row>
    <row r="250" spans="1:9" x14ac:dyDescent="0.2">
      <c r="A250" s="2">
        <v>43682</v>
      </c>
      <c r="B250" s="1">
        <v>2019</v>
      </c>
      <c r="C250" s="1"/>
      <c r="D250" s="1">
        <v>32</v>
      </c>
      <c r="E250" s="1" t="s">
        <v>121</v>
      </c>
      <c r="F250" s="1">
        <v>81</v>
      </c>
      <c r="G250" s="1">
        <v>0.12129623627213</v>
      </c>
      <c r="H250" s="1" t="s">
        <v>166</v>
      </c>
      <c r="I250" s="22" t="s">
        <v>688</v>
      </c>
    </row>
    <row r="251" spans="1:9" x14ac:dyDescent="0.2">
      <c r="A251" s="2">
        <v>43675</v>
      </c>
      <c r="B251" s="1">
        <v>2019</v>
      </c>
      <c r="C251" s="1"/>
      <c r="D251" s="1">
        <v>31</v>
      </c>
      <c r="E251" s="1" t="s">
        <v>121</v>
      </c>
      <c r="F251" s="1">
        <v>71</v>
      </c>
      <c r="G251" s="1">
        <v>0.106321392287916</v>
      </c>
      <c r="H251" s="1" t="s">
        <v>166</v>
      </c>
      <c r="I251" s="22" t="s">
        <v>688</v>
      </c>
    </row>
    <row r="252" spans="1:9" x14ac:dyDescent="0.2">
      <c r="A252" s="2">
        <v>43668</v>
      </c>
      <c r="B252" s="1">
        <v>2019</v>
      </c>
      <c r="C252" s="1"/>
      <c r="D252" s="1">
        <v>30</v>
      </c>
      <c r="E252" s="1" t="s">
        <v>121</v>
      </c>
      <c r="F252" s="1">
        <v>76</v>
      </c>
      <c r="G252" s="1">
        <v>0.113808814280023</v>
      </c>
      <c r="H252" s="1" t="s">
        <v>166</v>
      </c>
      <c r="I252" s="22" t="s">
        <v>688</v>
      </c>
    </row>
    <row r="253" spans="1:9" x14ac:dyDescent="0.2">
      <c r="A253" s="2">
        <v>43661</v>
      </c>
      <c r="B253" s="1">
        <v>2019</v>
      </c>
      <c r="C253" s="1"/>
      <c r="D253" s="1">
        <v>29</v>
      </c>
      <c r="E253" s="1" t="s">
        <v>121</v>
      </c>
      <c r="F253" s="1">
        <v>63</v>
      </c>
      <c r="G253" s="1">
        <v>9.4341517100545502E-2</v>
      </c>
      <c r="H253" s="1" t="s">
        <v>166</v>
      </c>
      <c r="I253" s="22" t="s">
        <v>688</v>
      </c>
    </row>
    <row r="254" spans="1:9" x14ac:dyDescent="0.2">
      <c r="A254" s="2">
        <v>43654</v>
      </c>
      <c r="B254" s="1">
        <v>2019</v>
      </c>
      <c r="C254" s="1"/>
      <c r="D254" s="1">
        <v>28</v>
      </c>
      <c r="E254" s="1" t="s">
        <v>121</v>
      </c>
      <c r="F254" s="1">
        <v>75</v>
      </c>
      <c r="G254" s="1">
        <v>0.112311329881602</v>
      </c>
      <c r="H254" s="1" t="s">
        <v>166</v>
      </c>
      <c r="I254" s="22" t="s">
        <v>688</v>
      </c>
    </row>
    <row r="255" spans="1:9" x14ac:dyDescent="0.2">
      <c r="A255" s="2">
        <v>43647</v>
      </c>
      <c r="B255" s="1">
        <v>2019</v>
      </c>
      <c r="C255" s="1"/>
      <c r="D255" s="1">
        <v>27</v>
      </c>
      <c r="E255" s="1" t="s">
        <v>121</v>
      </c>
      <c r="F255" s="1">
        <v>79</v>
      </c>
      <c r="G255" s="1">
        <v>0.11830126747528701</v>
      </c>
      <c r="H255" s="1" t="s">
        <v>166</v>
      </c>
      <c r="I255" s="22" t="s">
        <v>688</v>
      </c>
    </row>
    <row r="256" spans="1:9" x14ac:dyDescent="0.2">
      <c r="A256" s="2">
        <v>43640</v>
      </c>
      <c r="B256" s="1">
        <v>2019</v>
      </c>
      <c r="C256" s="1"/>
      <c r="D256" s="1">
        <v>26</v>
      </c>
      <c r="E256" s="1" t="s">
        <v>121</v>
      </c>
      <c r="F256" s="1">
        <v>66</v>
      </c>
      <c r="G256" s="1">
        <v>9.8833970295809606E-2</v>
      </c>
      <c r="H256" s="1" t="s">
        <v>166</v>
      </c>
      <c r="I256" s="22" t="s">
        <v>688</v>
      </c>
    </row>
    <row r="257" spans="1:9" x14ac:dyDescent="0.2">
      <c r="A257" s="2">
        <v>43633</v>
      </c>
      <c r="B257" s="1">
        <v>2019</v>
      </c>
      <c r="C257" s="1"/>
      <c r="D257" s="1">
        <v>25</v>
      </c>
      <c r="E257" s="1" t="s">
        <v>121</v>
      </c>
      <c r="F257" s="1">
        <v>65</v>
      </c>
      <c r="G257" s="1">
        <v>9.7336485897388303E-2</v>
      </c>
      <c r="H257" s="1" t="s">
        <v>166</v>
      </c>
      <c r="I257" s="22" t="s">
        <v>688</v>
      </c>
    </row>
    <row r="258" spans="1:9" x14ac:dyDescent="0.2">
      <c r="A258" s="2">
        <v>43626</v>
      </c>
      <c r="B258" s="1">
        <v>2019</v>
      </c>
      <c r="C258" s="1"/>
      <c r="D258" s="1">
        <v>24</v>
      </c>
      <c r="E258" s="1" t="s">
        <v>121</v>
      </c>
      <c r="F258" s="1">
        <v>59</v>
      </c>
      <c r="G258" s="1">
        <v>8.8351579506860095E-2</v>
      </c>
      <c r="H258" s="1" t="s">
        <v>166</v>
      </c>
      <c r="I258" s="22" t="s">
        <v>688</v>
      </c>
    </row>
    <row r="259" spans="1:9" x14ac:dyDescent="0.2">
      <c r="A259" s="2">
        <v>43619</v>
      </c>
      <c r="B259" s="1">
        <v>2019</v>
      </c>
      <c r="C259" s="1"/>
      <c r="D259" s="1">
        <v>23</v>
      </c>
      <c r="E259" s="1" t="s">
        <v>121</v>
      </c>
      <c r="F259" s="1">
        <v>71</v>
      </c>
      <c r="G259" s="1">
        <v>0.106321392287916</v>
      </c>
      <c r="H259" s="1" t="s">
        <v>166</v>
      </c>
      <c r="I259" s="22" t="s">
        <v>688</v>
      </c>
    </row>
    <row r="260" spans="1:9" x14ac:dyDescent="0.2">
      <c r="A260" s="2">
        <v>43612</v>
      </c>
      <c r="B260" s="1">
        <v>2019</v>
      </c>
      <c r="C260" s="1"/>
      <c r="D260" s="1">
        <v>22</v>
      </c>
      <c r="E260" s="1" t="s">
        <v>121</v>
      </c>
      <c r="F260" s="1">
        <v>61</v>
      </c>
      <c r="G260" s="1">
        <v>9.1346548303702799E-2</v>
      </c>
      <c r="H260" s="1" t="s">
        <v>166</v>
      </c>
      <c r="I260" s="22" t="s">
        <v>688</v>
      </c>
    </row>
    <row r="261" spans="1:9" x14ac:dyDescent="0.2">
      <c r="A261" s="2">
        <v>43605</v>
      </c>
      <c r="B261" s="1">
        <v>2019</v>
      </c>
      <c r="C261" s="1"/>
      <c r="D261" s="1">
        <v>21</v>
      </c>
      <c r="E261" s="1" t="s">
        <v>121</v>
      </c>
      <c r="F261" s="1">
        <v>94</v>
      </c>
      <c r="G261" s="1">
        <v>0.140763533451608</v>
      </c>
      <c r="H261" s="1" t="s">
        <v>166</v>
      </c>
      <c r="I261" s="22" t="s">
        <v>688</v>
      </c>
    </row>
    <row r="262" spans="1:9" x14ac:dyDescent="0.2">
      <c r="A262" s="2">
        <v>43598</v>
      </c>
      <c r="B262" s="1">
        <v>2019</v>
      </c>
      <c r="C262" s="1"/>
      <c r="D262" s="1">
        <v>20</v>
      </c>
      <c r="E262" s="1" t="s">
        <v>121</v>
      </c>
      <c r="F262" s="1">
        <v>85</v>
      </c>
      <c r="G262" s="1">
        <v>0.12728617386581501</v>
      </c>
      <c r="H262" s="1" t="s">
        <v>166</v>
      </c>
      <c r="I262" s="22" t="s">
        <v>688</v>
      </c>
    </row>
    <row r="263" spans="1:9" x14ac:dyDescent="0.2">
      <c r="A263" s="2">
        <v>43591</v>
      </c>
      <c r="B263" s="1">
        <v>2019</v>
      </c>
      <c r="C263" s="1"/>
      <c r="D263" s="1">
        <v>19</v>
      </c>
      <c r="E263" s="1" t="s">
        <v>121</v>
      </c>
      <c r="F263" s="1">
        <v>64</v>
      </c>
      <c r="G263" s="1">
        <v>9.5839001498966903E-2</v>
      </c>
      <c r="H263" s="1" t="s">
        <v>166</v>
      </c>
      <c r="I263" s="22" t="s">
        <v>688</v>
      </c>
    </row>
    <row r="264" spans="1:9" x14ac:dyDescent="0.2">
      <c r="A264" s="2">
        <v>43584</v>
      </c>
      <c r="B264" s="1">
        <v>2019</v>
      </c>
      <c r="C264" s="1"/>
      <c r="D264" s="1">
        <v>18</v>
      </c>
      <c r="E264" s="1" t="s">
        <v>121</v>
      </c>
      <c r="F264" s="1">
        <v>81</v>
      </c>
      <c r="G264" s="1">
        <v>0.12129623627213</v>
      </c>
      <c r="H264" s="1" t="s">
        <v>166</v>
      </c>
      <c r="I264" s="22" t="s">
        <v>688</v>
      </c>
    </row>
    <row r="265" spans="1:9" x14ac:dyDescent="0.2">
      <c r="A265" s="2">
        <v>43577</v>
      </c>
      <c r="B265" s="1">
        <v>2019</v>
      </c>
      <c r="C265" s="1"/>
      <c r="D265" s="1">
        <v>17</v>
      </c>
      <c r="E265" s="1" t="s">
        <v>121</v>
      </c>
      <c r="F265" s="1">
        <v>66</v>
      </c>
      <c r="G265" s="1">
        <v>9.8833970295809606E-2</v>
      </c>
      <c r="H265" s="1" t="s">
        <v>166</v>
      </c>
      <c r="I265" s="22" t="s">
        <v>688</v>
      </c>
    </row>
    <row r="266" spans="1:9" x14ac:dyDescent="0.2">
      <c r="A266" s="2">
        <v>43570</v>
      </c>
      <c r="B266" s="1">
        <v>2019</v>
      </c>
      <c r="C266" s="1"/>
      <c r="D266" s="1">
        <v>16</v>
      </c>
      <c r="E266" s="1" t="s">
        <v>121</v>
      </c>
      <c r="F266" s="1">
        <v>56</v>
      </c>
      <c r="G266" s="1">
        <v>8.3859126311596005E-2</v>
      </c>
      <c r="H266" s="1" t="s">
        <v>166</v>
      </c>
      <c r="I266" s="22" t="s">
        <v>688</v>
      </c>
    </row>
    <row r="267" spans="1:9" x14ac:dyDescent="0.2">
      <c r="A267" s="2">
        <v>43563</v>
      </c>
      <c r="B267" s="1">
        <v>2019</v>
      </c>
      <c r="C267" s="1"/>
      <c r="D267" s="1">
        <v>15</v>
      </c>
      <c r="E267" s="1" t="s">
        <v>121</v>
      </c>
      <c r="F267" s="1">
        <v>69</v>
      </c>
      <c r="G267" s="1">
        <v>0.103326423491074</v>
      </c>
      <c r="H267" s="1" t="s">
        <v>166</v>
      </c>
      <c r="I267" s="22" t="s">
        <v>688</v>
      </c>
    </row>
    <row r="268" spans="1:9" x14ac:dyDescent="0.2">
      <c r="A268" s="2">
        <v>43556</v>
      </c>
      <c r="B268" s="1">
        <v>2019</v>
      </c>
      <c r="C268" s="1"/>
      <c r="D268" s="1">
        <v>14</v>
      </c>
      <c r="E268" s="1" t="s">
        <v>121</v>
      </c>
      <c r="F268" s="1">
        <v>87</v>
      </c>
      <c r="G268" s="1">
        <v>0.130281142662658</v>
      </c>
      <c r="H268" s="1" t="s">
        <v>166</v>
      </c>
      <c r="I268" s="22" t="s">
        <v>688</v>
      </c>
    </row>
    <row r="269" spans="1:9" x14ac:dyDescent="0.2">
      <c r="A269" s="2">
        <v>43549</v>
      </c>
      <c r="B269" s="1">
        <v>2019</v>
      </c>
      <c r="C269" s="1"/>
      <c r="D269" s="1">
        <v>13</v>
      </c>
      <c r="E269" s="1" t="s">
        <v>121</v>
      </c>
      <c r="F269" s="1">
        <v>68</v>
      </c>
      <c r="G269" s="1">
        <v>0.101828939092652</v>
      </c>
      <c r="H269" s="1" t="s">
        <v>166</v>
      </c>
      <c r="I269" s="22" t="s">
        <v>688</v>
      </c>
    </row>
    <row r="270" spans="1:9" x14ac:dyDescent="0.2">
      <c r="A270" s="2">
        <v>43542</v>
      </c>
      <c r="B270" s="1">
        <v>2019</v>
      </c>
      <c r="C270" s="1"/>
      <c r="D270" s="1">
        <v>12</v>
      </c>
      <c r="E270" s="1" t="s">
        <v>121</v>
      </c>
      <c r="F270" s="1">
        <v>62</v>
      </c>
      <c r="G270" s="1">
        <v>9.2844032702124199E-2</v>
      </c>
      <c r="H270" s="1" t="s">
        <v>166</v>
      </c>
      <c r="I270" s="22" t="s">
        <v>688</v>
      </c>
    </row>
    <row r="271" spans="1:9" x14ac:dyDescent="0.2">
      <c r="A271" s="2">
        <v>43535</v>
      </c>
      <c r="B271" s="1">
        <v>2019</v>
      </c>
      <c r="C271" s="1"/>
      <c r="D271" s="1">
        <v>11</v>
      </c>
      <c r="E271" s="1" t="s">
        <v>121</v>
      </c>
      <c r="F271" s="1">
        <v>71</v>
      </c>
      <c r="G271" s="1">
        <v>0.106321392287916</v>
      </c>
      <c r="H271" s="1" t="s">
        <v>166</v>
      </c>
      <c r="I271" s="22" t="s">
        <v>688</v>
      </c>
    </row>
    <row r="272" spans="1:9" x14ac:dyDescent="0.2">
      <c r="A272" s="2">
        <v>43528</v>
      </c>
      <c r="B272" s="1">
        <v>2019</v>
      </c>
      <c r="C272" s="1"/>
      <c r="D272" s="1">
        <v>10</v>
      </c>
      <c r="E272" s="1" t="s">
        <v>121</v>
      </c>
      <c r="F272" s="1">
        <v>65</v>
      </c>
      <c r="G272" s="1">
        <v>9.7336485897388303E-2</v>
      </c>
      <c r="H272" s="1" t="s">
        <v>166</v>
      </c>
      <c r="I272" s="22" t="s">
        <v>688</v>
      </c>
    </row>
    <row r="273" spans="1:9" x14ac:dyDescent="0.2">
      <c r="A273" s="2">
        <v>43521</v>
      </c>
      <c r="B273" s="1">
        <v>2019</v>
      </c>
      <c r="C273" s="1"/>
      <c r="D273" s="1">
        <v>9</v>
      </c>
      <c r="E273" s="1" t="s">
        <v>121</v>
      </c>
      <c r="F273" s="1">
        <v>70</v>
      </c>
      <c r="G273" s="1">
        <v>0.104823907889495</v>
      </c>
      <c r="H273" s="1" t="s">
        <v>166</v>
      </c>
      <c r="I273" s="22" t="s">
        <v>688</v>
      </c>
    </row>
    <row r="274" spans="1:9" x14ac:dyDescent="0.2">
      <c r="A274" s="2">
        <v>43514</v>
      </c>
      <c r="B274" s="1">
        <v>2019</v>
      </c>
      <c r="C274" s="1"/>
      <c r="D274" s="1">
        <v>8</v>
      </c>
      <c r="E274" s="1" t="s">
        <v>121</v>
      </c>
      <c r="F274" s="1">
        <v>33</v>
      </c>
      <c r="G274" s="1">
        <v>4.9416985147904803E-2</v>
      </c>
      <c r="H274" s="1" t="s">
        <v>166</v>
      </c>
      <c r="I274" s="22" t="s">
        <v>688</v>
      </c>
    </row>
    <row r="275" spans="1:9" x14ac:dyDescent="0.2">
      <c r="A275" s="2">
        <v>43507</v>
      </c>
      <c r="B275" s="1">
        <v>2019</v>
      </c>
      <c r="C275" s="1"/>
      <c r="D275" s="1">
        <v>7</v>
      </c>
      <c r="E275" s="1" t="s">
        <v>121</v>
      </c>
      <c r="F275" s="1">
        <v>52</v>
      </c>
      <c r="G275" s="1">
        <v>7.7869188717910598E-2</v>
      </c>
      <c r="H275" s="1" t="s">
        <v>166</v>
      </c>
      <c r="I275" s="22" t="s">
        <v>688</v>
      </c>
    </row>
    <row r="276" spans="1:9" x14ac:dyDescent="0.2">
      <c r="A276" s="2">
        <v>43500</v>
      </c>
      <c r="B276" s="1">
        <v>2019</v>
      </c>
      <c r="C276" s="1"/>
      <c r="D276" s="1">
        <v>6</v>
      </c>
      <c r="E276" s="1" t="s">
        <v>121</v>
      </c>
      <c r="F276" s="1">
        <v>56</v>
      </c>
      <c r="G276" s="1">
        <v>8.3859126311596005E-2</v>
      </c>
      <c r="H276" s="1" t="s">
        <v>166</v>
      </c>
      <c r="I276" s="22" t="s">
        <v>688</v>
      </c>
    </row>
    <row r="277" spans="1:9" x14ac:dyDescent="0.2">
      <c r="A277" s="2">
        <v>43493</v>
      </c>
      <c r="B277" s="1">
        <v>2019</v>
      </c>
      <c r="C277" s="1"/>
      <c r="D277" s="1">
        <v>5</v>
      </c>
      <c r="E277" s="1" t="s">
        <v>121</v>
      </c>
      <c r="F277" s="1">
        <v>56</v>
      </c>
      <c r="G277" s="1">
        <v>8.3859126311596005E-2</v>
      </c>
      <c r="H277" s="1" t="s">
        <v>166</v>
      </c>
      <c r="I277" s="22" t="s">
        <v>688</v>
      </c>
    </row>
    <row r="278" spans="1:9" x14ac:dyDescent="0.2">
      <c r="A278" s="2">
        <v>43486</v>
      </c>
      <c r="B278" s="1">
        <v>2019</v>
      </c>
      <c r="C278" s="1"/>
      <c r="D278" s="1">
        <v>4</v>
      </c>
      <c r="E278" s="1" t="s">
        <v>121</v>
      </c>
      <c r="F278" s="1">
        <v>70</v>
      </c>
      <c r="G278" s="1">
        <v>0.104823907889495</v>
      </c>
      <c r="H278" s="1" t="s">
        <v>166</v>
      </c>
      <c r="I278" s="22" t="s">
        <v>688</v>
      </c>
    </row>
    <row r="279" spans="1:9" x14ac:dyDescent="0.2">
      <c r="A279" s="2">
        <v>43479</v>
      </c>
      <c r="B279" s="1">
        <v>2019</v>
      </c>
      <c r="C279" s="1"/>
      <c r="D279" s="1">
        <v>3</v>
      </c>
      <c r="E279" s="1" t="s">
        <v>121</v>
      </c>
      <c r="F279" s="1">
        <v>41</v>
      </c>
      <c r="G279" s="1">
        <v>6.1396860335275701E-2</v>
      </c>
      <c r="H279" s="1" t="s">
        <v>166</v>
      </c>
      <c r="I279" s="22" t="s">
        <v>688</v>
      </c>
    </row>
    <row r="280" spans="1:9" x14ac:dyDescent="0.2">
      <c r="A280" s="2">
        <v>43472</v>
      </c>
      <c r="B280" s="1">
        <v>2019</v>
      </c>
      <c r="C280" s="1"/>
      <c r="D280" s="1">
        <v>2</v>
      </c>
      <c r="E280" s="1" t="s">
        <v>121</v>
      </c>
      <c r="F280" s="1">
        <v>42</v>
      </c>
      <c r="G280" s="1">
        <v>6.2894344733696997E-2</v>
      </c>
      <c r="H280" s="1" t="s">
        <v>166</v>
      </c>
      <c r="I280" s="22" t="s">
        <v>688</v>
      </c>
    </row>
    <row r="281" spans="1:9" x14ac:dyDescent="0.2">
      <c r="A281" s="2">
        <v>43465</v>
      </c>
      <c r="B281" s="1">
        <v>2018</v>
      </c>
      <c r="C281" s="1"/>
      <c r="D281" s="1">
        <v>53</v>
      </c>
      <c r="E281" s="1" t="s">
        <v>121</v>
      </c>
      <c r="F281" s="1">
        <v>57</v>
      </c>
      <c r="G281" s="1">
        <v>8.5800739959128902E-2</v>
      </c>
      <c r="H281" s="1" t="s">
        <v>166</v>
      </c>
      <c r="I281" s="22" t="s">
        <v>688</v>
      </c>
    </row>
    <row r="282" spans="1:9" x14ac:dyDescent="0.2">
      <c r="A282" s="2">
        <v>43458</v>
      </c>
      <c r="B282" s="1">
        <v>2018</v>
      </c>
      <c r="C282" s="1"/>
      <c r="D282" s="1">
        <v>52</v>
      </c>
      <c r="E282" s="1" t="s">
        <v>121</v>
      </c>
      <c r="F282" s="1">
        <v>28</v>
      </c>
      <c r="G282" s="1">
        <v>4.21477319097475E-2</v>
      </c>
      <c r="H282" s="1" t="s">
        <v>166</v>
      </c>
      <c r="I282" s="22" t="s">
        <v>688</v>
      </c>
    </row>
    <row r="283" spans="1:9" x14ac:dyDescent="0.2">
      <c r="A283" s="2">
        <v>43451</v>
      </c>
      <c r="B283" s="1">
        <v>2018</v>
      </c>
      <c r="C283" s="1"/>
      <c r="D283" s="1">
        <v>51</v>
      </c>
      <c r="E283" s="1" t="s">
        <v>121</v>
      </c>
      <c r="F283" s="1">
        <v>49</v>
      </c>
      <c r="G283" s="1">
        <v>7.3758530842058204E-2</v>
      </c>
      <c r="H283" s="1" t="s">
        <v>166</v>
      </c>
      <c r="I283" s="22" t="s">
        <v>688</v>
      </c>
    </row>
    <row r="284" spans="1:9" x14ac:dyDescent="0.2">
      <c r="A284" s="2">
        <v>43444</v>
      </c>
      <c r="B284" s="1">
        <v>2018</v>
      </c>
      <c r="C284" s="1"/>
      <c r="D284" s="1">
        <v>50</v>
      </c>
      <c r="E284" s="1" t="s">
        <v>121</v>
      </c>
      <c r="F284" s="1">
        <v>39</v>
      </c>
      <c r="G284" s="1">
        <v>5.8705769445719799E-2</v>
      </c>
      <c r="H284" s="1" t="s">
        <v>166</v>
      </c>
      <c r="I284" s="22" t="s">
        <v>688</v>
      </c>
    </row>
    <row r="285" spans="1:9" x14ac:dyDescent="0.2">
      <c r="A285" s="2">
        <v>43437</v>
      </c>
      <c r="B285" s="1">
        <v>2018</v>
      </c>
      <c r="C285" s="1"/>
      <c r="D285" s="1">
        <v>49</v>
      </c>
      <c r="E285" s="1" t="s">
        <v>121</v>
      </c>
      <c r="F285" s="1">
        <v>56</v>
      </c>
      <c r="G285" s="1">
        <v>8.4295463819495098E-2</v>
      </c>
      <c r="H285" s="1" t="s">
        <v>166</v>
      </c>
      <c r="I285" s="22" t="s">
        <v>688</v>
      </c>
    </row>
    <row r="286" spans="1:9" x14ac:dyDescent="0.2">
      <c r="A286" s="2">
        <v>43430</v>
      </c>
      <c r="B286" s="1">
        <v>2018</v>
      </c>
      <c r="C286" s="1"/>
      <c r="D286" s="1">
        <v>48</v>
      </c>
      <c r="E286" s="1" t="s">
        <v>121</v>
      </c>
      <c r="F286" s="1">
        <v>55</v>
      </c>
      <c r="G286" s="1">
        <v>8.2790187679861196E-2</v>
      </c>
      <c r="H286" s="1" t="s">
        <v>166</v>
      </c>
      <c r="I286" s="22" t="s">
        <v>688</v>
      </c>
    </row>
    <row r="287" spans="1:9" x14ac:dyDescent="0.2">
      <c r="A287" s="2">
        <v>43423</v>
      </c>
      <c r="B287" s="1">
        <v>2018</v>
      </c>
      <c r="C287" s="1"/>
      <c r="D287" s="1">
        <v>47</v>
      </c>
      <c r="E287" s="1" t="s">
        <v>121</v>
      </c>
      <c r="F287" s="1">
        <v>78</v>
      </c>
      <c r="G287" s="1">
        <v>0.11741153889144</v>
      </c>
      <c r="H287" s="1" t="s">
        <v>166</v>
      </c>
      <c r="I287" s="22" t="s">
        <v>688</v>
      </c>
    </row>
    <row r="288" spans="1:9" x14ac:dyDescent="0.2">
      <c r="A288" s="2">
        <v>43416</v>
      </c>
      <c r="B288" s="1">
        <v>2018</v>
      </c>
      <c r="C288" s="1"/>
      <c r="D288" s="1">
        <v>46</v>
      </c>
      <c r="E288" s="1" t="s">
        <v>121</v>
      </c>
      <c r="F288" s="1">
        <v>56</v>
      </c>
      <c r="G288" s="1">
        <v>8.4295463819495098E-2</v>
      </c>
      <c r="H288" s="1" t="s">
        <v>166</v>
      </c>
      <c r="I288" s="22" t="s">
        <v>688</v>
      </c>
    </row>
    <row r="289" spans="1:12" x14ac:dyDescent="0.2">
      <c r="A289" s="2">
        <v>43409</v>
      </c>
      <c r="B289" s="1">
        <v>2018</v>
      </c>
      <c r="C289" s="1"/>
      <c r="D289" s="1">
        <v>45</v>
      </c>
      <c r="E289" s="1" t="s">
        <v>121</v>
      </c>
      <c r="F289" s="1">
        <v>61</v>
      </c>
      <c r="G289" s="1">
        <v>9.18218445176643E-2</v>
      </c>
      <c r="H289" s="1" t="s">
        <v>166</v>
      </c>
      <c r="I289" s="22" t="s">
        <v>688</v>
      </c>
      <c r="K289" s="4"/>
      <c r="L289" s="4"/>
    </row>
    <row r="290" spans="1:12" x14ac:dyDescent="0.2">
      <c r="A290" s="2">
        <v>43402</v>
      </c>
      <c r="B290" s="1">
        <v>2018</v>
      </c>
      <c r="C290" s="1"/>
      <c r="D290" s="1">
        <v>44</v>
      </c>
      <c r="E290" s="1" t="s">
        <v>121</v>
      </c>
      <c r="F290" s="1">
        <v>47</v>
      </c>
      <c r="G290" s="1">
        <v>7.0747978562790498E-2</v>
      </c>
      <c r="H290" s="1" t="s">
        <v>166</v>
      </c>
      <c r="I290" s="22" t="s">
        <v>688</v>
      </c>
      <c r="K290" s="4"/>
      <c r="L290" s="4"/>
    </row>
    <row r="291" spans="1:12" x14ac:dyDescent="0.2">
      <c r="A291" s="2">
        <v>43395</v>
      </c>
      <c r="B291" s="1">
        <v>2018</v>
      </c>
      <c r="C291" s="1"/>
      <c r="D291" s="1">
        <v>43</v>
      </c>
      <c r="E291" s="1" t="s">
        <v>121</v>
      </c>
      <c r="F291" s="1">
        <v>60</v>
      </c>
      <c r="G291" s="1">
        <v>9.0316568378030399E-2</v>
      </c>
      <c r="H291" s="1" t="s">
        <v>166</v>
      </c>
      <c r="I291" s="22" t="s">
        <v>688</v>
      </c>
      <c r="K291" s="4"/>
      <c r="L291" s="4"/>
    </row>
    <row r="292" spans="1:12" x14ac:dyDescent="0.2">
      <c r="A292" s="2">
        <v>43388</v>
      </c>
      <c r="B292" s="1">
        <v>2018</v>
      </c>
      <c r="C292" s="1"/>
      <c r="D292" s="1">
        <v>42</v>
      </c>
      <c r="E292" s="1" t="s">
        <v>121</v>
      </c>
      <c r="F292" s="1">
        <v>63</v>
      </c>
      <c r="G292" s="1">
        <v>9.4832396796931895E-2</v>
      </c>
      <c r="H292" s="1" t="s">
        <v>166</v>
      </c>
      <c r="I292" s="22" t="s">
        <v>688</v>
      </c>
      <c r="K292" s="4"/>
      <c r="L292" s="4"/>
    </row>
    <row r="293" spans="1:12" x14ac:dyDescent="0.2">
      <c r="A293" s="2">
        <v>43381</v>
      </c>
      <c r="B293" s="1">
        <v>2018</v>
      </c>
      <c r="C293" s="1"/>
      <c r="D293" s="1">
        <v>41</v>
      </c>
      <c r="E293" s="1" t="s">
        <v>121</v>
      </c>
      <c r="F293" s="1">
        <v>59</v>
      </c>
      <c r="G293" s="1">
        <v>8.8811292238396594E-2</v>
      </c>
      <c r="H293" s="1" t="s">
        <v>166</v>
      </c>
      <c r="I293" s="22" t="s">
        <v>688</v>
      </c>
      <c r="K293" s="4"/>
      <c r="L293" s="4"/>
    </row>
    <row r="294" spans="1:12" x14ac:dyDescent="0.2">
      <c r="A294" s="2">
        <v>43374</v>
      </c>
      <c r="B294" s="1">
        <v>2018</v>
      </c>
      <c r="C294" s="1"/>
      <c r="D294" s="1">
        <v>40</v>
      </c>
      <c r="E294" s="1" t="s">
        <v>121</v>
      </c>
      <c r="F294" s="1">
        <v>60</v>
      </c>
      <c r="G294" s="1">
        <v>9.0316568378030399E-2</v>
      </c>
      <c r="H294" s="1" t="s">
        <v>166</v>
      </c>
      <c r="I294" s="22" t="s">
        <v>688</v>
      </c>
      <c r="K294" s="4"/>
      <c r="L294" s="4"/>
    </row>
    <row r="295" spans="1:12" x14ac:dyDescent="0.2">
      <c r="A295" s="2">
        <v>43367</v>
      </c>
      <c r="B295" s="1">
        <v>2018</v>
      </c>
      <c r="C295" s="1"/>
      <c r="D295" s="1">
        <v>39</v>
      </c>
      <c r="E295" s="1" t="s">
        <v>121</v>
      </c>
      <c r="F295" s="1">
        <v>48</v>
      </c>
      <c r="G295" s="1">
        <v>7.2253254702424302E-2</v>
      </c>
      <c r="H295" s="1" t="s">
        <v>166</v>
      </c>
      <c r="I295" s="22" t="s">
        <v>688</v>
      </c>
      <c r="K295" s="4"/>
      <c r="L295" s="4"/>
    </row>
    <row r="296" spans="1:12" x14ac:dyDescent="0.2">
      <c r="A296" s="2">
        <v>43360</v>
      </c>
      <c r="B296" s="1">
        <v>2018</v>
      </c>
      <c r="C296" s="1"/>
      <c r="D296" s="1">
        <v>38</v>
      </c>
      <c r="E296" s="1" t="s">
        <v>121</v>
      </c>
      <c r="F296" s="1">
        <v>61</v>
      </c>
      <c r="G296" s="1">
        <v>9.18218445176643E-2</v>
      </c>
      <c r="H296" s="1" t="s">
        <v>167</v>
      </c>
      <c r="I296" s="22" t="s">
        <v>688</v>
      </c>
      <c r="K296" s="4"/>
      <c r="L296" s="4"/>
    </row>
    <row r="297" spans="1:12" x14ac:dyDescent="0.2">
      <c r="A297" s="2">
        <v>43353</v>
      </c>
      <c r="B297" s="1">
        <v>2018</v>
      </c>
      <c r="C297" s="1"/>
      <c r="D297" s="1">
        <v>37</v>
      </c>
      <c r="E297" s="1" t="s">
        <v>121</v>
      </c>
      <c r="F297" s="1">
        <v>45</v>
      </c>
      <c r="G297" s="1">
        <v>6.7737426283522806E-2</v>
      </c>
      <c r="H297" s="1" t="s">
        <v>167</v>
      </c>
      <c r="I297" s="22" t="s">
        <v>688</v>
      </c>
      <c r="K297" s="4"/>
      <c r="L297" s="4"/>
    </row>
    <row r="298" spans="1:12" x14ac:dyDescent="0.2">
      <c r="A298" s="2">
        <v>43346</v>
      </c>
      <c r="B298" s="1">
        <v>2018</v>
      </c>
      <c r="C298" s="1"/>
      <c r="D298" s="1">
        <v>36</v>
      </c>
      <c r="E298" s="1" t="s">
        <v>121</v>
      </c>
      <c r="F298" s="1">
        <v>31</v>
      </c>
      <c r="G298" s="1">
        <v>4.6663560328648997E-2</v>
      </c>
      <c r="H298" s="1" t="s">
        <v>167</v>
      </c>
      <c r="I298" s="22" t="s">
        <v>688</v>
      </c>
      <c r="K298" s="4"/>
      <c r="L298" s="4"/>
    </row>
    <row r="299" spans="1:12" x14ac:dyDescent="0.2">
      <c r="A299" s="2">
        <v>43339</v>
      </c>
      <c r="B299" s="1">
        <v>2018</v>
      </c>
      <c r="C299" s="1"/>
      <c r="D299" s="1">
        <v>35</v>
      </c>
      <c r="E299" s="1" t="s">
        <v>121</v>
      </c>
      <c r="F299" s="1">
        <v>41</v>
      </c>
      <c r="G299" s="1">
        <v>6.1716321724987401E-2</v>
      </c>
      <c r="H299" s="1" t="s">
        <v>167</v>
      </c>
      <c r="I299" s="22" t="s">
        <v>688</v>
      </c>
    </row>
    <row r="300" spans="1:12" x14ac:dyDescent="0.2">
      <c r="A300" s="2">
        <v>43332</v>
      </c>
      <c r="B300" s="1">
        <v>2018</v>
      </c>
      <c r="C300" s="1"/>
      <c r="D300" s="1">
        <v>34</v>
      </c>
      <c r="E300" s="1" t="s">
        <v>121</v>
      </c>
      <c r="F300" s="1">
        <v>61</v>
      </c>
      <c r="G300" s="1">
        <v>9.18218445176643E-2</v>
      </c>
      <c r="H300" s="1" t="s">
        <v>167</v>
      </c>
      <c r="I300" s="22" t="s">
        <v>688</v>
      </c>
    </row>
    <row r="301" spans="1:12" x14ac:dyDescent="0.2">
      <c r="A301" s="2">
        <v>43325</v>
      </c>
      <c r="B301" s="1">
        <v>2018</v>
      </c>
      <c r="C301" s="1"/>
      <c r="D301" s="1">
        <v>33</v>
      </c>
      <c r="E301" s="1" t="s">
        <v>121</v>
      </c>
      <c r="F301" s="1">
        <v>37</v>
      </c>
      <c r="G301" s="1">
        <v>5.56952171664521E-2</v>
      </c>
      <c r="H301" s="1" t="s">
        <v>167</v>
      </c>
      <c r="I301" s="22" t="s">
        <v>688</v>
      </c>
    </row>
    <row r="302" spans="1:12" x14ac:dyDescent="0.2">
      <c r="A302" s="2">
        <v>43318</v>
      </c>
      <c r="B302" s="1">
        <v>2018</v>
      </c>
      <c r="C302" s="1"/>
      <c r="D302" s="1">
        <v>32</v>
      </c>
      <c r="E302" s="1" t="s">
        <v>121</v>
      </c>
      <c r="F302" s="1">
        <v>51</v>
      </c>
      <c r="G302" s="1">
        <v>7.6769083121325896E-2</v>
      </c>
      <c r="H302" s="1" t="s">
        <v>168</v>
      </c>
      <c r="I302" s="22" t="s">
        <v>688</v>
      </c>
    </row>
    <row r="303" spans="1:12" x14ac:dyDescent="0.2">
      <c r="A303" s="2">
        <v>43311</v>
      </c>
      <c r="B303" s="1">
        <v>2018</v>
      </c>
      <c r="C303" s="1"/>
      <c r="D303" s="1">
        <v>31</v>
      </c>
      <c r="E303" s="1" t="s">
        <v>121</v>
      </c>
      <c r="F303" s="1">
        <v>42</v>
      </c>
      <c r="G303" s="1">
        <v>6.3221597864621296E-2</v>
      </c>
      <c r="H303" s="1" t="s">
        <v>168</v>
      </c>
      <c r="I303" s="22" t="s">
        <v>688</v>
      </c>
    </row>
    <row r="304" spans="1:12" x14ac:dyDescent="0.2">
      <c r="A304" s="2">
        <v>43304</v>
      </c>
      <c r="B304" s="1">
        <v>2018</v>
      </c>
      <c r="C304" s="1"/>
      <c r="D304" s="1">
        <v>30</v>
      </c>
      <c r="E304" s="1" t="s">
        <v>121</v>
      </c>
      <c r="F304" s="1">
        <v>48</v>
      </c>
      <c r="G304" s="1">
        <v>7.2253254702424302E-2</v>
      </c>
      <c r="H304" s="1" t="s">
        <v>168</v>
      </c>
      <c r="I304" s="22" t="s">
        <v>688</v>
      </c>
    </row>
    <row r="305" spans="1:9" x14ac:dyDescent="0.2">
      <c r="A305" s="2">
        <v>43297</v>
      </c>
      <c r="B305" s="1">
        <v>2018</v>
      </c>
      <c r="C305" s="1"/>
      <c r="D305" s="1">
        <v>29</v>
      </c>
      <c r="E305" s="1" t="s">
        <v>121</v>
      </c>
      <c r="F305" s="1">
        <v>67</v>
      </c>
      <c r="G305" s="1">
        <v>0.100853501355467</v>
      </c>
      <c r="H305" s="1" t="s">
        <v>168</v>
      </c>
      <c r="I305" s="22" t="s">
        <v>688</v>
      </c>
    </row>
    <row r="306" spans="1:9" x14ac:dyDescent="0.2">
      <c r="A306" s="2">
        <v>43290</v>
      </c>
      <c r="B306" s="1">
        <v>2018</v>
      </c>
      <c r="C306" s="1"/>
      <c r="D306" s="1">
        <v>28</v>
      </c>
      <c r="E306" s="1" t="s">
        <v>121</v>
      </c>
      <c r="F306" s="1">
        <v>44</v>
      </c>
      <c r="G306" s="1">
        <v>6.6232150143889001E-2</v>
      </c>
      <c r="H306" s="1" t="s">
        <v>168</v>
      </c>
      <c r="I306" s="22" t="s">
        <v>688</v>
      </c>
    </row>
    <row r="307" spans="1:9" x14ac:dyDescent="0.2">
      <c r="A307" s="2">
        <v>43283</v>
      </c>
      <c r="B307" s="1">
        <v>2018</v>
      </c>
      <c r="C307" s="1"/>
      <c r="D307" s="1">
        <v>27</v>
      </c>
      <c r="E307" s="1" t="s">
        <v>121</v>
      </c>
      <c r="F307" s="1">
        <v>49</v>
      </c>
      <c r="G307" s="1">
        <v>7.3758530842058204E-2</v>
      </c>
      <c r="H307" s="1" t="s">
        <v>168</v>
      </c>
      <c r="I307" s="22" t="s">
        <v>688</v>
      </c>
    </row>
    <row r="308" spans="1:9" x14ac:dyDescent="0.2">
      <c r="A308" s="2">
        <v>43276</v>
      </c>
      <c r="B308" s="1">
        <v>2018</v>
      </c>
      <c r="C308" s="1"/>
      <c r="D308" s="1">
        <v>26</v>
      </c>
      <c r="E308" s="1" t="s">
        <v>121</v>
      </c>
      <c r="F308" s="1">
        <v>39</v>
      </c>
      <c r="G308" s="1">
        <v>5.8705769445719799E-2</v>
      </c>
      <c r="H308" s="1" t="s">
        <v>169</v>
      </c>
      <c r="I308" s="22" t="s">
        <v>688</v>
      </c>
    </row>
    <row r="309" spans="1:9" x14ac:dyDescent="0.2">
      <c r="A309" s="2">
        <v>43269</v>
      </c>
      <c r="B309" s="1">
        <v>2018</v>
      </c>
      <c r="C309" s="1"/>
      <c r="D309" s="1">
        <v>25</v>
      </c>
      <c r="E309" s="1" t="s">
        <v>121</v>
      </c>
      <c r="F309" s="1">
        <v>69</v>
      </c>
      <c r="G309" s="1">
        <v>0.103864053634735</v>
      </c>
      <c r="H309" s="1" t="s">
        <v>169</v>
      </c>
      <c r="I309" s="22" t="s">
        <v>688</v>
      </c>
    </row>
    <row r="310" spans="1:9" x14ac:dyDescent="0.2">
      <c r="A310" s="2">
        <v>43262</v>
      </c>
      <c r="B310" s="1">
        <v>2018</v>
      </c>
      <c r="C310" s="1"/>
      <c r="D310" s="1">
        <v>24</v>
      </c>
      <c r="E310" s="1" t="s">
        <v>121</v>
      </c>
      <c r="F310" s="1">
        <v>52</v>
      </c>
      <c r="G310" s="1">
        <v>7.82743592609597E-2</v>
      </c>
      <c r="H310" s="1" t="s">
        <v>169</v>
      </c>
      <c r="I310" s="22" t="s">
        <v>688</v>
      </c>
    </row>
    <row r="311" spans="1:9" x14ac:dyDescent="0.2">
      <c r="A311" s="2">
        <v>43255</v>
      </c>
      <c r="B311" s="1">
        <v>2018</v>
      </c>
      <c r="C311" s="1"/>
      <c r="D311" s="1">
        <v>23</v>
      </c>
      <c r="E311" s="1" t="s">
        <v>121</v>
      </c>
      <c r="F311" s="1">
        <v>57</v>
      </c>
      <c r="G311" s="1">
        <v>8.5800739959128902E-2</v>
      </c>
      <c r="H311" s="1" t="s">
        <v>169</v>
      </c>
      <c r="I311" s="22" t="s">
        <v>688</v>
      </c>
    </row>
    <row r="312" spans="1:9" x14ac:dyDescent="0.2">
      <c r="A312" s="2">
        <v>43248</v>
      </c>
      <c r="B312" s="1">
        <v>2018</v>
      </c>
      <c r="C312" s="1"/>
      <c r="D312" s="1">
        <v>22</v>
      </c>
      <c r="E312" s="1" t="s">
        <v>121</v>
      </c>
      <c r="F312" s="1">
        <v>32</v>
      </c>
      <c r="G312" s="1">
        <v>4.8168836468282898E-2</v>
      </c>
      <c r="H312" s="1" t="s">
        <v>169</v>
      </c>
      <c r="I312" s="22" t="s">
        <v>688</v>
      </c>
    </row>
    <row r="313" spans="1:9" x14ac:dyDescent="0.2">
      <c r="A313" s="2">
        <v>43241</v>
      </c>
      <c r="B313" s="1">
        <v>2018</v>
      </c>
      <c r="C313" s="1"/>
      <c r="D313" s="1">
        <v>21</v>
      </c>
      <c r="E313" s="1" t="s">
        <v>121</v>
      </c>
      <c r="F313" s="1">
        <v>45</v>
      </c>
      <c r="G313" s="1">
        <v>6.7737426283522806E-2</v>
      </c>
      <c r="H313" s="1" t="s">
        <v>169</v>
      </c>
      <c r="I313" s="22" t="s">
        <v>688</v>
      </c>
    </row>
    <row r="314" spans="1:9" x14ac:dyDescent="0.2">
      <c r="A314" s="2">
        <v>43234</v>
      </c>
      <c r="B314" s="1">
        <v>2018</v>
      </c>
      <c r="C314" s="1"/>
      <c r="D314" s="1">
        <v>20</v>
      </c>
      <c r="E314" s="1" t="s">
        <v>121</v>
      </c>
      <c r="F314" s="1">
        <v>48</v>
      </c>
      <c r="G314" s="1">
        <v>7.2253254702424302E-2</v>
      </c>
      <c r="H314" s="1" t="s">
        <v>170</v>
      </c>
      <c r="I314" s="22" t="s">
        <v>688</v>
      </c>
    </row>
    <row r="315" spans="1:9" x14ac:dyDescent="0.2">
      <c r="A315" s="2">
        <v>43227</v>
      </c>
      <c r="B315" s="1">
        <v>2018</v>
      </c>
      <c r="C315" s="1"/>
      <c r="D315" s="1">
        <v>19</v>
      </c>
      <c r="E315" s="1" t="s">
        <v>121</v>
      </c>
      <c r="F315" s="1">
        <v>35</v>
      </c>
      <c r="G315" s="1">
        <v>5.2684664887184401E-2</v>
      </c>
      <c r="H315" s="1" t="s">
        <v>170</v>
      </c>
      <c r="I315" s="22" t="s">
        <v>688</v>
      </c>
    </row>
    <row r="316" spans="1:9" x14ac:dyDescent="0.2">
      <c r="A316" s="2">
        <v>43220</v>
      </c>
      <c r="B316" s="1">
        <v>2018</v>
      </c>
      <c r="C316" s="1"/>
      <c r="D316" s="1">
        <v>18</v>
      </c>
      <c r="E316" s="1" t="s">
        <v>121</v>
      </c>
      <c r="F316" s="1">
        <v>46</v>
      </c>
      <c r="G316" s="1">
        <v>6.9242702423156693E-2</v>
      </c>
      <c r="H316" s="1" t="s">
        <v>170</v>
      </c>
      <c r="I316" s="22" t="s">
        <v>688</v>
      </c>
    </row>
    <row r="317" spans="1:9" x14ac:dyDescent="0.2">
      <c r="A317" s="2">
        <v>43213</v>
      </c>
      <c r="B317" s="1">
        <v>2018</v>
      </c>
      <c r="C317" s="1"/>
      <c r="D317" s="1">
        <v>17</v>
      </c>
      <c r="E317" s="1" t="s">
        <v>121</v>
      </c>
      <c r="F317" s="1">
        <v>51</v>
      </c>
      <c r="G317" s="1">
        <v>7.6769083121325896E-2</v>
      </c>
      <c r="H317" s="1" t="s">
        <v>170</v>
      </c>
      <c r="I317" s="22" t="s">
        <v>688</v>
      </c>
    </row>
    <row r="318" spans="1:9" x14ac:dyDescent="0.2">
      <c r="A318" s="2">
        <v>43206</v>
      </c>
      <c r="B318" s="1">
        <v>2018</v>
      </c>
      <c r="C318" s="1"/>
      <c r="D318" s="1">
        <v>16</v>
      </c>
      <c r="E318" s="1" t="s">
        <v>121</v>
      </c>
      <c r="F318" s="1">
        <v>52</v>
      </c>
      <c r="G318" s="1">
        <v>7.82743592609597E-2</v>
      </c>
      <c r="H318" s="1" t="s">
        <v>170</v>
      </c>
      <c r="I318" s="22" t="s">
        <v>688</v>
      </c>
    </row>
    <row r="319" spans="1:9" x14ac:dyDescent="0.2">
      <c r="A319" s="2">
        <v>43199</v>
      </c>
      <c r="B319" s="1">
        <v>2018</v>
      </c>
      <c r="C319" s="1"/>
      <c r="D319" s="1">
        <v>15</v>
      </c>
      <c r="E319" s="1" t="s">
        <v>121</v>
      </c>
      <c r="F319" s="1">
        <v>37</v>
      </c>
      <c r="G319" s="1">
        <v>5.56952171664521E-2</v>
      </c>
      <c r="H319" s="1" t="s">
        <v>170</v>
      </c>
      <c r="I319" s="22" t="s">
        <v>688</v>
      </c>
    </row>
    <row r="320" spans="1:9" x14ac:dyDescent="0.2">
      <c r="A320" s="2">
        <v>43192</v>
      </c>
      <c r="B320" s="1">
        <v>2018</v>
      </c>
      <c r="C320" s="1"/>
      <c r="D320" s="1">
        <v>14</v>
      </c>
      <c r="E320" s="1" t="s">
        <v>121</v>
      </c>
      <c r="F320" s="1">
        <v>40</v>
      </c>
      <c r="G320" s="1">
        <v>6.0211045585353597E-2</v>
      </c>
      <c r="H320" s="1" t="s">
        <v>171</v>
      </c>
      <c r="I320" s="22" t="s">
        <v>688</v>
      </c>
    </row>
    <row r="321" spans="1:9" x14ac:dyDescent="0.2">
      <c r="A321" s="2">
        <v>43185</v>
      </c>
      <c r="B321" s="1">
        <v>2018</v>
      </c>
      <c r="C321" s="1"/>
      <c r="D321" s="1">
        <v>13</v>
      </c>
      <c r="E321" s="1" t="s">
        <v>121</v>
      </c>
      <c r="F321" s="1">
        <v>55</v>
      </c>
      <c r="G321" s="1">
        <v>8.2790187679861196E-2</v>
      </c>
      <c r="H321" s="1" t="s">
        <v>171</v>
      </c>
      <c r="I321" s="22" t="s">
        <v>688</v>
      </c>
    </row>
    <row r="322" spans="1:9" x14ac:dyDescent="0.2">
      <c r="A322" s="2">
        <v>43178</v>
      </c>
      <c r="B322" s="1">
        <v>2018</v>
      </c>
      <c r="C322" s="1"/>
      <c r="D322" s="1">
        <v>12</v>
      </c>
      <c r="E322" s="1" t="s">
        <v>121</v>
      </c>
      <c r="F322" s="1">
        <v>52</v>
      </c>
      <c r="G322" s="1">
        <v>7.82743592609597E-2</v>
      </c>
      <c r="H322" s="1" t="s">
        <v>171</v>
      </c>
      <c r="I322" s="22" t="s">
        <v>688</v>
      </c>
    </row>
    <row r="323" spans="1:9" x14ac:dyDescent="0.2">
      <c r="A323" s="2">
        <v>43171</v>
      </c>
      <c r="B323" s="1">
        <v>2018</v>
      </c>
      <c r="C323" s="1"/>
      <c r="D323" s="1">
        <v>11</v>
      </c>
      <c r="E323" s="1" t="s">
        <v>121</v>
      </c>
      <c r="F323" s="1">
        <v>47</v>
      </c>
      <c r="G323" s="1">
        <v>7.0747978562790498E-2</v>
      </c>
      <c r="H323" s="1" t="s">
        <v>171</v>
      </c>
      <c r="I323" s="22" t="s">
        <v>688</v>
      </c>
    </row>
    <row r="324" spans="1:9" x14ac:dyDescent="0.2">
      <c r="A324" s="2">
        <v>43164</v>
      </c>
      <c r="B324" s="1">
        <v>2018</v>
      </c>
      <c r="C324" s="1"/>
      <c r="D324" s="1">
        <v>10</v>
      </c>
      <c r="E324" s="1" t="s">
        <v>121</v>
      </c>
      <c r="F324" s="1">
        <v>50</v>
      </c>
      <c r="G324" s="1">
        <v>7.5263806981691994E-2</v>
      </c>
      <c r="H324" s="1" t="s">
        <v>171</v>
      </c>
      <c r="I324" s="22" t="s">
        <v>688</v>
      </c>
    </row>
    <row r="325" spans="1:9" x14ac:dyDescent="0.2">
      <c r="A325" s="2">
        <v>43157</v>
      </c>
      <c r="B325" s="1">
        <v>2018</v>
      </c>
      <c r="C325" s="1"/>
      <c r="D325" s="1">
        <v>9</v>
      </c>
      <c r="E325" s="1" t="s">
        <v>121</v>
      </c>
      <c r="F325" s="1">
        <v>46</v>
      </c>
      <c r="G325" s="1">
        <v>6.9242702423156693E-2</v>
      </c>
      <c r="H325" s="1" t="s">
        <v>171</v>
      </c>
      <c r="I325" s="22" t="s">
        <v>688</v>
      </c>
    </row>
    <row r="326" spans="1:9" x14ac:dyDescent="0.2">
      <c r="A326" s="2">
        <v>43150</v>
      </c>
      <c r="B326" s="1">
        <v>2018</v>
      </c>
      <c r="C326" s="1"/>
      <c r="D326" s="1">
        <v>8</v>
      </c>
      <c r="E326" s="1" t="s">
        <v>121</v>
      </c>
      <c r="F326" s="1">
        <v>33</v>
      </c>
      <c r="G326" s="1">
        <v>4.9674112607916703E-2</v>
      </c>
      <c r="H326" s="1" t="s">
        <v>172</v>
      </c>
      <c r="I326" s="22" t="s">
        <v>688</v>
      </c>
    </row>
    <row r="327" spans="1:9" x14ac:dyDescent="0.2">
      <c r="A327" s="2">
        <v>43143</v>
      </c>
      <c r="B327" s="1">
        <v>2018</v>
      </c>
      <c r="C327" s="1"/>
      <c r="D327" s="1">
        <v>7</v>
      </c>
      <c r="E327" s="1" t="s">
        <v>121</v>
      </c>
      <c r="F327" s="1">
        <v>65</v>
      </c>
      <c r="G327" s="1">
        <v>9.7842949076199601E-2</v>
      </c>
      <c r="H327" s="1" t="s">
        <v>172</v>
      </c>
      <c r="I327" s="22" t="s">
        <v>688</v>
      </c>
    </row>
    <row r="328" spans="1:9" x14ac:dyDescent="0.2">
      <c r="A328" s="2">
        <v>43136</v>
      </c>
      <c r="B328" s="1">
        <v>2018</v>
      </c>
      <c r="C328" s="1"/>
      <c r="D328" s="1">
        <v>6</v>
      </c>
      <c r="E328" s="1" t="s">
        <v>121</v>
      </c>
      <c r="F328" s="1">
        <v>47</v>
      </c>
      <c r="G328" s="1">
        <v>7.0747978562790498E-2</v>
      </c>
      <c r="H328" s="1" t="s">
        <v>172</v>
      </c>
      <c r="I328" s="22" t="s">
        <v>688</v>
      </c>
    </row>
    <row r="329" spans="1:9" x14ac:dyDescent="0.2">
      <c r="A329" s="2">
        <v>43129</v>
      </c>
      <c r="B329" s="1">
        <v>2018</v>
      </c>
      <c r="C329" s="1"/>
      <c r="D329" s="1">
        <v>5</v>
      </c>
      <c r="E329" s="1" t="s">
        <v>121</v>
      </c>
      <c r="F329" s="1">
        <v>54</v>
      </c>
      <c r="G329" s="1">
        <v>8.1284911540227406E-2</v>
      </c>
      <c r="H329" s="1" t="s">
        <v>172</v>
      </c>
      <c r="I329" s="22" t="s">
        <v>688</v>
      </c>
    </row>
    <row r="330" spans="1:9" x14ac:dyDescent="0.2">
      <c r="A330" s="2">
        <v>43122</v>
      </c>
      <c r="B330" s="1">
        <v>2018</v>
      </c>
      <c r="C330" s="1"/>
      <c r="D330" s="1">
        <v>4</v>
      </c>
      <c r="E330" s="1" t="s">
        <v>121</v>
      </c>
      <c r="F330" s="1">
        <v>60</v>
      </c>
      <c r="G330" s="1">
        <v>9.0316568378030399E-2</v>
      </c>
      <c r="H330" s="1" t="s">
        <v>172</v>
      </c>
      <c r="I330" s="22" t="s">
        <v>688</v>
      </c>
    </row>
    <row r="331" spans="1:9" x14ac:dyDescent="0.2">
      <c r="A331" s="2">
        <v>43115</v>
      </c>
      <c r="B331" s="1">
        <v>2018</v>
      </c>
      <c r="C331" s="1"/>
      <c r="D331" s="1">
        <v>3</v>
      </c>
      <c r="E331" s="1" t="s">
        <v>121</v>
      </c>
      <c r="F331" s="1">
        <v>41</v>
      </c>
      <c r="G331" s="1">
        <v>6.1716321724987401E-2</v>
      </c>
      <c r="H331" s="1" t="s">
        <v>172</v>
      </c>
      <c r="I331" s="22" t="s">
        <v>688</v>
      </c>
    </row>
    <row r="332" spans="1:9" x14ac:dyDescent="0.2">
      <c r="A332" s="2">
        <v>43108</v>
      </c>
      <c r="B332" s="1">
        <v>2018</v>
      </c>
      <c r="C332" s="1"/>
      <c r="D332" s="1">
        <v>2</v>
      </c>
      <c r="E332" s="1" t="s">
        <v>121</v>
      </c>
      <c r="F332" s="1">
        <v>57</v>
      </c>
      <c r="G332" s="1">
        <v>8.5800739959128902E-2</v>
      </c>
      <c r="H332" s="1" t="s">
        <v>173</v>
      </c>
      <c r="I332" s="22" t="s">
        <v>688</v>
      </c>
    </row>
    <row r="333" spans="1:9" x14ac:dyDescent="0.2">
      <c r="A333" s="2">
        <v>43101</v>
      </c>
      <c r="B333" s="1">
        <v>2018</v>
      </c>
      <c r="C333" s="1"/>
      <c r="D333" s="1">
        <v>1</v>
      </c>
      <c r="E333" s="1" t="s">
        <v>121</v>
      </c>
      <c r="F333" s="1">
        <v>48</v>
      </c>
      <c r="G333" s="1">
        <v>7.2253254702424302E-2</v>
      </c>
      <c r="H333" s="1" t="s">
        <v>173</v>
      </c>
      <c r="I333" s="22" t="s">
        <v>688</v>
      </c>
    </row>
    <row r="334" spans="1:9" x14ac:dyDescent="0.2">
      <c r="A334" s="2">
        <v>43094</v>
      </c>
      <c r="B334" s="1">
        <v>2017</v>
      </c>
      <c r="C334" s="1"/>
      <c r="D334" s="1">
        <v>52</v>
      </c>
      <c r="E334" s="1" t="s">
        <v>121</v>
      </c>
      <c r="F334" s="1">
        <v>39</v>
      </c>
      <c r="G334" s="1">
        <v>5.9032945446769597E-2</v>
      </c>
      <c r="H334" s="1" t="s">
        <v>173</v>
      </c>
      <c r="I334" s="22" t="s">
        <v>688</v>
      </c>
    </row>
    <row r="335" spans="1:9" x14ac:dyDescent="0.2">
      <c r="A335" s="2">
        <v>43087</v>
      </c>
      <c r="B335" s="1">
        <v>2017</v>
      </c>
      <c r="C335" s="1"/>
      <c r="D335" s="1">
        <v>51</v>
      </c>
      <c r="E335" s="1" t="s">
        <v>121</v>
      </c>
      <c r="F335" s="1">
        <v>49</v>
      </c>
      <c r="G335" s="1">
        <v>7.4169598125428504E-2</v>
      </c>
      <c r="H335" s="1" t="s">
        <v>173</v>
      </c>
      <c r="I335" s="22" t="s">
        <v>688</v>
      </c>
    </row>
    <row r="336" spans="1:9" x14ac:dyDescent="0.2">
      <c r="A336" s="2">
        <v>43080</v>
      </c>
      <c r="B336" s="1">
        <v>2017</v>
      </c>
      <c r="C336" s="1"/>
      <c r="D336" s="1">
        <v>50</v>
      </c>
      <c r="E336" s="1" t="s">
        <v>121</v>
      </c>
      <c r="F336" s="1">
        <v>58</v>
      </c>
      <c r="G336" s="1">
        <v>8.7792585536221504E-2</v>
      </c>
      <c r="H336" s="1" t="s">
        <v>173</v>
      </c>
      <c r="I336" s="22" t="s">
        <v>688</v>
      </c>
    </row>
    <row r="337" spans="1:9" x14ac:dyDescent="0.2">
      <c r="A337" s="2">
        <v>43073</v>
      </c>
      <c r="B337" s="1">
        <v>2017</v>
      </c>
      <c r="C337" s="1"/>
      <c r="D337" s="1">
        <v>49</v>
      </c>
      <c r="E337" s="1" t="s">
        <v>121</v>
      </c>
      <c r="F337" s="1">
        <v>87</v>
      </c>
      <c r="G337" s="1">
        <v>0.13168887830433201</v>
      </c>
      <c r="H337" s="1" t="s">
        <v>173</v>
      </c>
      <c r="I337" s="22" t="s">
        <v>688</v>
      </c>
    </row>
    <row r="338" spans="1:9" x14ac:dyDescent="0.2">
      <c r="A338" s="2">
        <v>43066</v>
      </c>
      <c r="B338" s="1">
        <v>2017</v>
      </c>
      <c r="C338" s="1"/>
      <c r="D338" s="1">
        <v>48</v>
      </c>
      <c r="E338" s="1" t="s">
        <v>121</v>
      </c>
      <c r="F338" s="1">
        <v>68</v>
      </c>
      <c r="G338" s="1">
        <v>0.10292923821488</v>
      </c>
      <c r="H338" s="1" t="s">
        <v>174</v>
      </c>
      <c r="I338" s="22" t="s">
        <v>688</v>
      </c>
    </row>
    <row r="339" spans="1:9" x14ac:dyDescent="0.2">
      <c r="A339" s="2">
        <v>43059</v>
      </c>
      <c r="B339" s="1">
        <v>2017</v>
      </c>
      <c r="C339" s="1"/>
      <c r="D339" s="1">
        <v>47</v>
      </c>
      <c r="E339" s="1" t="s">
        <v>121</v>
      </c>
      <c r="F339" s="1">
        <v>66</v>
      </c>
      <c r="G339" s="1">
        <v>9.9901907679148597E-2</v>
      </c>
      <c r="H339" s="1" t="s">
        <v>174</v>
      </c>
      <c r="I339" s="22" t="s">
        <v>688</v>
      </c>
    </row>
    <row r="340" spans="1:9" x14ac:dyDescent="0.2">
      <c r="A340" s="2">
        <v>43052</v>
      </c>
      <c r="B340" s="1">
        <v>2017</v>
      </c>
      <c r="C340" s="1"/>
      <c r="D340" s="1">
        <v>46</v>
      </c>
      <c r="E340" s="1" t="s">
        <v>121</v>
      </c>
      <c r="F340" s="1">
        <v>82</v>
      </c>
      <c r="G340" s="1">
        <v>0.124120551965003</v>
      </c>
      <c r="H340" s="1" t="s">
        <v>174</v>
      </c>
      <c r="I340" s="22" t="s">
        <v>688</v>
      </c>
    </row>
    <row r="341" spans="1:9" x14ac:dyDescent="0.2">
      <c r="A341" s="2">
        <v>43045</v>
      </c>
      <c r="B341" s="1">
        <v>2017</v>
      </c>
      <c r="C341" s="1"/>
      <c r="D341" s="1">
        <v>45</v>
      </c>
      <c r="E341" s="1" t="s">
        <v>121</v>
      </c>
      <c r="F341" s="1">
        <v>71</v>
      </c>
      <c r="G341" s="1">
        <v>0.10747023401847799</v>
      </c>
      <c r="H341" s="1" t="s">
        <v>174</v>
      </c>
      <c r="I341" s="22" t="s">
        <v>688</v>
      </c>
    </row>
    <row r="342" spans="1:9" x14ac:dyDescent="0.2">
      <c r="A342" s="2">
        <v>43038</v>
      </c>
      <c r="B342" s="1">
        <v>2017</v>
      </c>
      <c r="C342" s="1"/>
      <c r="D342" s="1">
        <v>44</v>
      </c>
      <c r="E342" s="1" t="s">
        <v>121</v>
      </c>
      <c r="F342" s="1">
        <v>59</v>
      </c>
      <c r="G342" s="1">
        <v>8.9306250804087398E-2</v>
      </c>
      <c r="H342" s="1" t="s">
        <v>174</v>
      </c>
      <c r="I342" s="22" t="s">
        <v>688</v>
      </c>
    </row>
    <row r="343" spans="1:9" x14ac:dyDescent="0.2">
      <c r="A343" s="2">
        <v>43031</v>
      </c>
      <c r="B343" s="1">
        <v>2017</v>
      </c>
      <c r="C343" s="1"/>
      <c r="D343" s="1">
        <v>43</v>
      </c>
      <c r="E343" s="1" t="s">
        <v>121</v>
      </c>
      <c r="F343" s="1">
        <v>70</v>
      </c>
      <c r="G343" s="1">
        <v>0.105956568750612</v>
      </c>
      <c r="H343" s="1" t="s">
        <v>174</v>
      </c>
      <c r="I343" s="22" t="s">
        <v>688</v>
      </c>
    </row>
    <row r="344" spans="1:9" x14ac:dyDescent="0.2">
      <c r="A344" s="2">
        <v>43024</v>
      </c>
      <c r="B344" s="1">
        <v>2017</v>
      </c>
      <c r="C344" s="1"/>
      <c r="D344" s="1">
        <v>42</v>
      </c>
      <c r="E344" s="1" t="s">
        <v>121</v>
      </c>
      <c r="F344" s="1">
        <v>78</v>
      </c>
      <c r="G344" s="1">
        <v>0.118065890893539</v>
      </c>
      <c r="H344" s="1" t="s">
        <v>175</v>
      </c>
      <c r="I344" s="22" t="s">
        <v>688</v>
      </c>
    </row>
    <row r="345" spans="1:9" x14ac:dyDescent="0.2">
      <c r="A345" s="2">
        <v>43017</v>
      </c>
      <c r="B345" s="1">
        <v>2017</v>
      </c>
      <c r="C345" s="1"/>
      <c r="D345" s="1">
        <v>41</v>
      </c>
      <c r="E345" s="1" t="s">
        <v>121</v>
      </c>
      <c r="F345" s="1">
        <v>75</v>
      </c>
      <c r="G345" s="1">
        <v>0.113524895089942</v>
      </c>
      <c r="H345" s="1" t="s">
        <v>175</v>
      </c>
      <c r="I345" s="22" t="s">
        <v>688</v>
      </c>
    </row>
    <row r="346" spans="1:9" x14ac:dyDescent="0.2">
      <c r="A346" s="2">
        <v>43010</v>
      </c>
      <c r="B346" s="1">
        <v>2017</v>
      </c>
      <c r="C346" s="1"/>
      <c r="D346" s="1">
        <v>40</v>
      </c>
      <c r="E346" s="1" t="s">
        <v>121</v>
      </c>
      <c r="F346" s="1">
        <v>79</v>
      </c>
      <c r="G346" s="1">
        <v>0.119579556161405</v>
      </c>
      <c r="H346" s="1" t="s">
        <v>175</v>
      </c>
      <c r="I346" s="22" t="s">
        <v>688</v>
      </c>
    </row>
    <row r="347" spans="1:9" x14ac:dyDescent="0.2">
      <c r="A347" s="2">
        <v>43003</v>
      </c>
      <c r="B347" s="1">
        <v>2017</v>
      </c>
      <c r="C347" s="1"/>
      <c r="D347" s="1">
        <v>39</v>
      </c>
      <c r="E347" s="1" t="s">
        <v>121</v>
      </c>
      <c r="F347" s="1">
        <v>74</v>
      </c>
      <c r="G347" s="1">
        <v>0.11201122982207599</v>
      </c>
      <c r="H347" s="1" t="s">
        <v>175</v>
      </c>
      <c r="I347" s="22" t="s">
        <v>688</v>
      </c>
    </row>
    <row r="348" spans="1:9" x14ac:dyDescent="0.2">
      <c r="A348" s="2">
        <v>42996</v>
      </c>
      <c r="B348" s="1">
        <v>2017</v>
      </c>
      <c r="C348" s="1"/>
      <c r="D348" s="1">
        <v>38</v>
      </c>
      <c r="E348" s="1" t="s">
        <v>121</v>
      </c>
      <c r="F348" s="1">
        <v>89</v>
      </c>
      <c r="G348" s="1">
        <v>0.13471620884006399</v>
      </c>
      <c r="H348" s="1" t="s">
        <v>175</v>
      </c>
      <c r="I348" s="22" t="s">
        <v>688</v>
      </c>
    </row>
    <row r="349" spans="1:9" x14ac:dyDescent="0.2">
      <c r="A349" s="2">
        <v>42989</v>
      </c>
      <c r="B349" s="1">
        <v>2017</v>
      </c>
      <c r="C349" s="1"/>
      <c r="D349" s="1">
        <v>37</v>
      </c>
      <c r="E349" s="1" t="s">
        <v>121</v>
      </c>
      <c r="F349" s="1">
        <v>62</v>
      </c>
      <c r="G349" s="1">
        <v>9.3847246607684995E-2</v>
      </c>
      <c r="H349" s="1" t="s">
        <v>175</v>
      </c>
      <c r="I349" s="22" t="s">
        <v>688</v>
      </c>
    </row>
    <row r="350" spans="1:9" x14ac:dyDescent="0.2">
      <c r="A350" s="2">
        <v>42982</v>
      </c>
      <c r="B350" s="1">
        <v>2017</v>
      </c>
      <c r="C350" s="1"/>
      <c r="D350" s="1">
        <v>36</v>
      </c>
      <c r="E350" s="1" t="s">
        <v>121</v>
      </c>
      <c r="F350" s="1">
        <v>66</v>
      </c>
      <c r="G350" s="1">
        <v>9.9901907679148597E-2</v>
      </c>
      <c r="H350" s="1" t="s">
        <v>176</v>
      </c>
      <c r="I350" s="22" t="s">
        <v>688</v>
      </c>
    </row>
    <row r="351" spans="1:9" x14ac:dyDescent="0.2">
      <c r="A351" s="2">
        <v>42975</v>
      </c>
      <c r="B351" s="1">
        <v>2017</v>
      </c>
      <c r="C351" s="1"/>
      <c r="D351" s="1">
        <v>35</v>
      </c>
      <c r="E351" s="1" t="s">
        <v>121</v>
      </c>
      <c r="F351" s="1">
        <v>48</v>
      </c>
      <c r="G351" s="1">
        <v>7.2655932857562597E-2</v>
      </c>
      <c r="H351" s="1" t="s">
        <v>176</v>
      </c>
      <c r="I351" s="22" t="s">
        <v>688</v>
      </c>
    </row>
    <row r="352" spans="1:9" x14ac:dyDescent="0.2">
      <c r="A352" s="2">
        <v>42968</v>
      </c>
      <c r="B352" s="1">
        <v>2017</v>
      </c>
      <c r="C352" s="1"/>
      <c r="D352" s="1">
        <v>34</v>
      </c>
      <c r="E352" s="1" t="s">
        <v>121</v>
      </c>
      <c r="F352" s="1">
        <v>54</v>
      </c>
      <c r="G352" s="1">
        <v>8.1737924464757902E-2</v>
      </c>
      <c r="H352" s="1" t="s">
        <v>176</v>
      </c>
      <c r="I352" s="22" t="s">
        <v>688</v>
      </c>
    </row>
    <row r="353" spans="1:12" x14ac:dyDescent="0.2">
      <c r="A353" s="2">
        <v>42961</v>
      </c>
      <c r="B353" s="1">
        <v>2017</v>
      </c>
      <c r="C353" s="1"/>
      <c r="D353" s="1">
        <v>33</v>
      </c>
      <c r="E353" s="1" t="s">
        <v>121</v>
      </c>
      <c r="F353" s="1">
        <v>65</v>
      </c>
      <c r="G353" s="1">
        <v>9.8388242411282703E-2</v>
      </c>
      <c r="H353" s="1" t="s">
        <v>176</v>
      </c>
      <c r="I353" s="22" t="s">
        <v>688</v>
      </c>
    </row>
    <row r="354" spans="1:12" x14ac:dyDescent="0.2">
      <c r="A354" s="2">
        <v>42954</v>
      </c>
      <c r="B354" s="1">
        <v>2017</v>
      </c>
      <c r="C354" s="1"/>
      <c r="D354" s="1">
        <v>32</v>
      </c>
      <c r="E354" s="1" t="s">
        <v>121</v>
      </c>
      <c r="F354" s="1">
        <v>78</v>
      </c>
      <c r="G354" s="1">
        <v>0.118065890893539</v>
      </c>
      <c r="H354" s="1" t="s">
        <v>176</v>
      </c>
      <c r="I354" s="22" t="s">
        <v>688</v>
      </c>
    </row>
    <row r="355" spans="1:12" x14ac:dyDescent="0.2">
      <c r="A355" s="2">
        <v>42947</v>
      </c>
      <c r="B355" s="1">
        <v>2017</v>
      </c>
      <c r="C355" s="1"/>
      <c r="D355" s="1">
        <v>31</v>
      </c>
      <c r="E355" s="1" t="s">
        <v>121</v>
      </c>
      <c r="F355" s="1">
        <v>67</v>
      </c>
      <c r="G355" s="1">
        <v>0.101415572947014</v>
      </c>
      <c r="H355" s="1" t="s">
        <v>176</v>
      </c>
      <c r="I355" s="22" t="s">
        <v>688</v>
      </c>
    </row>
    <row r="356" spans="1:12" x14ac:dyDescent="0.2">
      <c r="A356" s="2">
        <v>42940</v>
      </c>
      <c r="B356" s="1">
        <v>2017</v>
      </c>
      <c r="C356" s="1"/>
      <c r="D356" s="1">
        <v>30</v>
      </c>
      <c r="E356" s="1" t="s">
        <v>121</v>
      </c>
      <c r="F356" s="1">
        <v>55</v>
      </c>
      <c r="G356" s="1">
        <v>8.3251589732623796E-2</v>
      </c>
      <c r="H356" s="1" t="s">
        <v>177</v>
      </c>
      <c r="I356" s="22" t="s">
        <v>688</v>
      </c>
    </row>
    <row r="357" spans="1:12" x14ac:dyDescent="0.2">
      <c r="A357" s="2">
        <v>42933</v>
      </c>
      <c r="B357" s="1">
        <v>2017</v>
      </c>
      <c r="C357" s="1"/>
      <c r="D357" s="1">
        <v>29</v>
      </c>
      <c r="E357" s="1" t="s">
        <v>121</v>
      </c>
      <c r="F357" s="1">
        <v>76</v>
      </c>
      <c r="G357" s="1">
        <v>0.115038560357807</v>
      </c>
      <c r="H357" s="1" t="s">
        <v>177</v>
      </c>
      <c r="I357" s="22" t="s">
        <v>688</v>
      </c>
    </row>
    <row r="358" spans="1:12" x14ac:dyDescent="0.2">
      <c r="A358" s="2">
        <v>42926</v>
      </c>
      <c r="B358" s="1">
        <v>2017</v>
      </c>
      <c r="C358" s="1"/>
      <c r="D358" s="1">
        <v>28</v>
      </c>
      <c r="E358" s="1" t="s">
        <v>121</v>
      </c>
      <c r="F358" s="1">
        <v>65</v>
      </c>
      <c r="G358" s="1">
        <v>9.8388242411282703E-2</v>
      </c>
      <c r="H358" s="1" t="s">
        <v>177</v>
      </c>
      <c r="I358" s="22" t="s">
        <v>688</v>
      </c>
    </row>
    <row r="359" spans="1:12" x14ac:dyDescent="0.2">
      <c r="A359" s="2">
        <v>42919</v>
      </c>
      <c r="B359" s="1">
        <v>2017</v>
      </c>
      <c r="C359" s="1"/>
      <c r="D359" s="1">
        <v>27</v>
      </c>
      <c r="E359" s="1" t="s">
        <v>121</v>
      </c>
      <c r="F359" s="1">
        <v>62</v>
      </c>
      <c r="G359" s="1">
        <v>9.3847246607684995E-2</v>
      </c>
      <c r="H359" s="1" t="s">
        <v>177</v>
      </c>
      <c r="I359" s="22" t="s">
        <v>688</v>
      </c>
    </row>
    <row r="360" spans="1:12" x14ac:dyDescent="0.2">
      <c r="A360" s="2">
        <v>42912</v>
      </c>
      <c r="B360" s="1">
        <v>2017</v>
      </c>
      <c r="C360" s="1"/>
      <c r="D360" s="1">
        <v>26</v>
      </c>
      <c r="E360" s="1" t="s">
        <v>121</v>
      </c>
      <c r="F360" s="1">
        <v>51</v>
      </c>
      <c r="G360" s="1">
        <v>7.7196928661160305E-2</v>
      </c>
      <c r="H360" s="1" t="s">
        <v>177</v>
      </c>
      <c r="I360" s="22" t="s">
        <v>688</v>
      </c>
    </row>
    <row r="361" spans="1:12" x14ac:dyDescent="0.2">
      <c r="A361" s="2">
        <v>42905</v>
      </c>
      <c r="B361" s="1">
        <v>2017</v>
      </c>
      <c r="C361" s="1"/>
      <c r="D361" s="1">
        <v>25</v>
      </c>
      <c r="E361" s="1" t="s">
        <v>121</v>
      </c>
      <c r="F361" s="1">
        <v>45</v>
      </c>
      <c r="G361" s="1">
        <v>6.8114937053964902E-2</v>
      </c>
      <c r="H361" s="1" t="s">
        <v>177</v>
      </c>
      <c r="I361" s="22" t="s">
        <v>688</v>
      </c>
    </row>
    <row r="362" spans="1:12" x14ac:dyDescent="0.2">
      <c r="A362" s="2">
        <v>42898</v>
      </c>
      <c r="B362" s="1">
        <v>2017</v>
      </c>
      <c r="C362" s="1"/>
      <c r="D362" s="1">
        <v>24</v>
      </c>
      <c r="E362" s="1" t="s">
        <v>121</v>
      </c>
      <c r="F362" s="1">
        <v>47</v>
      </c>
      <c r="G362" s="1">
        <v>7.1142267589696703E-2</v>
      </c>
      <c r="H362" s="1" t="s">
        <v>178</v>
      </c>
      <c r="I362" s="22" t="s">
        <v>688</v>
      </c>
      <c r="K362" s="4"/>
      <c r="L362" s="4"/>
    </row>
    <row r="363" spans="1:12" x14ac:dyDescent="0.2">
      <c r="A363" s="2">
        <v>42891</v>
      </c>
      <c r="B363" s="1">
        <v>2017</v>
      </c>
      <c r="C363" s="1"/>
      <c r="D363" s="1">
        <v>23</v>
      </c>
      <c r="E363" s="1" t="s">
        <v>121</v>
      </c>
      <c r="F363" s="1">
        <v>56</v>
      </c>
      <c r="G363" s="1">
        <v>8.4765255000489703E-2</v>
      </c>
      <c r="H363" s="1" t="s">
        <v>178</v>
      </c>
      <c r="I363" s="22" t="s">
        <v>688</v>
      </c>
      <c r="K363" s="4"/>
      <c r="L363" s="4"/>
    </row>
    <row r="364" spans="1:12" x14ac:dyDescent="0.2">
      <c r="A364" s="2">
        <v>42884</v>
      </c>
      <c r="B364" s="1">
        <v>2017</v>
      </c>
      <c r="C364" s="1"/>
      <c r="D364" s="1">
        <v>22</v>
      </c>
      <c r="E364" s="1" t="s">
        <v>121</v>
      </c>
      <c r="F364" s="1">
        <v>51</v>
      </c>
      <c r="G364" s="1">
        <v>7.7196928661160305E-2</v>
      </c>
      <c r="H364" s="1" t="s">
        <v>178</v>
      </c>
      <c r="I364" s="22" t="s">
        <v>688</v>
      </c>
      <c r="K364" s="4"/>
      <c r="L364" s="4"/>
    </row>
    <row r="365" spans="1:12" x14ac:dyDescent="0.2">
      <c r="A365" s="2">
        <v>42877</v>
      </c>
      <c r="B365" s="1">
        <v>2017</v>
      </c>
      <c r="C365" s="1"/>
      <c r="D365" s="1">
        <v>21</v>
      </c>
      <c r="E365" s="1" t="s">
        <v>121</v>
      </c>
      <c r="F365" s="1">
        <v>71</v>
      </c>
      <c r="G365" s="1">
        <v>0.10747023401847799</v>
      </c>
      <c r="H365" s="1" t="s">
        <v>178</v>
      </c>
      <c r="I365" s="22" t="s">
        <v>688</v>
      </c>
      <c r="K365" s="4"/>
      <c r="L365" s="4"/>
    </row>
    <row r="366" spans="1:12" x14ac:dyDescent="0.2">
      <c r="A366" s="2">
        <v>42870</v>
      </c>
      <c r="B366" s="1">
        <v>2017</v>
      </c>
      <c r="C366" s="1"/>
      <c r="D366" s="1">
        <v>20</v>
      </c>
      <c r="E366" s="1" t="s">
        <v>121</v>
      </c>
      <c r="F366" s="1">
        <v>87</v>
      </c>
      <c r="G366" s="1">
        <v>0.13168887830433201</v>
      </c>
      <c r="H366" s="1" t="s">
        <v>178</v>
      </c>
      <c r="I366" s="22" t="s">
        <v>688</v>
      </c>
      <c r="K366" s="4"/>
      <c r="L366" s="4"/>
    </row>
    <row r="367" spans="1:12" x14ac:dyDescent="0.2">
      <c r="A367" s="2">
        <v>42863</v>
      </c>
      <c r="B367" s="1">
        <v>2017</v>
      </c>
      <c r="C367" s="1"/>
      <c r="D367" s="1">
        <v>19</v>
      </c>
      <c r="E367" s="1" t="s">
        <v>121</v>
      </c>
      <c r="F367" s="1">
        <v>44</v>
      </c>
      <c r="G367" s="1">
        <v>6.6601271786099106E-2</v>
      </c>
      <c r="H367" s="1" t="s">
        <v>178</v>
      </c>
      <c r="I367" s="22" t="s">
        <v>688</v>
      </c>
      <c r="K367" s="4"/>
      <c r="L367" s="4"/>
    </row>
    <row r="368" spans="1:12" x14ac:dyDescent="0.2">
      <c r="A368" s="2">
        <v>42856</v>
      </c>
      <c r="B368" s="1">
        <v>2017</v>
      </c>
      <c r="C368" s="1"/>
      <c r="D368" s="1">
        <v>18</v>
      </c>
      <c r="E368" s="1" t="s">
        <v>121</v>
      </c>
      <c r="F368" s="1">
        <v>57</v>
      </c>
      <c r="G368" s="1">
        <v>8.6278920268355597E-2</v>
      </c>
      <c r="H368" s="1" t="s">
        <v>179</v>
      </c>
      <c r="I368" s="22" t="s">
        <v>688</v>
      </c>
      <c r="K368" s="4"/>
      <c r="L368" s="4"/>
    </row>
    <row r="369" spans="1:12" x14ac:dyDescent="0.2">
      <c r="A369" s="2">
        <v>42849</v>
      </c>
      <c r="B369" s="1">
        <v>2017</v>
      </c>
      <c r="C369" s="1"/>
      <c r="D369" s="1">
        <v>17</v>
      </c>
      <c r="E369" s="1" t="s">
        <v>121</v>
      </c>
      <c r="F369" s="1">
        <v>51</v>
      </c>
      <c r="G369" s="1">
        <v>7.7196928661160305E-2</v>
      </c>
      <c r="H369" s="1" t="s">
        <v>179</v>
      </c>
      <c r="I369" s="22" t="s">
        <v>688</v>
      </c>
      <c r="K369" s="4"/>
      <c r="L369" s="4"/>
    </row>
    <row r="370" spans="1:12" x14ac:dyDescent="0.2">
      <c r="A370" s="2">
        <v>42842</v>
      </c>
      <c r="B370" s="1">
        <v>2017</v>
      </c>
      <c r="C370" s="1"/>
      <c r="D370" s="1">
        <v>16</v>
      </c>
      <c r="E370" s="1" t="s">
        <v>121</v>
      </c>
      <c r="F370" s="1">
        <v>51</v>
      </c>
      <c r="G370" s="1">
        <v>7.7196928661160305E-2</v>
      </c>
      <c r="H370" s="1" t="s">
        <v>179</v>
      </c>
      <c r="I370" s="22" t="s">
        <v>688</v>
      </c>
      <c r="K370" s="4"/>
      <c r="L370" s="4"/>
    </row>
    <row r="371" spans="1:12" x14ac:dyDescent="0.2">
      <c r="A371" s="2">
        <v>42835</v>
      </c>
      <c r="B371" s="1">
        <v>2017</v>
      </c>
      <c r="C371" s="1"/>
      <c r="D371" s="1">
        <v>15</v>
      </c>
      <c r="E371" s="1" t="s">
        <v>121</v>
      </c>
      <c r="F371" s="1">
        <v>35</v>
      </c>
      <c r="G371" s="1">
        <v>5.2978284375306099E-2</v>
      </c>
      <c r="H371" s="1" t="s">
        <v>179</v>
      </c>
      <c r="I371" s="22" t="s">
        <v>688</v>
      </c>
      <c r="K371" s="4"/>
      <c r="L371" s="4"/>
    </row>
    <row r="372" spans="1:12" x14ac:dyDescent="0.2">
      <c r="A372" s="2">
        <v>42828</v>
      </c>
      <c r="B372" s="1">
        <v>2017</v>
      </c>
      <c r="C372" s="1"/>
      <c r="D372" s="1">
        <v>14</v>
      </c>
      <c r="E372" s="1" t="s">
        <v>121</v>
      </c>
      <c r="F372" s="1">
        <v>54</v>
      </c>
      <c r="G372" s="1">
        <v>8.1737924464757902E-2</v>
      </c>
      <c r="H372" s="1" t="s">
        <v>179</v>
      </c>
      <c r="I372" s="22" t="s">
        <v>688</v>
      </c>
    </row>
    <row r="373" spans="1:12" x14ac:dyDescent="0.2">
      <c r="A373" s="2">
        <v>42821</v>
      </c>
      <c r="B373" s="1">
        <v>2017</v>
      </c>
      <c r="C373" s="1"/>
      <c r="D373" s="1">
        <v>13</v>
      </c>
      <c r="E373" s="1" t="s">
        <v>121</v>
      </c>
      <c r="F373" s="1">
        <v>76</v>
      </c>
      <c r="G373" s="1">
        <v>0.115038560357807</v>
      </c>
      <c r="H373" s="1" t="s">
        <v>179</v>
      </c>
      <c r="I373" s="22" t="s">
        <v>688</v>
      </c>
    </row>
    <row r="374" spans="1:12" x14ac:dyDescent="0.2">
      <c r="A374" s="2">
        <v>42814</v>
      </c>
      <c r="B374" s="1">
        <v>2017</v>
      </c>
      <c r="C374" s="1"/>
      <c r="D374" s="1">
        <v>12</v>
      </c>
      <c r="E374" s="1" t="s">
        <v>121</v>
      </c>
      <c r="F374" s="1">
        <v>61</v>
      </c>
      <c r="G374" s="1">
        <v>9.2333581339819101E-2</v>
      </c>
      <c r="H374" s="1" t="s">
        <v>180</v>
      </c>
      <c r="I374" s="22" t="s">
        <v>688</v>
      </c>
    </row>
    <row r="375" spans="1:12" x14ac:dyDescent="0.2">
      <c r="A375" s="2">
        <v>42807</v>
      </c>
      <c r="B375" s="1">
        <v>2017</v>
      </c>
      <c r="C375" s="1"/>
      <c r="D375" s="1">
        <v>11</v>
      </c>
      <c r="E375" s="1" t="s">
        <v>121</v>
      </c>
      <c r="F375" s="1">
        <v>44</v>
      </c>
      <c r="G375" s="1">
        <v>6.6601271786099106E-2</v>
      </c>
      <c r="H375" s="1" t="s">
        <v>180</v>
      </c>
      <c r="I375" s="22" t="s">
        <v>688</v>
      </c>
    </row>
    <row r="376" spans="1:12" x14ac:dyDescent="0.2">
      <c r="A376" s="2">
        <v>42800</v>
      </c>
      <c r="B376" s="1">
        <v>2017</v>
      </c>
      <c r="C376" s="1"/>
      <c r="D376" s="1">
        <v>10</v>
      </c>
      <c r="E376" s="1" t="s">
        <v>121</v>
      </c>
      <c r="F376" s="1">
        <v>62</v>
      </c>
      <c r="G376" s="1">
        <v>9.3847246607684995E-2</v>
      </c>
      <c r="H376" s="1" t="s">
        <v>180</v>
      </c>
      <c r="I376" s="22" t="s">
        <v>688</v>
      </c>
    </row>
    <row r="377" spans="1:12" x14ac:dyDescent="0.2">
      <c r="A377" s="2">
        <v>42793</v>
      </c>
      <c r="B377" s="1">
        <v>2017</v>
      </c>
      <c r="C377" s="1"/>
      <c r="D377" s="1">
        <v>9</v>
      </c>
      <c r="E377" s="1" t="s">
        <v>121</v>
      </c>
      <c r="F377" s="1">
        <v>68</v>
      </c>
      <c r="G377" s="1">
        <v>0.10292923821488</v>
      </c>
      <c r="H377" s="1" t="s">
        <v>180</v>
      </c>
      <c r="I377" s="22" t="s">
        <v>688</v>
      </c>
    </row>
    <row r="378" spans="1:12" x14ac:dyDescent="0.2">
      <c r="A378" s="2">
        <v>42786</v>
      </c>
      <c r="B378" s="1">
        <v>2017</v>
      </c>
      <c r="C378" s="1"/>
      <c r="D378" s="1">
        <v>8</v>
      </c>
      <c r="E378" s="1" t="s">
        <v>121</v>
      </c>
      <c r="F378" s="1">
        <v>66</v>
      </c>
      <c r="G378" s="1">
        <v>9.9901907679148597E-2</v>
      </c>
      <c r="H378" s="1" t="s">
        <v>180</v>
      </c>
      <c r="I378" s="22" t="s">
        <v>688</v>
      </c>
    </row>
    <row r="379" spans="1:12" x14ac:dyDescent="0.2">
      <c r="A379" s="2">
        <v>42779</v>
      </c>
      <c r="B379" s="1">
        <v>2017</v>
      </c>
      <c r="C379" s="1"/>
      <c r="D379" s="1">
        <v>7</v>
      </c>
      <c r="E379" s="1" t="s">
        <v>121</v>
      </c>
      <c r="F379" s="1">
        <v>69</v>
      </c>
      <c r="G379" s="1">
        <v>0.104442903482746</v>
      </c>
      <c r="H379" s="1" t="s">
        <v>180</v>
      </c>
      <c r="I379" s="22" t="s">
        <v>688</v>
      </c>
    </row>
    <row r="380" spans="1:12" x14ac:dyDescent="0.2">
      <c r="A380" s="2">
        <v>42772</v>
      </c>
      <c r="B380" s="1">
        <v>2017</v>
      </c>
      <c r="C380" s="1"/>
      <c r="D380" s="1">
        <v>6</v>
      </c>
      <c r="E380" s="1" t="s">
        <v>121</v>
      </c>
      <c r="F380" s="1">
        <v>74</v>
      </c>
      <c r="G380" s="1">
        <v>0.11201122982207599</v>
      </c>
      <c r="H380" s="1" t="s">
        <v>181</v>
      </c>
      <c r="I380" s="22" t="s">
        <v>688</v>
      </c>
    </row>
    <row r="381" spans="1:12" x14ac:dyDescent="0.2">
      <c r="A381" s="2">
        <v>42765</v>
      </c>
      <c r="B381" s="1">
        <v>2017</v>
      </c>
      <c r="C381" s="1"/>
      <c r="D381" s="1">
        <v>5</v>
      </c>
      <c r="E381" s="1" t="s">
        <v>121</v>
      </c>
      <c r="F381" s="1">
        <v>81</v>
      </c>
      <c r="G381" s="1">
        <v>0.122606886697137</v>
      </c>
      <c r="H381" s="1" t="s">
        <v>181</v>
      </c>
      <c r="I381" s="22" t="s">
        <v>688</v>
      </c>
    </row>
    <row r="382" spans="1:12" x14ac:dyDescent="0.2">
      <c r="A382" s="2">
        <v>42758</v>
      </c>
      <c r="B382" s="1">
        <v>2017</v>
      </c>
      <c r="C382" s="1"/>
      <c r="D382" s="1">
        <v>4</v>
      </c>
      <c r="E382" s="1" t="s">
        <v>121</v>
      </c>
      <c r="F382" s="1">
        <v>58</v>
      </c>
      <c r="G382" s="1">
        <v>8.7792585536221504E-2</v>
      </c>
      <c r="H382" s="1" t="s">
        <v>181</v>
      </c>
      <c r="I382" s="22" t="s">
        <v>688</v>
      </c>
    </row>
    <row r="383" spans="1:12" x14ac:dyDescent="0.2">
      <c r="A383" s="2">
        <v>42751</v>
      </c>
      <c r="B383" s="1">
        <v>2017</v>
      </c>
      <c r="C383" s="1"/>
      <c r="D383" s="1">
        <v>3</v>
      </c>
      <c r="E383" s="1" t="s">
        <v>121</v>
      </c>
      <c r="F383" s="1">
        <v>62</v>
      </c>
      <c r="G383" s="1">
        <v>9.3847246607684995E-2</v>
      </c>
      <c r="H383" s="1" t="s">
        <v>181</v>
      </c>
      <c r="I383" s="22" t="s">
        <v>688</v>
      </c>
    </row>
    <row r="384" spans="1:12" x14ac:dyDescent="0.2">
      <c r="A384" s="2">
        <v>42744</v>
      </c>
      <c r="B384" s="1">
        <v>2017</v>
      </c>
      <c r="C384" s="1"/>
      <c r="D384" s="1">
        <v>2</v>
      </c>
      <c r="E384" s="1" t="s">
        <v>121</v>
      </c>
      <c r="F384" s="1">
        <v>59</v>
      </c>
      <c r="G384" s="1">
        <v>8.9306250804087398E-2</v>
      </c>
      <c r="H384" s="1" t="s">
        <v>181</v>
      </c>
      <c r="I384" s="22" t="s">
        <v>688</v>
      </c>
    </row>
    <row r="385" spans="1:9" x14ac:dyDescent="0.2">
      <c r="A385" s="2">
        <v>42737</v>
      </c>
      <c r="B385" s="1">
        <v>2017</v>
      </c>
      <c r="C385" s="1"/>
      <c r="D385" s="1">
        <v>1</v>
      </c>
      <c r="E385" s="1" t="s">
        <v>121</v>
      </c>
      <c r="F385" s="1">
        <v>42</v>
      </c>
      <c r="G385" s="1">
        <v>6.3573941250367305E-2</v>
      </c>
      <c r="H385" s="1" t="s">
        <v>181</v>
      </c>
      <c r="I385" s="22" t="s">
        <v>688</v>
      </c>
    </row>
    <row r="386" spans="1:9" x14ac:dyDescent="0.2">
      <c r="A386" s="2">
        <v>42723</v>
      </c>
      <c r="B386" s="1">
        <v>2016</v>
      </c>
      <c r="C386" s="1"/>
      <c r="D386" s="1">
        <v>52</v>
      </c>
      <c r="E386" s="1" t="s">
        <v>121</v>
      </c>
      <c r="F386" s="1">
        <v>50</v>
      </c>
      <c r="G386" s="1">
        <v>7.6155426707004495E-2</v>
      </c>
      <c r="H386" s="1" t="s">
        <v>182</v>
      </c>
      <c r="I386" s="22" t="s">
        <v>688</v>
      </c>
    </row>
    <row r="387" spans="1:9" x14ac:dyDescent="0.2">
      <c r="A387" s="2">
        <v>42716</v>
      </c>
      <c r="B387" s="1">
        <v>2016</v>
      </c>
      <c r="C387" s="1"/>
      <c r="D387" s="1">
        <v>51</v>
      </c>
      <c r="E387" s="1" t="s">
        <v>121</v>
      </c>
      <c r="F387" s="1">
        <v>79</v>
      </c>
      <c r="G387" s="1">
        <v>0.12032557419706701</v>
      </c>
      <c r="H387" s="1" t="s">
        <v>182</v>
      </c>
      <c r="I387" s="22" t="s">
        <v>688</v>
      </c>
    </row>
    <row r="388" spans="1:9" x14ac:dyDescent="0.2">
      <c r="A388" s="2">
        <v>42709</v>
      </c>
      <c r="B388" s="1">
        <v>2016</v>
      </c>
      <c r="C388" s="1"/>
      <c r="D388" s="1">
        <v>50</v>
      </c>
      <c r="E388" s="1" t="s">
        <v>121</v>
      </c>
      <c r="F388" s="1">
        <v>105</v>
      </c>
      <c r="G388" s="1">
        <v>0.15992639608470899</v>
      </c>
      <c r="H388" s="1" t="s">
        <v>182</v>
      </c>
      <c r="I388" s="22" t="s">
        <v>688</v>
      </c>
    </row>
    <row r="389" spans="1:9" x14ac:dyDescent="0.2">
      <c r="A389" s="2">
        <v>42702</v>
      </c>
      <c r="B389" s="1">
        <v>2016</v>
      </c>
      <c r="C389" s="1"/>
      <c r="D389" s="1">
        <v>49</v>
      </c>
      <c r="E389" s="1" t="s">
        <v>121</v>
      </c>
      <c r="F389" s="1">
        <v>71</v>
      </c>
      <c r="G389" s="1">
        <v>0.10814070592394601</v>
      </c>
      <c r="H389" s="1" t="s">
        <v>182</v>
      </c>
      <c r="I389" s="22" t="s">
        <v>688</v>
      </c>
    </row>
    <row r="390" spans="1:9" x14ac:dyDescent="0.2">
      <c r="A390" s="2">
        <v>42695</v>
      </c>
      <c r="B390" s="1">
        <v>2016</v>
      </c>
      <c r="C390" s="1"/>
      <c r="D390" s="1">
        <v>48</v>
      </c>
      <c r="E390" s="1" t="s">
        <v>121</v>
      </c>
      <c r="F390" s="1">
        <v>74</v>
      </c>
      <c r="G390" s="1">
        <v>0.11271003152636699</v>
      </c>
      <c r="H390" s="1" t="s">
        <v>182</v>
      </c>
      <c r="I390" s="22" t="s">
        <v>688</v>
      </c>
    </row>
    <row r="391" spans="1:9" x14ac:dyDescent="0.2">
      <c r="A391" s="2">
        <v>42688</v>
      </c>
      <c r="B391" s="1">
        <v>2016</v>
      </c>
      <c r="C391" s="1"/>
      <c r="D391" s="1">
        <v>47</v>
      </c>
      <c r="E391" s="1" t="s">
        <v>121</v>
      </c>
      <c r="F391" s="1">
        <v>101</v>
      </c>
      <c r="G391" s="1">
        <v>0.153833961948149</v>
      </c>
      <c r="H391" s="1" t="s">
        <v>182</v>
      </c>
      <c r="I391" s="22" t="s">
        <v>688</v>
      </c>
    </row>
    <row r="392" spans="1:9" x14ac:dyDescent="0.2">
      <c r="A392" s="2">
        <v>42681</v>
      </c>
      <c r="B392" s="1">
        <v>2016</v>
      </c>
      <c r="C392" s="1"/>
      <c r="D392" s="1">
        <v>46</v>
      </c>
      <c r="E392" s="1" t="s">
        <v>121</v>
      </c>
      <c r="F392" s="1">
        <v>104</v>
      </c>
      <c r="G392" s="1">
        <v>0.15840328755056901</v>
      </c>
      <c r="H392" s="1" t="s">
        <v>183</v>
      </c>
      <c r="I392" s="22" t="s">
        <v>688</v>
      </c>
    </row>
    <row r="393" spans="1:9" x14ac:dyDescent="0.2">
      <c r="A393" s="2">
        <v>42674</v>
      </c>
      <c r="B393" s="1">
        <v>2016</v>
      </c>
      <c r="C393" s="1"/>
      <c r="D393" s="1">
        <v>45</v>
      </c>
      <c r="E393" s="1" t="s">
        <v>121</v>
      </c>
      <c r="F393" s="1">
        <v>88</v>
      </c>
      <c r="G393" s="1">
        <v>0.13403355100432801</v>
      </c>
      <c r="H393" s="1" t="s">
        <v>183</v>
      </c>
      <c r="I393" s="22" t="s">
        <v>688</v>
      </c>
    </row>
    <row r="394" spans="1:9" x14ac:dyDescent="0.2">
      <c r="A394" s="2">
        <v>42667</v>
      </c>
      <c r="B394" s="1">
        <v>2016</v>
      </c>
      <c r="C394" s="1"/>
      <c r="D394" s="1">
        <v>44</v>
      </c>
      <c r="E394" s="1" t="s">
        <v>121</v>
      </c>
      <c r="F394" s="1">
        <v>71</v>
      </c>
      <c r="G394" s="1">
        <v>0.10814070592394601</v>
      </c>
      <c r="H394" s="1" t="s">
        <v>183</v>
      </c>
      <c r="I394" s="22" t="s">
        <v>688</v>
      </c>
    </row>
    <row r="395" spans="1:9" x14ac:dyDescent="0.2">
      <c r="A395" s="2">
        <v>42660</v>
      </c>
      <c r="B395" s="1">
        <v>2016</v>
      </c>
      <c r="C395" s="1"/>
      <c r="D395" s="1">
        <v>43</v>
      </c>
      <c r="E395" s="1" t="s">
        <v>121</v>
      </c>
      <c r="F395" s="1">
        <v>105</v>
      </c>
      <c r="G395" s="1">
        <v>0.15992639608470899</v>
      </c>
      <c r="H395" s="1" t="s">
        <v>183</v>
      </c>
      <c r="I395" s="22" t="s">
        <v>688</v>
      </c>
    </row>
    <row r="396" spans="1:9" x14ac:dyDescent="0.2">
      <c r="A396" s="2">
        <v>42653</v>
      </c>
      <c r="B396" s="1">
        <v>2016</v>
      </c>
      <c r="C396" s="1"/>
      <c r="D396" s="1">
        <v>42</v>
      </c>
      <c r="E396" s="1" t="s">
        <v>121</v>
      </c>
      <c r="F396" s="1">
        <v>94</v>
      </c>
      <c r="G396" s="1">
        <v>0.14317220220916799</v>
      </c>
      <c r="H396" s="1" t="s">
        <v>183</v>
      </c>
      <c r="I396" s="22" t="s">
        <v>688</v>
      </c>
    </row>
    <row r="397" spans="1:9" x14ac:dyDescent="0.2">
      <c r="A397" s="2">
        <v>42646</v>
      </c>
      <c r="B397" s="1">
        <v>2016</v>
      </c>
      <c r="C397" s="1"/>
      <c r="D397" s="1">
        <v>41</v>
      </c>
      <c r="E397" s="1" t="s">
        <v>121</v>
      </c>
      <c r="F397" s="1">
        <v>104</v>
      </c>
      <c r="G397" s="1">
        <v>0.15840328755056901</v>
      </c>
      <c r="H397" s="1" t="s">
        <v>183</v>
      </c>
      <c r="I397" s="22" t="s">
        <v>688</v>
      </c>
    </row>
    <row r="398" spans="1:9" x14ac:dyDescent="0.2">
      <c r="A398" s="2">
        <v>42639</v>
      </c>
      <c r="B398" s="1">
        <v>2016</v>
      </c>
      <c r="C398" s="1"/>
      <c r="D398" s="1">
        <v>40</v>
      </c>
      <c r="E398" s="1" t="s">
        <v>121</v>
      </c>
      <c r="F398" s="1">
        <v>104</v>
      </c>
      <c r="G398" s="1">
        <v>0.15840328755056901</v>
      </c>
      <c r="H398" s="1" t="s">
        <v>184</v>
      </c>
      <c r="I398" s="22" t="s">
        <v>688</v>
      </c>
    </row>
    <row r="399" spans="1:9" x14ac:dyDescent="0.2">
      <c r="A399" s="2">
        <v>42632</v>
      </c>
      <c r="B399" s="1">
        <v>2016</v>
      </c>
      <c r="C399" s="1"/>
      <c r="D399" s="1">
        <v>39</v>
      </c>
      <c r="E399" s="1" t="s">
        <v>121</v>
      </c>
      <c r="F399" s="1">
        <v>87</v>
      </c>
      <c r="G399" s="1">
        <v>0.13251044247018801</v>
      </c>
      <c r="H399" s="1" t="s">
        <v>184</v>
      </c>
      <c r="I399" s="22" t="s">
        <v>688</v>
      </c>
    </row>
    <row r="400" spans="1:9" x14ac:dyDescent="0.2">
      <c r="A400" s="2">
        <v>42625</v>
      </c>
      <c r="B400" s="1">
        <v>2016</v>
      </c>
      <c r="C400" s="1"/>
      <c r="D400" s="1">
        <v>38</v>
      </c>
      <c r="E400" s="1" t="s">
        <v>121</v>
      </c>
      <c r="F400" s="1">
        <v>122</v>
      </c>
      <c r="G400" s="1">
        <v>0.18581924116509099</v>
      </c>
      <c r="H400" s="1" t="s">
        <v>184</v>
      </c>
      <c r="I400" s="22" t="s">
        <v>688</v>
      </c>
    </row>
    <row r="401" spans="1:9" x14ac:dyDescent="0.2">
      <c r="A401" s="2">
        <v>42618</v>
      </c>
      <c r="B401" s="1">
        <v>2016</v>
      </c>
      <c r="C401" s="1"/>
      <c r="D401" s="1">
        <v>37</v>
      </c>
      <c r="E401" s="1" t="s">
        <v>121</v>
      </c>
      <c r="F401" s="1">
        <v>89</v>
      </c>
      <c r="G401" s="1">
        <v>0.13555665953846799</v>
      </c>
      <c r="H401" s="1" t="s">
        <v>184</v>
      </c>
      <c r="I401" s="22" t="s">
        <v>688</v>
      </c>
    </row>
    <row r="402" spans="1:9" x14ac:dyDescent="0.2">
      <c r="A402" s="2">
        <v>42611</v>
      </c>
      <c r="B402" s="1">
        <v>2016</v>
      </c>
      <c r="C402" s="1"/>
      <c r="D402" s="1">
        <v>36</v>
      </c>
      <c r="E402" s="1" t="s">
        <v>121</v>
      </c>
      <c r="F402" s="1">
        <v>104</v>
      </c>
      <c r="G402" s="1">
        <v>0.15840328755056901</v>
      </c>
      <c r="H402" s="1" t="s">
        <v>184</v>
      </c>
      <c r="I402" s="22" t="s">
        <v>688</v>
      </c>
    </row>
    <row r="403" spans="1:9" x14ac:dyDescent="0.2">
      <c r="A403" s="2">
        <v>42604</v>
      </c>
      <c r="B403" s="1">
        <v>2016</v>
      </c>
      <c r="C403" s="1"/>
      <c r="D403" s="1">
        <v>35</v>
      </c>
      <c r="E403" s="1" t="s">
        <v>121</v>
      </c>
      <c r="F403" s="1">
        <v>63</v>
      </c>
      <c r="G403" s="1">
        <v>9.5955837650825604E-2</v>
      </c>
      <c r="H403" s="1" t="s">
        <v>184</v>
      </c>
      <c r="I403" s="22" t="s">
        <v>688</v>
      </c>
    </row>
    <row r="404" spans="1:9" x14ac:dyDescent="0.2">
      <c r="A404" s="2">
        <v>42597</v>
      </c>
      <c r="B404" s="1">
        <v>2016</v>
      </c>
      <c r="C404" s="1"/>
      <c r="D404" s="1">
        <v>34</v>
      </c>
      <c r="E404" s="1" t="s">
        <v>121</v>
      </c>
      <c r="F404" s="1">
        <v>71</v>
      </c>
      <c r="G404" s="1">
        <v>0.10814070592394601</v>
      </c>
      <c r="H404" s="1" t="s">
        <v>185</v>
      </c>
      <c r="I404" s="22" t="s">
        <v>688</v>
      </c>
    </row>
    <row r="405" spans="1:9" x14ac:dyDescent="0.2">
      <c r="A405" s="2">
        <v>42590</v>
      </c>
      <c r="B405" s="1">
        <v>2016</v>
      </c>
      <c r="C405" s="1"/>
      <c r="D405" s="1">
        <v>33</v>
      </c>
      <c r="E405" s="1" t="s">
        <v>121</v>
      </c>
      <c r="F405" s="1">
        <v>58</v>
      </c>
      <c r="G405" s="1">
        <v>8.8340294980125203E-2</v>
      </c>
      <c r="H405" s="1" t="s">
        <v>185</v>
      </c>
      <c r="I405" s="22" t="s">
        <v>688</v>
      </c>
    </row>
    <row r="406" spans="1:9" x14ac:dyDescent="0.2">
      <c r="A406" s="2">
        <v>42583</v>
      </c>
      <c r="B406" s="1">
        <v>2016</v>
      </c>
      <c r="C406" s="1"/>
      <c r="D406" s="1">
        <v>32</v>
      </c>
      <c r="E406" s="1" t="s">
        <v>121</v>
      </c>
      <c r="F406" s="1">
        <v>93</v>
      </c>
      <c r="G406" s="1">
        <v>0.14164909367502801</v>
      </c>
      <c r="H406" s="1" t="s">
        <v>185</v>
      </c>
      <c r="I406" s="22" t="s">
        <v>688</v>
      </c>
    </row>
    <row r="407" spans="1:9" x14ac:dyDescent="0.2">
      <c r="A407" s="2">
        <v>42576</v>
      </c>
      <c r="B407" s="1">
        <v>2016</v>
      </c>
      <c r="C407" s="1"/>
      <c r="D407" s="1">
        <v>31</v>
      </c>
      <c r="E407" s="1" t="s">
        <v>121</v>
      </c>
      <c r="F407" s="1">
        <v>91</v>
      </c>
      <c r="G407" s="1">
        <v>0.138602876606748</v>
      </c>
      <c r="H407" s="1" t="s">
        <v>185</v>
      </c>
      <c r="I407" s="22" t="s">
        <v>688</v>
      </c>
    </row>
    <row r="408" spans="1:9" x14ac:dyDescent="0.2">
      <c r="A408" s="2">
        <v>42569</v>
      </c>
      <c r="B408" s="1">
        <v>2016</v>
      </c>
      <c r="C408" s="1"/>
      <c r="D408" s="1">
        <v>30</v>
      </c>
      <c r="E408" s="1" t="s">
        <v>121</v>
      </c>
      <c r="F408" s="1">
        <v>69</v>
      </c>
      <c r="G408" s="1">
        <v>0.105094488855666</v>
      </c>
      <c r="H408" s="1" t="s">
        <v>185</v>
      </c>
      <c r="I408" s="22" t="s">
        <v>688</v>
      </c>
    </row>
    <row r="409" spans="1:9" x14ac:dyDescent="0.2">
      <c r="A409" s="2">
        <v>42562</v>
      </c>
      <c r="B409" s="1">
        <v>2016</v>
      </c>
      <c r="C409" s="1"/>
      <c r="D409" s="1">
        <v>29</v>
      </c>
      <c r="E409" s="1" t="s">
        <v>121</v>
      </c>
      <c r="F409" s="1">
        <v>84</v>
      </c>
      <c r="G409" s="1">
        <v>0.12794111686776799</v>
      </c>
      <c r="H409" s="1" t="s">
        <v>185</v>
      </c>
      <c r="I409" s="22" t="s">
        <v>688</v>
      </c>
    </row>
    <row r="410" spans="1:9" x14ac:dyDescent="0.2">
      <c r="A410" s="2">
        <v>42555</v>
      </c>
      <c r="B410" s="1">
        <v>2016</v>
      </c>
      <c r="C410" s="1"/>
      <c r="D410" s="1">
        <v>28</v>
      </c>
      <c r="E410" s="1" t="s">
        <v>121</v>
      </c>
      <c r="F410" s="1">
        <v>89</v>
      </c>
      <c r="G410" s="1">
        <v>0.13555665953846799</v>
      </c>
      <c r="H410" s="1" t="s">
        <v>186</v>
      </c>
      <c r="I410" s="22" t="s">
        <v>688</v>
      </c>
    </row>
    <row r="411" spans="1:9" x14ac:dyDescent="0.2">
      <c r="A411" s="2">
        <v>42548</v>
      </c>
      <c r="B411" s="1">
        <v>2016</v>
      </c>
      <c r="C411" s="1"/>
      <c r="D411" s="1">
        <v>27</v>
      </c>
      <c r="E411" s="1" t="s">
        <v>121</v>
      </c>
      <c r="F411" s="1">
        <v>82</v>
      </c>
      <c r="G411" s="1">
        <v>0.12489489979948699</v>
      </c>
      <c r="H411" s="1" t="s">
        <v>186</v>
      </c>
      <c r="I411" s="22" t="s">
        <v>688</v>
      </c>
    </row>
    <row r="412" spans="1:9" x14ac:dyDescent="0.2">
      <c r="A412" s="2">
        <v>42541</v>
      </c>
      <c r="B412" s="1">
        <v>2016</v>
      </c>
      <c r="C412" s="1"/>
      <c r="D412" s="1">
        <v>26</v>
      </c>
      <c r="E412" s="1" t="s">
        <v>121</v>
      </c>
      <c r="F412" s="1">
        <v>67</v>
      </c>
      <c r="G412" s="1">
        <v>0.102048271787386</v>
      </c>
      <c r="H412" s="1" t="s">
        <v>186</v>
      </c>
      <c r="I412" s="22" t="s">
        <v>688</v>
      </c>
    </row>
    <row r="413" spans="1:9" x14ac:dyDescent="0.2">
      <c r="A413" s="2">
        <v>42534</v>
      </c>
      <c r="B413" s="1">
        <v>2016</v>
      </c>
      <c r="C413" s="1"/>
      <c r="D413" s="1">
        <v>25</v>
      </c>
      <c r="E413" s="1" t="s">
        <v>121</v>
      </c>
      <c r="F413" s="1">
        <v>105</v>
      </c>
      <c r="G413" s="1">
        <v>0.15992639608470899</v>
      </c>
      <c r="H413" s="1" t="s">
        <v>186</v>
      </c>
      <c r="I413" s="22" t="s">
        <v>688</v>
      </c>
    </row>
    <row r="414" spans="1:9" x14ac:dyDescent="0.2">
      <c r="A414" s="2">
        <v>42527</v>
      </c>
      <c r="B414" s="1">
        <v>2016</v>
      </c>
      <c r="C414" s="1"/>
      <c r="D414" s="1">
        <v>24</v>
      </c>
      <c r="E414" s="1" t="s">
        <v>121</v>
      </c>
      <c r="F414" s="1">
        <v>103</v>
      </c>
      <c r="G414" s="1">
        <v>0.15688017901642901</v>
      </c>
      <c r="H414" s="1" t="s">
        <v>186</v>
      </c>
      <c r="I414" s="22" t="s">
        <v>688</v>
      </c>
    </row>
    <row r="415" spans="1:9" x14ac:dyDescent="0.2">
      <c r="A415" s="2">
        <v>42520</v>
      </c>
      <c r="B415" s="1">
        <v>2016</v>
      </c>
      <c r="C415" s="1"/>
      <c r="D415" s="1">
        <v>23</v>
      </c>
      <c r="E415" s="1" t="s">
        <v>121</v>
      </c>
      <c r="F415" s="1">
        <v>95</v>
      </c>
      <c r="G415" s="1">
        <v>0.14469531074330799</v>
      </c>
      <c r="H415" s="1" t="s">
        <v>186</v>
      </c>
      <c r="I415" s="22" t="s">
        <v>688</v>
      </c>
    </row>
    <row r="416" spans="1:9" x14ac:dyDescent="0.2">
      <c r="A416" s="2">
        <v>42513</v>
      </c>
      <c r="B416" s="1">
        <v>2016</v>
      </c>
      <c r="C416" s="1"/>
      <c r="D416" s="1">
        <v>22</v>
      </c>
      <c r="E416" s="1" t="s">
        <v>121</v>
      </c>
      <c r="F416" s="1">
        <v>60</v>
      </c>
      <c r="G416" s="1">
        <v>9.1386512048405394E-2</v>
      </c>
      <c r="H416" s="1" t="s">
        <v>187</v>
      </c>
      <c r="I416" s="22" t="s">
        <v>688</v>
      </c>
    </row>
    <row r="417" spans="1:12" x14ac:dyDescent="0.2">
      <c r="A417" s="2">
        <v>42506</v>
      </c>
      <c r="B417" s="1">
        <v>2016</v>
      </c>
      <c r="C417" s="1"/>
      <c r="D417" s="1">
        <v>21</v>
      </c>
      <c r="E417" s="1" t="s">
        <v>121</v>
      </c>
      <c r="F417" s="1">
        <v>94</v>
      </c>
      <c r="G417" s="1">
        <v>0.14317220220916799</v>
      </c>
      <c r="H417" s="1" t="s">
        <v>187</v>
      </c>
      <c r="I417" s="22" t="s">
        <v>688</v>
      </c>
    </row>
    <row r="418" spans="1:12" x14ac:dyDescent="0.2">
      <c r="A418" s="2">
        <v>42499</v>
      </c>
      <c r="B418" s="1">
        <v>2016</v>
      </c>
      <c r="C418" s="1"/>
      <c r="D418" s="1">
        <v>20</v>
      </c>
      <c r="E418" s="1" t="s">
        <v>121</v>
      </c>
      <c r="F418" s="1">
        <v>88</v>
      </c>
      <c r="G418" s="1">
        <v>0.13403355100432801</v>
      </c>
      <c r="H418" s="1" t="s">
        <v>187</v>
      </c>
      <c r="I418" s="22" t="s">
        <v>688</v>
      </c>
    </row>
    <row r="419" spans="1:12" x14ac:dyDescent="0.2">
      <c r="A419" s="2">
        <v>42492</v>
      </c>
      <c r="B419" s="1">
        <v>2016</v>
      </c>
      <c r="C419" s="1"/>
      <c r="D419" s="1">
        <v>19</v>
      </c>
      <c r="E419" s="1" t="s">
        <v>121</v>
      </c>
      <c r="F419" s="1">
        <v>84</v>
      </c>
      <c r="G419" s="1">
        <v>0.12794111686776799</v>
      </c>
      <c r="H419" s="1" t="s">
        <v>187</v>
      </c>
      <c r="I419" s="22" t="s">
        <v>688</v>
      </c>
    </row>
    <row r="420" spans="1:12" x14ac:dyDescent="0.2">
      <c r="A420" s="2">
        <v>42485</v>
      </c>
      <c r="B420" s="1">
        <v>2016</v>
      </c>
      <c r="C420" s="1"/>
      <c r="D420" s="1">
        <v>18</v>
      </c>
      <c r="E420" s="1" t="s">
        <v>121</v>
      </c>
      <c r="F420" s="1">
        <v>70</v>
      </c>
      <c r="G420" s="1">
        <v>0.106617597389806</v>
      </c>
      <c r="H420" s="1" t="s">
        <v>187</v>
      </c>
      <c r="I420" s="22" t="s">
        <v>688</v>
      </c>
    </row>
    <row r="421" spans="1:12" x14ac:dyDescent="0.2">
      <c r="A421" s="2">
        <v>42478</v>
      </c>
      <c r="B421" s="1">
        <v>2016</v>
      </c>
      <c r="C421" s="1"/>
      <c r="D421" s="1">
        <v>17</v>
      </c>
      <c r="E421" s="1" t="s">
        <v>121</v>
      </c>
      <c r="F421" s="1">
        <v>105</v>
      </c>
      <c r="G421" s="1">
        <v>0.15992639608470899</v>
      </c>
      <c r="H421" s="1" t="s">
        <v>187</v>
      </c>
      <c r="I421" s="22" t="s">
        <v>688</v>
      </c>
    </row>
    <row r="422" spans="1:12" x14ac:dyDescent="0.2">
      <c r="A422" s="2">
        <v>42471</v>
      </c>
      <c r="B422" s="1">
        <v>2016</v>
      </c>
      <c r="C422" s="1"/>
      <c r="D422" s="1">
        <v>16</v>
      </c>
      <c r="E422" s="1" t="s">
        <v>121</v>
      </c>
      <c r="F422" s="1">
        <v>83</v>
      </c>
      <c r="G422" s="1">
        <v>0.12641800833362701</v>
      </c>
      <c r="H422" s="1" t="s">
        <v>188</v>
      </c>
      <c r="I422" s="22" t="s">
        <v>688</v>
      </c>
    </row>
    <row r="423" spans="1:12" x14ac:dyDescent="0.2">
      <c r="A423" s="2">
        <v>42464</v>
      </c>
      <c r="B423" s="1">
        <v>2016</v>
      </c>
      <c r="C423" s="1"/>
      <c r="D423" s="1">
        <v>15</v>
      </c>
      <c r="E423" s="1" t="s">
        <v>121</v>
      </c>
      <c r="F423" s="1">
        <v>88</v>
      </c>
      <c r="G423" s="1">
        <v>0.13403355100432801</v>
      </c>
      <c r="H423" s="1" t="s">
        <v>188</v>
      </c>
      <c r="I423" s="22" t="s">
        <v>688</v>
      </c>
    </row>
    <row r="424" spans="1:12" x14ac:dyDescent="0.2">
      <c r="A424" s="2">
        <v>42457</v>
      </c>
      <c r="B424" s="1">
        <v>2016</v>
      </c>
      <c r="C424" s="1"/>
      <c r="D424" s="1">
        <v>14</v>
      </c>
      <c r="E424" s="1" t="s">
        <v>121</v>
      </c>
      <c r="F424" s="1">
        <v>83</v>
      </c>
      <c r="G424" s="1">
        <v>0.12641800833362701</v>
      </c>
      <c r="H424" s="1" t="s">
        <v>188</v>
      </c>
      <c r="I424" s="22" t="s">
        <v>688</v>
      </c>
    </row>
    <row r="425" spans="1:12" x14ac:dyDescent="0.2">
      <c r="A425" s="2">
        <v>42450</v>
      </c>
      <c r="B425" s="1">
        <v>2016</v>
      </c>
      <c r="C425" s="1"/>
      <c r="D425" s="1">
        <v>13</v>
      </c>
      <c r="E425" s="1" t="s">
        <v>121</v>
      </c>
      <c r="F425" s="1">
        <v>90</v>
      </c>
      <c r="G425" s="1">
        <v>0.13707976807260799</v>
      </c>
      <c r="H425" s="1" t="s">
        <v>188</v>
      </c>
      <c r="I425" s="22" t="s">
        <v>688</v>
      </c>
    </row>
    <row r="426" spans="1:12" x14ac:dyDescent="0.2">
      <c r="A426" s="2">
        <v>42443</v>
      </c>
      <c r="B426" s="1">
        <v>2016</v>
      </c>
      <c r="C426" s="1"/>
      <c r="D426" s="1">
        <v>12</v>
      </c>
      <c r="E426" s="1" t="s">
        <v>121</v>
      </c>
      <c r="F426" s="1">
        <v>64</v>
      </c>
      <c r="G426" s="1">
        <v>9.7478946184965706E-2</v>
      </c>
      <c r="H426" s="1" t="s">
        <v>188</v>
      </c>
      <c r="I426" s="22" t="s">
        <v>688</v>
      </c>
    </row>
    <row r="427" spans="1:12" x14ac:dyDescent="0.2">
      <c r="A427" s="2">
        <v>42436</v>
      </c>
      <c r="B427" s="1">
        <v>2016</v>
      </c>
      <c r="C427" s="1"/>
      <c r="D427" s="1">
        <v>11</v>
      </c>
      <c r="E427" s="1" t="s">
        <v>121</v>
      </c>
      <c r="F427" s="1">
        <v>90</v>
      </c>
      <c r="G427" s="1">
        <v>0.13707976807260799</v>
      </c>
      <c r="H427" s="1" t="s">
        <v>188</v>
      </c>
      <c r="I427" s="22" t="s">
        <v>688</v>
      </c>
    </row>
    <row r="428" spans="1:12" x14ac:dyDescent="0.2">
      <c r="A428" s="2">
        <v>42429</v>
      </c>
      <c r="B428" s="1">
        <v>2016</v>
      </c>
      <c r="C428" s="1"/>
      <c r="D428" s="1">
        <v>10</v>
      </c>
      <c r="E428" s="1" t="s">
        <v>121</v>
      </c>
      <c r="F428" s="1">
        <v>61</v>
      </c>
      <c r="G428" s="1">
        <v>9.2909620582545496E-2</v>
      </c>
      <c r="H428" s="1" t="s">
        <v>189</v>
      </c>
      <c r="I428" s="22" t="s">
        <v>688</v>
      </c>
      <c r="K428" s="4"/>
      <c r="L428" s="4"/>
    </row>
    <row r="429" spans="1:12" x14ac:dyDescent="0.2">
      <c r="A429" s="2">
        <v>42422</v>
      </c>
      <c r="B429" s="1">
        <v>2016</v>
      </c>
      <c r="C429" s="1"/>
      <c r="D429" s="1">
        <v>9</v>
      </c>
      <c r="E429" s="1" t="s">
        <v>121</v>
      </c>
      <c r="F429" s="1">
        <v>93</v>
      </c>
      <c r="G429" s="1">
        <v>0.14164909367502801</v>
      </c>
      <c r="H429" s="1" t="s">
        <v>189</v>
      </c>
      <c r="I429" s="22" t="s">
        <v>688</v>
      </c>
      <c r="K429" s="4"/>
      <c r="L429" s="4"/>
    </row>
    <row r="430" spans="1:12" x14ac:dyDescent="0.2">
      <c r="A430" s="2">
        <v>42415</v>
      </c>
      <c r="B430" s="1">
        <v>2016</v>
      </c>
      <c r="C430" s="1"/>
      <c r="D430" s="1">
        <v>8</v>
      </c>
      <c r="E430" s="1" t="s">
        <v>121</v>
      </c>
      <c r="F430" s="1">
        <v>97</v>
      </c>
      <c r="G430" s="1">
        <v>0.147741527811589</v>
      </c>
      <c r="H430" s="1" t="s">
        <v>189</v>
      </c>
      <c r="I430" s="22" t="s">
        <v>688</v>
      </c>
      <c r="K430" s="4"/>
      <c r="L430" s="4"/>
    </row>
    <row r="431" spans="1:12" x14ac:dyDescent="0.2">
      <c r="A431" s="2">
        <v>42408</v>
      </c>
      <c r="B431" s="1">
        <v>2016</v>
      </c>
      <c r="C431" s="1"/>
      <c r="D431" s="1">
        <v>7</v>
      </c>
      <c r="E431" s="1" t="s">
        <v>121</v>
      </c>
      <c r="F431" s="1">
        <v>82</v>
      </c>
      <c r="G431" s="1">
        <v>0.12489489979948699</v>
      </c>
      <c r="H431" s="1" t="s">
        <v>189</v>
      </c>
      <c r="I431" s="22" t="s">
        <v>688</v>
      </c>
      <c r="K431" s="4"/>
      <c r="L431" s="4"/>
    </row>
    <row r="432" spans="1:12" x14ac:dyDescent="0.2">
      <c r="A432" s="2">
        <v>42401</v>
      </c>
      <c r="B432" s="1">
        <v>2016</v>
      </c>
      <c r="C432" s="1"/>
      <c r="D432" s="1">
        <v>6</v>
      </c>
      <c r="E432" s="1" t="s">
        <v>121</v>
      </c>
      <c r="F432" s="1">
        <v>106</v>
      </c>
      <c r="G432" s="1">
        <v>0.16144950461884899</v>
      </c>
      <c r="H432" s="1" t="s">
        <v>189</v>
      </c>
      <c r="I432" s="22" t="s">
        <v>688</v>
      </c>
      <c r="K432" s="4"/>
      <c r="L432" s="4"/>
    </row>
    <row r="433" spans="1:12" x14ac:dyDescent="0.2">
      <c r="A433" s="2">
        <v>42394</v>
      </c>
      <c r="B433" s="1">
        <v>2016</v>
      </c>
      <c r="C433" s="1"/>
      <c r="D433" s="1">
        <v>5</v>
      </c>
      <c r="E433" s="1" t="s">
        <v>121</v>
      </c>
      <c r="F433" s="1">
        <v>86</v>
      </c>
      <c r="G433" s="1">
        <v>0.130987333936048</v>
      </c>
      <c r="H433" s="1" t="s">
        <v>189</v>
      </c>
      <c r="I433" s="22" t="s">
        <v>688</v>
      </c>
      <c r="K433" s="4"/>
      <c r="L433" s="4"/>
    </row>
    <row r="434" spans="1:12" x14ac:dyDescent="0.2">
      <c r="A434" s="2">
        <v>42387</v>
      </c>
      <c r="B434" s="1">
        <v>2016</v>
      </c>
      <c r="C434" s="1"/>
      <c r="D434" s="1">
        <v>4</v>
      </c>
      <c r="E434" s="1" t="s">
        <v>121</v>
      </c>
      <c r="F434" s="1">
        <v>96</v>
      </c>
      <c r="G434" s="1">
        <v>0.146218419277449</v>
      </c>
      <c r="H434" s="1" t="s">
        <v>190</v>
      </c>
      <c r="I434" s="22" t="s">
        <v>688</v>
      </c>
      <c r="K434" s="4"/>
      <c r="L434" s="4"/>
    </row>
    <row r="435" spans="1:12" x14ac:dyDescent="0.2">
      <c r="A435" s="2">
        <v>42380</v>
      </c>
      <c r="B435" s="1">
        <v>2016</v>
      </c>
      <c r="C435" s="1"/>
      <c r="D435" s="1">
        <v>3</v>
      </c>
      <c r="E435" s="1" t="s">
        <v>121</v>
      </c>
      <c r="F435" s="1">
        <v>67</v>
      </c>
      <c r="G435" s="1">
        <v>0.102048271787386</v>
      </c>
      <c r="H435" s="1" t="s">
        <v>190</v>
      </c>
      <c r="I435" s="22" t="s">
        <v>688</v>
      </c>
      <c r="K435" s="4"/>
      <c r="L435" s="4"/>
    </row>
    <row r="436" spans="1:12" x14ac:dyDescent="0.2">
      <c r="A436" s="2">
        <v>42373</v>
      </c>
      <c r="B436" s="1">
        <v>2016</v>
      </c>
      <c r="C436" s="1"/>
      <c r="D436" s="1">
        <v>2</v>
      </c>
      <c r="E436" s="1" t="s">
        <v>121</v>
      </c>
      <c r="F436" s="1">
        <v>75</v>
      </c>
      <c r="G436" s="1">
        <v>0.114233140060507</v>
      </c>
      <c r="H436" s="1" t="s">
        <v>190</v>
      </c>
      <c r="I436" s="22" t="s">
        <v>688</v>
      </c>
      <c r="K436" s="4"/>
      <c r="L436" s="4"/>
    </row>
    <row r="437" spans="1:12" x14ac:dyDescent="0.2">
      <c r="A437" s="2">
        <v>42366</v>
      </c>
      <c r="B437" s="1">
        <v>2016</v>
      </c>
      <c r="C437" s="1"/>
      <c r="D437" s="1">
        <v>1</v>
      </c>
      <c r="E437" s="1" t="s">
        <v>121</v>
      </c>
      <c r="F437" s="1">
        <v>69</v>
      </c>
      <c r="G437" s="1">
        <v>0.105094488855666</v>
      </c>
      <c r="H437" s="1" t="s">
        <v>190</v>
      </c>
      <c r="I437" s="22" t="s">
        <v>688</v>
      </c>
      <c r="K437" s="4"/>
      <c r="L437" s="4"/>
    </row>
    <row r="438" spans="1:12" x14ac:dyDescent="0.2">
      <c r="A438" s="2">
        <v>42359</v>
      </c>
      <c r="B438" s="1">
        <v>2015</v>
      </c>
      <c r="C438" s="1"/>
      <c r="D438" s="1">
        <v>53</v>
      </c>
      <c r="E438" s="1" t="s">
        <v>121</v>
      </c>
      <c r="F438" s="1">
        <v>50</v>
      </c>
      <c r="G438" s="1">
        <v>7.6658470751819099E-2</v>
      </c>
      <c r="H438" s="1" t="s">
        <v>190</v>
      </c>
      <c r="I438" s="22" t="s">
        <v>688</v>
      </c>
    </row>
    <row r="439" spans="1:12" x14ac:dyDescent="0.2">
      <c r="A439" s="2">
        <v>42352</v>
      </c>
      <c r="B439" s="1">
        <v>2015</v>
      </c>
      <c r="C439" s="1"/>
      <c r="D439" s="1">
        <v>52</v>
      </c>
      <c r="E439" s="1" t="s">
        <v>121</v>
      </c>
      <c r="F439" s="1">
        <v>58</v>
      </c>
      <c r="G439" s="1">
        <v>8.8923826072110093E-2</v>
      </c>
      <c r="H439" s="1" t="s">
        <v>190</v>
      </c>
      <c r="I439" s="22" t="s">
        <v>688</v>
      </c>
    </row>
    <row r="440" spans="1:12" x14ac:dyDescent="0.2">
      <c r="A440" s="2">
        <v>42345</v>
      </c>
      <c r="B440" s="1">
        <v>2015</v>
      </c>
      <c r="C440" s="1"/>
      <c r="D440" s="1">
        <v>51</v>
      </c>
      <c r="E440" s="1" t="s">
        <v>121</v>
      </c>
      <c r="F440" s="1">
        <v>81</v>
      </c>
      <c r="G440" s="1">
        <v>0.124186722617947</v>
      </c>
      <c r="H440" s="1" t="s">
        <v>191</v>
      </c>
      <c r="I440" s="22" t="s">
        <v>688</v>
      </c>
    </row>
    <row r="441" spans="1:12" x14ac:dyDescent="0.2">
      <c r="A441" s="2">
        <v>42338</v>
      </c>
      <c r="B441" s="1">
        <v>2015</v>
      </c>
      <c r="C441" s="1"/>
      <c r="D441" s="1">
        <v>50</v>
      </c>
      <c r="E441" s="1" t="s">
        <v>121</v>
      </c>
      <c r="F441" s="1">
        <v>74</v>
      </c>
      <c r="G441" s="1">
        <v>0.113454536712692</v>
      </c>
      <c r="H441" s="1" t="s">
        <v>191</v>
      </c>
      <c r="I441" s="22" t="s">
        <v>688</v>
      </c>
    </row>
    <row r="442" spans="1:12" x14ac:dyDescent="0.2">
      <c r="A442" s="2">
        <v>42331</v>
      </c>
      <c r="B442" s="1">
        <v>2015</v>
      </c>
      <c r="C442" s="1"/>
      <c r="D442" s="1">
        <v>49</v>
      </c>
      <c r="E442" s="1" t="s">
        <v>121</v>
      </c>
      <c r="F442" s="1">
        <v>55</v>
      </c>
      <c r="G442" s="1">
        <v>8.4324317827001005E-2</v>
      </c>
      <c r="H442" s="1" t="s">
        <v>191</v>
      </c>
      <c r="I442" s="22" t="s">
        <v>688</v>
      </c>
    </row>
    <row r="443" spans="1:12" x14ac:dyDescent="0.2">
      <c r="A443" s="2">
        <v>42324</v>
      </c>
      <c r="B443" s="1">
        <v>2015</v>
      </c>
      <c r="C443" s="1"/>
      <c r="D443" s="1">
        <v>48</v>
      </c>
      <c r="E443" s="1" t="s">
        <v>121</v>
      </c>
      <c r="F443" s="1">
        <v>74</v>
      </c>
      <c r="G443" s="1">
        <v>0.113454536712692</v>
      </c>
      <c r="H443" s="1" t="s">
        <v>191</v>
      </c>
      <c r="I443" s="22" t="s">
        <v>688</v>
      </c>
    </row>
    <row r="444" spans="1:12" x14ac:dyDescent="0.2">
      <c r="A444" s="2">
        <v>42317</v>
      </c>
      <c r="B444" s="1">
        <v>2015</v>
      </c>
      <c r="C444" s="1"/>
      <c r="D444" s="1">
        <v>47</v>
      </c>
      <c r="E444" s="1" t="s">
        <v>121</v>
      </c>
      <c r="F444" s="1">
        <v>61</v>
      </c>
      <c r="G444" s="1">
        <v>9.3523334317219306E-2</v>
      </c>
      <c r="H444" s="1" t="s">
        <v>191</v>
      </c>
      <c r="I444" s="22" t="s">
        <v>688</v>
      </c>
    </row>
    <row r="445" spans="1:12" x14ac:dyDescent="0.2">
      <c r="A445" s="2">
        <v>42310</v>
      </c>
      <c r="B445" s="1">
        <v>2015</v>
      </c>
      <c r="C445" s="1"/>
      <c r="D445" s="1">
        <v>46</v>
      </c>
      <c r="E445" s="1" t="s">
        <v>121</v>
      </c>
      <c r="F445" s="1">
        <v>73</v>
      </c>
      <c r="G445" s="1">
        <v>0.111921367297656</v>
      </c>
      <c r="H445" s="1" t="s">
        <v>191</v>
      </c>
      <c r="I445" s="22" t="s">
        <v>688</v>
      </c>
    </row>
    <row r="446" spans="1:12" x14ac:dyDescent="0.2">
      <c r="A446" s="2">
        <v>42303</v>
      </c>
      <c r="B446" s="1">
        <v>2015</v>
      </c>
      <c r="C446" s="1"/>
      <c r="D446" s="1">
        <v>45</v>
      </c>
      <c r="E446" s="1" t="s">
        <v>121</v>
      </c>
      <c r="F446" s="1">
        <v>80</v>
      </c>
      <c r="G446" s="1">
        <v>0.12265355320291001</v>
      </c>
      <c r="H446" s="1" t="s">
        <v>192</v>
      </c>
      <c r="I446" s="22" t="s">
        <v>688</v>
      </c>
    </row>
    <row r="447" spans="1:12" x14ac:dyDescent="0.2">
      <c r="A447" s="2">
        <v>42296</v>
      </c>
      <c r="B447" s="1">
        <v>2015</v>
      </c>
      <c r="C447" s="1"/>
      <c r="D447" s="1">
        <v>44</v>
      </c>
      <c r="E447" s="1" t="s">
        <v>121</v>
      </c>
      <c r="F447" s="1">
        <v>77</v>
      </c>
      <c r="G447" s="1">
        <v>0.118054044957801</v>
      </c>
      <c r="H447" s="1" t="s">
        <v>192</v>
      </c>
      <c r="I447" s="22" t="s">
        <v>688</v>
      </c>
    </row>
    <row r="448" spans="1:12" x14ac:dyDescent="0.2">
      <c r="A448" s="2">
        <v>42289</v>
      </c>
      <c r="B448" s="1">
        <v>2015</v>
      </c>
      <c r="C448" s="1"/>
      <c r="D448" s="1">
        <v>43</v>
      </c>
      <c r="E448" s="1" t="s">
        <v>121</v>
      </c>
      <c r="F448" s="1">
        <v>62</v>
      </c>
      <c r="G448" s="1">
        <v>9.5056503732255604E-2</v>
      </c>
      <c r="H448" s="1" t="s">
        <v>192</v>
      </c>
      <c r="I448" s="22" t="s">
        <v>688</v>
      </c>
    </row>
    <row r="449" spans="1:9" x14ac:dyDescent="0.2">
      <c r="A449" s="2">
        <v>42282</v>
      </c>
      <c r="B449" s="1">
        <v>2015</v>
      </c>
      <c r="C449" s="1"/>
      <c r="D449" s="1">
        <v>42</v>
      </c>
      <c r="E449" s="1" t="s">
        <v>121</v>
      </c>
      <c r="F449" s="1">
        <v>76</v>
      </c>
      <c r="G449" s="1">
        <v>0.116520875542765</v>
      </c>
      <c r="H449" s="1" t="s">
        <v>192</v>
      </c>
      <c r="I449" s="22" t="s">
        <v>688</v>
      </c>
    </row>
    <row r="450" spans="1:9" x14ac:dyDescent="0.2">
      <c r="A450" s="2">
        <v>42275</v>
      </c>
      <c r="B450" s="1">
        <v>2015</v>
      </c>
      <c r="C450" s="1"/>
      <c r="D450" s="1">
        <v>41</v>
      </c>
      <c r="E450" s="1" t="s">
        <v>121</v>
      </c>
      <c r="F450" s="1">
        <v>74</v>
      </c>
      <c r="G450" s="1">
        <v>0.113454536712692</v>
      </c>
      <c r="H450" s="1" t="s">
        <v>192</v>
      </c>
      <c r="I450" s="22" t="s">
        <v>688</v>
      </c>
    </row>
    <row r="451" spans="1:9" x14ac:dyDescent="0.2">
      <c r="A451" s="2">
        <v>42268</v>
      </c>
      <c r="B451" s="1">
        <v>2015</v>
      </c>
      <c r="C451" s="1"/>
      <c r="D451" s="1">
        <v>40</v>
      </c>
      <c r="E451" s="1" t="s">
        <v>121</v>
      </c>
      <c r="F451" s="1">
        <v>83</v>
      </c>
      <c r="G451" s="1">
        <v>0.12725306144802001</v>
      </c>
      <c r="H451" s="1" t="s">
        <v>192</v>
      </c>
      <c r="I451" s="22" t="s">
        <v>688</v>
      </c>
    </row>
    <row r="452" spans="1:9" x14ac:dyDescent="0.2">
      <c r="A452" s="2">
        <v>42261</v>
      </c>
      <c r="B452" s="1">
        <v>2015</v>
      </c>
      <c r="C452" s="1"/>
      <c r="D452" s="1">
        <v>39</v>
      </c>
      <c r="E452" s="1" t="s">
        <v>121</v>
      </c>
      <c r="F452" s="1">
        <v>82</v>
      </c>
      <c r="G452" s="1">
        <v>0.125719892032983</v>
      </c>
      <c r="H452" s="1" t="s">
        <v>193</v>
      </c>
      <c r="I452" s="22" t="s">
        <v>688</v>
      </c>
    </row>
    <row r="453" spans="1:9" x14ac:dyDescent="0.2">
      <c r="A453" s="2">
        <v>42254</v>
      </c>
      <c r="B453" s="1">
        <v>2015</v>
      </c>
      <c r="C453" s="1"/>
      <c r="D453" s="1">
        <v>38</v>
      </c>
      <c r="E453" s="1" t="s">
        <v>121</v>
      </c>
      <c r="F453" s="1">
        <v>65</v>
      </c>
      <c r="G453" s="1">
        <v>9.9656011977364803E-2</v>
      </c>
      <c r="H453" s="1" t="s">
        <v>193</v>
      </c>
      <c r="I453" s="22" t="s">
        <v>688</v>
      </c>
    </row>
    <row r="454" spans="1:9" x14ac:dyDescent="0.2">
      <c r="A454" s="2">
        <v>42247</v>
      </c>
      <c r="B454" s="1">
        <v>2015</v>
      </c>
      <c r="C454" s="1"/>
      <c r="D454" s="1">
        <v>37</v>
      </c>
      <c r="E454" s="1" t="s">
        <v>121</v>
      </c>
      <c r="F454" s="1">
        <v>68</v>
      </c>
      <c r="G454" s="1">
        <v>0.104255520222474</v>
      </c>
      <c r="H454" s="1" t="s">
        <v>193</v>
      </c>
      <c r="I454" s="22" t="s">
        <v>688</v>
      </c>
    </row>
    <row r="455" spans="1:9" x14ac:dyDescent="0.2">
      <c r="A455" s="2">
        <v>42240</v>
      </c>
      <c r="B455" s="1">
        <v>2015</v>
      </c>
      <c r="C455" s="1"/>
      <c r="D455" s="1">
        <v>36</v>
      </c>
      <c r="E455" s="1" t="s">
        <v>121</v>
      </c>
      <c r="F455" s="1">
        <v>44</v>
      </c>
      <c r="G455" s="1">
        <v>6.7459454261600799E-2</v>
      </c>
      <c r="H455" s="1" t="s">
        <v>193</v>
      </c>
      <c r="I455" s="22" t="s">
        <v>688</v>
      </c>
    </row>
    <row r="456" spans="1:9" x14ac:dyDescent="0.2">
      <c r="A456" s="2">
        <v>42233</v>
      </c>
      <c r="B456" s="1">
        <v>2015</v>
      </c>
      <c r="C456" s="1"/>
      <c r="D456" s="1">
        <v>35</v>
      </c>
      <c r="E456" s="1" t="s">
        <v>121</v>
      </c>
      <c r="F456" s="1">
        <v>58</v>
      </c>
      <c r="G456" s="1">
        <v>8.8923826072110093E-2</v>
      </c>
      <c r="H456" s="1" t="s">
        <v>193</v>
      </c>
      <c r="I456" s="22" t="s">
        <v>688</v>
      </c>
    </row>
    <row r="457" spans="1:9" x14ac:dyDescent="0.2">
      <c r="A457" s="2">
        <v>42226</v>
      </c>
      <c r="B457" s="1">
        <v>2015</v>
      </c>
      <c r="C457" s="1"/>
      <c r="D457" s="1">
        <v>34</v>
      </c>
      <c r="E457" s="1" t="s">
        <v>121</v>
      </c>
      <c r="F457" s="1">
        <v>44</v>
      </c>
      <c r="G457" s="1">
        <v>6.7459454261600799E-2</v>
      </c>
      <c r="H457" s="1" t="s">
        <v>193</v>
      </c>
      <c r="I457" s="22" t="s">
        <v>688</v>
      </c>
    </row>
    <row r="458" spans="1:9" x14ac:dyDescent="0.2">
      <c r="A458" s="2">
        <v>42219</v>
      </c>
      <c r="B458" s="1">
        <v>2015</v>
      </c>
      <c r="C458" s="1"/>
      <c r="D458" s="1">
        <v>33</v>
      </c>
      <c r="E458" s="1" t="s">
        <v>121</v>
      </c>
      <c r="F458" s="1">
        <v>43</v>
      </c>
      <c r="G458" s="1">
        <v>6.5926284846564404E-2</v>
      </c>
      <c r="H458" s="1" t="s">
        <v>194</v>
      </c>
      <c r="I458" s="22" t="s">
        <v>688</v>
      </c>
    </row>
    <row r="459" spans="1:9" x14ac:dyDescent="0.2">
      <c r="A459" s="2">
        <v>42212</v>
      </c>
      <c r="B459" s="1">
        <v>2015</v>
      </c>
      <c r="C459" s="1"/>
      <c r="D459" s="1">
        <v>32</v>
      </c>
      <c r="E459" s="1" t="s">
        <v>121</v>
      </c>
      <c r="F459" s="1">
        <v>54</v>
      </c>
      <c r="G459" s="1">
        <v>8.2791148411964596E-2</v>
      </c>
      <c r="H459" s="1" t="s">
        <v>194</v>
      </c>
      <c r="I459" s="22" t="s">
        <v>688</v>
      </c>
    </row>
    <row r="460" spans="1:9" x14ac:dyDescent="0.2">
      <c r="A460" s="2">
        <v>42205</v>
      </c>
      <c r="B460" s="1">
        <v>2015</v>
      </c>
      <c r="C460" s="1"/>
      <c r="D460" s="1">
        <v>31</v>
      </c>
      <c r="E460" s="1" t="s">
        <v>121</v>
      </c>
      <c r="F460" s="1">
        <v>51</v>
      </c>
      <c r="G460" s="1">
        <v>7.8191640166855397E-2</v>
      </c>
      <c r="H460" s="1" t="s">
        <v>194</v>
      </c>
      <c r="I460" s="22" t="s">
        <v>688</v>
      </c>
    </row>
    <row r="461" spans="1:9" x14ac:dyDescent="0.2">
      <c r="A461" s="2">
        <v>42198</v>
      </c>
      <c r="B461" s="1">
        <v>2015</v>
      </c>
      <c r="C461" s="1"/>
      <c r="D461" s="1">
        <v>30</v>
      </c>
      <c r="E461" s="1" t="s">
        <v>121</v>
      </c>
      <c r="F461" s="1">
        <v>47</v>
      </c>
      <c r="G461" s="1">
        <v>7.20589625067099E-2</v>
      </c>
      <c r="H461" s="1" t="s">
        <v>194</v>
      </c>
      <c r="I461" s="22" t="s">
        <v>688</v>
      </c>
    </row>
    <row r="462" spans="1:9" x14ac:dyDescent="0.2">
      <c r="A462" s="2">
        <v>42191</v>
      </c>
      <c r="B462" s="1">
        <v>2015</v>
      </c>
      <c r="C462" s="1"/>
      <c r="D462" s="1">
        <v>29</v>
      </c>
      <c r="E462" s="1" t="s">
        <v>121</v>
      </c>
      <c r="F462" s="1">
        <v>63</v>
      </c>
      <c r="G462" s="1">
        <v>9.6589673147291999E-2</v>
      </c>
      <c r="H462" s="1" t="s">
        <v>194</v>
      </c>
      <c r="I462" s="22" t="s">
        <v>688</v>
      </c>
    </row>
    <row r="463" spans="1:9" x14ac:dyDescent="0.2">
      <c r="A463" s="2">
        <v>42184</v>
      </c>
      <c r="B463" s="1">
        <v>2015</v>
      </c>
      <c r="C463" s="1"/>
      <c r="D463" s="1">
        <v>28</v>
      </c>
      <c r="E463" s="1" t="s">
        <v>121</v>
      </c>
      <c r="F463" s="1">
        <v>52</v>
      </c>
      <c r="G463" s="1">
        <v>7.9724809581891806E-2</v>
      </c>
      <c r="H463" s="1" t="s">
        <v>194</v>
      </c>
      <c r="I463" s="22" t="s">
        <v>688</v>
      </c>
    </row>
    <row r="464" spans="1:9" x14ac:dyDescent="0.2">
      <c r="A464" s="2">
        <v>42177</v>
      </c>
      <c r="B464" s="1">
        <v>2015</v>
      </c>
      <c r="C464" s="1"/>
      <c r="D464" s="1">
        <v>27</v>
      </c>
      <c r="E464" s="1" t="s">
        <v>121</v>
      </c>
      <c r="F464" s="1">
        <v>52</v>
      </c>
      <c r="G464" s="1">
        <v>7.9724809581891806E-2</v>
      </c>
      <c r="H464" s="1" t="s">
        <v>195</v>
      </c>
      <c r="I464" s="22" t="s">
        <v>688</v>
      </c>
    </row>
    <row r="465" spans="1:12" x14ac:dyDescent="0.2">
      <c r="A465" s="2">
        <v>42170</v>
      </c>
      <c r="B465" s="1">
        <v>2015</v>
      </c>
      <c r="C465" s="1"/>
      <c r="D465" s="1">
        <v>26</v>
      </c>
      <c r="E465" s="1" t="s">
        <v>121</v>
      </c>
      <c r="F465" s="1">
        <v>48</v>
      </c>
      <c r="G465" s="1">
        <v>7.3592131921746295E-2</v>
      </c>
      <c r="H465" s="1" t="s">
        <v>195</v>
      </c>
      <c r="I465" s="22" t="s">
        <v>688</v>
      </c>
    </row>
    <row r="466" spans="1:12" x14ac:dyDescent="0.2">
      <c r="A466" s="2">
        <v>42163</v>
      </c>
      <c r="B466" s="1">
        <v>2015</v>
      </c>
      <c r="C466" s="1"/>
      <c r="D466" s="1">
        <v>25</v>
      </c>
      <c r="E466" s="1" t="s">
        <v>121</v>
      </c>
      <c r="F466" s="1">
        <v>57</v>
      </c>
      <c r="G466" s="1">
        <v>8.7390656657073698E-2</v>
      </c>
      <c r="H466" s="1" t="s">
        <v>195</v>
      </c>
      <c r="I466" s="22" t="s">
        <v>688</v>
      </c>
    </row>
    <row r="467" spans="1:12" x14ac:dyDescent="0.2">
      <c r="A467" s="2">
        <v>42156</v>
      </c>
      <c r="B467" s="1">
        <v>2015</v>
      </c>
      <c r="C467" s="1"/>
      <c r="D467" s="1">
        <v>24</v>
      </c>
      <c r="E467" s="1" t="s">
        <v>121</v>
      </c>
      <c r="F467" s="1">
        <v>65</v>
      </c>
      <c r="G467" s="1">
        <v>9.9656011977364803E-2</v>
      </c>
      <c r="H467" s="1" t="s">
        <v>195</v>
      </c>
      <c r="I467" s="22" t="s">
        <v>688</v>
      </c>
    </row>
    <row r="468" spans="1:12" x14ac:dyDescent="0.2">
      <c r="A468" s="2">
        <v>42149</v>
      </c>
      <c r="B468" s="1">
        <v>2015</v>
      </c>
      <c r="C468" s="1"/>
      <c r="D468" s="1">
        <v>23</v>
      </c>
      <c r="E468" s="1" t="s">
        <v>121</v>
      </c>
      <c r="F468" s="1">
        <v>58</v>
      </c>
      <c r="G468" s="1">
        <v>8.8923826072110093E-2</v>
      </c>
      <c r="H468" s="1" t="s">
        <v>195</v>
      </c>
      <c r="I468" s="22" t="s">
        <v>688</v>
      </c>
    </row>
    <row r="469" spans="1:12" x14ac:dyDescent="0.2">
      <c r="A469" s="2">
        <v>42142</v>
      </c>
      <c r="B469" s="1">
        <v>2015</v>
      </c>
      <c r="C469" s="1"/>
      <c r="D469" s="1">
        <v>22</v>
      </c>
      <c r="E469" s="1" t="s">
        <v>121</v>
      </c>
      <c r="F469" s="1">
        <v>32</v>
      </c>
      <c r="G469" s="1">
        <v>4.9061421281164197E-2</v>
      </c>
      <c r="H469" s="1" t="s">
        <v>195</v>
      </c>
      <c r="I469" s="22" t="s">
        <v>688</v>
      </c>
    </row>
    <row r="470" spans="1:12" x14ac:dyDescent="0.2">
      <c r="A470" s="2">
        <v>42135</v>
      </c>
      <c r="B470" s="1">
        <v>2015</v>
      </c>
      <c r="C470" s="1"/>
      <c r="D470" s="1">
        <v>21</v>
      </c>
      <c r="E470" s="1" t="s">
        <v>121</v>
      </c>
      <c r="F470" s="1">
        <v>59</v>
      </c>
      <c r="G470" s="1">
        <v>9.0456995487146502E-2</v>
      </c>
      <c r="H470" s="1" t="s">
        <v>196</v>
      </c>
      <c r="I470" s="22" t="s">
        <v>688</v>
      </c>
    </row>
    <row r="471" spans="1:12" x14ac:dyDescent="0.2">
      <c r="A471" s="2">
        <v>42128</v>
      </c>
      <c r="B471" s="1">
        <v>2015</v>
      </c>
      <c r="C471" s="1"/>
      <c r="D471" s="1">
        <v>20</v>
      </c>
      <c r="E471" s="1" t="s">
        <v>121</v>
      </c>
      <c r="F471" s="1">
        <v>48</v>
      </c>
      <c r="G471" s="1">
        <v>7.3592131921746295E-2</v>
      </c>
      <c r="H471" s="1" t="s">
        <v>196</v>
      </c>
      <c r="I471" s="22" t="s">
        <v>688</v>
      </c>
    </row>
    <row r="472" spans="1:12" x14ac:dyDescent="0.2">
      <c r="A472" s="2">
        <v>42121</v>
      </c>
      <c r="B472" s="1">
        <v>2015</v>
      </c>
      <c r="C472" s="1"/>
      <c r="D472" s="1">
        <v>19</v>
      </c>
      <c r="E472" s="1" t="s">
        <v>121</v>
      </c>
      <c r="F472" s="1">
        <v>54</v>
      </c>
      <c r="G472" s="1">
        <v>8.2791148411964596E-2</v>
      </c>
      <c r="H472" s="1" t="s">
        <v>196</v>
      </c>
      <c r="I472" s="22" t="s">
        <v>688</v>
      </c>
    </row>
    <row r="473" spans="1:12" x14ac:dyDescent="0.2">
      <c r="A473" s="2">
        <v>42114</v>
      </c>
      <c r="B473" s="1">
        <v>2015</v>
      </c>
      <c r="C473" s="1"/>
      <c r="D473" s="1">
        <v>18</v>
      </c>
      <c r="E473" s="1" t="s">
        <v>121</v>
      </c>
      <c r="F473" s="1">
        <v>40</v>
      </c>
      <c r="G473" s="1">
        <v>6.1326776601455198E-2</v>
      </c>
      <c r="H473" s="1" t="s">
        <v>196</v>
      </c>
      <c r="I473" s="22" t="s">
        <v>688</v>
      </c>
    </row>
    <row r="474" spans="1:12" x14ac:dyDescent="0.2">
      <c r="A474" s="2">
        <v>42107</v>
      </c>
      <c r="B474" s="1">
        <v>2015</v>
      </c>
      <c r="C474" s="1"/>
      <c r="D474" s="1">
        <v>17</v>
      </c>
      <c r="E474" s="1" t="s">
        <v>121</v>
      </c>
      <c r="F474" s="1">
        <v>43</v>
      </c>
      <c r="G474" s="1">
        <v>6.5926284846564404E-2</v>
      </c>
      <c r="H474" s="1" t="s">
        <v>196</v>
      </c>
      <c r="I474" s="22" t="s">
        <v>688</v>
      </c>
    </row>
    <row r="475" spans="1:12" x14ac:dyDescent="0.2">
      <c r="A475" s="2">
        <v>42100</v>
      </c>
      <c r="B475" s="1">
        <v>2015</v>
      </c>
      <c r="C475" s="1"/>
      <c r="D475" s="1">
        <v>16</v>
      </c>
      <c r="E475" s="1" t="s">
        <v>121</v>
      </c>
      <c r="F475" s="1">
        <v>61</v>
      </c>
      <c r="G475" s="1">
        <v>9.3523334317219306E-2</v>
      </c>
      <c r="H475" s="1" t="s">
        <v>196</v>
      </c>
      <c r="I475" s="22" t="s">
        <v>688</v>
      </c>
    </row>
    <row r="476" spans="1:12" x14ac:dyDescent="0.2">
      <c r="A476" s="2">
        <v>42093</v>
      </c>
      <c r="B476" s="1">
        <v>2015</v>
      </c>
      <c r="C476" s="1"/>
      <c r="D476" s="1">
        <v>15</v>
      </c>
      <c r="E476" s="1" t="s">
        <v>121</v>
      </c>
      <c r="F476" s="1">
        <v>35</v>
      </c>
      <c r="G476" s="1">
        <v>5.3660929526273299E-2</v>
      </c>
      <c r="H476" s="1" t="s">
        <v>197</v>
      </c>
      <c r="I476" s="22" t="s">
        <v>688</v>
      </c>
    </row>
    <row r="477" spans="1:12" x14ac:dyDescent="0.2">
      <c r="A477" s="2">
        <v>42086</v>
      </c>
      <c r="B477" s="1">
        <v>2015</v>
      </c>
      <c r="C477" s="1"/>
      <c r="D477" s="1">
        <v>14</v>
      </c>
      <c r="E477" s="1" t="s">
        <v>121</v>
      </c>
      <c r="F477" s="1">
        <v>30</v>
      </c>
      <c r="G477" s="1">
        <v>4.59950824510914E-2</v>
      </c>
      <c r="H477" s="1" t="s">
        <v>197</v>
      </c>
      <c r="I477" s="22" t="s">
        <v>688</v>
      </c>
    </row>
    <row r="478" spans="1:12" x14ac:dyDescent="0.2">
      <c r="A478" s="2">
        <v>42079</v>
      </c>
      <c r="B478" s="1">
        <v>2015</v>
      </c>
      <c r="C478" s="1"/>
      <c r="D478" s="1">
        <v>13</v>
      </c>
      <c r="E478" s="1" t="s">
        <v>121</v>
      </c>
      <c r="F478" s="1">
        <v>60</v>
      </c>
      <c r="G478" s="1">
        <v>9.1990164902182897E-2</v>
      </c>
      <c r="H478" s="1" t="s">
        <v>197</v>
      </c>
      <c r="I478" s="22" t="s">
        <v>688</v>
      </c>
    </row>
    <row r="479" spans="1:12" x14ac:dyDescent="0.2">
      <c r="A479" s="2">
        <v>42072</v>
      </c>
      <c r="B479" s="1">
        <v>2015</v>
      </c>
      <c r="C479" s="1"/>
      <c r="D479" s="1">
        <v>12</v>
      </c>
      <c r="E479" s="1" t="s">
        <v>121</v>
      </c>
      <c r="F479" s="1">
        <v>44</v>
      </c>
      <c r="G479" s="1">
        <v>6.7459454261600799E-2</v>
      </c>
      <c r="H479" s="1" t="s">
        <v>197</v>
      </c>
      <c r="I479" s="22" t="s">
        <v>688</v>
      </c>
    </row>
    <row r="480" spans="1:12" x14ac:dyDescent="0.2">
      <c r="A480" s="2">
        <v>42065</v>
      </c>
      <c r="B480" s="1">
        <v>2015</v>
      </c>
      <c r="C480" s="1"/>
      <c r="D480" s="1">
        <v>11</v>
      </c>
      <c r="E480" s="1" t="s">
        <v>121</v>
      </c>
      <c r="F480" s="1">
        <v>69</v>
      </c>
      <c r="G480" s="1">
        <v>0.10578868963750999</v>
      </c>
      <c r="H480" s="1" t="s">
        <v>197</v>
      </c>
      <c r="I480" s="22" t="s">
        <v>688</v>
      </c>
      <c r="K480" s="4"/>
      <c r="L480" s="4"/>
    </row>
    <row r="481" spans="1:12" x14ac:dyDescent="0.2">
      <c r="A481" s="2">
        <v>42058</v>
      </c>
      <c r="B481" s="1">
        <v>2015</v>
      </c>
      <c r="C481" s="1"/>
      <c r="D481" s="1">
        <v>10</v>
      </c>
      <c r="E481" s="1" t="s">
        <v>121</v>
      </c>
      <c r="F481" s="1">
        <v>59</v>
      </c>
      <c r="G481" s="1">
        <v>9.0456995487146502E-2</v>
      </c>
      <c r="H481" s="1" t="s">
        <v>197</v>
      </c>
      <c r="I481" s="22" t="s">
        <v>688</v>
      </c>
      <c r="K481" s="4"/>
      <c r="L481" s="4"/>
    </row>
    <row r="482" spans="1:12" x14ac:dyDescent="0.2">
      <c r="A482" s="2">
        <v>42051</v>
      </c>
      <c r="B482" s="1">
        <v>2015</v>
      </c>
      <c r="C482" s="1"/>
      <c r="D482" s="1">
        <v>9</v>
      </c>
      <c r="E482" s="1" t="s">
        <v>121</v>
      </c>
      <c r="F482" s="1">
        <v>53</v>
      </c>
      <c r="G482" s="1">
        <v>8.1257978996928201E-2</v>
      </c>
      <c r="H482" s="1" t="s">
        <v>198</v>
      </c>
      <c r="I482" s="22" t="s">
        <v>688</v>
      </c>
      <c r="K482" s="4"/>
      <c r="L482" s="4"/>
    </row>
    <row r="483" spans="1:12" x14ac:dyDescent="0.2">
      <c r="A483" s="2">
        <v>42044</v>
      </c>
      <c r="B483" s="1">
        <v>2015</v>
      </c>
      <c r="C483" s="1"/>
      <c r="D483" s="1">
        <v>8</v>
      </c>
      <c r="E483" s="1" t="s">
        <v>121</v>
      </c>
      <c r="F483" s="1">
        <v>56</v>
      </c>
      <c r="G483" s="1">
        <v>8.5857487242037303E-2</v>
      </c>
      <c r="H483" s="1" t="s">
        <v>198</v>
      </c>
      <c r="I483" s="22" t="s">
        <v>688</v>
      </c>
      <c r="K483" s="4"/>
      <c r="L483" s="4"/>
    </row>
    <row r="484" spans="1:12" x14ac:dyDescent="0.2">
      <c r="A484" s="2">
        <v>42037</v>
      </c>
      <c r="B484" s="1">
        <v>2015</v>
      </c>
      <c r="C484" s="1"/>
      <c r="D484" s="1">
        <v>7</v>
      </c>
      <c r="E484" s="1" t="s">
        <v>121</v>
      </c>
      <c r="F484" s="1">
        <v>47</v>
      </c>
      <c r="G484" s="1">
        <v>7.20589625067099E-2</v>
      </c>
      <c r="H484" s="1" t="s">
        <v>198</v>
      </c>
      <c r="I484" s="22" t="s">
        <v>688</v>
      </c>
      <c r="K484" s="4"/>
      <c r="L484" s="4"/>
    </row>
    <row r="485" spans="1:12" x14ac:dyDescent="0.2">
      <c r="A485" s="2">
        <v>42030</v>
      </c>
      <c r="B485" s="1">
        <v>2015</v>
      </c>
      <c r="C485" s="1"/>
      <c r="D485" s="1">
        <v>6</v>
      </c>
      <c r="E485" s="1" t="s">
        <v>121</v>
      </c>
      <c r="F485" s="1">
        <v>50</v>
      </c>
      <c r="G485" s="1">
        <v>7.6658470751819099E-2</v>
      </c>
      <c r="H485" s="1" t="s">
        <v>198</v>
      </c>
      <c r="I485" s="22" t="s">
        <v>688</v>
      </c>
      <c r="K485" s="4"/>
      <c r="L485" s="4"/>
    </row>
    <row r="486" spans="1:12" x14ac:dyDescent="0.2">
      <c r="A486" s="2">
        <v>42023</v>
      </c>
      <c r="B486" s="1">
        <v>2015</v>
      </c>
      <c r="C486" s="1"/>
      <c r="D486" s="1">
        <v>5</v>
      </c>
      <c r="E486" s="1" t="s">
        <v>121</v>
      </c>
      <c r="F486" s="1">
        <v>59</v>
      </c>
      <c r="G486" s="1">
        <v>9.0456995487146502E-2</v>
      </c>
      <c r="H486" s="1" t="s">
        <v>198</v>
      </c>
      <c r="I486" s="22" t="s">
        <v>688</v>
      </c>
      <c r="K486" s="4"/>
      <c r="L486" s="4"/>
    </row>
    <row r="487" spans="1:12" x14ac:dyDescent="0.2">
      <c r="A487" s="2">
        <v>42016</v>
      </c>
      <c r="B487" s="1">
        <v>2015</v>
      </c>
      <c r="C487" s="1"/>
      <c r="D487" s="1">
        <v>4</v>
      </c>
      <c r="E487" s="1" t="s">
        <v>121</v>
      </c>
      <c r="F487" s="1">
        <v>41</v>
      </c>
      <c r="G487" s="1">
        <v>6.28599460164916E-2</v>
      </c>
      <c r="H487" s="1" t="s">
        <v>198</v>
      </c>
      <c r="I487" s="22" t="s">
        <v>688</v>
      </c>
      <c r="K487" s="4"/>
      <c r="L487" s="4"/>
    </row>
    <row r="488" spans="1:12" x14ac:dyDescent="0.2">
      <c r="A488" s="2">
        <v>42009</v>
      </c>
      <c r="B488" s="1">
        <v>2015</v>
      </c>
      <c r="C488" s="1"/>
      <c r="D488" s="1">
        <v>3</v>
      </c>
      <c r="E488" s="1" t="s">
        <v>121</v>
      </c>
      <c r="F488" s="1">
        <v>49</v>
      </c>
      <c r="G488" s="1">
        <v>7.5125301336782704E-2</v>
      </c>
      <c r="H488" s="1" t="s">
        <v>199</v>
      </c>
      <c r="I488" s="22" t="s">
        <v>688</v>
      </c>
      <c r="K488" s="4"/>
      <c r="L488" s="4"/>
    </row>
    <row r="489" spans="1:12" x14ac:dyDescent="0.2">
      <c r="A489" s="2">
        <v>42002</v>
      </c>
      <c r="B489" s="1">
        <v>2015</v>
      </c>
      <c r="C489" s="1"/>
      <c r="D489" s="1">
        <v>2</v>
      </c>
      <c r="E489" s="1" t="s">
        <v>121</v>
      </c>
      <c r="F489" s="1">
        <v>44</v>
      </c>
      <c r="G489" s="1">
        <v>6.7459454261600799E-2</v>
      </c>
      <c r="H489" s="1" t="s">
        <v>199</v>
      </c>
      <c r="I489" s="22" t="s">
        <v>688</v>
      </c>
      <c r="K489" s="4"/>
      <c r="L489" s="4"/>
    </row>
    <row r="490" spans="1:12" x14ac:dyDescent="0.2">
      <c r="A490" s="2">
        <v>41995</v>
      </c>
      <c r="B490" s="1">
        <v>2015</v>
      </c>
      <c r="C490" s="1"/>
      <c r="D490" s="1">
        <v>1</v>
      </c>
      <c r="E490" s="1" t="s">
        <v>121</v>
      </c>
      <c r="F490" s="1">
        <v>54</v>
      </c>
      <c r="G490" s="1">
        <v>8.2791148411964596E-2</v>
      </c>
      <c r="H490" s="1" t="s">
        <v>199</v>
      </c>
      <c r="I490" s="22" t="s">
        <v>688</v>
      </c>
    </row>
  </sheetData>
  <phoneticPr fontId="8" type="noConversion"/>
  <hyperlinks>
    <hyperlink ref="H5" r:id="rId1" xr:uid="{00000000-0004-0000-0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0"/>
  <sheetViews>
    <sheetView topLeftCell="A460" workbookViewId="0">
      <selection activeCell="D490" sqref="D490"/>
    </sheetView>
  </sheetViews>
  <sheetFormatPr defaultColWidth="9" defaultRowHeight="14.25" x14ac:dyDescent="0.2"/>
  <cols>
    <col min="1" max="1" width="11.5" customWidth="1"/>
    <col min="7" max="7" width="12.75"/>
    <col min="8" max="8" width="85.5" customWidth="1"/>
    <col min="11" max="12" width="11.125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  <c r="K1" s="4"/>
      <c r="L1" s="4"/>
    </row>
    <row r="2" spans="1:12" x14ac:dyDescent="0.2">
      <c r="A2" s="2">
        <v>42002</v>
      </c>
      <c r="B2" s="1">
        <v>2015</v>
      </c>
      <c r="C2" s="1"/>
      <c r="D2" s="1">
        <v>1</v>
      </c>
      <c r="E2" s="1" t="s">
        <v>8</v>
      </c>
      <c r="F2" s="1">
        <v>10</v>
      </c>
      <c r="G2" s="1">
        <v>7.8584885503354199E-3</v>
      </c>
      <c r="H2" t="s">
        <v>685</v>
      </c>
      <c r="I2" s="1" t="s">
        <v>122</v>
      </c>
      <c r="K2" s="4"/>
      <c r="L2" s="4"/>
    </row>
    <row r="3" spans="1:12" x14ac:dyDescent="0.2">
      <c r="A3" s="2">
        <v>42009</v>
      </c>
      <c r="B3" s="1">
        <v>2015</v>
      </c>
      <c r="C3" s="1"/>
      <c r="D3" s="1">
        <v>2</v>
      </c>
      <c r="E3" s="1" t="s">
        <v>8</v>
      </c>
      <c r="F3" s="1">
        <v>26</v>
      </c>
      <c r="G3" s="1">
        <v>2.0432070230872099E-2</v>
      </c>
      <c r="H3" t="s">
        <v>685</v>
      </c>
      <c r="I3" s="1" t="s">
        <v>122</v>
      </c>
      <c r="K3" s="4"/>
      <c r="L3" s="4"/>
    </row>
    <row r="4" spans="1:12" x14ac:dyDescent="0.2">
      <c r="A4" s="2">
        <v>42016</v>
      </c>
      <c r="B4" s="1">
        <v>2015</v>
      </c>
      <c r="C4" s="1"/>
      <c r="D4" s="1">
        <v>3</v>
      </c>
      <c r="E4" s="1" t="s">
        <v>8</v>
      </c>
      <c r="F4" s="1">
        <v>23</v>
      </c>
      <c r="G4" s="1">
        <v>1.8074523665771499E-2</v>
      </c>
      <c r="H4" t="s">
        <v>685</v>
      </c>
      <c r="I4" s="1" t="s">
        <v>122</v>
      </c>
      <c r="K4" s="4"/>
      <c r="L4" s="4"/>
    </row>
    <row r="5" spans="1:12" x14ac:dyDescent="0.2">
      <c r="A5" s="2">
        <v>42023</v>
      </c>
      <c r="B5" s="1">
        <v>2015</v>
      </c>
      <c r="C5" s="1"/>
      <c r="D5" s="1">
        <v>4</v>
      </c>
      <c r="E5" s="1" t="s">
        <v>8</v>
      </c>
      <c r="F5" s="1">
        <v>23</v>
      </c>
      <c r="G5" s="1">
        <v>1.8074523665771499E-2</v>
      </c>
      <c r="H5" t="s">
        <v>685</v>
      </c>
      <c r="I5" s="1" t="s">
        <v>122</v>
      </c>
      <c r="K5" s="4"/>
      <c r="L5" s="4"/>
    </row>
    <row r="6" spans="1:12" x14ac:dyDescent="0.2">
      <c r="A6" s="2">
        <v>42030</v>
      </c>
      <c r="B6" s="1">
        <v>2015</v>
      </c>
      <c r="C6" s="1"/>
      <c r="D6" s="1">
        <v>5</v>
      </c>
      <c r="E6" s="1" t="s">
        <v>8</v>
      </c>
      <c r="F6" s="1">
        <v>38</v>
      </c>
      <c r="G6" s="1">
        <v>2.9862256491274601E-2</v>
      </c>
      <c r="H6" t="s">
        <v>685</v>
      </c>
      <c r="I6" s="1" t="s">
        <v>122</v>
      </c>
      <c r="K6" s="4"/>
      <c r="L6" s="4"/>
    </row>
    <row r="7" spans="1:12" x14ac:dyDescent="0.2">
      <c r="A7" s="2">
        <v>42037</v>
      </c>
      <c r="B7" s="1">
        <v>2015</v>
      </c>
      <c r="C7" s="1"/>
      <c r="D7" s="1">
        <v>6</v>
      </c>
      <c r="E7" s="1" t="s">
        <v>8</v>
      </c>
      <c r="F7" s="1">
        <v>41</v>
      </c>
      <c r="G7" s="1">
        <v>3.2219803056375201E-2</v>
      </c>
      <c r="H7" t="s">
        <v>685</v>
      </c>
      <c r="I7" s="1" t="s">
        <v>122</v>
      </c>
      <c r="K7" s="4"/>
      <c r="L7" s="4"/>
    </row>
    <row r="8" spans="1:12" x14ac:dyDescent="0.2">
      <c r="A8" s="2">
        <v>42044</v>
      </c>
      <c r="B8" s="1">
        <v>2015</v>
      </c>
      <c r="C8" s="1"/>
      <c r="D8" s="1">
        <v>7</v>
      </c>
      <c r="E8" s="1" t="s">
        <v>8</v>
      </c>
      <c r="F8" s="1">
        <v>20</v>
      </c>
      <c r="G8" s="1">
        <v>1.5716977100670802E-2</v>
      </c>
      <c r="H8" t="s">
        <v>685</v>
      </c>
      <c r="I8" s="1" t="s">
        <v>122</v>
      </c>
      <c r="K8" s="4"/>
      <c r="L8" s="4"/>
    </row>
    <row r="9" spans="1:12" x14ac:dyDescent="0.2">
      <c r="A9" s="2">
        <v>42051</v>
      </c>
      <c r="B9" s="1">
        <v>2015</v>
      </c>
      <c r="C9" s="1"/>
      <c r="D9" s="1">
        <v>8</v>
      </c>
      <c r="E9" s="1" t="s">
        <v>8</v>
      </c>
      <c r="F9" s="1">
        <v>29</v>
      </c>
      <c r="G9" s="1">
        <v>2.27896167959727E-2</v>
      </c>
      <c r="H9" t="s">
        <v>685</v>
      </c>
      <c r="I9" s="1" t="s">
        <v>122</v>
      </c>
      <c r="K9" s="4"/>
      <c r="L9" s="4"/>
    </row>
    <row r="10" spans="1:12" x14ac:dyDescent="0.2">
      <c r="A10" s="2">
        <v>42058</v>
      </c>
      <c r="B10" s="1">
        <v>2015</v>
      </c>
      <c r="C10" s="1"/>
      <c r="D10" s="1">
        <v>9</v>
      </c>
      <c r="E10" s="1" t="s">
        <v>8</v>
      </c>
      <c r="F10" s="1">
        <v>20</v>
      </c>
      <c r="G10" s="1">
        <v>1.5716977100670802E-2</v>
      </c>
      <c r="H10" t="s">
        <v>685</v>
      </c>
      <c r="I10" s="1" t="s">
        <v>122</v>
      </c>
      <c r="K10" s="4"/>
      <c r="L10" s="4"/>
    </row>
    <row r="11" spans="1:12" x14ac:dyDescent="0.2">
      <c r="A11" s="2">
        <v>42065</v>
      </c>
      <c r="B11" s="1">
        <v>2015</v>
      </c>
      <c r="C11" s="1"/>
      <c r="D11" s="1">
        <v>10</v>
      </c>
      <c r="E11" s="1" t="s">
        <v>8</v>
      </c>
      <c r="F11" s="1">
        <v>34</v>
      </c>
      <c r="G11" s="1">
        <v>2.6718861071140399E-2</v>
      </c>
      <c r="H11" t="s">
        <v>685</v>
      </c>
      <c r="I11" s="1" t="s">
        <v>122</v>
      </c>
    </row>
    <row r="12" spans="1:12" x14ac:dyDescent="0.2">
      <c r="A12" s="2">
        <v>42072</v>
      </c>
      <c r="B12" s="1">
        <v>2015</v>
      </c>
      <c r="C12" s="1"/>
      <c r="D12" s="1">
        <v>11</v>
      </c>
      <c r="E12" s="1" t="s">
        <v>8</v>
      </c>
      <c r="F12" s="1">
        <v>40</v>
      </c>
      <c r="G12" s="1">
        <v>3.14339542013417E-2</v>
      </c>
      <c r="H12" t="s">
        <v>685</v>
      </c>
      <c r="I12" s="1" t="s">
        <v>122</v>
      </c>
    </row>
    <row r="13" spans="1:12" x14ac:dyDescent="0.2">
      <c r="A13" s="2">
        <v>42079</v>
      </c>
      <c r="B13" s="1">
        <v>2015</v>
      </c>
      <c r="C13" s="1"/>
      <c r="D13" s="1">
        <v>12</v>
      </c>
      <c r="E13" s="1" t="s">
        <v>8</v>
      </c>
      <c r="F13" s="1">
        <v>30</v>
      </c>
      <c r="G13" s="1">
        <v>2.3575465651006301E-2</v>
      </c>
      <c r="H13" t="s">
        <v>685</v>
      </c>
      <c r="I13" s="1" t="s">
        <v>122</v>
      </c>
    </row>
    <row r="14" spans="1:12" x14ac:dyDescent="0.2">
      <c r="A14" s="2">
        <v>42086</v>
      </c>
      <c r="B14" s="1">
        <v>2015</v>
      </c>
      <c r="C14" s="1"/>
      <c r="D14" s="1">
        <v>13</v>
      </c>
      <c r="E14" s="1" t="s">
        <v>8</v>
      </c>
      <c r="F14" s="1">
        <v>39</v>
      </c>
      <c r="G14" s="1">
        <v>3.0648105346308099E-2</v>
      </c>
      <c r="H14" t="s">
        <v>685</v>
      </c>
      <c r="I14" s="1" t="s">
        <v>122</v>
      </c>
    </row>
    <row r="15" spans="1:12" x14ac:dyDescent="0.2">
      <c r="A15" s="2">
        <v>42093</v>
      </c>
      <c r="B15" s="1">
        <v>2015</v>
      </c>
      <c r="C15" s="1"/>
      <c r="D15" s="1">
        <v>14</v>
      </c>
      <c r="E15" s="1" t="s">
        <v>8</v>
      </c>
      <c r="F15" s="1">
        <v>37</v>
      </c>
      <c r="G15" s="1">
        <v>2.90764076362411E-2</v>
      </c>
      <c r="H15" t="s">
        <v>685</v>
      </c>
      <c r="I15" s="1" t="s">
        <v>122</v>
      </c>
    </row>
    <row r="16" spans="1:12" x14ac:dyDescent="0.2">
      <c r="A16" s="2">
        <v>42100</v>
      </c>
      <c r="B16" s="1">
        <v>2015</v>
      </c>
      <c r="C16" s="1"/>
      <c r="D16" s="1">
        <v>15</v>
      </c>
      <c r="E16" s="1" t="s">
        <v>8</v>
      </c>
      <c r="F16" s="1">
        <v>46</v>
      </c>
      <c r="G16" s="1">
        <v>3.6149047331542901E-2</v>
      </c>
      <c r="H16" t="s">
        <v>685</v>
      </c>
      <c r="I16" s="1" t="s">
        <v>122</v>
      </c>
    </row>
    <row r="17" spans="1:9" x14ac:dyDescent="0.2">
      <c r="A17" s="2">
        <v>42107</v>
      </c>
      <c r="B17" s="1">
        <v>2015</v>
      </c>
      <c r="C17" s="1"/>
      <c r="D17" s="1">
        <v>16</v>
      </c>
      <c r="E17" s="1" t="s">
        <v>8</v>
      </c>
      <c r="F17" s="1">
        <v>42</v>
      </c>
      <c r="G17" s="1">
        <v>3.30056519114088E-2</v>
      </c>
      <c r="H17" t="s">
        <v>685</v>
      </c>
      <c r="I17" s="1" t="s">
        <v>122</v>
      </c>
    </row>
    <row r="18" spans="1:9" x14ac:dyDescent="0.2">
      <c r="A18" s="2">
        <v>42114</v>
      </c>
      <c r="B18" s="1">
        <v>2015</v>
      </c>
      <c r="C18" s="1"/>
      <c r="D18" s="1">
        <v>17</v>
      </c>
      <c r="E18" s="1" t="s">
        <v>8</v>
      </c>
      <c r="F18" s="1">
        <v>48</v>
      </c>
      <c r="G18" s="1">
        <v>3.772074504161E-2</v>
      </c>
      <c r="H18" t="s">
        <v>685</v>
      </c>
      <c r="I18" s="1" t="s">
        <v>122</v>
      </c>
    </row>
    <row r="19" spans="1:9" x14ac:dyDescent="0.2">
      <c r="A19" s="2">
        <v>42121</v>
      </c>
      <c r="B19" s="1">
        <v>2015</v>
      </c>
      <c r="C19" s="1"/>
      <c r="D19" s="1">
        <v>18</v>
      </c>
      <c r="E19" s="1" t="s">
        <v>8</v>
      </c>
      <c r="F19" s="1">
        <v>70</v>
      </c>
      <c r="G19" s="1">
        <v>5.5009419852348002E-2</v>
      </c>
      <c r="H19" t="s">
        <v>685</v>
      </c>
      <c r="I19" s="1" t="s">
        <v>122</v>
      </c>
    </row>
    <row r="20" spans="1:9" x14ac:dyDescent="0.2">
      <c r="A20" s="2">
        <v>42128</v>
      </c>
      <c r="B20" s="1">
        <v>2015</v>
      </c>
      <c r="C20" s="1"/>
      <c r="D20" s="1">
        <v>19</v>
      </c>
      <c r="E20" s="1" t="s">
        <v>8</v>
      </c>
      <c r="F20" s="1">
        <v>30</v>
      </c>
      <c r="G20" s="1">
        <v>2.3575465651006301E-2</v>
      </c>
      <c r="H20" t="s">
        <v>685</v>
      </c>
      <c r="I20" s="1" t="s">
        <v>122</v>
      </c>
    </row>
    <row r="21" spans="1:9" x14ac:dyDescent="0.2">
      <c r="A21" s="2">
        <v>42135</v>
      </c>
      <c r="B21" s="1">
        <v>2015</v>
      </c>
      <c r="C21" s="1"/>
      <c r="D21" s="1">
        <v>20</v>
      </c>
      <c r="E21" s="1" t="s">
        <v>8</v>
      </c>
      <c r="F21" s="1">
        <v>62</v>
      </c>
      <c r="G21" s="1">
        <v>4.8722629012079598E-2</v>
      </c>
      <c r="H21" t="s">
        <v>685</v>
      </c>
      <c r="I21" s="1" t="s">
        <v>122</v>
      </c>
    </row>
    <row r="22" spans="1:9" x14ac:dyDescent="0.2">
      <c r="A22" s="2">
        <v>42142</v>
      </c>
      <c r="B22" s="1">
        <v>2015</v>
      </c>
      <c r="C22" s="1"/>
      <c r="D22" s="1">
        <v>21</v>
      </c>
      <c r="E22" s="1" t="s">
        <v>8</v>
      </c>
      <c r="F22" s="1">
        <v>53</v>
      </c>
      <c r="G22" s="1">
        <v>4.16499893167777E-2</v>
      </c>
      <c r="H22" t="s">
        <v>685</v>
      </c>
      <c r="I22" s="1" t="s">
        <v>122</v>
      </c>
    </row>
    <row r="23" spans="1:9" x14ac:dyDescent="0.2">
      <c r="A23" s="2">
        <v>42149</v>
      </c>
      <c r="B23" s="1">
        <v>2015</v>
      </c>
      <c r="C23" s="1"/>
      <c r="D23" s="1">
        <v>22</v>
      </c>
      <c r="E23" s="1" t="s">
        <v>8</v>
      </c>
      <c r="F23" s="1">
        <v>65</v>
      </c>
      <c r="G23" s="1">
        <v>5.1080175577180198E-2</v>
      </c>
      <c r="H23" t="s">
        <v>685</v>
      </c>
      <c r="I23" s="1" t="s">
        <v>122</v>
      </c>
    </row>
    <row r="24" spans="1:9" x14ac:dyDescent="0.2">
      <c r="A24" s="2">
        <v>42156</v>
      </c>
      <c r="B24" s="1">
        <v>2015</v>
      </c>
      <c r="C24" s="1"/>
      <c r="D24" s="1">
        <v>23</v>
      </c>
      <c r="E24" s="1" t="s">
        <v>8</v>
      </c>
      <c r="F24" s="1">
        <v>88</v>
      </c>
      <c r="G24" s="1">
        <v>6.91546992429517E-2</v>
      </c>
      <c r="H24" t="s">
        <v>685</v>
      </c>
      <c r="I24" s="1" t="s">
        <v>122</v>
      </c>
    </row>
    <row r="25" spans="1:9" x14ac:dyDescent="0.2">
      <c r="A25" s="2">
        <v>42163</v>
      </c>
      <c r="B25" s="1">
        <v>2015</v>
      </c>
      <c r="C25" s="1"/>
      <c r="D25" s="1">
        <v>24</v>
      </c>
      <c r="E25" s="1" t="s">
        <v>8</v>
      </c>
      <c r="F25" s="1">
        <v>67</v>
      </c>
      <c r="G25" s="1">
        <v>5.2651873287247297E-2</v>
      </c>
      <c r="H25" t="s">
        <v>685</v>
      </c>
      <c r="I25" s="1" t="s">
        <v>122</v>
      </c>
    </row>
    <row r="26" spans="1:9" x14ac:dyDescent="0.2">
      <c r="A26" s="2">
        <v>42170</v>
      </c>
      <c r="B26" s="1">
        <v>2015</v>
      </c>
      <c r="C26" s="1"/>
      <c r="D26" s="1">
        <v>25</v>
      </c>
      <c r="E26" s="1" t="s">
        <v>8</v>
      </c>
      <c r="F26" s="1">
        <v>67</v>
      </c>
      <c r="G26" s="1">
        <v>5.2651873287247297E-2</v>
      </c>
      <c r="H26" t="s">
        <v>685</v>
      </c>
      <c r="I26" s="1" t="s">
        <v>122</v>
      </c>
    </row>
    <row r="27" spans="1:9" x14ac:dyDescent="0.2">
      <c r="A27" s="2">
        <v>42177</v>
      </c>
      <c r="B27" s="1">
        <v>2015</v>
      </c>
      <c r="C27" s="1"/>
      <c r="D27" s="1">
        <v>26</v>
      </c>
      <c r="E27" s="1" t="s">
        <v>8</v>
      </c>
      <c r="F27" s="1">
        <v>73</v>
      </c>
      <c r="G27" s="1">
        <v>5.7366966417448602E-2</v>
      </c>
      <c r="H27" t="s">
        <v>685</v>
      </c>
      <c r="I27" s="1" t="s">
        <v>122</v>
      </c>
    </row>
    <row r="28" spans="1:9" x14ac:dyDescent="0.2">
      <c r="A28" s="2">
        <v>42184</v>
      </c>
      <c r="B28" s="1">
        <v>2015</v>
      </c>
      <c r="C28" s="1"/>
      <c r="D28" s="1">
        <v>27</v>
      </c>
      <c r="E28" s="1" t="s">
        <v>8</v>
      </c>
      <c r="F28" s="1">
        <v>92</v>
      </c>
      <c r="G28" s="1">
        <v>7.2298094663085899E-2</v>
      </c>
      <c r="H28" t="s">
        <v>685</v>
      </c>
      <c r="I28" s="1" t="s">
        <v>122</v>
      </c>
    </row>
    <row r="29" spans="1:9" x14ac:dyDescent="0.2">
      <c r="A29" s="2">
        <v>42191</v>
      </c>
      <c r="B29" s="1">
        <v>2015</v>
      </c>
      <c r="C29" s="1"/>
      <c r="D29" s="1">
        <v>28</v>
      </c>
      <c r="E29" s="1" t="s">
        <v>8</v>
      </c>
      <c r="F29" s="1">
        <v>66</v>
      </c>
      <c r="G29" s="1">
        <v>5.1866024432213803E-2</v>
      </c>
      <c r="H29" t="s">
        <v>685</v>
      </c>
      <c r="I29" s="1" t="s">
        <v>122</v>
      </c>
    </row>
    <row r="30" spans="1:9" x14ac:dyDescent="0.2">
      <c r="A30" s="2">
        <v>42198</v>
      </c>
      <c r="B30" s="1">
        <v>2015</v>
      </c>
      <c r="C30" s="1"/>
      <c r="D30" s="1">
        <v>29</v>
      </c>
      <c r="E30" s="1" t="s">
        <v>8</v>
      </c>
      <c r="F30" s="1">
        <v>74</v>
      </c>
      <c r="G30" s="1">
        <v>5.8152815272482103E-2</v>
      </c>
      <c r="H30" t="s">
        <v>685</v>
      </c>
      <c r="I30" s="1" t="s">
        <v>122</v>
      </c>
    </row>
    <row r="31" spans="1:9" x14ac:dyDescent="0.2">
      <c r="A31" s="2">
        <v>42205</v>
      </c>
      <c r="B31" s="1">
        <v>2015</v>
      </c>
      <c r="C31" s="1"/>
      <c r="D31" s="1">
        <v>30</v>
      </c>
      <c r="E31" s="1" t="s">
        <v>8</v>
      </c>
      <c r="F31" s="1">
        <v>57</v>
      </c>
      <c r="G31" s="1">
        <v>4.4793384736911898E-2</v>
      </c>
      <c r="H31" t="s">
        <v>685</v>
      </c>
      <c r="I31" s="1" t="s">
        <v>122</v>
      </c>
    </row>
    <row r="32" spans="1:9" x14ac:dyDescent="0.2">
      <c r="A32" s="2">
        <v>42212</v>
      </c>
      <c r="B32" s="1">
        <v>2015</v>
      </c>
      <c r="C32" s="1"/>
      <c r="D32" s="1">
        <v>31</v>
      </c>
      <c r="E32" s="1" t="s">
        <v>8</v>
      </c>
      <c r="F32" s="1">
        <v>72</v>
      </c>
      <c r="G32" s="1">
        <v>5.6581117562414997E-2</v>
      </c>
      <c r="H32" t="s">
        <v>685</v>
      </c>
      <c r="I32" s="1" t="s">
        <v>122</v>
      </c>
    </row>
    <row r="33" spans="1:9" x14ac:dyDescent="0.2">
      <c r="A33" s="2">
        <v>42219</v>
      </c>
      <c r="B33" s="1">
        <v>2015</v>
      </c>
      <c r="C33" s="1"/>
      <c r="D33" s="1">
        <v>32</v>
      </c>
      <c r="E33" s="1" t="s">
        <v>8</v>
      </c>
      <c r="F33" s="1">
        <v>71</v>
      </c>
      <c r="G33" s="1">
        <v>5.5795268707381503E-2</v>
      </c>
      <c r="H33" t="s">
        <v>685</v>
      </c>
      <c r="I33" s="1" t="s">
        <v>122</v>
      </c>
    </row>
    <row r="34" spans="1:9" x14ac:dyDescent="0.2">
      <c r="A34" s="2">
        <v>42226</v>
      </c>
      <c r="B34" s="1">
        <v>2015</v>
      </c>
      <c r="C34" s="1"/>
      <c r="D34" s="1">
        <v>33</v>
      </c>
      <c r="E34" s="1" t="s">
        <v>8</v>
      </c>
      <c r="F34" s="1">
        <v>38</v>
      </c>
      <c r="G34" s="1">
        <v>2.9862256491274601E-2</v>
      </c>
      <c r="H34" t="s">
        <v>685</v>
      </c>
      <c r="I34" s="1" t="s">
        <v>122</v>
      </c>
    </row>
    <row r="35" spans="1:9" x14ac:dyDescent="0.2">
      <c r="A35" s="2">
        <v>42233</v>
      </c>
      <c r="B35" s="1">
        <v>2015</v>
      </c>
      <c r="C35" s="1"/>
      <c r="D35" s="1">
        <v>34</v>
      </c>
      <c r="E35" s="1" t="s">
        <v>8</v>
      </c>
      <c r="F35" s="1">
        <v>47</v>
      </c>
      <c r="G35" s="1">
        <v>3.6934896186576499E-2</v>
      </c>
      <c r="H35" t="s">
        <v>685</v>
      </c>
      <c r="I35" s="1" t="s">
        <v>122</v>
      </c>
    </row>
    <row r="36" spans="1:9" x14ac:dyDescent="0.2">
      <c r="A36" s="2">
        <v>42240</v>
      </c>
      <c r="B36" s="1">
        <v>2015</v>
      </c>
      <c r="C36" s="1"/>
      <c r="D36" s="1">
        <v>35</v>
      </c>
      <c r="E36" s="1" t="s">
        <v>8</v>
      </c>
      <c r="F36" s="1">
        <v>70</v>
      </c>
      <c r="G36" s="1">
        <v>5.5009419852348002E-2</v>
      </c>
      <c r="H36" t="s">
        <v>685</v>
      </c>
      <c r="I36" s="1" t="s">
        <v>122</v>
      </c>
    </row>
    <row r="37" spans="1:9" x14ac:dyDescent="0.2">
      <c r="A37" s="2">
        <v>42247</v>
      </c>
      <c r="B37" s="1">
        <v>2015</v>
      </c>
      <c r="C37" s="1"/>
      <c r="D37" s="1">
        <v>36</v>
      </c>
      <c r="E37" s="1" t="s">
        <v>8</v>
      </c>
      <c r="F37" s="1">
        <v>66</v>
      </c>
      <c r="G37" s="1">
        <v>5.1866024432213803E-2</v>
      </c>
      <c r="H37" t="s">
        <v>685</v>
      </c>
      <c r="I37" s="1" t="s">
        <v>122</v>
      </c>
    </row>
    <row r="38" spans="1:9" x14ac:dyDescent="0.2">
      <c r="A38" s="2">
        <v>42254</v>
      </c>
      <c r="B38" s="1">
        <v>2015</v>
      </c>
      <c r="C38" s="1"/>
      <c r="D38" s="1">
        <v>37</v>
      </c>
      <c r="E38" s="1" t="s">
        <v>8</v>
      </c>
      <c r="F38" s="1">
        <v>69</v>
      </c>
      <c r="G38" s="1">
        <v>5.4223570997314403E-2</v>
      </c>
      <c r="H38" t="s">
        <v>685</v>
      </c>
      <c r="I38" s="1" t="s">
        <v>122</v>
      </c>
    </row>
    <row r="39" spans="1:9" x14ac:dyDescent="0.2">
      <c r="A39" s="2">
        <v>42261</v>
      </c>
      <c r="B39" s="1">
        <v>2015</v>
      </c>
      <c r="C39" s="1"/>
      <c r="D39" s="1">
        <v>38</v>
      </c>
      <c r="E39" s="1" t="s">
        <v>8</v>
      </c>
      <c r="F39" s="1">
        <v>67</v>
      </c>
      <c r="G39" s="1">
        <v>5.2651873287247297E-2</v>
      </c>
      <c r="H39" t="s">
        <v>685</v>
      </c>
      <c r="I39" s="1" t="s">
        <v>122</v>
      </c>
    </row>
    <row r="40" spans="1:9" x14ac:dyDescent="0.2">
      <c r="A40" s="2">
        <v>42268</v>
      </c>
      <c r="B40" s="1">
        <v>2015</v>
      </c>
      <c r="C40" s="1"/>
      <c r="D40" s="1">
        <v>39</v>
      </c>
      <c r="E40" s="1" t="s">
        <v>8</v>
      </c>
      <c r="F40" s="1">
        <v>38</v>
      </c>
      <c r="G40" s="1">
        <v>2.9862256491274601E-2</v>
      </c>
      <c r="H40" t="s">
        <v>685</v>
      </c>
      <c r="I40" s="1" t="s">
        <v>122</v>
      </c>
    </row>
    <row r="41" spans="1:9" x14ac:dyDescent="0.2">
      <c r="A41" s="2">
        <v>42275</v>
      </c>
      <c r="B41" s="1">
        <v>2015</v>
      </c>
      <c r="C41" s="1"/>
      <c r="D41" s="1">
        <v>40</v>
      </c>
      <c r="E41" s="1" t="s">
        <v>8</v>
      </c>
      <c r="F41" s="1">
        <v>42</v>
      </c>
      <c r="G41" s="1">
        <v>3.30056519114088E-2</v>
      </c>
      <c r="H41" t="s">
        <v>685</v>
      </c>
      <c r="I41" s="1" t="s">
        <v>122</v>
      </c>
    </row>
    <row r="42" spans="1:9" x14ac:dyDescent="0.2">
      <c r="A42" s="2">
        <v>42282</v>
      </c>
      <c r="B42" s="1">
        <v>2015</v>
      </c>
      <c r="C42" s="1"/>
      <c r="D42" s="1">
        <v>41</v>
      </c>
      <c r="E42" s="1" t="s">
        <v>8</v>
      </c>
      <c r="F42" s="1">
        <v>56</v>
      </c>
      <c r="G42" s="1">
        <v>4.4007535881878397E-2</v>
      </c>
      <c r="H42" t="s">
        <v>685</v>
      </c>
      <c r="I42" s="1" t="s">
        <v>122</v>
      </c>
    </row>
    <row r="43" spans="1:9" x14ac:dyDescent="0.2">
      <c r="A43" s="2">
        <v>42289</v>
      </c>
      <c r="B43" s="1">
        <v>2015</v>
      </c>
      <c r="C43" s="1"/>
      <c r="D43" s="1">
        <v>42</v>
      </c>
      <c r="E43" s="1" t="s">
        <v>8</v>
      </c>
      <c r="F43" s="1">
        <v>54</v>
      </c>
      <c r="G43" s="1">
        <v>4.2435838171811298E-2</v>
      </c>
      <c r="H43" t="s">
        <v>685</v>
      </c>
      <c r="I43" s="1" t="s">
        <v>122</v>
      </c>
    </row>
    <row r="44" spans="1:9" x14ac:dyDescent="0.2">
      <c r="A44" s="2">
        <v>42296</v>
      </c>
      <c r="B44" s="1">
        <v>2015</v>
      </c>
      <c r="C44" s="1"/>
      <c r="D44" s="1">
        <v>43</v>
      </c>
      <c r="E44" s="1" t="s">
        <v>8</v>
      </c>
      <c r="F44" s="1">
        <v>74</v>
      </c>
      <c r="G44" s="1">
        <v>5.8152815272482103E-2</v>
      </c>
      <c r="H44" t="s">
        <v>685</v>
      </c>
      <c r="I44" s="1" t="s">
        <v>122</v>
      </c>
    </row>
    <row r="45" spans="1:9" x14ac:dyDescent="0.2">
      <c r="A45" s="2">
        <v>42303</v>
      </c>
      <c r="B45" s="1">
        <v>2015</v>
      </c>
      <c r="C45" s="1"/>
      <c r="D45" s="1">
        <v>44</v>
      </c>
      <c r="E45" s="1" t="s">
        <v>8</v>
      </c>
      <c r="F45" s="1">
        <v>56</v>
      </c>
      <c r="G45" s="1">
        <v>4.4007535881878397E-2</v>
      </c>
      <c r="H45" t="s">
        <v>685</v>
      </c>
      <c r="I45" s="1" t="s">
        <v>122</v>
      </c>
    </row>
    <row r="46" spans="1:9" x14ac:dyDescent="0.2">
      <c r="A46" s="2">
        <v>42310</v>
      </c>
      <c r="B46" s="1">
        <v>2015</v>
      </c>
      <c r="C46" s="1"/>
      <c r="D46" s="1">
        <v>45</v>
      </c>
      <c r="E46" s="1" t="s">
        <v>8</v>
      </c>
      <c r="F46" s="1">
        <v>60</v>
      </c>
      <c r="G46" s="1">
        <v>4.7150931302012498E-2</v>
      </c>
      <c r="H46" t="s">
        <v>685</v>
      </c>
      <c r="I46" s="1" t="s">
        <v>122</v>
      </c>
    </row>
    <row r="47" spans="1:9" x14ac:dyDescent="0.2">
      <c r="A47" s="2">
        <v>42317</v>
      </c>
      <c r="B47" s="1">
        <v>2015</v>
      </c>
      <c r="C47" s="1"/>
      <c r="D47" s="1">
        <v>46</v>
      </c>
      <c r="E47" s="1" t="s">
        <v>8</v>
      </c>
      <c r="F47" s="1">
        <v>74</v>
      </c>
      <c r="G47" s="1">
        <v>5.8152815272482103E-2</v>
      </c>
      <c r="H47" t="s">
        <v>685</v>
      </c>
      <c r="I47" s="1" t="s">
        <v>122</v>
      </c>
    </row>
    <row r="48" spans="1:9" x14ac:dyDescent="0.2">
      <c r="A48" s="2">
        <v>42324</v>
      </c>
      <c r="B48" s="1">
        <v>2015</v>
      </c>
      <c r="C48" s="1"/>
      <c r="D48" s="1">
        <v>47</v>
      </c>
      <c r="E48" s="1" t="s">
        <v>8</v>
      </c>
      <c r="F48" s="1">
        <v>68</v>
      </c>
      <c r="G48" s="1">
        <v>5.3437722142280902E-2</v>
      </c>
      <c r="H48" t="s">
        <v>685</v>
      </c>
      <c r="I48" s="1" t="s">
        <v>122</v>
      </c>
    </row>
    <row r="49" spans="1:9" x14ac:dyDescent="0.2">
      <c r="A49" s="2">
        <v>42331</v>
      </c>
      <c r="B49" s="1">
        <v>2015</v>
      </c>
      <c r="C49" s="1"/>
      <c r="D49" s="1">
        <v>48</v>
      </c>
      <c r="E49" s="1" t="s">
        <v>8</v>
      </c>
      <c r="F49" s="1">
        <v>59</v>
      </c>
      <c r="G49" s="1">
        <v>4.6365082446978997E-2</v>
      </c>
      <c r="H49" t="s">
        <v>685</v>
      </c>
      <c r="I49" s="1" t="s">
        <v>122</v>
      </c>
    </row>
    <row r="50" spans="1:9" x14ac:dyDescent="0.2">
      <c r="A50" s="2">
        <v>42338</v>
      </c>
      <c r="B50" s="1">
        <v>2015</v>
      </c>
      <c r="C50" s="1"/>
      <c r="D50" s="1">
        <v>49</v>
      </c>
      <c r="E50" s="1" t="s">
        <v>8</v>
      </c>
      <c r="F50" s="1">
        <v>46</v>
      </c>
      <c r="G50" s="1">
        <v>3.6149047331542901E-2</v>
      </c>
      <c r="H50" t="s">
        <v>685</v>
      </c>
      <c r="I50" s="1" t="s">
        <v>122</v>
      </c>
    </row>
    <row r="51" spans="1:9" x14ac:dyDescent="0.2">
      <c r="A51" s="2">
        <v>42345</v>
      </c>
      <c r="B51" s="1">
        <v>2015</v>
      </c>
      <c r="C51" s="1"/>
      <c r="D51" s="1">
        <v>50</v>
      </c>
      <c r="E51" s="1" t="s">
        <v>8</v>
      </c>
      <c r="F51" s="1">
        <v>32</v>
      </c>
      <c r="G51" s="1">
        <v>2.5147163361073401E-2</v>
      </c>
      <c r="H51" t="s">
        <v>685</v>
      </c>
      <c r="I51" s="1" t="s">
        <v>122</v>
      </c>
    </row>
    <row r="52" spans="1:9" x14ac:dyDescent="0.2">
      <c r="A52" s="2">
        <v>42352</v>
      </c>
      <c r="B52" s="1">
        <v>2015</v>
      </c>
      <c r="C52" s="1"/>
      <c r="D52" s="1">
        <v>51</v>
      </c>
      <c r="E52" s="1" t="s">
        <v>8</v>
      </c>
      <c r="F52" s="1">
        <v>48</v>
      </c>
      <c r="G52" s="1">
        <v>3.772074504161E-2</v>
      </c>
      <c r="H52" t="s">
        <v>685</v>
      </c>
      <c r="I52" s="1" t="s">
        <v>122</v>
      </c>
    </row>
    <row r="53" spans="1:9" x14ac:dyDescent="0.2">
      <c r="A53" s="2">
        <v>42359</v>
      </c>
      <c r="B53" s="1">
        <v>2015</v>
      </c>
      <c r="C53" s="1"/>
      <c r="D53" s="1">
        <v>52</v>
      </c>
      <c r="E53" s="1" t="s">
        <v>8</v>
      </c>
      <c r="F53" s="1">
        <v>40</v>
      </c>
      <c r="G53" s="1">
        <v>3.14339542013417E-2</v>
      </c>
      <c r="H53" t="s">
        <v>685</v>
      </c>
      <c r="I53" s="1" t="s">
        <v>122</v>
      </c>
    </row>
    <row r="54" spans="1:9" x14ac:dyDescent="0.2">
      <c r="A54" s="2">
        <v>42366</v>
      </c>
      <c r="B54" s="1">
        <v>2015</v>
      </c>
      <c r="C54" s="1"/>
      <c r="D54" s="1">
        <v>53</v>
      </c>
      <c r="E54" s="1" t="s">
        <v>8</v>
      </c>
      <c r="F54" s="1">
        <v>17</v>
      </c>
      <c r="G54" s="1">
        <v>1.33594305355702E-2</v>
      </c>
      <c r="H54" t="s">
        <v>685</v>
      </c>
      <c r="I54" s="1" t="s">
        <v>122</v>
      </c>
    </row>
    <row r="55" spans="1:9" x14ac:dyDescent="0.2">
      <c r="A55" s="2">
        <v>42373</v>
      </c>
      <c r="B55" s="1">
        <v>2016</v>
      </c>
      <c r="C55" s="1"/>
      <c r="D55" s="1">
        <v>1</v>
      </c>
      <c r="E55" s="1" t="s">
        <v>8</v>
      </c>
      <c r="F55" s="1">
        <v>41</v>
      </c>
      <c r="G55" s="1">
        <v>3.2285026069075802E-2</v>
      </c>
      <c r="H55" t="s">
        <v>685</v>
      </c>
      <c r="I55" s="1" t="s">
        <v>122</v>
      </c>
    </row>
    <row r="56" spans="1:9" x14ac:dyDescent="0.2">
      <c r="A56" s="2">
        <v>42380</v>
      </c>
      <c r="B56" s="1">
        <v>2016</v>
      </c>
      <c r="C56" s="1"/>
      <c r="D56" s="1">
        <v>2</v>
      </c>
      <c r="E56" s="1" t="s">
        <v>8</v>
      </c>
      <c r="F56" s="1">
        <v>37</v>
      </c>
      <c r="G56" s="1">
        <v>2.9135267428190399E-2</v>
      </c>
      <c r="H56" t="s">
        <v>685</v>
      </c>
      <c r="I56" s="1" t="s">
        <v>122</v>
      </c>
    </row>
    <row r="57" spans="1:9" x14ac:dyDescent="0.2">
      <c r="A57" s="2">
        <v>42387</v>
      </c>
      <c r="B57" s="1">
        <v>2016</v>
      </c>
      <c r="C57" s="1"/>
      <c r="D57" s="1">
        <v>3</v>
      </c>
      <c r="E57" s="1" t="s">
        <v>8</v>
      </c>
      <c r="F57" s="1">
        <v>54</v>
      </c>
      <c r="G57" s="1">
        <v>4.25217416519535E-2</v>
      </c>
      <c r="H57" t="s">
        <v>685</v>
      </c>
      <c r="I57" s="1" t="s">
        <v>122</v>
      </c>
    </row>
    <row r="58" spans="1:9" x14ac:dyDescent="0.2">
      <c r="A58" s="2">
        <v>42394</v>
      </c>
      <c r="B58" s="1">
        <v>2016</v>
      </c>
      <c r="C58" s="1"/>
      <c r="D58" s="1">
        <v>4</v>
      </c>
      <c r="E58" s="1" t="s">
        <v>8</v>
      </c>
      <c r="F58" s="1">
        <v>35</v>
      </c>
      <c r="G58" s="1">
        <v>2.7560388107747701E-2</v>
      </c>
      <c r="H58" t="s">
        <v>685</v>
      </c>
      <c r="I58" s="1" t="s">
        <v>122</v>
      </c>
    </row>
    <row r="59" spans="1:9" x14ac:dyDescent="0.2">
      <c r="A59" s="2">
        <v>42401</v>
      </c>
      <c r="B59" s="1">
        <v>2016</v>
      </c>
      <c r="C59" s="1"/>
      <c r="D59" s="1">
        <v>5</v>
      </c>
      <c r="E59" s="1" t="s">
        <v>8</v>
      </c>
      <c r="F59" s="1">
        <v>38</v>
      </c>
      <c r="G59" s="1">
        <v>2.9922707088411701E-2</v>
      </c>
      <c r="H59" t="s">
        <v>685</v>
      </c>
      <c r="I59" s="1" t="s">
        <v>122</v>
      </c>
    </row>
    <row r="60" spans="1:9" x14ac:dyDescent="0.2">
      <c r="A60" s="2">
        <v>42408</v>
      </c>
      <c r="B60" s="1">
        <v>2016</v>
      </c>
      <c r="C60" s="1"/>
      <c r="D60" s="1">
        <v>6</v>
      </c>
      <c r="E60" s="1" t="s">
        <v>8</v>
      </c>
      <c r="F60" s="1">
        <v>40</v>
      </c>
      <c r="G60" s="1">
        <v>3.14975864088545E-2</v>
      </c>
      <c r="H60" t="s">
        <v>685</v>
      </c>
      <c r="I60" s="1" t="s">
        <v>122</v>
      </c>
    </row>
    <row r="61" spans="1:9" x14ac:dyDescent="0.2">
      <c r="A61" s="2">
        <v>42415</v>
      </c>
      <c r="B61" s="1">
        <v>2016</v>
      </c>
      <c r="C61" s="1"/>
      <c r="D61" s="1">
        <v>7</v>
      </c>
      <c r="E61" s="1" t="s">
        <v>8</v>
      </c>
      <c r="F61" s="1">
        <v>36</v>
      </c>
      <c r="G61" s="1">
        <v>2.8347827767969E-2</v>
      </c>
      <c r="H61" t="s">
        <v>685</v>
      </c>
      <c r="I61" s="1" t="s">
        <v>122</v>
      </c>
    </row>
    <row r="62" spans="1:9" x14ac:dyDescent="0.2">
      <c r="A62" s="2">
        <v>42422</v>
      </c>
      <c r="B62" s="1">
        <v>2016</v>
      </c>
      <c r="C62" s="1"/>
      <c r="D62" s="1">
        <v>8</v>
      </c>
      <c r="E62" s="1" t="s">
        <v>8</v>
      </c>
      <c r="F62" s="1">
        <v>37</v>
      </c>
      <c r="G62" s="1">
        <v>2.9135267428190399E-2</v>
      </c>
      <c r="H62" t="s">
        <v>685</v>
      </c>
      <c r="I62" s="1" t="s">
        <v>122</v>
      </c>
    </row>
    <row r="63" spans="1:9" x14ac:dyDescent="0.2">
      <c r="A63" s="2">
        <v>42429</v>
      </c>
      <c r="B63" s="1">
        <v>2016</v>
      </c>
      <c r="C63" s="1"/>
      <c r="D63" s="1">
        <v>9</v>
      </c>
      <c r="E63" s="1" t="s">
        <v>8</v>
      </c>
      <c r="F63" s="1">
        <v>29</v>
      </c>
      <c r="G63" s="1">
        <v>2.28357501464195E-2</v>
      </c>
      <c r="H63" t="s">
        <v>685</v>
      </c>
      <c r="I63" s="1" t="s">
        <v>122</v>
      </c>
    </row>
    <row r="64" spans="1:9" x14ac:dyDescent="0.2">
      <c r="A64" s="2">
        <v>42436</v>
      </c>
      <c r="B64" s="1">
        <v>2016</v>
      </c>
      <c r="C64" s="1"/>
      <c r="D64" s="1">
        <v>10</v>
      </c>
      <c r="E64" s="1" t="s">
        <v>8</v>
      </c>
      <c r="F64" s="1">
        <v>41</v>
      </c>
      <c r="G64" s="1">
        <v>3.2285026069075802E-2</v>
      </c>
      <c r="H64" t="s">
        <v>685</v>
      </c>
      <c r="I64" s="1" t="s">
        <v>122</v>
      </c>
    </row>
    <row r="65" spans="1:9" x14ac:dyDescent="0.2">
      <c r="A65" s="2">
        <v>42443</v>
      </c>
      <c r="B65" s="1">
        <v>2016</v>
      </c>
      <c r="C65" s="1"/>
      <c r="D65" s="1">
        <v>11</v>
      </c>
      <c r="E65" s="1" t="s">
        <v>8</v>
      </c>
      <c r="F65" s="1">
        <v>36</v>
      </c>
      <c r="G65" s="1">
        <v>2.8347827767969E-2</v>
      </c>
      <c r="H65" t="s">
        <v>685</v>
      </c>
      <c r="I65" s="1" t="s">
        <v>122</v>
      </c>
    </row>
    <row r="66" spans="1:9" x14ac:dyDescent="0.2">
      <c r="A66" s="2">
        <v>42450</v>
      </c>
      <c r="B66" s="1">
        <v>2016</v>
      </c>
      <c r="C66" s="1"/>
      <c r="D66" s="1">
        <v>12</v>
      </c>
      <c r="E66" s="1" t="s">
        <v>8</v>
      </c>
      <c r="F66" s="1">
        <v>20</v>
      </c>
      <c r="G66" s="1">
        <v>1.5748793204427201E-2</v>
      </c>
      <c r="H66" t="s">
        <v>685</v>
      </c>
      <c r="I66" s="1" t="s">
        <v>122</v>
      </c>
    </row>
    <row r="67" spans="1:9" x14ac:dyDescent="0.2">
      <c r="A67" s="2">
        <v>42457</v>
      </c>
      <c r="B67" s="1">
        <v>2016</v>
      </c>
      <c r="C67" s="1"/>
      <c r="D67" s="1">
        <v>13</v>
      </c>
      <c r="E67" s="1" t="s">
        <v>8</v>
      </c>
      <c r="F67" s="1">
        <v>44</v>
      </c>
      <c r="G67" s="1">
        <v>3.4647345049739903E-2</v>
      </c>
      <c r="H67" t="s">
        <v>685</v>
      </c>
      <c r="I67" s="1" t="s">
        <v>122</v>
      </c>
    </row>
    <row r="68" spans="1:9" x14ac:dyDescent="0.2">
      <c r="A68" s="2">
        <v>42464</v>
      </c>
      <c r="B68" s="1">
        <v>2016</v>
      </c>
      <c r="C68" s="1"/>
      <c r="D68" s="1">
        <v>14</v>
      </c>
      <c r="E68" s="1" t="s">
        <v>8</v>
      </c>
      <c r="F68" s="1">
        <v>46</v>
      </c>
      <c r="G68" s="1">
        <v>3.6222224370182597E-2</v>
      </c>
      <c r="H68" t="s">
        <v>685</v>
      </c>
      <c r="I68" s="1" t="s">
        <v>122</v>
      </c>
    </row>
    <row r="69" spans="1:9" x14ac:dyDescent="0.2">
      <c r="A69" s="2">
        <v>42471</v>
      </c>
      <c r="B69" s="1">
        <v>2016</v>
      </c>
      <c r="C69" s="1"/>
      <c r="D69" s="1">
        <v>15</v>
      </c>
      <c r="E69" s="1" t="s">
        <v>8</v>
      </c>
      <c r="F69" s="1">
        <v>48</v>
      </c>
      <c r="G69" s="1">
        <v>3.7797103690625403E-2</v>
      </c>
      <c r="H69" t="s">
        <v>685</v>
      </c>
      <c r="I69" s="1" t="s">
        <v>122</v>
      </c>
    </row>
    <row r="70" spans="1:9" x14ac:dyDescent="0.2">
      <c r="A70" s="2">
        <v>42478</v>
      </c>
      <c r="B70" s="1">
        <v>2016</v>
      </c>
      <c r="C70" s="1"/>
      <c r="D70" s="1">
        <v>16</v>
      </c>
      <c r="E70" s="1" t="s">
        <v>8</v>
      </c>
      <c r="F70" s="1">
        <v>56</v>
      </c>
      <c r="G70" s="1">
        <v>4.4096620972396201E-2</v>
      </c>
      <c r="H70" t="s">
        <v>685</v>
      </c>
      <c r="I70" s="1" t="s">
        <v>122</v>
      </c>
    </row>
    <row r="71" spans="1:9" x14ac:dyDescent="0.2">
      <c r="A71" s="2">
        <v>42485</v>
      </c>
      <c r="B71" s="1">
        <v>2016</v>
      </c>
      <c r="C71" s="1"/>
      <c r="D71" s="1">
        <v>17</v>
      </c>
      <c r="E71" s="1" t="s">
        <v>8</v>
      </c>
      <c r="F71" s="1">
        <v>55</v>
      </c>
      <c r="G71" s="1">
        <v>4.3309181312174899E-2</v>
      </c>
      <c r="H71" t="s">
        <v>685</v>
      </c>
      <c r="I71" s="1" t="s">
        <v>122</v>
      </c>
    </row>
    <row r="72" spans="1:9" x14ac:dyDescent="0.2">
      <c r="A72" s="2">
        <v>42492</v>
      </c>
      <c r="B72" s="1">
        <v>2016</v>
      </c>
      <c r="C72" s="1"/>
      <c r="D72" s="1">
        <v>18</v>
      </c>
      <c r="E72" s="1" t="s">
        <v>8</v>
      </c>
      <c r="F72" s="1">
        <v>35</v>
      </c>
      <c r="G72" s="1">
        <v>2.7560388107747701E-2</v>
      </c>
      <c r="H72" t="s">
        <v>685</v>
      </c>
      <c r="I72" s="1" t="s">
        <v>122</v>
      </c>
    </row>
    <row r="73" spans="1:9" x14ac:dyDescent="0.2">
      <c r="A73" s="2">
        <v>42499</v>
      </c>
      <c r="B73" s="1">
        <v>2016</v>
      </c>
      <c r="C73" s="1"/>
      <c r="D73" s="1">
        <v>19</v>
      </c>
      <c r="E73" s="1" t="s">
        <v>8</v>
      </c>
      <c r="F73" s="1">
        <v>67</v>
      </c>
      <c r="G73" s="1">
        <v>5.2758457234831198E-2</v>
      </c>
      <c r="H73" t="s">
        <v>685</v>
      </c>
      <c r="I73" s="1" t="s">
        <v>122</v>
      </c>
    </row>
    <row r="74" spans="1:9" x14ac:dyDescent="0.2">
      <c r="A74" s="2">
        <v>42506</v>
      </c>
      <c r="B74" s="1">
        <v>2016</v>
      </c>
      <c r="C74" s="1"/>
      <c r="D74" s="1">
        <v>20</v>
      </c>
      <c r="E74" s="1" t="s">
        <v>8</v>
      </c>
      <c r="F74" s="1">
        <v>65</v>
      </c>
      <c r="G74" s="1">
        <v>5.1183577914388503E-2</v>
      </c>
      <c r="H74" t="s">
        <v>685</v>
      </c>
      <c r="I74" s="1" t="s">
        <v>122</v>
      </c>
    </row>
    <row r="75" spans="1:9" x14ac:dyDescent="0.2">
      <c r="A75" s="2">
        <v>42513</v>
      </c>
      <c r="B75" s="1">
        <v>2016</v>
      </c>
      <c r="C75" s="1"/>
      <c r="D75" s="1">
        <v>21</v>
      </c>
      <c r="E75" s="1" t="s">
        <v>8</v>
      </c>
      <c r="F75" s="1">
        <v>70</v>
      </c>
      <c r="G75" s="1">
        <v>5.5120776215495298E-2</v>
      </c>
      <c r="H75" t="s">
        <v>685</v>
      </c>
      <c r="I75" s="1" t="s">
        <v>122</v>
      </c>
    </row>
    <row r="76" spans="1:9" x14ac:dyDescent="0.2">
      <c r="A76" s="2">
        <v>42520</v>
      </c>
      <c r="B76" s="1">
        <v>2016</v>
      </c>
      <c r="C76" s="1"/>
      <c r="D76" s="1">
        <v>22</v>
      </c>
      <c r="E76" s="1" t="s">
        <v>8</v>
      </c>
      <c r="F76" s="1">
        <v>82</v>
      </c>
      <c r="G76" s="1">
        <v>6.4570052138151604E-2</v>
      </c>
      <c r="H76" t="s">
        <v>685</v>
      </c>
      <c r="I76" s="1" t="s">
        <v>122</v>
      </c>
    </row>
    <row r="77" spans="1:9" x14ac:dyDescent="0.2">
      <c r="A77" s="2">
        <v>42527</v>
      </c>
      <c r="B77" s="1">
        <v>2016</v>
      </c>
      <c r="C77" s="1"/>
      <c r="D77" s="1">
        <v>23</v>
      </c>
      <c r="E77" s="1" t="s">
        <v>8</v>
      </c>
      <c r="F77" s="1">
        <v>104</v>
      </c>
      <c r="G77" s="1">
        <v>8.1893724663021597E-2</v>
      </c>
      <c r="H77" t="s">
        <v>685</v>
      </c>
      <c r="I77" s="1" t="s">
        <v>122</v>
      </c>
    </row>
    <row r="78" spans="1:9" x14ac:dyDescent="0.2">
      <c r="A78" s="2">
        <v>42534</v>
      </c>
      <c r="B78" s="1">
        <v>2016</v>
      </c>
      <c r="C78" s="1"/>
      <c r="D78" s="1">
        <v>24</v>
      </c>
      <c r="E78" s="1" t="s">
        <v>8</v>
      </c>
      <c r="F78" s="1">
        <v>99</v>
      </c>
      <c r="G78" s="1">
        <v>7.7956526361914802E-2</v>
      </c>
      <c r="H78" t="s">
        <v>685</v>
      </c>
      <c r="I78" s="1" t="s">
        <v>122</v>
      </c>
    </row>
    <row r="79" spans="1:9" x14ac:dyDescent="0.2">
      <c r="A79" s="2">
        <v>42541</v>
      </c>
      <c r="B79" s="1">
        <v>2016</v>
      </c>
      <c r="C79" s="1"/>
      <c r="D79" s="1">
        <v>25</v>
      </c>
      <c r="E79" s="1" t="s">
        <v>8</v>
      </c>
      <c r="F79" s="1">
        <v>101</v>
      </c>
      <c r="G79" s="1">
        <v>7.9531405682357503E-2</v>
      </c>
      <c r="H79" t="s">
        <v>685</v>
      </c>
      <c r="I79" s="1" t="s">
        <v>122</v>
      </c>
    </row>
    <row r="80" spans="1:9" x14ac:dyDescent="0.2">
      <c r="A80" s="2">
        <v>42548</v>
      </c>
      <c r="B80" s="1">
        <v>2016</v>
      </c>
      <c r="C80" s="1"/>
      <c r="D80" s="1">
        <v>26</v>
      </c>
      <c r="E80" s="1" t="s">
        <v>8</v>
      </c>
      <c r="F80" s="1">
        <v>72</v>
      </c>
      <c r="G80" s="1">
        <v>5.6695655535938E-2</v>
      </c>
      <c r="H80" t="s">
        <v>685</v>
      </c>
      <c r="I80" s="1" t="s">
        <v>122</v>
      </c>
    </row>
    <row r="81" spans="1:9" x14ac:dyDescent="0.2">
      <c r="A81" s="2">
        <v>42555</v>
      </c>
      <c r="B81" s="1">
        <v>2016</v>
      </c>
      <c r="C81" s="1"/>
      <c r="D81" s="1">
        <v>27</v>
      </c>
      <c r="E81" s="1" t="s">
        <v>8</v>
      </c>
      <c r="F81" s="1">
        <v>96</v>
      </c>
      <c r="G81" s="1">
        <v>7.5594207381250694E-2</v>
      </c>
      <c r="H81" t="s">
        <v>685</v>
      </c>
      <c r="I81" s="1" t="s">
        <v>122</v>
      </c>
    </row>
    <row r="82" spans="1:9" x14ac:dyDescent="0.2">
      <c r="A82" s="2">
        <v>42562</v>
      </c>
      <c r="B82" s="1">
        <v>2016</v>
      </c>
      <c r="C82" s="1"/>
      <c r="D82" s="1">
        <v>28</v>
      </c>
      <c r="E82" s="1" t="s">
        <v>8</v>
      </c>
      <c r="F82" s="1">
        <v>71</v>
      </c>
      <c r="G82" s="1">
        <v>5.5908215875716698E-2</v>
      </c>
      <c r="H82" t="s">
        <v>685</v>
      </c>
      <c r="I82" s="1" t="s">
        <v>122</v>
      </c>
    </row>
    <row r="83" spans="1:9" x14ac:dyDescent="0.2">
      <c r="A83" s="2">
        <v>42569</v>
      </c>
      <c r="B83" s="1">
        <v>2016</v>
      </c>
      <c r="C83" s="1"/>
      <c r="D83" s="1">
        <v>29</v>
      </c>
      <c r="E83" s="1" t="s">
        <v>8</v>
      </c>
      <c r="F83" s="1">
        <v>75</v>
      </c>
      <c r="G83" s="1">
        <v>5.9057974516602101E-2</v>
      </c>
      <c r="H83" t="s">
        <v>685</v>
      </c>
      <c r="I83" s="1" t="s">
        <v>122</v>
      </c>
    </row>
    <row r="84" spans="1:9" x14ac:dyDescent="0.2">
      <c r="A84" s="2">
        <v>42576</v>
      </c>
      <c r="B84" s="1">
        <v>2016</v>
      </c>
      <c r="C84" s="1"/>
      <c r="D84" s="1">
        <v>30</v>
      </c>
      <c r="E84" s="1" t="s">
        <v>8</v>
      </c>
      <c r="F84" s="1">
        <v>90</v>
      </c>
      <c r="G84" s="1">
        <v>7.0869569419922507E-2</v>
      </c>
      <c r="H84" t="s">
        <v>685</v>
      </c>
      <c r="I84" s="1" t="s">
        <v>122</v>
      </c>
    </row>
    <row r="85" spans="1:9" x14ac:dyDescent="0.2">
      <c r="A85" s="2">
        <v>42583</v>
      </c>
      <c r="B85" s="1">
        <v>2016</v>
      </c>
      <c r="C85" s="1"/>
      <c r="D85" s="1">
        <v>31</v>
      </c>
      <c r="E85" s="1" t="s">
        <v>8</v>
      </c>
      <c r="F85" s="1">
        <v>73</v>
      </c>
      <c r="G85" s="1">
        <v>5.7483095196159399E-2</v>
      </c>
      <c r="H85" t="s">
        <v>685</v>
      </c>
      <c r="I85" s="1" t="s">
        <v>122</v>
      </c>
    </row>
    <row r="86" spans="1:9" x14ac:dyDescent="0.2">
      <c r="A86" s="2">
        <v>42590</v>
      </c>
      <c r="B86" s="1">
        <v>2016</v>
      </c>
      <c r="C86" s="1"/>
      <c r="D86" s="1">
        <v>32</v>
      </c>
      <c r="E86" s="1" t="s">
        <v>8</v>
      </c>
      <c r="F86" s="1">
        <v>48</v>
      </c>
      <c r="G86" s="1">
        <v>3.7797103690625403E-2</v>
      </c>
      <c r="H86" t="s">
        <v>685</v>
      </c>
      <c r="I86" s="1" t="s">
        <v>122</v>
      </c>
    </row>
    <row r="87" spans="1:9" x14ac:dyDescent="0.2">
      <c r="A87" s="2">
        <v>42597</v>
      </c>
      <c r="B87" s="1">
        <v>2016</v>
      </c>
      <c r="C87" s="1"/>
      <c r="D87" s="1">
        <v>33</v>
      </c>
      <c r="E87" s="1" t="s">
        <v>8</v>
      </c>
      <c r="F87" s="1">
        <v>53</v>
      </c>
      <c r="G87" s="1">
        <v>4.1734301991732198E-2</v>
      </c>
      <c r="H87" t="s">
        <v>685</v>
      </c>
      <c r="I87" s="1" t="s">
        <v>122</v>
      </c>
    </row>
    <row r="88" spans="1:9" x14ac:dyDescent="0.2">
      <c r="A88" s="2">
        <v>42604</v>
      </c>
      <c r="B88" s="1">
        <v>2016</v>
      </c>
      <c r="C88" s="1"/>
      <c r="D88" s="1">
        <v>34</v>
      </c>
      <c r="E88" s="1" t="s">
        <v>8</v>
      </c>
      <c r="F88" s="1">
        <v>59</v>
      </c>
      <c r="G88" s="1">
        <v>4.6458939953060302E-2</v>
      </c>
      <c r="H88" t="s">
        <v>685</v>
      </c>
      <c r="I88" s="1" t="s">
        <v>122</v>
      </c>
    </row>
    <row r="89" spans="1:9" x14ac:dyDescent="0.2">
      <c r="A89" s="2">
        <v>42611</v>
      </c>
      <c r="B89" s="1">
        <v>2016</v>
      </c>
      <c r="C89" s="1"/>
      <c r="D89" s="1">
        <v>35</v>
      </c>
      <c r="E89" s="1" t="s">
        <v>8</v>
      </c>
      <c r="F89" s="1">
        <v>80</v>
      </c>
      <c r="G89" s="1">
        <v>6.2995172817708903E-2</v>
      </c>
      <c r="H89" t="s">
        <v>685</v>
      </c>
      <c r="I89" s="1" t="s">
        <v>122</v>
      </c>
    </row>
    <row r="90" spans="1:9" x14ac:dyDescent="0.2">
      <c r="A90" s="2">
        <v>42618</v>
      </c>
      <c r="B90" s="1">
        <v>2016</v>
      </c>
      <c r="C90" s="1"/>
      <c r="D90" s="1">
        <v>36</v>
      </c>
      <c r="E90" s="1" t="s">
        <v>8</v>
      </c>
      <c r="F90" s="1">
        <v>86</v>
      </c>
      <c r="G90" s="1">
        <v>6.7719810779037104E-2</v>
      </c>
      <c r="H90" t="s">
        <v>685</v>
      </c>
      <c r="I90" s="1" t="s">
        <v>122</v>
      </c>
    </row>
    <row r="91" spans="1:9" x14ac:dyDescent="0.2">
      <c r="A91" s="2">
        <v>42625</v>
      </c>
      <c r="B91" s="1">
        <v>2016</v>
      </c>
      <c r="C91" s="1"/>
      <c r="D91" s="1">
        <v>37</v>
      </c>
      <c r="E91" s="1" t="s">
        <v>8</v>
      </c>
      <c r="F91" s="1">
        <v>69</v>
      </c>
      <c r="G91" s="1">
        <v>5.4333336555273899E-2</v>
      </c>
      <c r="H91" t="s">
        <v>685</v>
      </c>
      <c r="I91" s="1" t="s">
        <v>122</v>
      </c>
    </row>
    <row r="92" spans="1:9" x14ac:dyDescent="0.2">
      <c r="A92" s="2">
        <v>42632</v>
      </c>
      <c r="B92" s="1">
        <v>2016</v>
      </c>
      <c r="C92" s="1"/>
      <c r="D92" s="1">
        <v>38</v>
      </c>
      <c r="E92" s="1" t="s">
        <v>8</v>
      </c>
      <c r="F92" s="1">
        <v>50</v>
      </c>
      <c r="G92" s="1">
        <v>3.9371983011068097E-2</v>
      </c>
      <c r="H92" t="s">
        <v>685</v>
      </c>
      <c r="I92" s="1" t="s">
        <v>122</v>
      </c>
    </row>
    <row r="93" spans="1:9" x14ac:dyDescent="0.2">
      <c r="A93" s="2">
        <v>42639</v>
      </c>
      <c r="B93" s="1">
        <v>2016</v>
      </c>
      <c r="C93" s="1"/>
      <c r="D93" s="1">
        <v>39</v>
      </c>
      <c r="E93" s="1" t="s">
        <v>8</v>
      </c>
      <c r="F93" s="1">
        <v>80</v>
      </c>
      <c r="G93" s="1">
        <v>6.2995172817708903E-2</v>
      </c>
      <c r="H93" t="s">
        <v>685</v>
      </c>
      <c r="I93" s="1" t="s">
        <v>122</v>
      </c>
    </row>
    <row r="94" spans="1:9" x14ac:dyDescent="0.2">
      <c r="A94" s="2">
        <v>42646</v>
      </c>
      <c r="B94" s="1">
        <v>2016</v>
      </c>
      <c r="C94" s="1"/>
      <c r="D94" s="1">
        <v>40</v>
      </c>
      <c r="E94" s="1" t="s">
        <v>8</v>
      </c>
      <c r="F94" s="1">
        <v>65</v>
      </c>
      <c r="G94" s="1">
        <v>5.1183577914388503E-2</v>
      </c>
      <c r="H94" t="s">
        <v>685</v>
      </c>
      <c r="I94" s="1" t="s">
        <v>122</v>
      </c>
    </row>
    <row r="95" spans="1:9" x14ac:dyDescent="0.2">
      <c r="A95" s="2">
        <v>42653</v>
      </c>
      <c r="B95" s="1">
        <v>2016</v>
      </c>
      <c r="C95" s="1"/>
      <c r="D95" s="1">
        <v>41</v>
      </c>
      <c r="E95" s="1" t="s">
        <v>8</v>
      </c>
      <c r="F95" s="1">
        <v>57</v>
      </c>
      <c r="G95" s="1">
        <v>4.4884060632617601E-2</v>
      </c>
      <c r="H95" t="s">
        <v>685</v>
      </c>
      <c r="I95" s="1" t="s">
        <v>122</v>
      </c>
    </row>
    <row r="96" spans="1:9" x14ac:dyDescent="0.2">
      <c r="A96" s="2">
        <v>42660</v>
      </c>
      <c r="B96" s="1">
        <v>2016</v>
      </c>
      <c r="C96" s="1"/>
      <c r="D96" s="1">
        <v>42</v>
      </c>
      <c r="E96" s="1" t="s">
        <v>8</v>
      </c>
      <c r="F96" s="1">
        <v>74</v>
      </c>
      <c r="G96" s="1">
        <v>5.8270534856380798E-2</v>
      </c>
      <c r="H96" t="s">
        <v>685</v>
      </c>
      <c r="I96" s="1" t="s">
        <v>122</v>
      </c>
    </row>
    <row r="97" spans="1:9" x14ac:dyDescent="0.2">
      <c r="A97" s="2">
        <v>42667</v>
      </c>
      <c r="B97" s="1">
        <v>2016</v>
      </c>
      <c r="C97" s="1"/>
      <c r="D97" s="1">
        <v>43</v>
      </c>
      <c r="E97" s="1" t="s">
        <v>8</v>
      </c>
      <c r="F97" s="1">
        <v>58</v>
      </c>
      <c r="G97" s="1">
        <v>4.5671500292839E-2</v>
      </c>
      <c r="H97" t="s">
        <v>685</v>
      </c>
      <c r="I97" s="1" t="s">
        <v>122</v>
      </c>
    </row>
    <row r="98" spans="1:9" x14ac:dyDescent="0.2">
      <c r="A98" s="2">
        <v>42674</v>
      </c>
      <c r="B98" s="1">
        <v>2016</v>
      </c>
      <c r="C98" s="1"/>
      <c r="D98" s="1">
        <v>44</v>
      </c>
      <c r="E98" s="1" t="s">
        <v>8</v>
      </c>
      <c r="F98" s="1">
        <v>54</v>
      </c>
      <c r="G98" s="1">
        <v>4.25217416519535E-2</v>
      </c>
      <c r="H98" t="s">
        <v>685</v>
      </c>
      <c r="I98" s="1" t="s">
        <v>122</v>
      </c>
    </row>
    <row r="99" spans="1:9" x14ac:dyDescent="0.2">
      <c r="A99" s="2">
        <v>42681</v>
      </c>
      <c r="B99" s="1">
        <v>2016</v>
      </c>
      <c r="C99" s="1"/>
      <c r="D99" s="1">
        <v>45</v>
      </c>
      <c r="E99" s="1" t="s">
        <v>8</v>
      </c>
      <c r="F99" s="1">
        <v>62</v>
      </c>
      <c r="G99" s="1">
        <v>4.8821258933724403E-2</v>
      </c>
      <c r="H99" t="s">
        <v>685</v>
      </c>
      <c r="I99" s="1" t="s">
        <v>122</v>
      </c>
    </row>
    <row r="100" spans="1:9" x14ac:dyDescent="0.2">
      <c r="A100" s="2">
        <v>42688</v>
      </c>
      <c r="B100" s="1">
        <v>2016</v>
      </c>
      <c r="C100" s="1"/>
      <c r="D100" s="1">
        <v>46</v>
      </c>
      <c r="E100" s="1" t="s">
        <v>8</v>
      </c>
      <c r="F100" s="1">
        <v>34</v>
      </c>
      <c r="G100" s="1">
        <v>2.6772948447526299E-2</v>
      </c>
      <c r="H100" t="s">
        <v>685</v>
      </c>
      <c r="I100" s="1" t="s">
        <v>122</v>
      </c>
    </row>
    <row r="101" spans="1:9" x14ac:dyDescent="0.2">
      <c r="A101" s="2">
        <v>42695</v>
      </c>
      <c r="B101" s="1">
        <v>2016</v>
      </c>
      <c r="C101" s="1"/>
      <c r="D101" s="1">
        <v>47</v>
      </c>
      <c r="E101" s="1" t="s">
        <v>8</v>
      </c>
      <c r="F101" s="1">
        <v>39</v>
      </c>
      <c r="G101" s="1">
        <v>3.0710146748633101E-2</v>
      </c>
      <c r="H101" t="s">
        <v>685</v>
      </c>
      <c r="I101" s="1" t="s">
        <v>122</v>
      </c>
    </row>
    <row r="102" spans="1:9" x14ac:dyDescent="0.2">
      <c r="A102" s="2">
        <v>42702</v>
      </c>
      <c r="B102" s="1">
        <v>2016</v>
      </c>
      <c r="C102" s="1"/>
      <c r="D102" s="1">
        <v>48</v>
      </c>
      <c r="E102" s="1" t="s">
        <v>8</v>
      </c>
      <c r="F102" s="1">
        <v>38</v>
      </c>
      <c r="G102" s="1">
        <v>2.9922707088411701E-2</v>
      </c>
      <c r="H102" t="s">
        <v>685</v>
      </c>
      <c r="I102" s="1" t="s">
        <v>122</v>
      </c>
    </row>
    <row r="103" spans="1:9" x14ac:dyDescent="0.2">
      <c r="A103" s="2">
        <v>42709</v>
      </c>
      <c r="B103" s="1">
        <v>2016</v>
      </c>
      <c r="C103" s="1"/>
      <c r="D103" s="1">
        <v>49</v>
      </c>
      <c r="E103" s="1" t="s">
        <v>8</v>
      </c>
      <c r="F103" s="1">
        <v>56</v>
      </c>
      <c r="G103" s="1">
        <v>4.4096620972396201E-2</v>
      </c>
      <c r="H103" t="s">
        <v>685</v>
      </c>
      <c r="I103" s="1" t="s">
        <v>122</v>
      </c>
    </row>
    <row r="104" spans="1:9" x14ac:dyDescent="0.2">
      <c r="A104" s="2">
        <v>42716</v>
      </c>
      <c r="B104" s="1">
        <v>2016</v>
      </c>
      <c r="C104" s="1"/>
      <c r="D104" s="1">
        <v>50</v>
      </c>
      <c r="E104" s="1" t="s">
        <v>8</v>
      </c>
      <c r="F104" s="1">
        <v>35</v>
      </c>
      <c r="G104" s="1">
        <v>2.7560388107747701E-2</v>
      </c>
      <c r="H104" t="s">
        <v>685</v>
      </c>
      <c r="I104" s="1" t="s">
        <v>122</v>
      </c>
    </row>
    <row r="105" spans="1:9" x14ac:dyDescent="0.2">
      <c r="A105" s="2">
        <v>42723</v>
      </c>
      <c r="B105" s="1">
        <v>2016</v>
      </c>
      <c r="C105" s="1"/>
      <c r="D105" s="1">
        <v>51</v>
      </c>
      <c r="E105" s="1" t="s">
        <v>8</v>
      </c>
      <c r="F105" s="1">
        <v>36</v>
      </c>
      <c r="G105" s="1">
        <v>2.8347827767969E-2</v>
      </c>
      <c r="H105" t="s">
        <v>685</v>
      </c>
      <c r="I105" s="1" t="s">
        <v>122</v>
      </c>
    </row>
    <row r="106" spans="1:9" x14ac:dyDescent="0.2">
      <c r="A106" s="2">
        <v>42730</v>
      </c>
      <c r="B106" s="1">
        <v>2016</v>
      </c>
      <c r="C106" s="1"/>
      <c r="D106" s="1">
        <v>52</v>
      </c>
      <c r="E106" s="1" t="s">
        <v>8</v>
      </c>
      <c r="F106" s="1">
        <v>25</v>
      </c>
      <c r="G106" s="1">
        <v>1.9685991505534E-2</v>
      </c>
      <c r="H106" t="s">
        <v>685</v>
      </c>
      <c r="I106" s="1" t="s">
        <v>122</v>
      </c>
    </row>
    <row r="107" spans="1:9" x14ac:dyDescent="0.2">
      <c r="A107" s="2">
        <v>42737</v>
      </c>
      <c r="B107" s="1">
        <v>2017</v>
      </c>
      <c r="C107" s="1"/>
      <c r="D107" s="1">
        <v>1</v>
      </c>
      <c r="E107" s="1" t="s">
        <v>8</v>
      </c>
      <c r="F107" s="1">
        <v>18</v>
      </c>
      <c r="G107" s="1">
        <v>1.42109969241718E-2</v>
      </c>
      <c r="H107" t="s">
        <v>685</v>
      </c>
      <c r="I107" s="1" t="s">
        <v>122</v>
      </c>
    </row>
    <row r="108" spans="1:9" x14ac:dyDescent="0.2">
      <c r="A108" s="2">
        <v>42744</v>
      </c>
      <c r="B108" s="1">
        <v>2017</v>
      </c>
      <c r="C108" s="1"/>
      <c r="D108" s="1">
        <v>2</v>
      </c>
      <c r="E108" s="1" t="s">
        <v>8</v>
      </c>
      <c r="F108" s="1">
        <v>21</v>
      </c>
      <c r="G108" s="1">
        <v>1.6579496411533799E-2</v>
      </c>
      <c r="H108" t="s">
        <v>685</v>
      </c>
      <c r="I108" s="1" t="s">
        <v>122</v>
      </c>
    </row>
    <row r="109" spans="1:9" x14ac:dyDescent="0.2">
      <c r="A109" s="2">
        <v>42751</v>
      </c>
      <c r="B109" s="1">
        <v>2017</v>
      </c>
      <c r="C109" s="1"/>
      <c r="D109" s="1">
        <v>3</v>
      </c>
      <c r="E109" s="1" t="s">
        <v>8</v>
      </c>
      <c r="F109" s="1">
        <v>31</v>
      </c>
      <c r="G109" s="1">
        <v>2.44744947027404E-2</v>
      </c>
      <c r="H109" t="s">
        <v>685</v>
      </c>
      <c r="I109" s="1" t="s">
        <v>122</v>
      </c>
    </row>
    <row r="110" spans="1:9" x14ac:dyDescent="0.2">
      <c r="A110" s="2">
        <v>42758</v>
      </c>
      <c r="B110" s="1">
        <v>2017</v>
      </c>
      <c r="C110" s="1"/>
      <c r="D110" s="1">
        <v>4</v>
      </c>
      <c r="E110" s="1" t="s">
        <v>8</v>
      </c>
      <c r="F110" s="1">
        <v>25</v>
      </c>
      <c r="G110" s="1">
        <v>1.9737495728016401E-2</v>
      </c>
      <c r="H110" t="s">
        <v>685</v>
      </c>
      <c r="I110" s="1" t="s">
        <v>122</v>
      </c>
    </row>
    <row r="111" spans="1:9" x14ac:dyDescent="0.2">
      <c r="A111" s="2">
        <v>42765</v>
      </c>
      <c r="B111" s="1">
        <v>2017</v>
      </c>
      <c r="C111" s="1"/>
      <c r="D111" s="1">
        <v>5</v>
      </c>
      <c r="E111" s="1" t="s">
        <v>8</v>
      </c>
      <c r="F111" s="1">
        <v>29</v>
      </c>
      <c r="G111" s="1">
        <v>2.2895495044499101E-2</v>
      </c>
      <c r="H111" t="s">
        <v>685</v>
      </c>
      <c r="I111" s="1" t="s">
        <v>122</v>
      </c>
    </row>
    <row r="112" spans="1:9" x14ac:dyDescent="0.2">
      <c r="A112" s="2">
        <v>42772</v>
      </c>
      <c r="B112" s="1">
        <v>2017</v>
      </c>
      <c r="C112" s="1"/>
      <c r="D112" s="1">
        <v>6</v>
      </c>
      <c r="E112" s="1" t="s">
        <v>8</v>
      </c>
      <c r="F112" s="1">
        <v>17</v>
      </c>
      <c r="G112" s="1">
        <v>1.3421497095051201E-2</v>
      </c>
      <c r="H112" t="s">
        <v>685</v>
      </c>
      <c r="I112" s="1" t="s">
        <v>122</v>
      </c>
    </row>
    <row r="113" spans="1:9" x14ac:dyDescent="0.2">
      <c r="A113" s="2">
        <v>42779</v>
      </c>
      <c r="B113" s="1">
        <v>2017</v>
      </c>
      <c r="C113" s="1"/>
      <c r="D113" s="1">
        <v>7</v>
      </c>
      <c r="E113" s="1" t="s">
        <v>8</v>
      </c>
      <c r="F113" s="1">
        <v>16</v>
      </c>
      <c r="G113" s="1">
        <v>1.2631997265930501E-2</v>
      </c>
      <c r="H113" t="s">
        <v>685</v>
      </c>
      <c r="I113" s="1" t="s">
        <v>122</v>
      </c>
    </row>
    <row r="114" spans="1:9" x14ac:dyDescent="0.2">
      <c r="A114" s="2">
        <v>42786</v>
      </c>
      <c r="B114" s="1">
        <v>2017</v>
      </c>
      <c r="C114" s="1"/>
      <c r="D114" s="1">
        <v>8</v>
      </c>
      <c r="E114" s="1" t="s">
        <v>8</v>
      </c>
      <c r="F114" s="1">
        <v>23</v>
      </c>
      <c r="G114" s="1">
        <v>1.8158496069775099E-2</v>
      </c>
      <c r="H114" t="s">
        <v>685</v>
      </c>
      <c r="I114" s="1" t="s">
        <v>122</v>
      </c>
    </row>
    <row r="115" spans="1:9" x14ac:dyDescent="0.2">
      <c r="A115" s="2">
        <v>42793</v>
      </c>
      <c r="B115" s="1">
        <v>2017</v>
      </c>
      <c r="C115" s="1"/>
      <c r="D115" s="1">
        <v>9</v>
      </c>
      <c r="E115" s="1" t="s">
        <v>8</v>
      </c>
      <c r="F115" s="1">
        <v>16</v>
      </c>
      <c r="G115" s="1">
        <v>1.2631997265930501E-2</v>
      </c>
      <c r="H115" t="s">
        <v>685</v>
      </c>
      <c r="I115" s="1" t="s">
        <v>122</v>
      </c>
    </row>
    <row r="116" spans="1:9" x14ac:dyDescent="0.2">
      <c r="A116" s="2">
        <v>42800</v>
      </c>
      <c r="B116" s="1">
        <v>2017</v>
      </c>
      <c r="C116" s="1"/>
      <c r="D116" s="1">
        <v>10</v>
      </c>
      <c r="E116" s="1" t="s">
        <v>8</v>
      </c>
      <c r="F116" s="1">
        <v>35</v>
      </c>
      <c r="G116" s="1">
        <v>2.7632494019222999E-2</v>
      </c>
      <c r="H116" t="s">
        <v>685</v>
      </c>
      <c r="I116" s="1" t="s">
        <v>122</v>
      </c>
    </row>
    <row r="117" spans="1:9" x14ac:dyDescent="0.2">
      <c r="A117" s="2">
        <v>42807</v>
      </c>
      <c r="B117" s="1">
        <v>2017</v>
      </c>
      <c r="C117" s="1"/>
      <c r="D117" s="1">
        <v>11</v>
      </c>
      <c r="E117" s="1" t="s">
        <v>8</v>
      </c>
      <c r="F117" s="1">
        <v>27</v>
      </c>
      <c r="G117" s="1">
        <v>2.1316495386257701E-2</v>
      </c>
      <c r="H117" t="s">
        <v>685</v>
      </c>
      <c r="I117" s="1" t="s">
        <v>122</v>
      </c>
    </row>
    <row r="118" spans="1:9" x14ac:dyDescent="0.2">
      <c r="A118" s="2">
        <v>42814</v>
      </c>
      <c r="B118" s="1">
        <v>2017</v>
      </c>
      <c r="C118" s="1"/>
      <c r="D118" s="1">
        <v>12</v>
      </c>
      <c r="E118" s="1" t="s">
        <v>8</v>
      </c>
      <c r="F118" s="1">
        <v>13</v>
      </c>
      <c r="G118" s="1">
        <v>1.0263497778568499E-2</v>
      </c>
      <c r="H118" t="s">
        <v>685</v>
      </c>
      <c r="I118" s="1" t="s">
        <v>122</v>
      </c>
    </row>
    <row r="119" spans="1:9" x14ac:dyDescent="0.2">
      <c r="A119" s="2">
        <v>42821</v>
      </c>
      <c r="B119" s="1">
        <v>2017</v>
      </c>
      <c r="C119" s="1"/>
      <c r="D119" s="1">
        <v>13</v>
      </c>
      <c r="E119" s="1" t="s">
        <v>8</v>
      </c>
      <c r="F119" s="1">
        <v>21</v>
      </c>
      <c r="G119" s="1">
        <v>1.6579496411533799E-2</v>
      </c>
      <c r="H119" t="s">
        <v>685</v>
      </c>
      <c r="I119" s="1" t="s">
        <v>122</v>
      </c>
    </row>
    <row r="120" spans="1:9" x14ac:dyDescent="0.2">
      <c r="A120" s="2">
        <v>42828</v>
      </c>
      <c r="B120" s="1">
        <v>2017</v>
      </c>
      <c r="C120" s="1"/>
      <c r="D120" s="1">
        <v>14</v>
      </c>
      <c r="E120" s="1" t="s">
        <v>8</v>
      </c>
      <c r="F120" s="1">
        <v>22</v>
      </c>
      <c r="G120" s="1">
        <v>1.7368996240654501E-2</v>
      </c>
      <c r="H120" t="s">
        <v>685</v>
      </c>
      <c r="I120" s="1" t="s">
        <v>122</v>
      </c>
    </row>
    <row r="121" spans="1:9" x14ac:dyDescent="0.2">
      <c r="A121" s="2">
        <v>42835</v>
      </c>
      <c r="B121" s="1">
        <v>2017</v>
      </c>
      <c r="C121" s="1"/>
      <c r="D121" s="1">
        <v>15</v>
      </c>
      <c r="E121" s="1" t="s">
        <v>8</v>
      </c>
      <c r="F121" s="1">
        <v>27</v>
      </c>
      <c r="G121" s="1">
        <v>2.1316495386257701E-2</v>
      </c>
      <c r="H121" t="s">
        <v>685</v>
      </c>
      <c r="I121" s="1" t="s">
        <v>122</v>
      </c>
    </row>
    <row r="122" spans="1:9" x14ac:dyDescent="0.2">
      <c r="A122" s="2">
        <v>42842</v>
      </c>
      <c r="B122" s="1">
        <v>2017</v>
      </c>
      <c r="C122" s="1"/>
      <c r="D122" s="1">
        <v>16</v>
      </c>
      <c r="E122" s="1" t="s">
        <v>8</v>
      </c>
      <c r="F122" s="1">
        <v>39</v>
      </c>
      <c r="G122" s="1">
        <v>3.0790493335705601E-2</v>
      </c>
      <c r="H122" t="s">
        <v>685</v>
      </c>
      <c r="I122" s="1" t="s">
        <v>122</v>
      </c>
    </row>
    <row r="123" spans="1:9" x14ac:dyDescent="0.2">
      <c r="A123" s="2">
        <v>42849</v>
      </c>
      <c r="B123" s="1">
        <v>2017</v>
      </c>
      <c r="C123" s="1"/>
      <c r="D123" s="1">
        <v>17</v>
      </c>
      <c r="E123" s="1" t="s">
        <v>8</v>
      </c>
      <c r="F123" s="1">
        <v>25</v>
      </c>
      <c r="G123" s="1">
        <v>1.9737495728016401E-2</v>
      </c>
      <c r="H123" t="s">
        <v>685</v>
      </c>
      <c r="I123" s="1" t="s">
        <v>122</v>
      </c>
    </row>
    <row r="124" spans="1:9" x14ac:dyDescent="0.2">
      <c r="A124" s="2">
        <v>42856</v>
      </c>
      <c r="B124" s="1">
        <v>2017</v>
      </c>
      <c r="C124" s="1"/>
      <c r="D124" s="1">
        <v>18</v>
      </c>
      <c r="E124" s="1" t="s">
        <v>8</v>
      </c>
      <c r="F124" s="1">
        <v>14</v>
      </c>
      <c r="G124" s="1">
        <v>1.1052997607689199E-2</v>
      </c>
      <c r="H124" t="s">
        <v>685</v>
      </c>
      <c r="I124" s="1" t="s">
        <v>122</v>
      </c>
    </row>
    <row r="125" spans="1:9" x14ac:dyDescent="0.2">
      <c r="A125" s="2">
        <v>42863</v>
      </c>
      <c r="B125" s="1">
        <v>2017</v>
      </c>
      <c r="C125" s="1"/>
      <c r="D125" s="1">
        <v>19</v>
      </c>
      <c r="E125" s="1" t="s">
        <v>8</v>
      </c>
      <c r="F125" s="1">
        <v>35</v>
      </c>
      <c r="G125" s="1">
        <v>2.7632494019222999E-2</v>
      </c>
      <c r="H125" t="s">
        <v>685</v>
      </c>
      <c r="I125" s="1" t="s">
        <v>122</v>
      </c>
    </row>
    <row r="126" spans="1:9" x14ac:dyDescent="0.2">
      <c r="A126" s="2">
        <v>42870</v>
      </c>
      <c r="B126" s="1">
        <v>2017</v>
      </c>
      <c r="C126" s="1"/>
      <c r="D126" s="1">
        <v>20</v>
      </c>
      <c r="E126" s="1" t="s">
        <v>8</v>
      </c>
      <c r="F126" s="1">
        <v>41</v>
      </c>
      <c r="G126" s="1">
        <v>3.2369492993946897E-2</v>
      </c>
      <c r="H126" t="s">
        <v>685</v>
      </c>
      <c r="I126" s="1" t="s">
        <v>122</v>
      </c>
    </row>
    <row r="127" spans="1:9" x14ac:dyDescent="0.2">
      <c r="A127" s="2">
        <v>42877</v>
      </c>
      <c r="B127" s="1">
        <v>2017</v>
      </c>
      <c r="C127" s="1"/>
      <c r="D127" s="1">
        <v>21</v>
      </c>
      <c r="E127" s="1" t="s">
        <v>8</v>
      </c>
      <c r="F127" s="1">
        <v>28</v>
      </c>
      <c r="G127" s="1">
        <v>2.2105995215378399E-2</v>
      </c>
      <c r="H127" t="s">
        <v>685</v>
      </c>
      <c r="I127" s="1" t="s">
        <v>122</v>
      </c>
    </row>
    <row r="128" spans="1:9" x14ac:dyDescent="0.2">
      <c r="A128" s="2">
        <v>42884</v>
      </c>
      <c r="B128" s="1">
        <v>2017</v>
      </c>
      <c r="C128" s="1"/>
      <c r="D128" s="1">
        <v>22</v>
      </c>
      <c r="E128" s="1" t="s">
        <v>8</v>
      </c>
      <c r="F128" s="1">
        <v>27</v>
      </c>
      <c r="G128" s="1">
        <v>2.1316495386257701E-2</v>
      </c>
      <c r="H128" t="s">
        <v>685</v>
      </c>
      <c r="I128" s="1" t="s">
        <v>122</v>
      </c>
    </row>
    <row r="129" spans="1:9" x14ac:dyDescent="0.2">
      <c r="A129" s="2">
        <v>42891</v>
      </c>
      <c r="B129" s="1">
        <v>2017</v>
      </c>
      <c r="C129" s="1"/>
      <c r="D129" s="1">
        <v>23</v>
      </c>
      <c r="E129" s="1" t="s">
        <v>8</v>
      </c>
      <c r="F129" s="1">
        <v>36</v>
      </c>
      <c r="G129" s="1">
        <v>2.84219938483437E-2</v>
      </c>
      <c r="H129" t="s">
        <v>685</v>
      </c>
      <c r="I129" s="1" t="s">
        <v>122</v>
      </c>
    </row>
    <row r="130" spans="1:9" x14ac:dyDescent="0.2">
      <c r="A130" s="2">
        <v>42898</v>
      </c>
      <c r="B130" s="1">
        <v>2017</v>
      </c>
      <c r="C130" s="1"/>
      <c r="D130" s="1">
        <v>24</v>
      </c>
      <c r="E130" s="1" t="s">
        <v>8</v>
      </c>
      <c r="F130" s="1">
        <v>51</v>
      </c>
      <c r="G130" s="1">
        <v>4.0264491285153498E-2</v>
      </c>
      <c r="H130" t="s">
        <v>685</v>
      </c>
      <c r="I130" s="1" t="s">
        <v>122</v>
      </c>
    </row>
    <row r="131" spans="1:9" x14ac:dyDescent="0.2">
      <c r="A131" s="2">
        <v>42905</v>
      </c>
      <c r="B131" s="1">
        <v>2017</v>
      </c>
      <c r="C131" s="1"/>
      <c r="D131" s="1">
        <v>25</v>
      </c>
      <c r="E131" s="1" t="s">
        <v>8</v>
      </c>
      <c r="F131" s="1">
        <v>44</v>
      </c>
      <c r="G131" s="1">
        <v>3.4737992481308898E-2</v>
      </c>
      <c r="H131" t="s">
        <v>685</v>
      </c>
      <c r="I131" s="1" t="s">
        <v>122</v>
      </c>
    </row>
    <row r="132" spans="1:9" x14ac:dyDescent="0.2">
      <c r="A132" s="2">
        <v>42912</v>
      </c>
      <c r="B132" s="1">
        <v>2017</v>
      </c>
      <c r="C132" s="1"/>
      <c r="D132" s="1">
        <v>26</v>
      </c>
      <c r="E132" s="1" t="s">
        <v>8</v>
      </c>
      <c r="F132" s="1">
        <v>47</v>
      </c>
      <c r="G132" s="1">
        <v>3.7106491968670899E-2</v>
      </c>
      <c r="H132" t="s">
        <v>685</v>
      </c>
      <c r="I132" s="1" t="s">
        <v>122</v>
      </c>
    </row>
    <row r="133" spans="1:9" x14ac:dyDescent="0.2">
      <c r="A133" s="2">
        <v>42919</v>
      </c>
      <c r="B133" s="1">
        <v>2017</v>
      </c>
      <c r="C133" s="1"/>
      <c r="D133" s="1">
        <v>27</v>
      </c>
      <c r="E133" s="1" t="s">
        <v>8</v>
      </c>
      <c r="F133" s="1">
        <v>38</v>
      </c>
      <c r="G133" s="1">
        <v>3.0000993506585E-2</v>
      </c>
      <c r="H133" t="s">
        <v>685</v>
      </c>
      <c r="I133" s="1" t="s">
        <v>122</v>
      </c>
    </row>
    <row r="134" spans="1:9" x14ac:dyDescent="0.2">
      <c r="A134" s="2">
        <v>42926</v>
      </c>
      <c r="B134" s="1">
        <v>2017</v>
      </c>
      <c r="C134" s="1"/>
      <c r="D134" s="1">
        <v>28</v>
      </c>
      <c r="E134" s="1" t="s">
        <v>8</v>
      </c>
      <c r="F134" s="1">
        <v>47</v>
      </c>
      <c r="G134" s="1">
        <v>3.7106491968670899E-2</v>
      </c>
      <c r="H134" t="s">
        <v>685</v>
      </c>
      <c r="I134" s="1" t="s">
        <v>122</v>
      </c>
    </row>
    <row r="135" spans="1:9" x14ac:dyDescent="0.2">
      <c r="A135" s="2">
        <v>42933</v>
      </c>
      <c r="B135" s="1">
        <v>2017</v>
      </c>
      <c r="C135" s="1"/>
      <c r="D135" s="1">
        <v>29</v>
      </c>
      <c r="E135" s="1" t="s">
        <v>8</v>
      </c>
      <c r="F135" s="1">
        <v>35</v>
      </c>
      <c r="G135" s="1">
        <v>2.7632494019222999E-2</v>
      </c>
      <c r="H135" t="s">
        <v>685</v>
      </c>
      <c r="I135" s="1" t="s">
        <v>122</v>
      </c>
    </row>
    <row r="136" spans="1:9" x14ac:dyDescent="0.2">
      <c r="A136" s="2">
        <v>42940</v>
      </c>
      <c r="B136" s="1">
        <v>2017</v>
      </c>
      <c r="C136" s="1"/>
      <c r="D136" s="1">
        <v>30</v>
      </c>
      <c r="E136" s="1" t="s">
        <v>8</v>
      </c>
      <c r="F136" s="1">
        <v>46</v>
      </c>
      <c r="G136" s="1">
        <v>3.6316992139550197E-2</v>
      </c>
      <c r="H136" t="s">
        <v>685</v>
      </c>
      <c r="I136" s="1" t="s">
        <v>122</v>
      </c>
    </row>
    <row r="137" spans="1:9" x14ac:dyDescent="0.2">
      <c r="A137" s="2">
        <v>42947</v>
      </c>
      <c r="B137" s="1">
        <v>2017</v>
      </c>
      <c r="C137" s="1"/>
      <c r="D137" s="1">
        <v>31</v>
      </c>
      <c r="E137" s="1" t="s">
        <v>8</v>
      </c>
      <c r="F137" s="1">
        <v>45</v>
      </c>
      <c r="G137" s="1">
        <v>3.5527492310429599E-2</v>
      </c>
      <c r="H137" t="s">
        <v>685</v>
      </c>
      <c r="I137" s="1" t="s">
        <v>122</v>
      </c>
    </row>
    <row r="138" spans="1:9" x14ac:dyDescent="0.2">
      <c r="A138" s="2">
        <v>42954</v>
      </c>
      <c r="B138" s="1">
        <v>2017</v>
      </c>
      <c r="C138" s="1"/>
      <c r="D138" s="1">
        <v>32</v>
      </c>
      <c r="E138" s="1" t="s">
        <v>8</v>
      </c>
      <c r="F138" s="1">
        <v>40</v>
      </c>
      <c r="G138" s="1">
        <v>3.1579993164826299E-2</v>
      </c>
      <c r="H138" t="s">
        <v>685</v>
      </c>
      <c r="I138" s="1" t="s">
        <v>122</v>
      </c>
    </row>
    <row r="139" spans="1:9" x14ac:dyDescent="0.2">
      <c r="A139" s="2">
        <v>42961</v>
      </c>
      <c r="B139" s="1">
        <v>2017</v>
      </c>
      <c r="C139" s="1"/>
      <c r="D139" s="1">
        <v>33</v>
      </c>
      <c r="E139" s="1" t="s">
        <v>8</v>
      </c>
      <c r="F139" s="1">
        <v>33</v>
      </c>
      <c r="G139" s="1">
        <v>2.6053494360981699E-2</v>
      </c>
      <c r="H139" t="s">
        <v>685</v>
      </c>
      <c r="I139" s="1" t="s">
        <v>122</v>
      </c>
    </row>
    <row r="140" spans="1:9" x14ac:dyDescent="0.2">
      <c r="A140" s="2">
        <v>42968</v>
      </c>
      <c r="B140" s="1">
        <v>2017</v>
      </c>
      <c r="C140" s="1"/>
      <c r="D140" s="1">
        <v>34</v>
      </c>
      <c r="E140" s="1" t="s">
        <v>8</v>
      </c>
      <c r="F140" s="1">
        <v>35</v>
      </c>
      <c r="G140" s="1">
        <v>2.7632494019222999E-2</v>
      </c>
      <c r="H140" t="s">
        <v>685</v>
      </c>
      <c r="I140" s="1" t="s">
        <v>122</v>
      </c>
    </row>
    <row r="141" spans="1:9" x14ac:dyDescent="0.2">
      <c r="A141" s="2">
        <v>42975</v>
      </c>
      <c r="B141" s="1">
        <v>2017</v>
      </c>
      <c r="C141" s="1"/>
      <c r="D141" s="1">
        <v>35</v>
      </c>
      <c r="E141" s="1" t="s">
        <v>8</v>
      </c>
      <c r="F141" s="1">
        <v>25</v>
      </c>
      <c r="G141" s="1">
        <v>1.9737495728016401E-2</v>
      </c>
      <c r="H141" t="s">
        <v>685</v>
      </c>
      <c r="I141" s="1" t="s">
        <v>122</v>
      </c>
    </row>
    <row r="142" spans="1:9" x14ac:dyDescent="0.2">
      <c r="A142" s="2">
        <v>42982</v>
      </c>
      <c r="B142" s="1">
        <v>2017</v>
      </c>
      <c r="C142" s="1"/>
      <c r="D142" s="1">
        <v>36</v>
      </c>
      <c r="E142" s="1" t="s">
        <v>8</v>
      </c>
      <c r="F142" s="1">
        <v>32</v>
      </c>
      <c r="G142" s="1">
        <v>2.5263994531861001E-2</v>
      </c>
      <c r="H142" t="s">
        <v>685</v>
      </c>
      <c r="I142" s="1" t="s">
        <v>122</v>
      </c>
    </row>
    <row r="143" spans="1:9" x14ac:dyDescent="0.2">
      <c r="A143" s="2">
        <v>42989</v>
      </c>
      <c r="B143" s="1">
        <v>2017</v>
      </c>
      <c r="C143" s="1"/>
      <c r="D143" s="1">
        <v>37</v>
      </c>
      <c r="E143" s="1" t="s">
        <v>8</v>
      </c>
      <c r="F143" s="1">
        <v>30</v>
      </c>
      <c r="G143" s="1">
        <v>2.3684994873619698E-2</v>
      </c>
      <c r="H143" t="s">
        <v>685</v>
      </c>
      <c r="I143" s="1" t="s">
        <v>122</v>
      </c>
    </row>
    <row r="144" spans="1:9" x14ac:dyDescent="0.2">
      <c r="A144" s="2">
        <v>42996</v>
      </c>
      <c r="B144" s="1">
        <v>2017</v>
      </c>
      <c r="C144" s="1"/>
      <c r="D144" s="1">
        <v>38</v>
      </c>
      <c r="E144" s="1" t="s">
        <v>8</v>
      </c>
      <c r="F144" s="1">
        <v>22</v>
      </c>
      <c r="G144" s="1">
        <v>1.7368996240654501E-2</v>
      </c>
      <c r="H144" t="s">
        <v>685</v>
      </c>
      <c r="I144" s="1" t="s">
        <v>122</v>
      </c>
    </row>
    <row r="145" spans="1:9" x14ac:dyDescent="0.2">
      <c r="A145" s="2">
        <v>43003</v>
      </c>
      <c r="B145" s="1">
        <v>2017</v>
      </c>
      <c r="C145" s="1"/>
      <c r="D145" s="1">
        <v>39</v>
      </c>
      <c r="E145" s="1" t="s">
        <v>8</v>
      </c>
      <c r="F145" s="1">
        <v>33</v>
      </c>
      <c r="G145" s="1">
        <v>2.6053494360981699E-2</v>
      </c>
      <c r="H145" t="s">
        <v>685</v>
      </c>
      <c r="I145" s="1" t="s">
        <v>122</v>
      </c>
    </row>
    <row r="146" spans="1:9" x14ac:dyDescent="0.2">
      <c r="A146" s="2">
        <v>43010</v>
      </c>
      <c r="B146" s="1">
        <v>2017</v>
      </c>
      <c r="C146" s="1"/>
      <c r="D146" s="1">
        <v>40</v>
      </c>
      <c r="E146" s="1" t="s">
        <v>8</v>
      </c>
      <c r="F146" s="1">
        <v>32</v>
      </c>
      <c r="G146" s="1">
        <v>2.5263994531861001E-2</v>
      </c>
      <c r="H146" t="s">
        <v>685</v>
      </c>
      <c r="I146" s="1" t="s">
        <v>122</v>
      </c>
    </row>
    <row r="147" spans="1:9" x14ac:dyDescent="0.2">
      <c r="A147" s="2">
        <v>43017</v>
      </c>
      <c r="B147" s="1">
        <v>2017</v>
      </c>
      <c r="C147" s="1"/>
      <c r="D147" s="1">
        <v>41</v>
      </c>
      <c r="E147" s="1" t="s">
        <v>8</v>
      </c>
      <c r="F147" s="1">
        <v>25</v>
      </c>
      <c r="G147" s="1">
        <v>1.9737495728016401E-2</v>
      </c>
      <c r="H147" t="s">
        <v>685</v>
      </c>
      <c r="I147" s="1" t="s">
        <v>122</v>
      </c>
    </row>
    <row r="148" spans="1:9" x14ac:dyDescent="0.2">
      <c r="A148" s="2">
        <v>43024</v>
      </c>
      <c r="B148" s="1">
        <v>2017</v>
      </c>
      <c r="C148" s="1"/>
      <c r="D148" s="1">
        <v>42</v>
      </c>
      <c r="E148" s="1" t="s">
        <v>8</v>
      </c>
      <c r="F148" s="1">
        <v>38</v>
      </c>
      <c r="G148" s="1">
        <v>3.0000993506585E-2</v>
      </c>
      <c r="H148" t="s">
        <v>685</v>
      </c>
      <c r="I148" s="1" t="s">
        <v>122</v>
      </c>
    </row>
    <row r="149" spans="1:9" x14ac:dyDescent="0.2">
      <c r="A149" s="2">
        <v>43031</v>
      </c>
      <c r="B149" s="1">
        <v>2017</v>
      </c>
      <c r="C149" s="1"/>
      <c r="D149" s="1">
        <v>43</v>
      </c>
      <c r="E149" s="1" t="s">
        <v>8</v>
      </c>
      <c r="F149" s="1">
        <v>49</v>
      </c>
      <c r="G149" s="1">
        <v>3.8685491626912198E-2</v>
      </c>
      <c r="H149" t="s">
        <v>685</v>
      </c>
      <c r="I149" s="1" t="s">
        <v>122</v>
      </c>
    </row>
    <row r="150" spans="1:9" x14ac:dyDescent="0.2">
      <c r="A150" s="2">
        <v>43038</v>
      </c>
      <c r="B150" s="1">
        <v>2017</v>
      </c>
      <c r="C150" s="1"/>
      <c r="D150" s="1">
        <v>44</v>
      </c>
      <c r="E150" s="1" t="s">
        <v>8</v>
      </c>
      <c r="F150" s="1">
        <v>50</v>
      </c>
      <c r="G150" s="1">
        <v>3.94749914560329E-2</v>
      </c>
      <c r="H150" t="s">
        <v>685</v>
      </c>
      <c r="I150" s="1" t="s">
        <v>122</v>
      </c>
    </row>
    <row r="151" spans="1:9" x14ac:dyDescent="0.2">
      <c r="A151" s="2">
        <v>43045</v>
      </c>
      <c r="B151" s="1">
        <v>2017</v>
      </c>
      <c r="C151" s="1"/>
      <c r="D151" s="1">
        <v>45</v>
      </c>
      <c r="E151" s="1" t="s">
        <v>8</v>
      </c>
      <c r="F151" s="1">
        <v>42</v>
      </c>
      <c r="G151" s="1">
        <v>3.3158992823067598E-2</v>
      </c>
      <c r="H151" t="s">
        <v>685</v>
      </c>
      <c r="I151" s="1" t="s">
        <v>122</v>
      </c>
    </row>
    <row r="152" spans="1:9" x14ac:dyDescent="0.2">
      <c r="A152" s="2">
        <v>43052</v>
      </c>
      <c r="B152" s="1">
        <v>2017</v>
      </c>
      <c r="C152" s="1"/>
      <c r="D152" s="1">
        <v>46</v>
      </c>
      <c r="E152" s="1" t="s">
        <v>8</v>
      </c>
      <c r="F152" s="1">
        <v>35</v>
      </c>
      <c r="G152" s="1">
        <v>2.7632494019222999E-2</v>
      </c>
      <c r="H152" t="s">
        <v>685</v>
      </c>
      <c r="I152" s="1" t="s">
        <v>122</v>
      </c>
    </row>
    <row r="153" spans="1:9" x14ac:dyDescent="0.2">
      <c r="A153" s="2">
        <v>43059</v>
      </c>
      <c r="B153" s="1">
        <v>2017</v>
      </c>
      <c r="C153" s="1"/>
      <c r="D153" s="1">
        <v>47</v>
      </c>
      <c r="E153" s="1" t="s">
        <v>8</v>
      </c>
      <c r="F153" s="1">
        <v>33</v>
      </c>
      <c r="G153" s="1">
        <v>2.6053494360981699E-2</v>
      </c>
      <c r="H153" t="s">
        <v>685</v>
      </c>
      <c r="I153" s="1" t="s">
        <v>122</v>
      </c>
    </row>
    <row r="154" spans="1:9" x14ac:dyDescent="0.2">
      <c r="A154" s="2">
        <v>43066</v>
      </c>
      <c r="B154" s="1">
        <v>2017</v>
      </c>
      <c r="C154" s="1"/>
      <c r="D154" s="1">
        <v>48</v>
      </c>
      <c r="E154" s="1" t="s">
        <v>8</v>
      </c>
      <c r="F154" s="1">
        <v>35</v>
      </c>
      <c r="G154" s="1">
        <v>2.7632494019222999E-2</v>
      </c>
      <c r="H154" t="s">
        <v>685</v>
      </c>
      <c r="I154" s="1" t="s">
        <v>122</v>
      </c>
    </row>
    <row r="155" spans="1:9" x14ac:dyDescent="0.2">
      <c r="A155" s="2">
        <v>43073</v>
      </c>
      <c r="B155" s="1">
        <v>2017</v>
      </c>
      <c r="C155" s="1"/>
      <c r="D155" s="1">
        <v>49</v>
      </c>
      <c r="E155" s="1" t="s">
        <v>8</v>
      </c>
      <c r="F155" s="1">
        <v>35</v>
      </c>
      <c r="G155" s="1">
        <v>2.7632494019222999E-2</v>
      </c>
      <c r="H155" t="s">
        <v>685</v>
      </c>
      <c r="I155" s="1" t="s">
        <v>122</v>
      </c>
    </row>
    <row r="156" spans="1:9" x14ac:dyDescent="0.2">
      <c r="A156" s="2">
        <v>43080</v>
      </c>
      <c r="B156" s="1">
        <v>2017</v>
      </c>
      <c r="C156" s="1"/>
      <c r="D156" s="1">
        <v>50</v>
      </c>
      <c r="E156" s="1" t="s">
        <v>8</v>
      </c>
      <c r="F156" s="1">
        <v>32</v>
      </c>
      <c r="G156" s="1">
        <v>2.5263994531861001E-2</v>
      </c>
      <c r="H156" t="s">
        <v>685</v>
      </c>
      <c r="I156" s="1" t="s">
        <v>122</v>
      </c>
    </row>
    <row r="157" spans="1:9" x14ac:dyDescent="0.2">
      <c r="A157" s="2">
        <v>43087</v>
      </c>
      <c r="B157" s="1">
        <v>2017</v>
      </c>
      <c r="C157" s="1"/>
      <c r="D157" s="1">
        <v>51</v>
      </c>
      <c r="E157" s="1" t="s">
        <v>8</v>
      </c>
      <c r="F157" s="1">
        <v>30</v>
      </c>
      <c r="G157" s="1">
        <v>2.3684994873619698E-2</v>
      </c>
      <c r="H157" t="s">
        <v>685</v>
      </c>
      <c r="I157" s="1" t="s">
        <v>122</v>
      </c>
    </row>
    <row r="158" spans="1:9" x14ac:dyDescent="0.2">
      <c r="A158" s="2">
        <v>43094</v>
      </c>
      <c r="B158" s="1">
        <v>2017</v>
      </c>
      <c r="C158" s="1"/>
      <c r="D158" s="1">
        <v>52</v>
      </c>
      <c r="E158" s="1" t="s">
        <v>8</v>
      </c>
      <c r="F158" s="1">
        <v>29</v>
      </c>
      <c r="G158" s="1">
        <v>2.2895495044499101E-2</v>
      </c>
      <c r="H158" t="s">
        <v>685</v>
      </c>
      <c r="I158" s="1" t="s">
        <v>122</v>
      </c>
    </row>
    <row r="159" spans="1:9" x14ac:dyDescent="0.2">
      <c r="A159" s="2">
        <v>43101</v>
      </c>
      <c r="B159" s="1">
        <v>2018</v>
      </c>
      <c r="C159" s="1"/>
      <c r="D159" s="1">
        <v>1</v>
      </c>
      <c r="E159" s="1" t="s">
        <v>8</v>
      </c>
      <c r="F159" s="1">
        <v>8</v>
      </c>
      <c r="G159" s="1">
        <v>6.3363392557142699E-3</v>
      </c>
      <c r="H159" t="s">
        <v>685</v>
      </c>
      <c r="I159" s="1" t="s">
        <v>122</v>
      </c>
    </row>
    <row r="160" spans="1:9" x14ac:dyDescent="0.2">
      <c r="A160" s="2">
        <v>43108</v>
      </c>
      <c r="B160" s="1">
        <v>2018</v>
      </c>
      <c r="C160" s="1"/>
      <c r="D160" s="1">
        <v>2</v>
      </c>
      <c r="E160" s="1" t="s">
        <v>8</v>
      </c>
      <c r="F160" s="1">
        <v>27</v>
      </c>
      <c r="G160" s="1">
        <v>2.13851449880356E-2</v>
      </c>
      <c r="H160" t="s">
        <v>685</v>
      </c>
      <c r="I160" s="1" t="s">
        <v>122</v>
      </c>
    </row>
    <row r="161" spans="1:9" x14ac:dyDescent="0.2">
      <c r="A161" s="2">
        <v>43115</v>
      </c>
      <c r="B161" s="1">
        <v>2018</v>
      </c>
      <c r="C161" s="1"/>
      <c r="D161" s="1">
        <v>3</v>
      </c>
      <c r="E161" s="1" t="s">
        <v>8</v>
      </c>
      <c r="F161" s="1">
        <v>38</v>
      </c>
      <c r="G161" s="1">
        <v>3.00976114646428E-2</v>
      </c>
      <c r="H161" t="s">
        <v>685</v>
      </c>
      <c r="I161" s="1" t="s">
        <v>122</v>
      </c>
    </row>
    <row r="162" spans="1:9" x14ac:dyDescent="0.2">
      <c r="A162" s="2">
        <v>43122</v>
      </c>
      <c r="B162" s="1">
        <v>2018</v>
      </c>
      <c r="C162" s="1"/>
      <c r="D162" s="1">
        <v>4</v>
      </c>
      <c r="E162" s="1" t="s">
        <v>8</v>
      </c>
      <c r="F162" s="1">
        <v>40</v>
      </c>
      <c r="G162" s="1">
        <v>3.16816962785713E-2</v>
      </c>
      <c r="H162" t="s">
        <v>685</v>
      </c>
      <c r="I162" s="1" t="s">
        <v>122</v>
      </c>
    </row>
    <row r="163" spans="1:9" x14ac:dyDescent="0.2">
      <c r="A163" s="2">
        <v>43129</v>
      </c>
      <c r="B163" s="1">
        <v>2018</v>
      </c>
      <c r="C163" s="1"/>
      <c r="D163" s="1">
        <v>5</v>
      </c>
      <c r="E163" s="1" t="s">
        <v>8</v>
      </c>
      <c r="F163" s="1">
        <v>36</v>
      </c>
      <c r="G163" s="1">
        <v>2.8513526650714199E-2</v>
      </c>
      <c r="H163" t="s">
        <v>685</v>
      </c>
      <c r="I163" s="1" t="s">
        <v>122</v>
      </c>
    </row>
    <row r="164" spans="1:9" x14ac:dyDescent="0.2">
      <c r="A164" s="2">
        <v>43136</v>
      </c>
      <c r="B164" s="1">
        <v>2018</v>
      </c>
      <c r="C164" s="1"/>
      <c r="D164" s="1">
        <v>6</v>
      </c>
      <c r="E164" s="1" t="s">
        <v>8</v>
      </c>
      <c r="F164" s="1">
        <v>48</v>
      </c>
      <c r="G164" s="1">
        <v>3.8018035534285601E-2</v>
      </c>
      <c r="H164" t="s">
        <v>685</v>
      </c>
      <c r="I164" s="1" t="s">
        <v>122</v>
      </c>
    </row>
    <row r="165" spans="1:9" x14ac:dyDescent="0.2">
      <c r="A165" s="2">
        <v>43143</v>
      </c>
      <c r="B165" s="1">
        <v>2018</v>
      </c>
      <c r="C165" s="1"/>
      <c r="D165" s="1">
        <v>7</v>
      </c>
      <c r="E165" s="1" t="s">
        <v>8</v>
      </c>
      <c r="F165" s="1">
        <v>27</v>
      </c>
      <c r="G165" s="1">
        <v>2.13851449880356E-2</v>
      </c>
      <c r="H165" t="s">
        <v>685</v>
      </c>
      <c r="I165" s="1" t="s">
        <v>122</v>
      </c>
    </row>
    <row r="166" spans="1:9" x14ac:dyDescent="0.2">
      <c r="A166" s="2">
        <v>43150</v>
      </c>
      <c r="B166" s="1">
        <v>2018</v>
      </c>
      <c r="C166" s="1"/>
      <c r="D166" s="1">
        <v>8</v>
      </c>
      <c r="E166" s="1" t="s">
        <v>8</v>
      </c>
      <c r="F166" s="1">
        <v>51</v>
      </c>
      <c r="G166" s="1">
        <v>4.0394162755178403E-2</v>
      </c>
      <c r="H166" t="s">
        <v>685</v>
      </c>
      <c r="I166" s="1" t="s">
        <v>122</v>
      </c>
    </row>
    <row r="167" spans="1:9" x14ac:dyDescent="0.2">
      <c r="A167" s="2">
        <v>43157</v>
      </c>
      <c r="B167" s="1">
        <v>2018</v>
      </c>
      <c r="C167" s="1"/>
      <c r="D167" s="1">
        <v>9</v>
      </c>
      <c r="E167" s="1" t="s">
        <v>8</v>
      </c>
      <c r="F167" s="1">
        <v>40</v>
      </c>
      <c r="G167" s="1">
        <v>3.16816962785713E-2</v>
      </c>
      <c r="H167" t="s">
        <v>685</v>
      </c>
      <c r="I167" s="1" t="s">
        <v>122</v>
      </c>
    </row>
    <row r="168" spans="1:9" x14ac:dyDescent="0.2">
      <c r="A168" s="2">
        <v>43164</v>
      </c>
      <c r="B168" s="1">
        <v>2018</v>
      </c>
      <c r="C168" s="1"/>
      <c r="D168" s="1">
        <v>10</v>
      </c>
      <c r="E168" s="1" t="s">
        <v>8</v>
      </c>
      <c r="F168" s="1">
        <v>49</v>
      </c>
      <c r="G168" s="1">
        <v>3.8810077941249903E-2</v>
      </c>
      <c r="H168" t="s">
        <v>685</v>
      </c>
      <c r="I168" s="1" t="s">
        <v>122</v>
      </c>
    </row>
    <row r="169" spans="1:9" x14ac:dyDescent="0.2">
      <c r="A169" s="2">
        <v>43171</v>
      </c>
      <c r="B169" s="1">
        <v>2018</v>
      </c>
      <c r="C169" s="1"/>
      <c r="D169" s="1">
        <v>11</v>
      </c>
      <c r="E169" s="1" t="s">
        <v>8</v>
      </c>
      <c r="F169" s="1">
        <v>54</v>
      </c>
      <c r="G169" s="1">
        <v>4.2770289976071303E-2</v>
      </c>
      <c r="H169" t="s">
        <v>685</v>
      </c>
      <c r="I169" s="1" t="s">
        <v>122</v>
      </c>
    </row>
    <row r="170" spans="1:9" x14ac:dyDescent="0.2">
      <c r="A170" s="2">
        <v>43178</v>
      </c>
      <c r="B170" s="1">
        <v>2018</v>
      </c>
      <c r="C170" s="1"/>
      <c r="D170" s="1">
        <v>12</v>
      </c>
      <c r="E170" s="1" t="s">
        <v>8</v>
      </c>
      <c r="F170" s="1">
        <v>40</v>
      </c>
      <c r="G170" s="1">
        <v>3.16816962785713E-2</v>
      </c>
      <c r="H170" t="s">
        <v>685</v>
      </c>
      <c r="I170" s="1" t="s">
        <v>122</v>
      </c>
    </row>
    <row r="171" spans="1:9" x14ac:dyDescent="0.2">
      <c r="A171" s="2">
        <v>43185</v>
      </c>
      <c r="B171" s="1">
        <v>2018</v>
      </c>
      <c r="C171" s="1"/>
      <c r="D171" s="1">
        <v>13</v>
      </c>
      <c r="E171" s="1" t="s">
        <v>8</v>
      </c>
      <c r="F171" s="1">
        <v>46</v>
      </c>
      <c r="G171" s="1">
        <v>3.6433950720357003E-2</v>
      </c>
      <c r="H171" t="s">
        <v>685</v>
      </c>
      <c r="I171" s="1" t="s">
        <v>122</v>
      </c>
    </row>
    <row r="172" spans="1:9" x14ac:dyDescent="0.2">
      <c r="A172" s="2">
        <v>43192</v>
      </c>
      <c r="B172" s="1">
        <v>2018</v>
      </c>
      <c r="C172" s="1"/>
      <c r="D172" s="1">
        <v>14</v>
      </c>
      <c r="E172" s="1" t="s">
        <v>8</v>
      </c>
      <c r="F172" s="1">
        <v>62</v>
      </c>
      <c r="G172" s="1">
        <v>4.9106629231785603E-2</v>
      </c>
      <c r="H172" t="s">
        <v>685</v>
      </c>
      <c r="I172" s="1" t="s">
        <v>122</v>
      </c>
    </row>
    <row r="173" spans="1:9" x14ac:dyDescent="0.2">
      <c r="A173" s="2">
        <v>43199</v>
      </c>
      <c r="B173" s="1">
        <v>2018</v>
      </c>
      <c r="C173" s="1"/>
      <c r="D173" s="1">
        <v>15</v>
      </c>
      <c r="E173" s="1" t="s">
        <v>8</v>
      </c>
      <c r="F173" s="1">
        <v>40</v>
      </c>
      <c r="G173" s="1">
        <v>3.16816962785713E-2</v>
      </c>
      <c r="H173" t="s">
        <v>685</v>
      </c>
      <c r="I173" s="1" t="s">
        <v>122</v>
      </c>
    </row>
    <row r="174" spans="1:9" x14ac:dyDescent="0.2">
      <c r="A174" s="2">
        <v>43206</v>
      </c>
      <c r="B174" s="1">
        <v>2018</v>
      </c>
      <c r="C174" s="1"/>
      <c r="D174" s="1">
        <v>16</v>
      </c>
      <c r="E174" s="1" t="s">
        <v>8</v>
      </c>
      <c r="F174" s="1">
        <v>72</v>
      </c>
      <c r="G174" s="1">
        <v>5.7027053301428397E-2</v>
      </c>
      <c r="H174" t="s">
        <v>685</v>
      </c>
      <c r="I174" s="1" t="s">
        <v>122</v>
      </c>
    </row>
    <row r="175" spans="1:9" x14ac:dyDescent="0.2">
      <c r="A175" s="2">
        <v>43213</v>
      </c>
      <c r="B175" s="1">
        <v>2018</v>
      </c>
      <c r="C175" s="1"/>
      <c r="D175" s="1">
        <v>17</v>
      </c>
      <c r="E175" s="1" t="s">
        <v>8</v>
      </c>
      <c r="F175" s="1">
        <v>78</v>
      </c>
      <c r="G175" s="1">
        <v>6.17793077432141E-2</v>
      </c>
      <c r="H175" t="s">
        <v>685</v>
      </c>
      <c r="I175" s="1" t="s">
        <v>122</v>
      </c>
    </row>
    <row r="176" spans="1:9" x14ac:dyDescent="0.2">
      <c r="A176" s="2">
        <v>43220</v>
      </c>
      <c r="B176" s="1">
        <v>2018</v>
      </c>
      <c r="C176" s="1"/>
      <c r="D176" s="1">
        <v>18</v>
      </c>
      <c r="E176" s="1" t="s">
        <v>8</v>
      </c>
      <c r="F176" s="1">
        <v>52</v>
      </c>
      <c r="G176" s="1">
        <v>4.1186205162142699E-2</v>
      </c>
      <c r="H176" t="s">
        <v>685</v>
      </c>
      <c r="I176" s="1" t="s">
        <v>122</v>
      </c>
    </row>
    <row r="177" spans="1:9" x14ac:dyDescent="0.2">
      <c r="A177" s="2">
        <v>43227</v>
      </c>
      <c r="B177" s="1">
        <v>2018</v>
      </c>
      <c r="C177" s="1"/>
      <c r="D177" s="1">
        <v>19</v>
      </c>
      <c r="E177" s="1" t="s">
        <v>8</v>
      </c>
      <c r="F177" s="1">
        <v>93</v>
      </c>
      <c r="G177" s="1">
        <v>7.3659943847678294E-2</v>
      </c>
      <c r="H177" t="s">
        <v>685</v>
      </c>
      <c r="I177" s="1" t="s">
        <v>122</v>
      </c>
    </row>
    <row r="178" spans="1:9" x14ac:dyDescent="0.2">
      <c r="A178" s="2">
        <v>43234</v>
      </c>
      <c r="B178" s="1">
        <v>2018</v>
      </c>
      <c r="C178" s="1"/>
      <c r="D178" s="1">
        <v>20</v>
      </c>
      <c r="E178" s="1" t="s">
        <v>8</v>
      </c>
      <c r="F178" s="1">
        <v>134</v>
      </c>
      <c r="G178" s="1">
        <v>0.10613368253321399</v>
      </c>
      <c r="H178" t="s">
        <v>685</v>
      </c>
      <c r="I178" s="1" t="s">
        <v>122</v>
      </c>
    </row>
    <row r="179" spans="1:9" x14ac:dyDescent="0.2">
      <c r="A179" s="2">
        <v>43241</v>
      </c>
      <c r="B179" s="1">
        <v>2018</v>
      </c>
      <c r="C179" s="1"/>
      <c r="D179" s="1">
        <v>21</v>
      </c>
      <c r="E179" s="1" t="s">
        <v>8</v>
      </c>
      <c r="F179" s="1">
        <v>131</v>
      </c>
      <c r="G179" s="1">
        <v>0.103757555312321</v>
      </c>
      <c r="H179" t="s">
        <v>685</v>
      </c>
      <c r="I179" s="1" t="s">
        <v>122</v>
      </c>
    </row>
    <row r="180" spans="1:9" x14ac:dyDescent="0.2">
      <c r="A180" s="2">
        <v>43248</v>
      </c>
      <c r="B180" s="1">
        <v>2018</v>
      </c>
      <c r="C180" s="1"/>
      <c r="D180" s="1">
        <v>22</v>
      </c>
      <c r="E180" s="1" t="s">
        <v>8</v>
      </c>
      <c r="F180" s="1">
        <v>132</v>
      </c>
      <c r="G180" s="1">
        <v>0.104549597719285</v>
      </c>
      <c r="H180" t="s">
        <v>685</v>
      </c>
      <c r="I180" s="1" t="s">
        <v>122</v>
      </c>
    </row>
    <row r="181" spans="1:9" x14ac:dyDescent="0.2">
      <c r="A181" s="2">
        <v>43255</v>
      </c>
      <c r="B181" s="1">
        <v>2018</v>
      </c>
      <c r="C181" s="1"/>
      <c r="D181" s="1">
        <v>23</v>
      </c>
      <c r="E181" s="1" t="s">
        <v>8</v>
      </c>
      <c r="F181" s="1">
        <v>139</v>
      </c>
      <c r="G181" s="1">
        <v>0.11009389456803501</v>
      </c>
      <c r="H181" t="s">
        <v>685</v>
      </c>
      <c r="I181" s="1" t="s">
        <v>122</v>
      </c>
    </row>
    <row r="182" spans="1:9" x14ac:dyDescent="0.2">
      <c r="A182" s="2">
        <v>43262</v>
      </c>
      <c r="B182" s="1">
        <v>2018</v>
      </c>
      <c r="C182" s="1"/>
      <c r="D182" s="1">
        <v>24</v>
      </c>
      <c r="E182" s="1" t="s">
        <v>8</v>
      </c>
      <c r="F182" s="1">
        <v>143</v>
      </c>
      <c r="G182" s="1">
        <v>0.11326206419589201</v>
      </c>
      <c r="H182" t="s">
        <v>685</v>
      </c>
      <c r="I182" s="1" t="s">
        <v>122</v>
      </c>
    </row>
    <row r="183" spans="1:9" x14ac:dyDescent="0.2">
      <c r="A183" s="2">
        <v>43269</v>
      </c>
      <c r="B183" s="1">
        <v>2018</v>
      </c>
      <c r="C183" s="1"/>
      <c r="D183" s="1">
        <v>25</v>
      </c>
      <c r="E183" s="1" t="s">
        <v>8</v>
      </c>
      <c r="F183" s="1">
        <v>152</v>
      </c>
      <c r="G183" s="1">
        <v>0.120390445858571</v>
      </c>
      <c r="H183" t="s">
        <v>685</v>
      </c>
      <c r="I183" s="1" t="s">
        <v>122</v>
      </c>
    </row>
    <row r="184" spans="1:9" x14ac:dyDescent="0.2">
      <c r="A184" s="2">
        <v>43276</v>
      </c>
      <c r="B184" s="1">
        <v>2018</v>
      </c>
      <c r="C184" s="1"/>
      <c r="D184" s="1">
        <v>26</v>
      </c>
      <c r="E184" s="1" t="s">
        <v>8</v>
      </c>
      <c r="F184" s="1">
        <v>188</v>
      </c>
      <c r="G184" s="1">
        <v>0.148903972509285</v>
      </c>
      <c r="H184" t="s">
        <v>685</v>
      </c>
      <c r="I184" s="1" t="s">
        <v>122</v>
      </c>
    </row>
    <row r="185" spans="1:9" x14ac:dyDescent="0.2">
      <c r="A185" s="2">
        <v>43283</v>
      </c>
      <c r="B185" s="1">
        <v>2018</v>
      </c>
      <c r="C185" s="1"/>
      <c r="D185" s="1">
        <v>27</v>
      </c>
      <c r="E185" s="1" t="s">
        <v>8</v>
      </c>
      <c r="F185" s="1">
        <v>136</v>
      </c>
      <c r="G185" s="1">
        <v>0.107717767347143</v>
      </c>
      <c r="H185" t="s">
        <v>685</v>
      </c>
      <c r="I185" s="1" t="s">
        <v>122</v>
      </c>
    </row>
    <row r="186" spans="1:9" x14ac:dyDescent="0.2">
      <c r="A186" s="2">
        <v>43290</v>
      </c>
      <c r="B186" s="1">
        <v>2018</v>
      </c>
      <c r="C186" s="1"/>
      <c r="D186" s="1">
        <v>28</v>
      </c>
      <c r="E186" s="1" t="s">
        <v>8</v>
      </c>
      <c r="F186" s="1">
        <v>141</v>
      </c>
      <c r="G186" s="1">
        <v>0.111677979381964</v>
      </c>
      <c r="H186" t="s">
        <v>685</v>
      </c>
      <c r="I186" s="1" t="s">
        <v>122</v>
      </c>
    </row>
    <row r="187" spans="1:9" x14ac:dyDescent="0.2">
      <c r="A187" s="2">
        <v>43297</v>
      </c>
      <c r="B187" s="1">
        <v>2018</v>
      </c>
      <c r="C187" s="1"/>
      <c r="D187" s="1">
        <v>29</v>
      </c>
      <c r="E187" s="1" t="s">
        <v>8</v>
      </c>
      <c r="F187" s="1">
        <v>135</v>
      </c>
      <c r="G187" s="1">
        <v>0.106925724940178</v>
      </c>
      <c r="H187" t="s">
        <v>685</v>
      </c>
      <c r="I187" s="1" t="s">
        <v>122</v>
      </c>
    </row>
    <row r="188" spans="1:9" x14ac:dyDescent="0.2">
      <c r="A188" s="2">
        <v>43304</v>
      </c>
      <c r="B188" s="1">
        <v>2018</v>
      </c>
      <c r="C188" s="1"/>
      <c r="D188" s="1">
        <v>30</v>
      </c>
      <c r="E188" s="1" t="s">
        <v>8</v>
      </c>
      <c r="F188" s="1">
        <v>216</v>
      </c>
      <c r="G188" s="1">
        <v>0.17108115990428499</v>
      </c>
      <c r="H188" t="s">
        <v>685</v>
      </c>
      <c r="I188" s="1" t="s">
        <v>122</v>
      </c>
    </row>
    <row r="189" spans="1:9" x14ac:dyDescent="0.2">
      <c r="A189" s="2">
        <v>43311</v>
      </c>
      <c r="B189" s="1">
        <v>2018</v>
      </c>
      <c r="C189" s="1"/>
      <c r="D189" s="1">
        <v>31</v>
      </c>
      <c r="E189" s="1" t="s">
        <v>8</v>
      </c>
      <c r="F189" s="1">
        <v>201</v>
      </c>
      <c r="G189" s="1">
        <v>0.159200523799821</v>
      </c>
      <c r="H189" t="s">
        <v>685</v>
      </c>
      <c r="I189" s="1" t="s">
        <v>122</v>
      </c>
    </row>
    <row r="190" spans="1:9" x14ac:dyDescent="0.2">
      <c r="A190" s="2">
        <v>43318</v>
      </c>
      <c r="B190" s="1">
        <v>2018</v>
      </c>
      <c r="C190" s="1"/>
      <c r="D190" s="1">
        <v>32</v>
      </c>
      <c r="E190" s="1" t="s">
        <v>8</v>
      </c>
      <c r="F190" s="1">
        <v>241</v>
      </c>
      <c r="G190" s="1">
        <v>0.19088222007839201</v>
      </c>
      <c r="H190" t="s">
        <v>685</v>
      </c>
      <c r="I190" s="1" t="s">
        <v>122</v>
      </c>
    </row>
    <row r="191" spans="1:9" x14ac:dyDescent="0.2">
      <c r="A191" s="2">
        <v>43325</v>
      </c>
      <c r="B191" s="1">
        <v>2018</v>
      </c>
      <c r="C191" s="1"/>
      <c r="D191" s="1">
        <v>33</v>
      </c>
      <c r="E191" s="1" t="s">
        <v>8</v>
      </c>
      <c r="F191" s="1">
        <v>154</v>
      </c>
      <c r="G191" s="1">
        <v>0.1219745306725</v>
      </c>
      <c r="H191" t="s">
        <v>685</v>
      </c>
      <c r="I191" s="1" t="s">
        <v>122</v>
      </c>
    </row>
    <row r="192" spans="1:9" x14ac:dyDescent="0.2">
      <c r="A192" s="2">
        <v>43332</v>
      </c>
      <c r="B192" s="1">
        <v>2018</v>
      </c>
      <c r="C192" s="1"/>
      <c r="D192" s="1">
        <v>34</v>
      </c>
      <c r="E192" s="1" t="s">
        <v>8</v>
      </c>
      <c r="F192" s="1">
        <v>260</v>
      </c>
      <c r="G192" s="1">
        <v>0.20593102581071401</v>
      </c>
      <c r="H192" t="s">
        <v>685</v>
      </c>
      <c r="I192" s="1" t="s">
        <v>122</v>
      </c>
    </row>
    <row r="193" spans="1:9" x14ac:dyDescent="0.2">
      <c r="A193" s="2">
        <v>43339</v>
      </c>
      <c r="B193" s="1">
        <v>2018</v>
      </c>
      <c r="C193" s="1"/>
      <c r="D193" s="1">
        <v>35</v>
      </c>
      <c r="E193" s="1" t="s">
        <v>8</v>
      </c>
      <c r="F193" s="1">
        <v>243</v>
      </c>
      <c r="G193" s="1">
        <v>0.192466304892321</v>
      </c>
      <c r="H193" t="s">
        <v>685</v>
      </c>
      <c r="I193" s="1" t="s">
        <v>122</v>
      </c>
    </row>
    <row r="194" spans="1:9" x14ac:dyDescent="0.2">
      <c r="A194" s="2">
        <v>43346</v>
      </c>
      <c r="B194" s="1">
        <v>2018</v>
      </c>
      <c r="C194" s="1"/>
      <c r="D194" s="1">
        <v>36</v>
      </c>
      <c r="E194" s="1" t="s">
        <v>8</v>
      </c>
      <c r="F194" s="1">
        <v>227</v>
      </c>
      <c r="G194" s="1">
        <v>0.179793626380892</v>
      </c>
      <c r="H194" t="s">
        <v>685</v>
      </c>
      <c r="I194" s="1" t="s">
        <v>122</v>
      </c>
    </row>
    <row r="195" spans="1:9" x14ac:dyDescent="0.2">
      <c r="A195" s="2">
        <v>43353</v>
      </c>
      <c r="B195" s="1">
        <v>2018</v>
      </c>
      <c r="C195" s="1"/>
      <c r="D195" s="1">
        <v>37</v>
      </c>
      <c r="E195" s="1" t="s">
        <v>8</v>
      </c>
      <c r="F195" s="1">
        <v>242</v>
      </c>
      <c r="G195" s="1">
        <v>0.19167426248535699</v>
      </c>
      <c r="H195" t="s">
        <v>685</v>
      </c>
      <c r="I195" s="1" t="s">
        <v>122</v>
      </c>
    </row>
    <row r="196" spans="1:9" x14ac:dyDescent="0.2">
      <c r="A196" s="2">
        <v>43360</v>
      </c>
      <c r="B196" s="1">
        <v>2018</v>
      </c>
      <c r="C196" s="1"/>
      <c r="D196" s="1">
        <v>38</v>
      </c>
      <c r="E196" s="1" t="s">
        <v>8</v>
      </c>
      <c r="F196" s="1">
        <v>175</v>
      </c>
      <c r="G196" s="1">
        <v>0.13860742121875</v>
      </c>
      <c r="H196" t="s">
        <v>685</v>
      </c>
      <c r="I196" s="1" t="s">
        <v>122</v>
      </c>
    </row>
    <row r="197" spans="1:9" x14ac:dyDescent="0.2">
      <c r="A197" s="2">
        <v>43367</v>
      </c>
      <c r="B197" s="1">
        <v>2018</v>
      </c>
      <c r="C197" s="1"/>
      <c r="D197" s="1">
        <v>39</v>
      </c>
      <c r="E197" s="1" t="s">
        <v>8</v>
      </c>
      <c r="F197" s="1">
        <v>214</v>
      </c>
      <c r="G197" s="1">
        <v>0.169497075090357</v>
      </c>
      <c r="H197" t="s">
        <v>685</v>
      </c>
      <c r="I197" s="1" t="s">
        <v>122</v>
      </c>
    </row>
    <row r="198" spans="1:9" x14ac:dyDescent="0.2">
      <c r="A198" s="2">
        <v>43374</v>
      </c>
      <c r="B198" s="1">
        <v>2018</v>
      </c>
      <c r="C198" s="1"/>
      <c r="D198" s="1">
        <v>40</v>
      </c>
      <c r="E198" s="1" t="s">
        <v>8</v>
      </c>
      <c r="F198" s="1">
        <v>215</v>
      </c>
      <c r="G198" s="1">
        <v>0.17028911749732101</v>
      </c>
      <c r="H198" t="s">
        <v>685</v>
      </c>
      <c r="I198" s="1" t="s">
        <v>122</v>
      </c>
    </row>
    <row r="199" spans="1:9" x14ac:dyDescent="0.2">
      <c r="A199" s="2">
        <v>43381</v>
      </c>
      <c r="B199" s="1">
        <v>2018</v>
      </c>
      <c r="C199" s="1"/>
      <c r="D199" s="1">
        <v>41</v>
      </c>
      <c r="E199" s="1" t="s">
        <v>8</v>
      </c>
      <c r="F199" s="1">
        <v>172</v>
      </c>
      <c r="G199" s="1">
        <v>0.13623129399785699</v>
      </c>
      <c r="H199" t="s">
        <v>685</v>
      </c>
      <c r="I199" s="1" t="s">
        <v>122</v>
      </c>
    </row>
    <row r="200" spans="1:9" x14ac:dyDescent="0.2">
      <c r="A200" s="2">
        <v>43388</v>
      </c>
      <c r="B200" s="1">
        <v>2018</v>
      </c>
      <c r="C200" s="1"/>
      <c r="D200" s="1">
        <v>42</v>
      </c>
      <c r="E200" s="1" t="s">
        <v>8</v>
      </c>
      <c r="F200" s="1">
        <v>252</v>
      </c>
      <c r="G200" s="1">
        <v>0.19959468655499901</v>
      </c>
      <c r="H200" t="s">
        <v>685</v>
      </c>
      <c r="I200" s="1" t="s">
        <v>122</v>
      </c>
    </row>
    <row r="201" spans="1:9" x14ac:dyDescent="0.2">
      <c r="A201" s="2">
        <v>43395</v>
      </c>
      <c r="B201" s="1">
        <v>2018</v>
      </c>
      <c r="C201" s="1"/>
      <c r="D201" s="1">
        <v>43</v>
      </c>
      <c r="E201" s="1" t="s">
        <v>8</v>
      </c>
      <c r="F201" s="1">
        <v>262</v>
      </c>
      <c r="G201" s="1">
        <v>0.20751511062464201</v>
      </c>
      <c r="H201" t="s">
        <v>685</v>
      </c>
      <c r="I201" s="1" t="s">
        <v>122</v>
      </c>
    </row>
    <row r="202" spans="1:9" x14ac:dyDescent="0.2">
      <c r="A202" s="2">
        <v>43402</v>
      </c>
      <c r="B202" s="1">
        <v>2018</v>
      </c>
      <c r="C202" s="1"/>
      <c r="D202" s="1">
        <v>44</v>
      </c>
      <c r="E202" s="1" t="s">
        <v>8</v>
      </c>
      <c r="F202" s="1">
        <v>316</v>
      </c>
      <c r="G202" s="1">
        <v>0.25028540060071303</v>
      </c>
      <c r="H202" t="s">
        <v>685</v>
      </c>
      <c r="I202" s="1" t="s">
        <v>122</v>
      </c>
    </row>
    <row r="203" spans="1:9" x14ac:dyDescent="0.2">
      <c r="A203" s="2">
        <v>43409</v>
      </c>
      <c r="B203" s="1">
        <v>2018</v>
      </c>
      <c r="C203" s="1"/>
      <c r="D203" s="1">
        <v>45</v>
      </c>
      <c r="E203" s="1" t="s">
        <v>8</v>
      </c>
      <c r="F203" s="1">
        <v>259</v>
      </c>
      <c r="G203" s="1">
        <v>0.205138983403749</v>
      </c>
      <c r="H203" t="s">
        <v>685</v>
      </c>
      <c r="I203" s="1" t="s">
        <v>122</v>
      </c>
    </row>
    <row r="204" spans="1:9" x14ac:dyDescent="0.2">
      <c r="A204" s="2">
        <v>43416</v>
      </c>
      <c r="B204" s="1">
        <v>2018</v>
      </c>
      <c r="C204" s="1"/>
      <c r="D204" s="1">
        <v>46</v>
      </c>
      <c r="E204" s="1" t="s">
        <v>8</v>
      </c>
      <c r="F204" s="1">
        <v>290</v>
      </c>
      <c r="G204" s="1">
        <v>0.229692298019642</v>
      </c>
      <c r="H204" t="s">
        <v>685</v>
      </c>
      <c r="I204" s="1" t="s">
        <v>122</v>
      </c>
    </row>
    <row r="205" spans="1:9" x14ac:dyDescent="0.2">
      <c r="A205" s="2">
        <v>43423</v>
      </c>
      <c r="B205" s="1">
        <v>2018</v>
      </c>
      <c r="C205" s="1"/>
      <c r="D205" s="1">
        <v>47</v>
      </c>
      <c r="E205" s="1" t="s">
        <v>8</v>
      </c>
      <c r="F205" s="1">
        <v>277</v>
      </c>
      <c r="G205" s="1">
        <v>0.219395746729106</v>
      </c>
      <c r="H205" t="s">
        <v>685</v>
      </c>
      <c r="I205" s="1" t="s">
        <v>122</v>
      </c>
    </row>
    <row r="206" spans="1:9" x14ac:dyDescent="0.2">
      <c r="A206" s="2">
        <v>43430</v>
      </c>
      <c r="B206" s="1">
        <v>2018</v>
      </c>
      <c r="C206" s="1"/>
      <c r="D206" s="1">
        <v>48</v>
      </c>
      <c r="E206" s="1" t="s">
        <v>8</v>
      </c>
      <c r="F206" s="1">
        <v>285</v>
      </c>
      <c r="G206" s="1">
        <v>0.225732085984821</v>
      </c>
      <c r="H206" t="s">
        <v>685</v>
      </c>
      <c r="I206" s="1" t="s">
        <v>122</v>
      </c>
    </row>
    <row r="207" spans="1:9" x14ac:dyDescent="0.2">
      <c r="A207" s="2">
        <v>43437</v>
      </c>
      <c r="B207" s="1">
        <v>2018</v>
      </c>
      <c r="C207" s="1"/>
      <c r="D207" s="1">
        <v>49</v>
      </c>
      <c r="E207" s="1" t="s">
        <v>8</v>
      </c>
      <c r="F207" s="1">
        <v>320</v>
      </c>
      <c r="G207" s="1">
        <v>0.25345357022857101</v>
      </c>
      <c r="H207" t="s">
        <v>685</v>
      </c>
      <c r="I207" s="1" t="s">
        <v>122</v>
      </c>
    </row>
    <row r="208" spans="1:9" x14ac:dyDescent="0.2">
      <c r="A208" s="2">
        <v>43444</v>
      </c>
      <c r="B208" s="1">
        <v>2018</v>
      </c>
      <c r="C208" s="1"/>
      <c r="D208" s="1">
        <v>50</v>
      </c>
      <c r="E208" s="1" t="s">
        <v>8</v>
      </c>
      <c r="F208" s="1">
        <v>287</v>
      </c>
      <c r="G208" s="1">
        <v>0.227316170798749</v>
      </c>
      <c r="H208" t="s">
        <v>685</v>
      </c>
      <c r="I208" s="1" t="s">
        <v>122</v>
      </c>
    </row>
    <row r="209" spans="1:9" x14ac:dyDescent="0.2">
      <c r="A209" s="2">
        <v>43451</v>
      </c>
      <c r="B209" s="1">
        <v>2018</v>
      </c>
      <c r="C209" s="1"/>
      <c r="D209" s="1">
        <v>51</v>
      </c>
      <c r="E209" s="1" t="s">
        <v>8</v>
      </c>
      <c r="F209" s="1">
        <v>250</v>
      </c>
      <c r="G209" s="1">
        <v>0.19801060174107099</v>
      </c>
      <c r="H209" t="s">
        <v>685</v>
      </c>
      <c r="I209" s="1" t="s">
        <v>122</v>
      </c>
    </row>
    <row r="210" spans="1:9" x14ac:dyDescent="0.2">
      <c r="A210" s="2">
        <v>43458</v>
      </c>
      <c r="B210" s="1">
        <v>2018</v>
      </c>
      <c r="C210" s="1"/>
      <c r="D210" s="1">
        <v>52</v>
      </c>
      <c r="E210" s="1" t="s">
        <v>8</v>
      </c>
      <c r="F210" s="1">
        <v>234</v>
      </c>
      <c r="G210" s="1">
        <v>0.18533792322964199</v>
      </c>
      <c r="H210" t="s">
        <v>685</v>
      </c>
      <c r="I210" s="1" t="s">
        <v>122</v>
      </c>
    </row>
    <row r="211" spans="1:9" x14ac:dyDescent="0.2">
      <c r="A211" s="2">
        <v>43465</v>
      </c>
      <c r="B211" s="1">
        <v>2019</v>
      </c>
      <c r="C211" s="1"/>
      <c r="D211" s="1">
        <v>1</v>
      </c>
      <c r="E211" s="1" t="s">
        <v>8</v>
      </c>
      <c r="F211" s="1">
        <v>61</v>
      </c>
      <c r="G211" s="1">
        <v>4.8492874645803798E-2</v>
      </c>
      <c r="H211" t="s">
        <v>685</v>
      </c>
      <c r="I211" s="1" t="s">
        <v>122</v>
      </c>
    </row>
    <row r="212" spans="1:9" x14ac:dyDescent="0.2">
      <c r="A212" s="2">
        <v>43472</v>
      </c>
      <c r="B212" s="1">
        <v>2019</v>
      </c>
      <c r="C212" s="1"/>
      <c r="D212" s="1">
        <v>2</v>
      </c>
      <c r="E212" s="1" t="s">
        <v>8</v>
      </c>
      <c r="F212" s="1">
        <v>239</v>
      </c>
      <c r="G212" s="1">
        <v>0.18999667279257501</v>
      </c>
      <c r="H212" t="s">
        <v>685</v>
      </c>
      <c r="I212" s="1" t="s">
        <v>122</v>
      </c>
    </row>
    <row r="213" spans="1:9" x14ac:dyDescent="0.2">
      <c r="A213" s="2">
        <v>43479</v>
      </c>
      <c r="B213" s="1">
        <v>2019</v>
      </c>
      <c r="C213" s="1"/>
      <c r="D213" s="1">
        <v>3</v>
      </c>
      <c r="E213" s="1" t="s">
        <v>8</v>
      </c>
      <c r="F213" s="1">
        <v>222</v>
      </c>
      <c r="G213" s="1">
        <v>0.17648226510440099</v>
      </c>
      <c r="H213" t="s">
        <v>685</v>
      </c>
      <c r="I213" s="1" t="s">
        <v>122</v>
      </c>
    </row>
    <row r="214" spans="1:9" x14ac:dyDescent="0.2">
      <c r="A214" s="2">
        <v>43486</v>
      </c>
      <c r="B214" s="1">
        <v>2019</v>
      </c>
      <c r="C214" s="1"/>
      <c r="D214" s="1">
        <v>4</v>
      </c>
      <c r="E214" s="1" t="s">
        <v>8</v>
      </c>
      <c r="F214" s="1">
        <v>237</v>
      </c>
      <c r="G214" s="1">
        <v>0.18840674247632</v>
      </c>
      <c r="H214" t="s">
        <v>685</v>
      </c>
      <c r="I214" s="1" t="s">
        <v>122</v>
      </c>
    </row>
    <row r="215" spans="1:9" x14ac:dyDescent="0.2">
      <c r="A215" s="2">
        <v>43493</v>
      </c>
      <c r="B215" s="1">
        <v>2019</v>
      </c>
      <c r="C215" s="1"/>
      <c r="D215" s="1">
        <v>5</v>
      </c>
      <c r="E215" s="1" t="s">
        <v>8</v>
      </c>
      <c r="F215" s="1">
        <v>236</v>
      </c>
      <c r="G215" s="1">
        <v>0.18761177731819201</v>
      </c>
      <c r="H215" t="s">
        <v>685</v>
      </c>
      <c r="I215" s="1" t="s">
        <v>122</v>
      </c>
    </row>
    <row r="216" spans="1:9" x14ac:dyDescent="0.2">
      <c r="A216" s="2">
        <v>43500</v>
      </c>
      <c r="B216" s="1">
        <v>2019</v>
      </c>
      <c r="C216" s="1"/>
      <c r="D216" s="1">
        <v>6</v>
      </c>
      <c r="E216" s="1" t="s">
        <v>8</v>
      </c>
      <c r="F216" s="1">
        <v>249</v>
      </c>
      <c r="G216" s="1">
        <v>0.19794632437385501</v>
      </c>
      <c r="H216" t="s">
        <v>685</v>
      </c>
      <c r="I216" s="1" t="s">
        <v>122</v>
      </c>
    </row>
    <row r="217" spans="1:9" x14ac:dyDescent="0.2">
      <c r="A217" s="2">
        <v>43507</v>
      </c>
      <c r="B217" s="1">
        <v>2019</v>
      </c>
      <c r="C217" s="1"/>
      <c r="D217" s="1">
        <v>7</v>
      </c>
      <c r="E217" s="1" t="s">
        <v>8</v>
      </c>
      <c r="F217" s="1">
        <v>194</v>
      </c>
      <c r="G217" s="1">
        <v>0.154223240676819</v>
      </c>
      <c r="H217" t="s">
        <v>685</v>
      </c>
      <c r="I217" s="1" t="s">
        <v>122</v>
      </c>
    </row>
    <row r="218" spans="1:9" x14ac:dyDescent="0.2">
      <c r="A218" s="2">
        <v>43514</v>
      </c>
      <c r="B218" s="1">
        <v>2019</v>
      </c>
      <c r="C218" s="1"/>
      <c r="D218" s="1">
        <v>8</v>
      </c>
      <c r="E218" s="1" t="s">
        <v>8</v>
      </c>
      <c r="F218" s="1">
        <v>242</v>
      </c>
      <c r="G218" s="1">
        <v>0.19238156826695901</v>
      </c>
      <c r="H218" t="s">
        <v>685</v>
      </c>
      <c r="I218" s="1" t="s">
        <v>122</v>
      </c>
    </row>
    <row r="219" spans="1:9" x14ac:dyDescent="0.2">
      <c r="A219" s="2">
        <v>43521</v>
      </c>
      <c r="B219" s="1">
        <v>2019</v>
      </c>
      <c r="C219" s="1"/>
      <c r="D219" s="1">
        <v>9</v>
      </c>
      <c r="E219" s="1" t="s">
        <v>8</v>
      </c>
      <c r="F219" s="1">
        <v>237</v>
      </c>
      <c r="G219" s="1">
        <v>0.18840674247632</v>
      </c>
      <c r="H219" t="s">
        <v>685</v>
      </c>
      <c r="I219" s="1" t="s">
        <v>122</v>
      </c>
    </row>
    <row r="220" spans="1:9" x14ac:dyDescent="0.2">
      <c r="A220" s="2">
        <v>43528</v>
      </c>
      <c r="B220" s="1">
        <v>2019</v>
      </c>
      <c r="C220" s="1"/>
      <c r="D220" s="1">
        <v>10</v>
      </c>
      <c r="E220" s="1" t="s">
        <v>8</v>
      </c>
      <c r="F220" s="1">
        <v>259</v>
      </c>
      <c r="G220" s="1">
        <v>0.20589597595513401</v>
      </c>
      <c r="H220" t="s">
        <v>685</v>
      </c>
      <c r="I220" s="1" t="s">
        <v>122</v>
      </c>
    </row>
    <row r="221" spans="1:9" x14ac:dyDescent="0.2">
      <c r="A221" s="2">
        <v>43535</v>
      </c>
      <c r="B221" s="1">
        <v>2019</v>
      </c>
      <c r="C221" s="1"/>
      <c r="D221" s="1">
        <v>11</v>
      </c>
      <c r="E221" s="1" t="s">
        <v>8</v>
      </c>
      <c r="F221" s="1">
        <v>267</v>
      </c>
      <c r="G221" s="1">
        <v>0.212255697220157</v>
      </c>
      <c r="H221" t="s">
        <v>685</v>
      </c>
      <c r="I221" s="1" t="s">
        <v>122</v>
      </c>
    </row>
    <row r="222" spans="1:9" x14ac:dyDescent="0.2">
      <c r="A222" s="2">
        <v>43542</v>
      </c>
      <c r="B222" s="1">
        <v>2019</v>
      </c>
      <c r="C222" s="1"/>
      <c r="D222" s="1">
        <v>12</v>
      </c>
      <c r="E222" s="1" t="s">
        <v>8</v>
      </c>
      <c r="F222" s="1">
        <v>189</v>
      </c>
      <c r="G222" s="1">
        <v>0.15024841488617899</v>
      </c>
      <c r="H222" t="s">
        <v>685</v>
      </c>
      <c r="I222" s="1" t="s">
        <v>122</v>
      </c>
    </row>
    <row r="223" spans="1:9" x14ac:dyDescent="0.2">
      <c r="A223" s="2">
        <v>43549</v>
      </c>
      <c r="B223" s="1">
        <v>2019</v>
      </c>
      <c r="C223" s="1"/>
      <c r="D223" s="1">
        <v>13</v>
      </c>
      <c r="E223" s="1" t="s">
        <v>8</v>
      </c>
      <c r="F223" s="1">
        <v>242</v>
      </c>
      <c r="G223" s="1">
        <v>0.19238156826695901</v>
      </c>
      <c r="H223" t="s">
        <v>685</v>
      </c>
      <c r="I223" s="1" t="s">
        <v>122</v>
      </c>
    </row>
    <row r="224" spans="1:9" x14ac:dyDescent="0.2">
      <c r="A224" s="2">
        <v>43556</v>
      </c>
      <c r="B224" s="1">
        <v>2019</v>
      </c>
      <c r="C224" s="1"/>
      <c r="D224" s="1">
        <v>14</v>
      </c>
      <c r="E224" s="1" t="s">
        <v>8</v>
      </c>
      <c r="F224" s="1">
        <v>226</v>
      </c>
      <c r="G224" s="1">
        <v>0.17966212573691201</v>
      </c>
      <c r="H224" t="s">
        <v>685</v>
      </c>
      <c r="I224" s="1" t="s">
        <v>122</v>
      </c>
    </row>
    <row r="225" spans="1:9" x14ac:dyDescent="0.2">
      <c r="A225" s="2">
        <v>43563</v>
      </c>
      <c r="B225" s="1">
        <v>2019</v>
      </c>
      <c r="C225" s="1"/>
      <c r="D225" s="1">
        <v>15</v>
      </c>
      <c r="E225" s="1" t="s">
        <v>8</v>
      </c>
      <c r="F225" s="1">
        <v>191</v>
      </c>
      <c r="G225" s="1">
        <v>0.151838345202435</v>
      </c>
      <c r="H225" t="s">
        <v>685</v>
      </c>
      <c r="I225" s="1" t="s">
        <v>122</v>
      </c>
    </row>
    <row r="226" spans="1:9" x14ac:dyDescent="0.2">
      <c r="A226" s="2">
        <v>43570</v>
      </c>
      <c r="B226" s="1">
        <v>2019</v>
      </c>
      <c r="C226" s="1"/>
      <c r="D226" s="1">
        <v>16</v>
      </c>
      <c r="E226" s="1" t="s">
        <v>8</v>
      </c>
      <c r="F226" s="1">
        <v>198</v>
      </c>
      <c r="G226" s="1">
        <v>0.15740310130933</v>
      </c>
      <c r="H226" t="s">
        <v>685</v>
      </c>
      <c r="I226" s="1" t="s">
        <v>122</v>
      </c>
    </row>
    <row r="227" spans="1:9" x14ac:dyDescent="0.2">
      <c r="A227" s="2">
        <v>43577</v>
      </c>
      <c r="B227" s="1">
        <v>2019</v>
      </c>
      <c r="C227" s="1"/>
      <c r="D227" s="1">
        <v>17</v>
      </c>
      <c r="E227" s="1" t="s">
        <v>8</v>
      </c>
      <c r="F227" s="1">
        <v>212</v>
      </c>
      <c r="G227" s="1">
        <v>0.16853261352312099</v>
      </c>
      <c r="H227" t="s">
        <v>685</v>
      </c>
      <c r="I227" s="1" t="s">
        <v>122</v>
      </c>
    </row>
    <row r="228" spans="1:9" x14ac:dyDescent="0.2">
      <c r="A228" s="2">
        <v>43584</v>
      </c>
      <c r="B228" s="1">
        <v>2019</v>
      </c>
      <c r="C228" s="1"/>
      <c r="D228" s="1">
        <v>18</v>
      </c>
      <c r="E228" s="1" t="s">
        <v>8</v>
      </c>
      <c r="F228" s="1">
        <v>49</v>
      </c>
      <c r="G228" s="1">
        <v>3.89532927482686E-2</v>
      </c>
      <c r="H228" t="s">
        <v>685</v>
      </c>
      <c r="I228" s="1" t="s">
        <v>122</v>
      </c>
    </row>
    <row r="229" spans="1:9" x14ac:dyDescent="0.2">
      <c r="A229" s="2">
        <v>43591</v>
      </c>
      <c r="B229" s="1">
        <v>2019</v>
      </c>
      <c r="C229" s="1"/>
      <c r="D229" s="1">
        <v>19</v>
      </c>
      <c r="E229" s="1" t="s">
        <v>8</v>
      </c>
      <c r="F229" s="1">
        <v>164</v>
      </c>
      <c r="G229" s="1">
        <v>0.130374285932981</v>
      </c>
      <c r="H229" t="s">
        <v>685</v>
      </c>
      <c r="I229" s="1" t="s">
        <v>122</v>
      </c>
    </row>
    <row r="230" spans="1:9" x14ac:dyDescent="0.2">
      <c r="A230" s="2">
        <v>43598</v>
      </c>
      <c r="B230" s="1">
        <v>2019</v>
      </c>
      <c r="C230" s="1"/>
      <c r="D230" s="1">
        <v>20</v>
      </c>
      <c r="E230" s="1" t="s">
        <v>8</v>
      </c>
      <c r="F230" s="1">
        <v>242</v>
      </c>
      <c r="G230" s="1">
        <v>0.19238156826695901</v>
      </c>
      <c r="H230" t="s">
        <v>685</v>
      </c>
      <c r="I230" s="1" t="s">
        <v>122</v>
      </c>
    </row>
    <row r="231" spans="1:9" x14ac:dyDescent="0.2">
      <c r="A231" s="2">
        <v>43605</v>
      </c>
      <c r="B231" s="1">
        <v>2019</v>
      </c>
      <c r="C231" s="1"/>
      <c r="D231" s="1">
        <v>21</v>
      </c>
      <c r="E231" s="1" t="s">
        <v>8</v>
      </c>
      <c r="F231" s="1">
        <v>233</v>
      </c>
      <c r="G231" s="1">
        <v>0.18522688184380801</v>
      </c>
      <c r="H231" t="s">
        <v>685</v>
      </c>
      <c r="I231" s="1" t="s">
        <v>122</v>
      </c>
    </row>
    <row r="232" spans="1:9" x14ac:dyDescent="0.2">
      <c r="A232" s="2">
        <v>43612</v>
      </c>
      <c r="B232" s="1">
        <v>2019</v>
      </c>
      <c r="C232" s="1"/>
      <c r="D232" s="1">
        <v>22</v>
      </c>
      <c r="E232" s="1" t="s">
        <v>8</v>
      </c>
      <c r="F232" s="1">
        <v>223</v>
      </c>
      <c r="G232" s="1">
        <v>0.17727723026252901</v>
      </c>
      <c r="H232" t="s">
        <v>685</v>
      </c>
      <c r="I232" s="1" t="s">
        <v>122</v>
      </c>
    </row>
    <row r="233" spans="1:9" x14ac:dyDescent="0.2">
      <c r="A233" s="2">
        <v>43619</v>
      </c>
      <c r="B233" s="1">
        <v>2019</v>
      </c>
      <c r="C233" s="1"/>
      <c r="D233" s="1">
        <v>23</v>
      </c>
      <c r="E233" s="1" t="s">
        <v>8</v>
      </c>
      <c r="F233" s="1">
        <v>223</v>
      </c>
      <c r="G233" s="1">
        <v>0.17727723026252901</v>
      </c>
      <c r="H233" t="s">
        <v>685</v>
      </c>
      <c r="I233" s="1" t="s">
        <v>122</v>
      </c>
    </row>
    <row r="234" spans="1:9" x14ac:dyDescent="0.2">
      <c r="A234" s="2">
        <v>43626</v>
      </c>
      <c r="B234" s="1">
        <v>2019</v>
      </c>
      <c r="C234" s="1"/>
      <c r="D234" s="1">
        <v>24</v>
      </c>
      <c r="E234" s="1" t="s">
        <v>8</v>
      </c>
      <c r="F234" s="1">
        <v>253</v>
      </c>
      <c r="G234" s="1">
        <v>0.201126185006366</v>
      </c>
      <c r="H234" t="s">
        <v>685</v>
      </c>
      <c r="I234" s="1" t="s">
        <v>122</v>
      </c>
    </row>
    <row r="235" spans="1:9" x14ac:dyDescent="0.2">
      <c r="A235" s="2">
        <v>43633</v>
      </c>
      <c r="B235" s="1">
        <v>2019</v>
      </c>
      <c r="C235" s="1"/>
      <c r="D235" s="1">
        <v>25</v>
      </c>
      <c r="E235" s="1" t="s">
        <v>8</v>
      </c>
      <c r="F235" s="1">
        <v>282</v>
      </c>
      <c r="G235" s="1">
        <v>0.22418017459207601</v>
      </c>
      <c r="H235" t="s">
        <v>685</v>
      </c>
      <c r="I235" s="1" t="s">
        <v>122</v>
      </c>
    </row>
    <row r="236" spans="1:9" x14ac:dyDescent="0.2">
      <c r="A236" s="2">
        <v>43640</v>
      </c>
      <c r="B236" s="1">
        <v>2019</v>
      </c>
      <c r="C236" s="1"/>
      <c r="D236" s="1">
        <v>26</v>
      </c>
      <c r="E236" s="1" t="s">
        <v>8</v>
      </c>
      <c r="F236" s="1">
        <v>325</v>
      </c>
      <c r="G236" s="1">
        <v>0.25836367639157698</v>
      </c>
      <c r="H236" t="s">
        <v>685</v>
      </c>
      <c r="I236" s="1" t="s">
        <v>122</v>
      </c>
    </row>
    <row r="237" spans="1:9" x14ac:dyDescent="0.2">
      <c r="A237" s="2">
        <v>43647</v>
      </c>
      <c r="B237" s="1">
        <v>2019</v>
      </c>
      <c r="C237" s="1"/>
      <c r="D237" s="1">
        <v>27</v>
      </c>
      <c r="E237" s="1" t="s">
        <v>8</v>
      </c>
      <c r="F237" s="1">
        <v>320</v>
      </c>
      <c r="G237" s="1">
        <v>0.25438885060093802</v>
      </c>
      <c r="H237" t="s">
        <v>685</v>
      </c>
      <c r="I237" s="1" t="s">
        <v>122</v>
      </c>
    </row>
    <row r="238" spans="1:9" x14ac:dyDescent="0.2">
      <c r="A238" s="2">
        <v>43654</v>
      </c>
      <c r="B238" s="1">
        <v>2019</v>
      </c>
      <c r="C238" s="1"/>
      <c r="D238" s="1">
        <v>28</v>
      </c>
      <c r="E238" s="1" t="s">
        <v>8</v>
      </c>
      <c r="F238" s="1">
        <v>295</v>
      </c>
      <c r="G238" s="1">
        <v>0.23451472164774001</v>
      </c>
      <c r="H238" t="s">
        <v>685</v>
      </c>
      <c r="I238" s="1" t="s">
        <v>122</v>
      </c>
    </row>
    <row r="239" spans="1:9" x14ac:dyDescent="0.2">
      <c r="A239" s="2">
        <v>43661</v>
      </c>
      <c r="B239" s="1">
        <v>2019</v>
      </c>
      <c r="C239" s="1"/>
      <c r="D239" s="1">
        <v>29</v>
      </c>
      <c r="E239" s="1" t="s">
        <v>8</v>
      </c>
      <c r="F239" s="1">
        <v>272</v>
      </c>
      <c r="G239" s="1">
        <v>0.21623052301079701</v>
      </c>
      <c r="H239" t="s">
        <v>685</v>
      </c>
      <c r="I239" s="1" t="s">
        <v>122</v>
      </c>
    </row>
    <row r="240" spans="1:9" x14ac:dyDescent="0.2">
      <c r="A240" s="2">
        <v>43668</v>
      </c>
      <c r="B240" s="1">
        <v>2019</v>
      </c>
      <c r="C240" s="1"/>
      <c r="D240" s="1">
        <v>30</v>
      </c>
      <c r="E240" s="1" t="s">
        <v>8</v>
      </c>
      <c r="F240" s="1">
        <v>271</v>
      </c>
      <c r="G240" s="1">
        <v>0.21543555785266899</v>
      </c>
      <c r="H240" t="s">
        <v>685</v>
      </c>
      <c r="I240" s="1" t="s">
        <v>122</v>
      </c>
    </row>
    <row r="241" spans="1:9" x14ac:dyDescent="0.2">
      <c r="A241" s="2">
        <v>43675</v>
      </c>
      <c r="B241" s="1">
        <v>2019</v>
      </c>
      <c r="C241" s="1"/>
      <c r="D241" s="1">
        <v>31</v>
      </c>
      <c r="E241" s="1" t="s">
        <v>8</v>
      </c>
      <c r="F241" s="1">
        <v>231</v>
      </c>
      <c r="G241" s="1">
        <v>0.18363695152755199</v>
      </c>
      <c r="H241" t="s">
        <v>685</v>
      </c>
      <c r="I241" s="1" t="s">
        <v>122</v>
      </c>
    </row>
    <row r="242" spans="1:9" x14ac:dyDescent="0.2">
      <c r="A242" s="2">
        <v>43682</v>
      </c>
      <c r="B242" s="1">
        <v>2019</v>
      </c>
      <c r="C242" s="1"/>
      <c r="D242" s="1">
        <v>32</v>
      </c>
      <c r="E242" s="1" t="s">
        <v>8</v>
      </c>
      <c r="F242" s="1">
        <v>252</v>
      </c>
      <c r="G242" s="1">
        <v>0.20033121984823901</v>
      </c>
      <c r="H242" t="s">
        <v>685</v>
      </c>
      <c r="I242" s="1" t="s">
        <v>122</v>
      </c>
    </row>
    <row r="243" spans="1:9" x14ac:dyDescent="0.2">
      <c r="A243" s="2">
        <v>43689</v>
      </c>
      <c r="B243" s="1">
        <v>2019</v>
      </c>
      <c r="C243" s="1"/>
      <c r="D243" s="1">
        <v>33</v>
      </c>
      <c r="E243" s="1" t="s">
        <v>8</v>
      </c>
      <c r="F243" s="1">
        <v>149</v>
      </c>
      <c r="G243" s="1">
        <v>0.11844980856106201</v>
      </c>
      <c r="H243" t="s">
        <v>685</v>
      </c>
      <c r="I243" s="1" t="s">
        <v>122</v>
      </c>
    </row>
    <row r="244" spans="1:9" x14ac:dyDescent="0.2">
      <c r="A244" s="2">
        <v>43696</v>
      </c>
      <c r="B244" s="1">
        <v>2019</v>
      </c>
      <c r="C244" s="1"/>
      <c r="D244" s="1">
        <v>34</v>
      </c>
      <c r="E244" s="1" t="s">
        <v>8</v>
      </c>
      <c r="F244" s="1">
        <v>284</v>
      </c>
      <c r="G244" s="1">
        <v>0.22577010490833199</v>
      </c>
      <c r="H244" t="s">
        <v>685</v>
      </c>
      <c r="I244" s="1" t="s">
        <v>122</v>
      </c>
    </row>
    <row r="245" spans="1:9" x14ac:dyDescent="0.2">
      <c r="A245" s="2">
        <v>43703</v>
      </c>
      <c r="B245" s="1">
        <v>2019</v>
      </c>
      <c r="C245" s="1"/>
      <c r="D245" s="1">
        <v>35</v>
      </c>
      <c r="E245" s="1" t="s">
        <v>8</v>
      </c>
      <c r="F245" s="1">
        <v>353</v>
      </c>
      <c r="G245" s="1">
        <v>0.28062270081916002</v>
      </c>
      <c r="H245" t="s">
        <v>685</v>
      </c>
      <c r="I245" s="1" t="s">
        <v>122</v>
      </c>
    </row>
    <row r="246" spans="1:9" x14ac:dyDescent="0.2">
      <c r="A246" s="2">
        <v>43710</v>
      </c>
      <c r="B246" s="1">
        <v>2019</v>
      </c>
      <c r="C246" s="1"/>
      <c r="D246" s="1">
        <v>36</v>
      </c>
      <c r="E246" s="1" t="s">
        <v>8</v>
      </c>
      <c r="F246" s="1">
        <v>261</v>
      </c>
      <c r="G246" s="1">
        <v>0.20748590627138999</v>
      </c>
      <c r="H246" t="s">
        <v>685</v>
      </c>
      <c r="I246" s="1" t="s">
        <v>122</v>
      </c>
    </row>
    <row r="247" spans="1:9" x14ac:dyDescent="0.2">
      <c r="A247" s="2">
        <v>43717</v>
      </c>
      <c r="B247" s="1">
        <v>2019</v>
      </c>
      <c r="C247" s="1"/>
      <c r="D247" s="1">
        <v>37</v>
      </c>
      <c r="E247" s="1" t="s">
        <v>8</v>
      </c>
      <c r="F247" s="1">
        <v>264</v>
      </c>
      <c r="G247" s="1">
        <v>0.20987080174577399</v>
      </c>
      <c r="H247" t="s">
        <v>685</v>
      </c>
      <c r="I247" s="1" t="s">
        <v>122</v>
      </c>
    </row>
    <row r="248" spans="1:9" x14ac:dyDescent="0.2">
      <c r="A248" s="2">
        <v>43724</v>
      </c>
      <c r="B248" s="1">
        <v>2019</v>
      </c>
      <c r="C248" s="1"/>
      <c r="D248" s="1">
        <v>38</v>
      </c>
      <c r="E248" s="1" t="s">
        <v>8</v>
      </c>
      <c r="F248" s="1">
        <v>218</v>
      </c>
      <c r="G248" s="1">
        <v>0.17330240447188899</v>
      </c>
      <c r="H248" t="s">
        <v>685</v>
      </c>
      <c r="I248" s="1" t="s">
        <v>122</v>
      </c>
    </row>
    <row r="249" spans="1:9" x14ac:dyDescent="0.2">
      <c r="A249" s="2">
        <v>43731</v>
      </c>
      <c r="B249" s="1">
        <v>2019</v>
      </c>
      <c r="C249" s="1"/>
      <c r="D249" s="1">
        <v>39</v>
      </c>
      <c r="E249" s="1" t="s">
        <v>8</v>
      </c>
      <c r="F249" s="1">
        <v>211</v>
      </c>
      <c r="G249" s="1">
        <v>0.167737648364993</v>
      </c>
      <c r="H249" t="s">
        <v>685</v>
      </c>
      <c r="I249" s="1" t="s">
        <v>122</v>
      </c>
    </row>
    <row r="250" spans="1:9" x14ac:dyDescent="0.2">
      <c r="A250" s="2">
        <v>43738</v>
      </c>
      <c r="B250" s="1">
        <v>2019</v>
      </c>
      <c r="C250" s="1"/>
      <c r="D250" s="1">
        <v>40</v>
      </c>
      <c r="E250" s="1" t="s">
        <v>8</v>
      </c>
      <c r="F250" s="1">
        <v>289</v>
      </c>
      <c r="G250" s="1">
        <v>0.22974493069897201</v>
      </c>
      <c r="H250" t="s">
        <v>685</v>
      </c>
      <c r="I250" s="1" t="s">
        <v>122</v>
      </c>
    </row>
    <row r="251" spans="1:9" x14ac:dyDescent="0.2">
      <c r="A251" s="2">
        <v>43745</v>
      </c>
      <c r="B251" s="1">
        <v>2019</v>
      </c>
      <c r="C251" s="1"/>
      <c r="D251" s="1">
        <v>41</v>
      </c>
      <c r="E251" s="1" t="s">
        <v>8</v>
      </c>
      <c r="F251" s="1">
        <v>246</v>
      </c>
      <c r="G251" s="1">
        <v>0.19556142889947101</v>
      </c>
      <c r="H251" t="s">
        <v>685</v>
      </c>
      <c r="I251" s="1" t="s">
        <v>122</v>
      </c>
    </row>
    <row r="252" spans="1:9" x14ac:dyDescent="0.2">
      <c r="A252" s="2">
        <v>43752</v>
      </c>
      <c r="B252" s="1">
        <v>2019</v>
      </c>
      <c r="C252" s="1"/>
      <c r="D252" s="1">
        <v>42</v>
      </c>
      <c r="E252" s="1" t="s">
        <v>8</v>
      </c>
      <c r="F252" s="1">
        <v>204</v>
      </c>
      <c r="G252" s="1">
        <v>0.162172892258098</v>
      </c>
      <c r="H252" t="s">
        <v>685</v>
      </c>
      <c r="I252" s="1" t="s">
        <v>122</v>
      </c>
    </row>
    <row r="253" spans="1:9" x14ac:dyDescent="0.2">
      <c r="A253" s="2">
        <v>43759</v>
      </c>
      <c r="B253" s="1">
        <v>2019</v>
      </c>
      <c r="C253" s="1"/>
      <c r="D253" s="1">
        <v>43</v>
      </c>
      <c r="E253" s="1" t="s">
        <v>8</v>
      </c>
      <c r="F253" s="1">
        <v>245</v>
      </c>
      <c r="G253" s="1">
        <v>0.19476646374134299</v>
      </c>
      <c r="H253" t="s">
        <v>685</v>
      </c>
      <c r="I253" s="1" t="s">
        <v>122</v>
      </c>
    </row>
    <row r="254" spans="1:9" x14ac:dyDescent="0.2">
      <c r="A254" s="2">
        <v>43766</v>
      </c>
      <c r="B254" s="1">
        <v>2019</v>
      </c>
      <c r="C254" s="1"/>
      <c r="D254" s="1">
        <v>44</v>
      </c>
      <c r="E254" s="1" t="s">
        <v>8</v>
      </c>
      <c r="F254" s="1">
        <v>235</v>
      </c>
      <c r="G254" s="1">
        <v>0.18681681216006399</v>
      </c>
      <c r="H254" t="s">
        <v>685</v>
      </c>
      <c r="I254" s="1" t="s">
        <v>122</v>
      </c>
    </row>
    <row r="255" spans="1:9" x14ac:dyDescent="0.2">
      <c r="A255" s="2">
        <v>43773</v>
      </c>
      <c r="B255" s="1">
        <v>2019</v>
      </c>
      <c r="C255" s="1"/>
      <c r="D255" s="1">
        <v>45</v>
      </c>
      <c r="E255" s="1" t="s">
        <v>8</v>
      </c>
      <c r="F255" s="1">
        <v>167</v>
      </c>
      <c r="G255" s="1">
        <v>0.13275918140736401</v>
      </c>
      <c r="H255" t="s">
        <v>685</v>
      </c>
      <c r="I255" s="1" t="s">
        <v>122</v>
      </c>
    </row>
    <row r="256" spans="1:9" x14ac:dyDescent="0.2">
      <c r="A256" s="2">
        <v>43780</v>
      </c>
      <c r="B256" s="1">
        <v>2019</v>
      </c>
      <c r="C256" s="1"/>
      <c r="D256" s="1">
        <v>46</v>
      </c>
      <c r="E256" s="1" t="s">
        <v>8</v>
      </c>
      <c r="F256" s="1">
        <v>230</v>
      </c>
      <c r="G256" s="1">
        <v>0.182841986369424</v>
      </c>
      <c r="H256" t="s">
        <v>685</v>
      </c>
      <c r="I256" s="1" t="s">
        <v>122</v>
      </c>
    </row>
    <row r="257" spans="1:9" x14ac:dyDescent="0.2">
      <c r="A257" s="2">
        <v>43787</v>
      </c>
      <c r="B257" s="1">
        <v>2019</v>
      </c>
      <c r="C257" s="1"/>
      <c r="D257" s="1">
        <v>47</v>
      </c>
      <c r="E257" s="1" t="s">
        <v>8</v>
      </c>
      <c r="F257" s="1">
        <v>213</v>
      </c>
      <c r="G257" s="1">
        <v>0.16932757868124901</v>
      </c>
      <c r="H257" t="s">
        <v>685</v>
      </c>
      <c r="I257" s="1" t="s">
        <v>122</v>
      </c>
    </row>
    <row r="258" spans="1:9" x14ac:dyDescent="0.2">
      <c r="A258" s="2">
        <v>43794</v>
      </c>
      <c r="B258" s="1">
        <v>2019</v>
      </c>
      <c r="C258" s="1"/>
      <c r="D258" s="1">
        <v>48</v>
      </c>
      <c r="E258" s="1" t="s">
        <v>8</v>
      </c>
      <c r="F258" s="1">
        <v>223</v>
      </c>
      <c r="G258" s="1">
        <v>0.17727723026252901</v>
      </c>
      <c r="H258" t="s">
        <v>685</v>
      </c>
      <c r="I258" s="1" t="s">
        <v>122</v>
      </c>
    </row>
    <row r="259" spans="1:9" x14ac:dyDescent="0.2">
      <c r="A259" s="2">
        <v>43801</v>
      </c>
      <c r="B259" s="1">
        <v>2019</v>
      </c>
      <c r="C259" s="1"/>
      <c r="D259" s="1">
        <v>49</v>
      </c>
      <c r="E259" s="1" t="s">
        <v>8</v>
      </c>
      <c r="F259" s="1">
        <v>199</v>
      </c>
      <c r="G259" s="1">
        <v>0.15819806646745799</v>
      </c>
      <c r="H259" t="s">
        <v>685</v>
      </c>
      <c r="I259" s="1" t="s">
        <v>122</v>
      </c>
    </row>
    <row r="260" spans="1:9" x14ac:dyDescent="0.2">
      <c r="A260" s="2">
        <v>43808</v>
      </c>
      <c r="B260" s="1">
        <v>2019</v>
      </c>
      <c r="C260" s="1"/>
      <c r="D260" s="1">
        <v>50</v>
      </c>
      <c r="E260" s="1" t="s">
        <v>8</v>
      </c>
      <c r="F260" s="1">
        <v>167</v>
      </c>
      <c r="G260" s="1">
        <v>0.13275918140736401</v>
      </c>
      <c r="H260" t="s">
        <v>685</v>
      </c>
      <c r="I260" s="1" t="s">
        <v>122</v>
      </c>
    </row>
    <row r="261" spans="1:9" x14ac:dyDescent="0.2">
      <c r="A261" s="2">
        <v>43815</v>
      </c>
      <c r="B261" s="1">
        <v>2019</v>
      </c>
      <c r="C261" s="1"/>
      <c r="D261" s="1">
        <v>51</v>
      </c>
      <c r="E261" s="1" t="s">
        <v>8</v>
      </c>
      <c r="F261" s="1">
        <v>160</v>
      </c>
      <c r="G261" s="1">
        <v>0.12719442530046901</v>
      </c>
      <c r="H261" t="s">
        <v>685</v>
      </c>
      <c r="I261" s="1" t="s">
        <v>122</v>
      </c>
    </row>
    <row r="262" spans="1:9" x14ac:dyDescent="0.2">
      <c r="A262" s="2">
        <v>43822</v>
      </c>
      <c r="B262" s="1">
        <v>2019</v>
      </c>
      <c r="C262" s="1"/>
      <c r="D262" s="1">
        <v>52</v>
      </c>
      <c r="E262" s="1" t="s">
        <v>8</v>
      </c>
      <c r="F262" s="1">
        <v>179</v>
      </c>
      <c r="G262" s="1">
        <v>0.14229876330489999</v>
      </c>
      <c r="H262" t="s">
        <v>685</v>
      </c>
      <c r="I262" s="1" t="s">
        <v>122</v>
      </c>
    </row>
    <row r="263" spans="1:9" x14ac:dyDescent="0.2">
      <c r="A263" s="2">
        <v>43829</v>
      </c>
      <c r="B263" s="1">
        <v>2020</v>
      </c>
      <c r="C263" s="1"/>
      <c r="D263" s="1">
        <v>1</v>
      </c>
      <c r="E263" s="1" t="s">
        <v>8</v>
      </c>
      <c r="F263" s="1">
        <v>14</v>
      </c>
      <c r="G263" s="1">
        <v>1.11781123171216E-2</v>
      </c>
      <c r="H263" t="s">
        <v>685</v>
      </c>
      <c r="I263" s="1" t="s">
        <v>122</v>
      </c>
    </row>
    <row r="264" spans="1:9" x14ac:dyDescent="0.2">
      <c r="A264" s="2">
        <v>43836</v>
      </c>
      <c r="B264" s="1">
        <v>2020</v>
      </c>
      <c r="C264" s="1"/>
      <c r="D264" s="1">
        <v>2</v>
      </c>
      <c r="E264" s="1" t="s">
        <v>8</v>
      </c>
      <c r="F264" s="1">
        <v>139</v>
      </c>
      <c r="G264" s="1">
        <v>0.110982686577136</v>
      </c>
      <c r="H264" t="s">
        <v>685</v>
      </c>
      <c r="I264" s="1" t="s">
        <v>122</v>
      </c>
    </row>
    <row r="265" spans="1:9" x14ac:dyDescent="0.2">
      <c r="A265" s="2">
        <v>43843</v>
      </c>
      <c r="B265" s="1">
        <v>2020</v>
      </c>
      <c r="C265" s="1"/>
      <c r="D265" s="1">
        <v>3</v>
      </c>
      <c r="E265" s="1" t="s">
        <v>8</v>
      </c>
      <c r="F265" s="1">
        <v>125</v>
      </c>
      <c r="G265" s="1">
        <v>9.98045742600146E-2</v>
      </c>
      <c r="H265" t="s">
        <v>685</v>
      </c>
      <c r="I265" s="1" t="s">
        <v>122</v>
      </c>
    </row>
    <row r="266" spans="1:9" x14ac:dyDescent="0.2">
      <c r="A266" s="2">
        <v>43850</v>
      </c>
      <c r="B266" s="1">
        <v>2020</v>
      </c>
      <c r="C266" s="1"/>
      <c r="D266" s="1">
        <v>4</v>
      </c>
      <c r="E266" s="1" t="s">
        <v>8</v>
      </c>
      <c r="F266" s="1">
        <v>145</v>
      </c>
      <c r="G266" s="1">
        <v>0.115773306141617</v>
      </c>
      <c r="H266" t="s">
        <v>685</v>
      </c>
      <c r="I266" s="1" t="s">
        <v>122</v>
      </c>
    </row>
    <row r="267" spans="1:9" x14ac:dyDescent="0.2">
      <c r="A267" s="2">
        <v>43857</v>
      </c>
      <c r="B267" s="1">
        <v>2020</v>
      </c>
      <c r="C267" s="1"/>
      <c r="D267" s="1">
        <v>5</v>
      </c>
      <c r="E267" s="1" t="s">
        <v>8</v>
      </c>
      <c r="F267" s="1">
        <v>126</v>
      </c>
      <c r="G267" s="1">
        <v>0.100603010854095</v>
      </c>
      <c r="H267" t="s">
        <v>685</v>
      </c>
      <c r="I267" s="1" t="s">
        <v>122</v>
      </c>
    </row>
    <row r="268" spans="1:9" x14ac:dyDescent="0.2">
      <c r="A268" s="2">
        <v>43864</v>
      </c>
      <c r="B268" s="1">
        <v>2020</v>
      </c>
      <c r="C268" s="1"/>
      <c r="D268" s="1">
        <v>6</v>
      </c>
      <c r="E268" s="1" t="s">
        <v>8</v>
      </c>
      <c r="F268" s="1">
        <v>145</v>
      </c>
      <c r="G268" s="1">
        <v>0.115773306141617</v>
      </c>
      <c r="H268" t="s">
        <v>685</v>
      </c>
      <c r="I268" s="1" t="s">
        <v>122</v>
      </c>
    </row>
    <row r="269" spans="1:9" x14ac:dyDescent="0.2">
      <c r="A269" s="2">
        <v>43871</v>
      </c>
      <c r="B269" s="1">
        <v>2020</v>
      </c>
      <c r="C269" s="1"/>
      <c r="D269" s="1">
        <v>7</v>
      </c>
      <c r="E269" s="1" t="s">
        <v>8</v>
      </c>
      <c r="F269" s="1">
        <v>97</v>
      </c>
      <c r="G269" s="1">
        <v>7.7448349625771407E-2</v>
      </c>
      <c r="H269" t="s">
        <v>685</v>
      </c>
      <c r="I269" s="1" t="s">
        <v>122</v>
      </c>
    </row>
    <row r="270" spans="1:9" x14ac:dyDescent="0.2">
      <c r="A270" s="2">
        <v>43878</v>
      </c>
      <c r="B270" s="1">
        <v>2020</v>
      </c>
      <c r="C270" s="1"/>
      <c r="D270" s="1">
        <v>8</v>
      </c>
      <c r="E270" s="1" t="s">
        <v>8</v>
      </c>
      <c r="F270" s="1">
        <v>108</v>
      </c>
      <c r="G270" s="1">
        <v>8.6231152160652594E-2</v>
      </c>
      <c r="H270" t="s">
        <v>685</v>
      </c>
      <c r="I270" s="1" t="s">
        <v>122</v>
      </c>
    </row>
    <row r="271" spans="1:9" x14ac:dyDescent="0.2">
      <c r="A271" s="2">
        <v>43885</v>
      </c>
      <c r="B271" s="1">
        <v>2020</v>
      </c>
      <c r="C271" s="1"/>
      <c r="D271" s="1">
        <v>9</v>
      </c>
      <c r="E271" s="1" t="s">
        <v>8</v>
      </c>
      <c r="F271" s="1">
        <v>103</v>
      </c>
      <c r="G271" s="1">
        <v>8.2238969190252101E-2</v>
      </c>
      <c r="H271" t="s">
        <v>685</v>
      </c>
      <c r="I271" s="1" t="s">
        <v>122</v>
      </c>
    </row>
    <row r="272" spans="1:9" x14ac:dyDescent="0.2">
      <c r="A272" s="2">
        <v>43892</v>
      </c>
      <c r="B272" s="1">
        <v>2020</v>
      </c>
      <c r="C272" s="1"/>
      <c r="D272" s="1">
        <v>10</v>
      </c>
      <c r="E272" s="1" t="s">
        <v>8</v>
      </c>
      <c r="F272" s="1">
        <v>134</v>
      </c>
      <c r="G272" s="1">
        <v>0.106990503606736</v>
      </c>
      <c r="H272" t="s">
        <v>685</v>
      </c>
      <c r="I272" s="1" t="s">
        <v>122</v>
      </c>
    </row>
    <row r="273" spans="1:9" x14ac:dyDescent="0.2">
      <c r="A273" s="2">
        <v>43899</v>
      </c>
      <c r="B273" s="1">
        <v>2020</v>
      </c>
      <c r="C273" s="1"/>
      <c r="D273" s="1">
        <v>11</v>
      </c>
      <c r="E273" s="1" t="s">
        <v>8</v>
      </c>
      <c r="F273" s="1">
        <v>111</v>
      </c>
      <c r="G273" s="1">
        <v>8.8626461942893003E-2</v>
      </c>
      <c r="H273" t="s">
        <v>685</v>
      </c>
      <c r="I273" s="1" t="s">
        <v>122</v>
      </c>
    </row>
    <row r="274" spans="1:9" x14ac:dyDescent="0.2">
      <c r="A274" s="2">
        <v>43906</v>
      </c>
      <c r="B274" s="1">
        <v>2020</v>
      </c>
      <c r="C274" s="1"/>
      <c r="D274" s="1">
        <v>12</v>
      </c>
      <c r="E274" s="1" t="s">
        <v>8</v>
      </c>
      <c r="F274" s="1">
        <v>75</v>
      </c>
      <c r="G274" s="1">
        <v>5.9882744556008803E-2</v>
      </c>
      <c r="H274" t="s">
        <v>685</v>
      </c>
      <c r="I274" s="1" t="s">
        <v>122</v>
      </c>
    </row>
    <row r="275" spans="1:9" x14ac:dyDescent="0.2">
      <c r="A275" s="2">
        <v>43913</v>
      </c>
      <c r="B275" s="1">
        <v>2020</v>
      </c>
      <c r="C275" s="1"/>
      <c r="D275" s="1">
        <v>13</v>
      </c>
      <c r="E275" s="1" t="s">
        <v>8</v>
      </c>
      <c r="F275" s="1">
        <v>92</v>
      </c>
      <c r="G275" s="1">
        <v>7.3456166655370803E-2</v>
      </c>
      <c r="H275" t="s">
        <v>685</v>
      </c>
      <c r="I275" s="1" t="s">
        <v>122</v>
      </c>
    </row>
    <row r="276" spans="1:9" x14ac:dyDescent="0.2">
      <c r="A276" s="2">
        <v>43920</v>
      </c>
      <c r="B276" s="1">
        <v>2020</v>
      </c>
      <c r="C276" s="1"/>
      <c r="D276" s="1">
        <v>14</v>
      </c>
      <c r="E276" s="1" t="s">
        <v>8</v>
      </c>
      <c r="F276" s="1">
        <v>91</v>
      </c>
      <c r="G276" s="1">
        <v>7.2657730061290698E-2</v>
      </c>
      <c r="H276" t="s">
        <v>685</v>
      </c>
      <c r="I276" s="1" t="s">
        <v>122</v>
      </c>
    </row>
    <row r="277" spans="1:9" x14ac:dyDescent="0.2">
      <c r="A277" s="2">
        <v>43927</v>
      </c>
      <c r="B277" s="1">
        <v>2020</v>
      </c>
      <c r="C277" s="1"/>
      <c r="D277" s="1">
        <v>15</v>
      </c>
      <c r="E277" s="1" t="s">
        <v>8</v>
      </c>
      <c r="F277" s="1">
        <v>33</v>
      </c>
      <c r="G277" s="1">
        <v>2.6348407604643902E-2</v>
      </c>
      <c r="H277" t="s">
        <v>685</v>
      </c>
      <c r="I277" s="1" t="s">
        <v>122</v>
      </c>
    </row>
    <row r="278" spans="1:9" x14ac:dyDescent="0.2">
      <c r="A278" s="2">
        <v>43934</v>
      </c>
      <c r="B278" s="1">
        <v>2020</v>
      </c>
      <c r="C278" s="1"/>
      <c r="D278" s="1">
        <v>16</v>
      </c>
      <c r="E278" s="1" t="s">
        <v>8</v>
      </c>
      <c r="F278" s="1">
        <v>38</v>
      </c>
      <c r="G278" s="1">
        <v>3.0340590575044499E-2</v>
      </c>
      <c r="H278" t="s">
        <v>685</v>
      </c>
      <c r="I278" s="1" t="s">
        <v>122</v>
      </c>
    </row>
    <row r="279" spans="1:9" x14ac:dyDescent="0.2">
      <c r="A279" s="2">
        <v>43941</v>
      </c>
      <c r="B279" s="1">
        <v>2020</v>
      </c>
      <c r="C279" s="1"/>
      <c r="D279" s="1">
        <v>17</v>
      </c>
      <c r="E279" s="1" t="s">
        <v>8</v>
      </c>
      <c r="F279" s="1">
        <v>29</v>
      </c>
      <c r="G279" s="1">
        <v>2.3154661228323398E-2</v>
      </c>
      <c r="H279" t="s">
        <v>685</v>
      </c>
      <c r="I279" s="1" t="s">
        <v>122</v>
      </c>
    </row>
    <row r="280" spans="1:9" x14ac:dyDescent="0.2">
      <c r="A280" s="2">
        <v>43948</v>
      </c>
      <c r="B280" s="1">
        <v>2020</v>
      </c>
      <c r="C280" s="1"/>
      <c r="D280" s="1">
        <v>18</v>
      </c>
      <c r="E280" s="1" t="s">
        <v>8</v>
      </c>
      <c r="F280" s="1">
        <v>30</v>
      </c>
      <c r="G280" s="1">
        <v>2.3953097822403499E-2</v>
      </c>
      <c r="H280" t="s">
        <v>685</v>
      </c>
      <c r="I280" s="1" t="s">
        <v>122</v>
      </c>
    </row>
    <row r="281" spans="1:9" x14ac:dyDescent="0.2">
      <c r="A281" s="2">
        <v>43955</v>
      </c>
      <c r="B281" s="1">
        <v>2020</v>
      </c>
      <c r="C281" s="1"/>
      <c r="D281" s="1">
        <v>19</v>
      </c>
      <c r="E281" s="1" t="s">
        <v>8</v>
      </c>
      <c r="F281" s="1">
        <v>11</v>
      </c>
      <c r="G281" s="1">
        <v>8.7828025348812896E-3</v>
      </c>
      <c r="H281" t="s">
        <v>685</v>
      </c>
      <c r="I281" s="1" t="s">
        <v>122</v>
      </c>
    </row>
    <row r="282" spans="1:9" x14ac:dyDescent="0.2">
      <c r="A282" s="2">
        <v>43962</v>
      </c>
      <c r="B282" s="1">
        <v>2020</v>
      </c>
      <c r="C282" s="1"/>
      <c r="D282" s="1">
        <v>20</v>
      </c>
      <c r="E282" s="1" t="s">
        <v>8</v>
      </c>
      <c r="F282" s="1">
        <v>23</v>
      </c>
      <c r="G282" s="1">
        <v>1.8364041663842701E-2</v>
      </c>
      <c r="H282" t="s">
        <v>685</v>
      </c>
      <c r="I282" s="1" t="s">
        <v>122</v>
      </c>
    </row>
    <row r="283" spans="1:9" x14ac:dyDescent="0.2">
      <c r="A283" s="2">
        <v>43969</v>
      </c>
      <c r="B283" s="1">
        <v>2020</v>
      </c>
      <c r="C283" s="1"/>
      <c r="D283" s="1">
        <v>21</v>
      </c>
      <c r="E283" s="1" t="s">
        <v>8</v>
      </c>
      <c r="F283" s="1">
        <v>25</v>
      </c>
      <c r="G283" s="1">
        <v>1.9960914852002899E-2</v>
      </c>
      <c r="H283" t="s">
        <v>685</v>
      </c>
      <c r="I283" s="1" t="s">
        <v>122</v>
      </c>
    </row>
    <row r="284" spans="1:9" x14ac:dyDescent="0.2">
      <c r="A284" s="2">
        <v>43976</v>
      </c>
      <c r="B284" s="1">
        <v>2020</v>
      </c>
      <c r="C284" s="1"/>
      <c r="D284" s="1">
        <v>22</v>
      </c>
      <c r="E284" s="1" t="s">
        <v>8</v>
      </c>
      <c r="F284" s="1">
        <v>6</v>
      </c>
      <c r="G284" s="1">
        <v>4.7906195644807003E-3</v>
      </c>
      <c r="H284" t="s">
        <v>685</v>
      </c>
      <c r="I284" s="1" t="s">
        <v>122</v>
      </c>
    </row>
    <row r="285" spans="1:9" x14ac:dyDescent="0.2">
      <c r="A285" s="2">
        <v>43983</v>
      </c>
      <c r="B285" s="1">
        <v>2020</v>
      </c>
      <c r="C285" s="1"/>
      <c r="D285" s="1">
        <v>23</v>
      </c>
      <c r="E285" s="1" t="s">
        <v>8</v>
      </c>
      <c r="F285" s="1">
        <v>17</v>
      </c>
      <c r="G285" s="1">
        <v>1.3573422099361999E-2</v>
      </c>
      <c r="H285" t="s">
        <v>685</v>
      </c>
      <c r="I285" s="1" t="s">
        <v>122</v>
      </c>
    </row>
    <row r="286" spans="1:9" x14ac:dyDescent="0.2">
      <c r="A286" s="2">
        <v>43990</v>
      </c>
      <c r="B286" s="1">
        <v>2020</v>
      </c>
      <c r="C286" s="1"/>
      <c r="D286" s="1">
        <v>24</v>
      </c>
      <c r="E286" s="1" t="s">
        <v>8</v>
      </c>
      <c r="F286" s="1">
        <v>15</v>
      </c>
      <c r="G286" s="1">
        <v>1.19765489112018E-2</v>
      </c>
      <c r="H286" t="s">
        <v>685</v>
      </c>
      <c r="I286" s="1" t="s">
        <v>122</v>
      </c>
    </row>
    <row r="287" spans="1:9" x14ac:dyDescent="0.2">
      <c r="A287" s="2">
        <v>43997</v>
      </c>
      <c r="B287" s="1">
        <v>2020</v>
      </c>
      <c r="C287" s="1"/>
      <c r="D287" s="1">
        <v>25</v>
      </c>
      <c r="E287" s="1" t="s">
        <v>8</v>
      </c>
      <c r="F287" s="1">
        <v>15</v>
      </c>
      <c r="G287" s="1">
        <v>1.19765489112018E-2</v>
      </c>
      <c r="H287" t="s">
        <v>685</v>
      </c>
      <c r="I287" s="1" t="s">
        <v>122</v>
      </c>
    </row>
    <row r="288" spans="1:9" x14ac:dyDescent="0.2">
      <c r="A288" s="2">
        <v>44004</v>
      </c>
      <c r="B288" s="1">
        <v>2020</v>
      </c>
      <c r="C288" s="1"/>
      <c r="D288" s="1">
        <v>26</v>
      </c>
      <c r="E288" s="1" t="s">
        <v>8</v>
      </c>
      <c r="F288" s="1">
        <v>15</v>
      </c>
      <c r="G288" s="1">
        <v>1.19765489112018E-2</v>
      </c>
      <c r="H288" t="s">
        <v>685</v>
      </c>
      <c r="I288" s="1" t="s">
        <v>122</v>
      </c>
    </row>
    <row r="289" spans="1:9" x14ac:dyDescent="0.2">
      <c r="A289" s="2">
        <v>44011</v>
      </c>
      <c r="B289" s="1">
        <v>2020</v>
      </c>
      <c r="C289" s="1"/>
      <c r="D289" s="1">
        <v>27</v>
      </c>
      <c r="E289" s="1" t="s">
        <v>8</v>
      </c>
      <c r="F289" s="1">
        <v>9</v>
      </c>
      <c r="G289" s="1">
        <v>7.1859293467210501E-3</v>
      </c>
      <c r="H289" t="s">
        <v>685</v>
      </c>
      <c r="I289" s="1" t="s">
        <v>122</v>
      </c>
    </row>
    <row r="290" spans="1:9" x14ac:dyDescent="0.2">
      <c r="A290" s="2">
        <v>44018</v>
      </c>
      <c r="B290" s="1">
        <v>2020</v>
      </c>
      <c r="C290" s="1"/>
      <c r="D290" s="1">
        <v>28</v>
      </c>
      <c r="E290" s="1" t="s">
        <v>8</v>
      </c>
      <c r="F290" s="1">
        <v>5</v>
      </c>
      <c r="G290" s="1">
        <v>3.9921829704005901E-3</v>
      </c>
      <c r="H290" t="s">
        <v>685</v>
      </c>
      <c r="I290" s="1" t="s">
        <v>122</v>
      </c>
    </row>
    <row r="291" spans="1:9" x14ac:dyDescent="0.2">
      <c r="A291" s="2">
        <v>44025</v>
      </c>
      <c r="B291" s="1">
        <v>2020</v>
      </c>
      <c r="C291" s="1"/>
      <c r="D291" s="1">
        <v>29</v>
      </c>
      <c r="E291" s="1" t="s">
        <v>8</v>
      </c>
      <c r="F291" s="1">
        <v>14</v>
      </c>
      <c r="G291" s="1">
        <v>1.11781123171216E-2</v>
      </c>
      <c r="H291" t="s">
        <v>685</v>
      </c>
      <c r="I291" s="1" t="s">
        <v>122</v>
      </c>
    </row>
    <row r="292" spans="1:9" x14ac:dyDescent="0.2">
      <c r="A292" s="2">
        <v>44032</v>
      </c>
      <c r="B292" s="1">
        <v>2020</v>
      </c>
      <c r="C292" s="1"/>
      <c r="D292" s="1">
        <v>30</v>
      </c>
      <c r="E292" s="1" t="s">
        <v>8</v>
      </c>
      <c r="F292" s="1">
        <v>8</v>
      </c>
      <c r="G292" s="1">
        <v>6.3874927526409398E-3</v>
      </c>
      <c r="H292" t="s">
        <v>685</v>
      </c>
      <c r="I292" s="1" t="s">
        <v>122</v>
      </c>
    </row>
    <row r="293" spans="1:9" x14ac:dyDescent="0.2">
      <c r="A293" s="2">
        <v>44039</v>
      </c>
      <c r="B293" s="1">
        <v>2020</v>
      </c>
      <c r="C293" s="1"/>
      <c r="D293" s="1">
        <v>31</v>
      </c>
      <c r="E293" s="1" t="s">
        <v>8</v>
      </c>
      <c r="F293" s="1">
        <v>11</v>
      </c>
      <c r="G293" s="1">
        <v>8.7828025348812896E-3</v>
      </c>
      <c r="H293" t="s">
        <v>685</v>
      </c>
      <c r="I293" s="1" t="s">
        <v>122</v>
      </c>
    </row>
    <row r="294" spans="1:9" x14ac:dyDescent="0.2">
      <c r="A294" s="2">
        <v>44046</v>
      </c>
      <c r="B294" s="1">
        <v>2020</v>
      </c>
      <c r="C294" s="1"/>
      <c r="D294" s="1">
        <v>32</v>
      </c>
      <c r="E294" s="1" t="s">
        <v>8</v>
      </c>
      <c r="F294" s="1">
        <v>9</v>
      </c>
      <c r="G294" s="1">
        <v>7.1859293467210501E-3</v>
      </c>
      <c r="H294" t="s">
        <v>685</v>
      </c>
      <c r="I294" s="1" t="s">
        <v>122</v>
      </c>
    </row>
    <row r="295" spans="1:9" x14ac:dyDescent="0.2">
      <c r="A295" s="2">
        <v>44053</v>
      </c>
      <c r="B295" s="1">
        <v>2020</v>
      </c>
      <c r="C295" s="1"/>
      <c r="D295" s="1">
        <v>33</v>
      </c>
      <c r="E295" s="1" t="s">
        <v>8</v>
      </c>
      <c r="F295" s="1">
        <v>4</v>
      </c>
      <c r="G295" s="1">
        <v>3.1937463763204699E-3</v>
      </c>
      <c r="H295" t="s">
        <v>685</v>
      </c>
      <c r="I295" s="1" t="s">
        <v>122</v>
      </c>
    </row>
    <row r="296" spans="1:9" x14ac:dyDescent="0.2">
      <c r="A296" s="2">
        <v>44060</v>
      </c>
      <c r="B296" s="1">
        <v>2020</v>
      </c>
      <c r="C296" s="1"/>
      <c r="D296" s="1">
        <v>34</v>
      </c>
      <c r="E296" s="1" t="s">
        <v>8</v>
      </c>
      <c r="F296" s="1">
        <v>10</v>
      </c>
      <c r="G296" s="1">
        <v>7.9843659408011698E-3</v>
      </c>
      <c r="H296" t="s">
        <v>685</v>
      </c>
      <c r="I296" s="1" t="s">
        <v>122</v>
      </c>
    </row>
    <row r="297" spans="1:9" x14ac:dyDescent="0.2">
      <c r="A297" s="2">
        <v>44067</v>
      </c>
      <c r="B297" s="1">
        <v>2020</v>
      </c>
      <c r="C297" s="1"/>
      <c r="D297" s="1">
        <v>35</v>
      </c>
      <c r="E297" s="1" t="s">
        <v>8</v>
      </c>
      <c r="F297" s="1">
        <v>17</v>
      </c>
      <c r="G297" s="1">
        <v>1.3573422099361999E-2</v>
      </c>
      <c r="H297" t="s">
        <v>685</v>
      </c>
      <c r="I297" s="1" t="s">
        <v>122</v>
      </c>
    </row>
    <row r="298" spans="1:9" x14ac:dyDescent="0.2">
      <c r="A298" s="2">
        <v>44074</v>
      </c>
      <c r="B298" s="1">
        <v>2020</v>
      </c>
      <c r="C298" s="1"/>
      <c r="D298" s="1">
        <v>36</v>
      </c>
      <c r="E298" s="1" t="s">
        <v>8</v>
      </c>
      <c r="F298" s="1">
        <v>12</v>
      </c>
      <c r="G298" s="1">
        <v>9.5812391289614093E-3</v>
      </c>
      <c r="H298" t="s">
        <v>685</v>
      </c>
      <c r="I298" s="1" t="s">
        <v>122</v>
      </c>
    </row>
    <row r="299" spans="1:9" x14ac:dyDescent="0.2">
      <c r="A299" s="2">
        <v>44081</v>
      </c>
      <c r="B299" s="1">
        <v>2020</v>
      </c>
      <c r="C299" s="1"/>
      <c r="D299" s="1">
        <v>37</v>
      </c>
      <c r="E299" s="1" t="s">
        <v>8</v>
      </c>
      <c r="F299" s="1">
        <v>12</v>
      </c>
      <c r="G299" s="1">
        <v>9.5812391289614093E-3</v>
      </c>
      <c r="H299" t="s">
        <v>685</v>
      </c>
      <c r="I299" s="1" t="s">
        <v>122</v>
      </c>
    </row>
    <row r="300" spans="1:9" x14ac:dyDescent="0.2">
      <c r="A300" s="2">
        <v>44088</v>
      </c>
      <c r="B300" s="1">
        <v>2020</v>
      </c>
      <c r="C300" s="1"/>
      <c r="D300" s="1">
        <v>38</v>
      </c>
      <c r="E300" s="1" t="s">
        <v>8</v>
      </c>
      <c r="F300" s="1">
        <v>12</v>
      </c>
      <c r="G300" s="1">
        <v>9.5812391289614093E-3</v>
      </c>
      <c r="H300" t="s">
        <v>685</v>
      </c>
      <c r="I300" s="1" t="s">
        <v>122</v>
      </c>
    </row>
    <row r="301" spans="1:9" x14ac:dyDescent="0.2">
      <c r="A301" s="2">
        <v>44095</v>
      </c>
      <c r="B301" s="1">
        <v>2020</v>
      </c>
      <c r="C301" s="1"/>
      <c r="D301" s="1">
        <v>39</v>
      </c>
      <c r="E301" s="1" t="s">
        <v>8</v>
      </c>
      <c r="F301" s="1">
        <v>6</v>
      </c>
      <c r="G301" s="1">
        <v>4.7906195644807003E-3</v>
      </c>
      <c r="H301" t="s">
        <v>685</v>
      </c>
      <c r="I301" s="1" t="s">
        <v>122</v>
      </c>
    </row>
    <row r="302" spans="1:9" x14ac:dyDescent="0.2">
      <c r="A302" s="2">
        <v>44102</v>
      </c>
      <c r="B302" s="1">
        <v>2020</v>
      </c>
      <c r="C302" s="1"/>
      <c r="D302" s="1">
        <v>40</v>
      </c>
      <c r="E302" s="1" t="s">
        <v>8</v>
      </c>
      <c r="F302" s="1">
        <v>18</v>
      </c>
      <c r="G302" s="1">
        <v>1.43718586934421E-2</v>
      </c>
      <c r="H302" t="s">
        <v>685</v>
      </c>
      <c r="I302" s="1" t="s">
        <v>122</v>
      </c>
    </row>
    <row r="303" spans="1:9" x14ac:dyDescent="0.2">
      <c r="A303" s="2">
        <v>44109</v>
      </c>
      <c r="B303" s="1">
        <v>2020</v>
      </c>
      <c r="C303" s="1"/>
      <c r="D303" s="1">
        <v>41</v>
      </c>
      <c r="E303" s="1" t="s">
        <v>8</v>
      </c>
      <c r="F303" s="1">
        <v>11</v>
      </c>
      <c r="G303" s="1">
        <v>8.7828025348812896E-3</v>
      </c>
      <c r="H303" t="s">
        <v>685</v>
      </c>
      <c r="I303" s="1" t="s">
        <v>122</v>
      </c>
    </row>
    <row r="304" spans="1:9" x14ac:dyDescent="0.2">
      <c r="A304" s="2">
        <v>44116</v>
      </c>
      <c r="B304" s="1">
        <v>2020</v>
      </c>
      <c r="C304" s="1"/>
      <c r="D304" s="1">
        <v>42</v>
      </c>
      <c r="E304" s="1" t="s">
        <v>8</v>
      </c>
      <c r="F304" s="1">
        <v>8</v>
      </c>
      <c r="G304" s="1">
        <v>6.3874927526409398E-3</v>
      </c>
      <c r="H304" t="s">
        <v>685</v>
      </c>
      <c r="I304" s="1" t="s">
        <v>122</v>
      </c>
    </row>
    <row r="305" spans="1:9" x14ac:dyDescent="0.2">
      <c r="A305" s="2">
        <v>44123</v>
      </c>
      <c r="B305" s="1">
        <v>2020</v>
      </c>
      <c r="C305" s="1"/>
      <c r="D305" s="1">
        <v>43</v>
      </c>
      <c r="E305" s="1" t="s">
        <v>8</v>
      </c>
      <c r="F305" s="1">
        <v>4</v>
      </c>
      <c r="G305" s="1">
        <v>3.1937463763204699E-3</v>
      </c>
      <c r="H305" t="s">
        <v>685</v>
      </c>
      <c r="I305" s="1" t="s">
        <v>122</v>
      </c>
    </row>
    <row r="306" spans="1:9" x14ac:dyDescent="0.2">
      <c r="A306" s="2">
        <v>44130</v>
      </c>
      <c r="B306" s="1">
        <v>2020</v>
      </c>
      <c r="C306" s="1"/>
      <c r="D306" s="1">
        <v>44</v>
      </c>
      <c r="E306" s="1" t="s">
        <v>8</v>
      </c>
      <c r="F306" s="1">
        <v>13</v>
      </c>
      <c r="G306" s="1">
        <v>1.03796757230415E-2</v>
      </c>
      <c r="H306" t="s">
        <v>685</v>
      </c>
      <c r="I306" s="1" t="s">
        <v>122</v>
      </c>
    </row>
    <row r="307" spans="1:9" x14ac:dyDescent="0.2">
      <c r="A307" s="2">
        <v>44137</v>
      </c>
      <c r="B307" s="1">
        <v>2020</v>
      </c>
      <c r="C307" s="1"/>
      <c r="D307" s="1">
        <v>45</v>
      </c>
      <c r="E307" s="1" t="s">
        <v>8</v>
      </c>
      <c r="F307" s="1">
        <v>8</v>
      </c>
      <c r="G307" s="1">
        <v>6.3874927526409398E-3</v>
      </c>
      <c r="H307" t="s">
        <v>685</v>
      </c>
      <c r="I307" s="1" t="s">
        <v>122</v>
      </c>
    </row>
    <row r="308" spans="1:9" x14ac:dyDescent="0.2">
      <c r="A308" s="2">
        <v>44144</v>
      </c>
      <c r="B308" s="1">
        <v>2020</v>
      </c>
      <c r="C308" s="1"/>
      <c r="D308" s="1">
        <v>46</v>
      </c>
      <c r="E308" s="1" t="s">
        <v>8</v>
      </c>
      <c r="F308" s="1">
        <v>14</v>
      </c>
      <c r="G308" s="1">
        <v>1.11781123171216E-2</v>
      </c>
      <c r="H308" t="s">
        <v>685</v>
      </c>
      <c r="I308" s="1" t="s">
        <v>122</v>
      </c>
    </row>
    <row r="309" spans="1:9" x14ac:dyDescent="0.2">
      <c r="A309" s="2">
        <v>44151</v>
      </c>
      <c r="B309" s="1">
        <v>2020</v>
      </c>
      <c r="C309" s="1"/>
      <c r="D309" s="1">
        <v>47</v>
      </c>
      <c r="E309" s="1" t="s">
        <v>8</v>
      </c>
      <c r="F309" s="1">
        <v>6</v>
      </c>
      <c r="G309" s="1">
        <v>4.7906195644807003E-3</v>
      </c>
      <c r="H309" t="s">
        <v>685</v>
      </c>
      <c r="I309" s="1" t="s">
        <v>122</v>
      </c>
    </row>
    <row r="310" spans="1:9" x14ac:dyDescent="0.2">
      <c r="A310" s="2">
        <v>44158</v>
      </c>
      <c r="B310" s="1">
        <v>2020</v>
      </c>
      <c r="C310" s="1"/>
      <c r="D310" s="1">
        <v>48</v>
      </c>
      <c r="E310" s="1" t="s">
        <v>8</v>
      </c>
      <c r="F310" s="1">
        <v>10</v>
      </c>
      <c r="G310" s="1">
        <v>7.9843659408011698E-3</v>
      </c>
      <c r="H310" t="s">
        <v>685</v>
      </c>
      <c r="I310" s="1" t="s">
        <v>122</v>
      </c>
    </row>
    <row r="311" spans="1:9" x14ac:dyDescent="0.2">
      <c r="A311" s="2">
        <v>44165</v>
      </c>
      <c r="B311" s="1">
        <v>2020</v>
      </c>
      <c r="C311" s="1"/>
      <c r="D311" s="1">
        <v>49</v>
      </c>
      <c r="E311" s="1" t="s">
        <v>8</v>
      </c>
      <c r="F311" s="1">
        <v>16</v>
      </c>
      <c r="G311" s="1">
        <v>1.2774985505281901E-2</v>
      </c>
      <c r="H311" t="s">
        <v>685</v>
      </c>
      <c r="I311" s="1" t="s">
        <v>122</v>
      </c>
    </row>
    <row r="312" spans="1:9" x14ac:dyDescent="0.2">
      <c r="A312" s="2">
        <v>44172</v>
      </c>
      <c r="B312" s="1">
        <v>2020</v>
      </c>
      <c r="C312" s="1"/>
      <c r="D312" s="1">
        <v>50</v>
      </c>
      <c r="E312" s="1" t="s">
        <v>8</v>
      </c>
      <c r="F312" s="1">
        <v>12</v>
      </c>
      <c r="G312" s="1">
        <v>9.5812391289614093E-3</v>
      </c>
      <c r="H312" t="s">
        <v>685</v>
      </c>
      <c r="I312" s="1" t="s">
        <v>122</v>
      </c>
    </row>
    <row r="313" spans="1:9" x14ac:dyDescent="0.2">
      <c r="A313" s="2">
        <v>44179</v>
      </c>
      <c r="B313" s="1">
        <v>2020</v>
      </c>
      <c r="C313" s="1"/>
      <c r="D313" s="1">
        <v>51</v>
      </c>
      <c r="E313" s="1" t="s">
        <v>8</v>
      </c>
      <c r="F313" s="1">
        <v>12</v>
      </c>
      <c r="G313" s="1">
        <v>9.5812391289614093E-3</v>
      </c>
      <c r="H313" t="s">
        <v>685</v>
      </c>
      <c r="I313" s="1" t="s">
        <v>122</v>
      </c>
    </row>
    <row r="314" spans="1:9" x14ac:dyDescent="0.2">
      <c r="A314" s="2">
        <v>44186</v>
      </c>
      <c r="B314" s="1">
        <v>2020</v>
      </c>
      <c r="C314" s="1"/>
      <c r="D314" s="1">
        <v>52</v>
      </c>
      <c r="E314" s="1" t="s">
        <v>8</v>
      </c>
      <c r="F314" s="1">
        <v>14</v>
      </c>
      <c r="G314" s="1">
        <v>1.11781123171216E-2</v>
      </c>
      <c r="H314" t="s">
        <v>685</v>
      </c>
      <c r="I314" s="1" t="s">
        <v>122</v>
      </c>
    </row>
    <row r="315" spans="1:9" x14ac:dyDescent="0.2">
      <c r="A315" s="2">
        <v>44193</v>
      </c>
      <c r="B315" s="1">
        <v>2020</v>
      </c>
      <c r="C315" s="1"/>
      <c r="D315" s="1">
        <v>53</v>
      </c>
      <c r="E315" s="1" t="s">
        <v>8</v>
      </c>
      <c r="F315" s="1">
        <v>3</v>
      </c>
      <c r="G315" s="1">
        <v>2.3953097822403502E-3</v>
      </c>
      <c r="H315" t="s">
        <v>685</v>
      </c>
      <c r="I315" s="1" t="s">
        <v>122</v>
      </c>
    </row>
    <row r="316" spans="1:9" x14ac:dyDescent="0.2">
      <c r="A316" s="2">
        <v>44200</v>
      </c>
      <c r="B316" s="1">
        <v>2021</v>
      </c>
      <c r="C316" s="1"/>
      <c r="D316" s="1">
        <v>1</v>
      </c>
      <c r="E316" s="1" t="s">
        <v>8</v>
      </c>
      <c r="F316" s="1">
        <v>8</v>
      </c>
      <c r="G316" s="1">
        <v>6.4199001239285498E-3</v>
      </c>
      <c r="H316" t="s">
        <v>685</v>
      </c>
      <c r="I316" s="1" t="s">
        <v>122</v>
      </c>
    </row>
    <row r="317" spans="1:9" x14ac:dyDescent="0.2">
      <c r="A317" s="2">
        <v>44207</v>
      </c>
      <c r="B317" s="1">
        <v>2021</v>
      </c>
      <c r="C317" s="1"/>
      <c r="D317" s="1">
        <v>2</v>
      </c>
      <c r="E317" s="1" t="s">
        <v>8</v>
      </c>
      <c r="F317" s="1">
        <v>5</v>
      </c>
      <c r="G317" s="1">
        <v>4.0124375774553403E-3</v>
      </c>
      <c r="H317" t="s">
        <v>685</v>
      </c>
      <c r="I317" s="1" t="s">
        <v>122</v>
      </c>
    </row>
    <row r="318" spans="1:9" x14ac:dyDescent="0.2">
      <c r="A318" s="2">
        <v>44214</v>
      </c>
      <c r="B318" s="1">
        <v>2021</v>
      </c>
      <c r="C318" s="1"/>
      <c r="D318" s="1">
        <v>3</v>
      </c>
      <c r="E318" s="1" t="s">
        <v>8</v>
      </c>
      <c r="F318" s="1">
        <v>10</v>
      </c>
      <c r="G318" s="1">
        <v>8.0248751549106892E-3</v>
      </c>
      <c r="H318" t="s">
        <v>685</v>
      </c>
      <c r="I318" s="1" t="s">
        <v>122</v>
      </c>
    </row>
    <row r="319" spans="1:9" x14ac:dyDescent="0.2">
      <c r="A319" s="2">
        <v>44221</v>
      </c>
      <c r="B319" s="1">
        <v>2021</v>
      </c>
      <c r="C319" s="1"/>
      <c r="D319" s="1">
        <v>4</v>
      </c>
      <c r="E319" s="1" t="s">
        <v>8</v>
      </c>
      <c r="F319" s="1">
        <v>10</v>
      </c>
      <c r="G319" s="1">
        <v>8.0248751549106892E-3</v>
      </c>
      <c r="H319" t="s">
        <v>685</v>
      </c>
      <c r="I319" s="1" t="s">
        <v>122</v>
      </c>
    </row>
    <row r="320" spans="1:9" x14ac:dyDescent="0.2">
      <c r="A320" s="2">
        <v>44228</v>
      </c>
      <c r="B320" s="1">
        <v>2021</v>
      </c>
      <c r="C320" s="1"/>
      <c r="D320" s="1">
        <v>5</v>
      </c>
      <c r="E320" s="1" t="s">
        <v>8</v>
      </c>
      <c r="F320" s="1">
        <v>11</v>
      </c>
      <c r="G320" s="1">
        <v>8.8273626704017498E-3</v>
      </c>
      <c r="H320" t="s">
        <v>685</v>
      </c>
      <c r="I320" s="1" t="s">
        <v>122</v>
      </c>
    </row>
    <row r="321" spans="1:9" x14ac:dyDescent="0.2">
      <c r="A321" s="2">
        <v>44235</v>
      </c>
      <c r="B321" s="1">
        <v>2021</v>
      </c>
      <c r="C321" s="1"/>
      <c r="D321" s="1">
        <v>6</v>
      </c>
      <c r="E321" s="1" t="s">
        <v>8</v>
      </c>
      <c r="F321" s="1">
        <v>9</v>
      </c>
      <c r="G321" s="1">
        <v>7.2223876394196199E-3</v>
      </c>
      <c r="H321" t="s">
        <v>685</v>
      </c>
      <c r="I321" s="1" t="s">
        <v>122</v>
      </c>
    </row>
    <row r="322" spans="1:9" x14ac:dyDescent="0.2">
      <c r="A322" s="2">
        <v>44242</v>
      </c>
      <c r="B322" s="1">
        <v>2021</v>
      </c>
      <c r="C322" s="1"/>
      <c r="D322" s="1">
        <v>7</v>
      </c>
      <c r="E322" s="1" t="s">
        <v>8</v>
      </c>
      <c r="F322" s="1">
        <v>4</v>
      </c>
      <c r="G322" s="1">
        <v>3.2099500619642701E-3</v>
      </c>
      <c r="H322" t="s">
        <v>685</v>
      </c>
      <c r="I322" s="1" t="s">
        <v>122</v>
      </c>
    </row>
    <row r="323" spans="1:9" x14ac:dyDescent="0.2">
      <c r="A323" s="2">
        <v>44249</v>
      </c>
      <c r="B323" s="1">
        <v>2021</v>
      </c>
      <c r="C323" s="1"/>
      <c r="D323" s="1">
        <v>8</v>
      </c>
      <c r="E323" s="1" t="s">
        <v>8</v>
      </c>
      <c r="F323" s="1">
        <v>7</v>
      </c>
      <c r="G323" s="1">
        <v>5.6174126084374797E-3</v>
      </c>
      <c r="H323" t="s">
        <v>685</v>
      </c>
      <c r="I323" s="1" t="s">
        <v>122</v>
      </c>
    </row>
    <row r="324" spans="1:9" x14ac:dyDescent="0.2">
      <c r="A324" s="2">
        <v>44256</v>
      </c>
      <c r="B324" s="1">
        <v>2021</v>
      </c>
      <c r="C324" s="1"/>
      <c r="D324" s="1">
        <v>9</v>
      </c>
      <c r="E324" s="1" t="s">
        <v>8</v>
      </c>
      <c r="F324" s="1">
        <v>14</v>
      </c>
      <c r="G324" s="1">
        <v>1.1234825216874999E-2</v>
      </c>
      <c r="H324" t="s">
        <v>685</v>
      </c>
      <c r="I324" s="1" t="s">
        <v>122</v>
      </c>
    </row>
    <row r="325" spans="1:9" x14ac:dyDescent="0.2">
      <c r="A325" s="2">
        <v>44263</v>
      </c>
      <c r="B325" s="1">
        <v>2021</v>
      </c>
      <c r="C325" s="1"/>
      <c r="D325" s="1">
        <v>10</v>
      </c>
      <c r="E325" s="1" t="s">
        <v>8</v>
      </c>
      <c r="F325" s="1">
        <v>11</v>
      </c>
      <c r="G325" s="1">
        <v>8.8273626704017498E-3</v>
      </c>
      <c r="H325" t="s">
        <v>685</v>
      </c>
      <c r="I325" s="1" t="s">
        <v>122</v>
      </c>
    </row>
    <row r="326" spans="1:9" x14ac:dyDescent="0.2">
      <c r="A326" s="2">
        <v>44270</v>
      </c>
      <c r="B326" s="1">
        <v>2021</v>
      </c>
      <c r="C326" s="1"/>
      <c r="D326" s="1">
        <v>11</v>
      </c>
      <c r="E326" s="1" t="s">
        <v>8</v>
      </c>
      <c r="F326" s="1">
        <v>7</v>
      </c>
      <c r="G326" s="1">
        <v>5.6174126084374797E-3</v>
      </c>
      <c r="H326" t="s">
        <v>685</v>
      </c>
      <c r="I326" s="1" t="s">
        <v>122</v>
      </c>
    </row>
    <row r="327" spans="1:9" x14ac:dyDescent="0.2">
      <c r="A327" s="2">
        <v>44277</v>
      </c>
      <c r="B327" s="1">
        <v>2021</v>
      </c>
      <c r="C327" s="1"/>
      <c r="D327" s="1">
        <v>12</v>
      </c>
      <c r="E327" s="1" t="s">
        <v>8</v>
      </c>
      <c r="F327" s="1">
        <v>10</v>
      </c>
      <c r="G327" s="1">
        <v>8.0248751549106892E-3</v>
      </c>
      <c r="H327" t="s">
        <v>685</v>
      </c>
      <c r="I327" s="1" t="s">
        <v>122</v>
      </c>
    </row>
    <row r="328" spans="1:9" x14ac:dyDescent="0.2">
      <c r="A328" s="2">
        <v>44284</v>
      </c>
      <c r="B328" s="1">
        <v>2021</v>
      </c>
      <c r="C328" s="1"/>
      <c r="D328" s="1">
        <v>13</v>
      </c>
      <c r="E328" s="1" t="s">
        <v>8</v>
      </c>
      <c r="F328" s="1">
        <v>2</v>
      </c>
      <c r="G328" s="1">
        <v>1.6049750309821401E-3</v>
      </c>
      <c r="H328" t="s">
        <v>685</v>
      </c>
      <c r="I328" s="1" t="s">
        <v>122</v>
      </c>
    </row>
    <row r="329" spans="1:9" x14ac:dyDescent="0.2">
      <c r="A329" s="2">
        <v>44291</v>
      </c>
      <c r="B329" s="1">
        <v>2021</v>
      </c>
      <c r="C329" s="1"/>
      <c r="D329" s="1">
        <v>14</v>
      </c>
      <c r="E329" s="1" t="s">
        <v>8</v>
      </c>
      <c r="F329" s="1">
        <v>4</v>
      </c>
      <c r="G329" s="1">
        <v>3.2099500619642701E-3</v>
      </c>
      <c r="H329" t="s">
        <v>685</v>
      </c>
      <c r="I329" s="1" t="s">
        <v>122</v>
      </c>
    </row>
    <row r="330" spans="1:9" x14ac:dyDescent="0.2">
      <c r="A330" s="2">
        <v>44298</v>
      </c>
      <c r="B330" s="1">
        <v>2021</v>
      </c>
      <c r="C330" s="1"/>
      <c r="D330" s="1">
        <v>15</v>
      </c>
      <c r="E330" s="1" t="s">
        <v>8</v>
      </c>
      <c r="F330" s="1">
        <v>7</v>
      </c>
      <c r="G330" s="1">
        <v>5.6174126084374797E-3</v>
      </c>
      <c r="H330" t="s">
        <v>685</v>
      </c>
      <c r="I330" s="1" t="s">
        <v>122</v>
      </c>
    </row>
    <row r="331" spans="1:9" x14ac:dyDescent="0.2">
      <c r="A331" s="2">
        <v>44305</v>
      </c>
      <c r="B331" s="1">
        <v>2021</v>
      </c>
      <c r="C331" s="1"/>
      <c r="D331" s="1">
        <v>16</v>
      </c>
      <c r="E331" s="1" t="s">
        <v>8</v>
      </c>
      <c r="F331" s="1">
        <v>6</v>
      </c>
      <c r="G331" s="1">
        <v>4.8149250929464104E-3</v>
      </c>
      <c r="H331" t="s">
        <v>685</v>
      </c>
      <c r="I331" s="1" t="s">
        <v>122</v>
      </c>
    </row>
    <row r="332" spans="1:9" x14ac:dyDescent="0.2">
      <c r="A332" s="2">
        <v>44312</v>
      </c>
      <c r="B332" s="1">
        <v>2021</v>
      </c>
      <c r="C332" s="1"/>
      <c r="D332" s="1">
        <v>17</v>
      </c>
      <c r="E332" s="1" t="s">
        <v>8</v>
      </c>
      <c r="F332" s="1">
        <v>3</v>
      </c>
      <c r="G332" s="1">
        <v>2.40746254647321E-3</v>
      </c>
      <c r="H332" t="s">
        <v>685</v>
      </c>
      <c r="I332" s="1" t="s">
        <v>122</v>
      </c>
    </row>
    <row r="333" spans="1:9" x14ac:dyDescent="0.2">
      <c r="A333" s="2">
        <v>44319</v>
      </c>
      <c r="B333" s="1">
        <v>2021</v>
      </c>
      <c r="C333" s="1"/>
      <c r="D333" s="1">
        <v>18</v>
      </c>
      <c r="E333" s="1" t="s">
        <v>8</v>
      </c>
      <c r="F333" s="1">
        <v>5</v>
      </c>
      <c r="G333" s="1">
        <v>4.0124375774553403E-3</v>
      </c>
      <c r="H333" t="s">
        <v>685</v>
      </c>
      <c r="I333" s="1" t="s">
        <v>122</v>
      </c>
    </row>
    <row r="334" spans="1:9" x14ac:dyDescent="0.2">
      <c r="A334" s="2">
        <v>44326</v>
      </c>
      <c r="B334" s="1">
        <v>2021</v>
      </c>
      <c r="C334" s="1"/>
      <c r="D334" s="1">
        <v>19</v>
      </c>
      <c r="E334" s="1" t="s">
        <v>8</v>
      </c>
      <c r="F334" s="1">
        <v>8</v>
      </c>
      <c r="G334" s="1">
        <v>6.4199001239285498E-3</v>
      </c>
      <c r="H334" t="s">
        <v>685</v>
      </c>
      <c r="I334" s="1" t="s">
        <v>122</v>
      </c>
    </row>
    <row r="335" spans="1:9" x14ac:dyDescent="0.2">
      <c r="A335" s="2">
        <v>44333</v>
      </c>
      <c r="B335" s="1">
        <v>2021</v>
      </c>
      <c r="C335" s="1"/>
      <c r="D335" s="1">
        <v>20</v>
      </c>
      <c r="E335" s="1" t="s">
        <v>8</v>
      </c>
      <c r="F335" s="1">
        <v>11</v>
      </c>
      <c r="G335" s="1">
        <v>8.8273626704017498E-3</v>
      </c>
      <c r="H335" t="s">
        <v>685</v>
      </c>
      <c r="I335" s="1" t="s">
        <v>122</v>
      </c>
    </row>
    <row r="336" spans="1:9" x14ac:dyDescent="0.2">
      <c r="A336" s="2">
        <v>44340</v>
      </c>
      <c r="B336" s="1">
        <v>2021</v>
      </c>
      <c r="C336" s="1"/>
      <c r="D336" s="1">
        <v>21</v>
      </c>
      <c r="E336" s="1" t="s">
        <v>8</v>
      </c>
      <c r="F336" s="1">
        <v>8</v>
      </c>
      <c r="G336" s="1">
        <v>6.4199001239285498E-3</v>
      </c>
      <c r="H336" t="s">
        <v>685</v>
      </c>
      <c r="I336" s="1" t="s">
        <v>122</v>
      </c>
    </row>
    <row r="337" spans="1:9" x14ac:dyDescent="0.2">
      <c r="A337" s="2">
        <v>44347</v>
      </c>
      <c r="B337" s="1">
        <v>2021</v>
      </c>
      <c r="C337" s="1"/>
      <c r="D337" s="1">
        <v>22</v>
      </c>
      <c r="E337" s="1" t="s">
        <v>8</v>
      </c>
      <c r="F337" s="1">
        <v>4</v>
      </c>
      <c r="G337" s="1">
        <v>3.2099500619642701E-3</v>
      </c>
      <c r="H337" t="s">
        <v>685</v>
      </c>
      <c r="I337" s="1" t="s">
        <v>122</v>
      </c>
    </row>
    <row r="338" spans="1:9" x14ac:dyDescent="0.2">
      <c r="A338" s="2">
        <v>44354</v>
      </c>
      <c r="B338" s="1">
        <v>2021</v>
      </c>
      <c r="C338" s="1"/>
      <c r="D338" s="1">
        <v>23</v>
      </c>
      <c r="E338" s="1" t="s">
        <v>8</v>
      </c>
      <c r="F338" s="1">
        <v>10</v>
      </c>
      <c r="G338" s="1">
        <v>8.0248751549106892E-3</v>
      </c>
      <c r="H338" t="s">
        <v>685</v>
      </c>
      <c r="I338" s="1" t="s">
        <v>122</v>
      </c>
    </row>
    <row r="339" spans="1:9" x14ac:dyDescent="0.2">
      <c r="A339" s="2">
        <v>44361</v>
      </c>
      <c r="B339" s="1">
        <v>2021</v>
      </c>
      <c r="C339" s="1"/>
      <c r="D339" s="1">
        <v>24</v>
      </c>
      <c r="E339" s="1" t="s">
        <v>8</v>
      </c>
      <c r="F339" s="1">
        <v>7</v>
      </c>
      <c r="G339" s="1">
        <v>5.6174126084374797E-3</v>
      </c>
      <c r="H339" t="s">
        <v>685</v>
      </c>
      <c r="I339" s="1" t="s">
        <v>122</v>
      </c>
    </row>
    <row r="340" spans="1:9" x14ac:dyDescent="0.2">
      <c r="A340" s="2">
        <v>44368</v>
      </c>
      <c r="B340" s="1">
        <v>2021</v>
      </c>
      <c r="C340" s="1"/>
      <c r="D340" s="1">
        <v>25</v>
      </c>
      <c r="E340" s="1" t="s">
        <v>8</v>
      </c>
      <c r="F340" s="1">
        <v>12</v>
      </c>
      <c r="G340" s="1">
        <v>9.6298501858928208E-3</v>
      </c>
      <c r="H340" t="s">
        <v>685</v>
      </c>
      <c r="I340" s="1" t="s">
        <v>122</v>
      </c>
    </row>
    <row r="341" spans="1:9" x14ac:dyDescent="0.2">
      <c r="A341" s="2">
        <v>44375</v>
      </c>
      <c r="B341" s="1">
        <v>2021</v>
      </c>
      <c r="C341" s="1"/>
      <c r="D341" s="1">
        <v>26</v>
      </c>
      <c r="E341" s="1" t="s">
        <v>8</v>
      </c>
      <c r="F341" s="1">
        <v>20</v>
      </c>
      <c r="G341" s="1">
        <v>1.6049750309821399E-2</v>
      </c>
      <c r="H341" t="s">
        <v>685</v>
      </c>
      <c r="I341" s="1" t="s">
        <v>122</v>
      </c>
    </row>
    <row r="342" spans="1:9" x14ac:dyDescent="0.2">
      <c r="A342" s="2">
        <v>44382</v>
      </c>
      <c r="B342" s="1">
        <v>2021</v>
      </c>
      <c r="C342" s="1"/>
      <c r="D342" s="1">
        <v>27</v>
      </c>
      <c r="E342" s="1" t="s">
        <v>8</v>
      </c>
      <c r="F342" s="1">
        <v>17</v>
      </c>
      <c r="G342" s="1">
        <v>1.36422877633482E-2</v>
      </c>
      <c r="H342" t="s">
        <v>685</v>
      </c>
      <c r="I342" s="1" t="s">
        <v>122</v>
      </c>
    </row>
    <row r="343" spans="1:9" x14ac:dyDescent="0.2">
      <c r="A343" s="2">
        <v>44389</v>
      </c>
      <c r="B343" s="1">
        <v>2021</v>
      </c>
      <c r="C343" s="1"/>
      <c r="D343" s="1">
        <v>28</v>
      </c>
      <c r="E343" s="1" t="s">
        <v>8</v>
      </c>
      <c r="F343" s="1">
        <v>8</v>
      </c>
      <c r="G343" s="1">
        <v>6.4199001239285498E-3</v>
      </c>
      <c r="H343" t="s">
        <v>685</v>
      </c>
      <c r="I343" s="1" t="s">
        <v>122</v>
      </c>
    </row>
    <row r="344" spans="1:9" x14ac:dyDescent="0.2">
      <c r="A344" s="2">
        <v>44396</v>
      </c>
      <c r="B344" s="1">
        <v>2021</v>
      </c>
      <c r="C344" s="1"/>
      <c r="D344" s="1">
        <v>29</v>
      </c>
      <c r="E344" s="1" t="s">
        <v>8</v>
      </c>
      <c r="F344" s="1">
        <v>5</v>
      </c>
      <c r="G344" s="1">
        <v>4.0124375774553403E-3</v>
      </c>
      <c r="H344" t="s">
        <v>685</v>
      </c>
      <c r="I344" s="1" t="s">
        <v>122</v>
      </c>
    </row>
    <row r="345" spans="1:9" x14ac:dyDescent="0.2">
      <c r="A345" s="2">
        <v>44403</v>
      </c>
      <c r="B345" s="1">
        <v>2021</v>
      </c>
      <c r="C345" s="1"/>
      <c r="D345" s="1">
        <v>30</v>
      </c>
      <c r="E345" s="1" t="s">
        <v>8</v>
      </c>
      <c r="F345" s="1">
        <v>6</v>
      </c>
      <c r="G345" s="1">
        <v>4.8149250929464104E-3</v>
      </c>
      <c r="H345" t="s">
        <v>685</v>
      </c>
      <c r="I345" s="1" t="s">
        <v>122</v>
      </c>
    </row>
    <row r="346" spans="1:9" x14ac:dyDescent="0.2">
      <c r="A346" s="2">
        <v>44410</v>
      </c>
      <c r="B346" s="1">
        <v>2021</v>
      </c>
      <c r="C346" s="1"/>
      <c r="D346" s="1">
        <v>31</v>
      </c>
      <c r="E346" s="1" t="s">
        <v>8</v>
      </c>
      <c r="F346" s="1">
        <v>6</v>
      </c>
      <c r="G346" s="1">
        <v>4.8149250929464104E-3</v>
      </c>
      <c r="H346" t="s">
        <v>685</v>
      </c>
      <c r="I346" s="1" t="s">
        <v>122</v>
      </c>
    </row>
    <row r="347" spans="1:9" x14ac:dyDescent="0.2">
      <c r="A347" s="2">
        <v>44417</v>
      </c>
      <c r="B347" s="1">
        <v>2021</v>
      </c>
      <c r="C347" s="1"/>
      <c r="D347" s="1">
        <v>32</v>
      </c>
      <c r="E347" s="1" t="s">
        <v>8</v>
      </c>
      <c r="F347" s="1">
        <v>5</v>
      </c>
      <c r="G347" s="1">
        <v>4.0124375774553403E-3</v>
      </c>
      <c r="H347" t="s">
        <v>685</v>
      </c>
      <c r="I347" s="1" t="s">
        <v>122</v>
      </c>
    </row>
    <row r="348" spans="1:9" x14ac:dyDescent="0.2">
      <c r="A348" s="2">
        <v>44424</v>
      </c>
      <c r="B348" s="1">
        <v>2021</v>
      </c>
      <c r="C348" s="1"/>
      <c r="D348" s="1">
        <v>33</v>
      </c>
      <c r="E348" s="1" t="s">
        <v>8</v>
      </c>
      <c r="F348" s="1">
        <v>7</v>
      </c>
      <c r="G348" s="1">
        <v>5.6174126084374797E-3</v>
      </c>
      <c r="H348" t="s">
        <v>685</v>
      </c>
      <c r="I348" s="1" t="s">
        <v>122</v>
      </c>
    </row>
    <row r="349" spans="1:9" x14ac:dyDescent="0.2">
      <c r="A349" s="2">
        <v>44431</v>
      </c>
      <c r="B349" s="1">
        <v>2021</v>
      </c>
      <c r="C349" s="1"/>
      <c r="D349" s="1">
        <v>34</v>
      </c>
      <c r="E349" s="1" t="s">
        <v>8</v>
      </c>
      <c r="F349" s="1">
        <v>9</v>
      </c>
      <c r="G349" s="1">
        <v>7.2223876394196199E-3</v>
      </c>
      <c r="H349" t="s">
        <v>685</v>
      </c>
      <c r="I349" s="1" t="s">
        <v>122</v>
      </c>
    </row>
    <row r="350" spans="1:9" x14ac:dyDescent="0.2">
      <c r="A350" s="2">
        <v>44438</v>
      </c>
      <c r="B350" s="1">
        <v>2021</v>
      </c>
      <c r="C350" s="1"/>
      <c r="D350" s="1">
        <v>35</v>
      </c>
      <c r="E350" s="1" t="s">
        <v>8</v>
      </c>
      <c r="F350" s="1">
        <v>4</v>
      </c>
      <c r="G350" s="1">
        <v>3.2099500619642701E-3</v>
      </c>
      <c r="H350" t="s">
        <v>685</v>
      </c>
      <c r="I350" s="1" t="s">
        <v>122</v>
      </c>
    </row>
    <row r="351" spans="1:9" x14ac:dyDescent="0.2">
      <c r="A351" s="2">
        <v>44445</v>
      </c>
      <c r="B351" s="1">
        <v>2021</v>
      </c>
      <c r="C351" s="1"/>
      <c r="D351" s="1">
        <v>36</v>
      </c>
      <c r="E351" s="1" t="s">
        <v>8</v>
      </c>
      <c r="F351" s="1">
        <v>9</v>
      </c>
      <c r="G351" s="1">
        <v>7.2223876394196199E-3</v>
      </c>
      <c r="H351" t="s">
        <v>685</v>
      </c>
      <c r="I351" s="1" t="s">
        <v>122</v>
      </c>
    </row>
    <row r="352" spans="1:9" x14ac:dyDescent="0.2">
      <c r="A352" s="2">
        <v>44452</v>
      </c>
      <c r="B352" s="1">
        <v>2021</v>
      </c>
      <c r="C352" s="1"/>
      <c r="D352" s="1">
        <v>37</v>
      </c>
      <c r="E352" s="1" t="s">
        <v>8</v>
      </c>
      <c r="F352" s="1">
        <v>15</v>
      </c>
      <c r="G352" s="1">
        <v>1.2037312732366001E-2</v>
      </c>
      <c r="H352" t="s">
        <v>685</v>
      </c>
      <c r="I352" s="1" t="s">
        <v>122</v>
      </c>
    </row>
    <row r="353" spans="1:9" x14ac:dyDescent="0.2">
      <c r="A353" s="2">
        <v>44459</v>
      </c>
      <c r="B353" s="1">
        <v>2021</v>
      </c>
      <c r="C353" s="1"/>
      <c r="D353" s="1">
        <v>38</v>
      </c>
      <c r="E353" s="1" t="s">
        <v>8</v>
      </c>
      <c r="F353" s="1">
        <v>8</v>
      </c>
      <c r="G353" s="1">
        <v>6.4199001239285498E-3</v>
      </c>
      <c r="H353" t="s">
        <v>685</v>
      </c>
      <c r="I353" s="1" t="s">
        <v>122</v>
      </c>
    </row>
    <row r="354" spans="1:9" x14ac:dyDescent="0.2">
      <c r="A354" s="2">
        <v>44466</v>
      </c>
      <c r="B354" s="1">
        <v>2021</v>
      </c>
      <c r="C354" s="1"/>
      <c r="D354" s="1">
        <v>39</v>
      </c>
      <c r="E354" s="1" t="s">
        <v>8</v>
      </c>
      <c r="F354" s="1">
        <v>7</v>
      </c>
      <c r="G354" s="1">
        <v>5.6174126084374797E-3</v>
      </c>
      <c r="H354" t="s">
        <v>685</v>
      </c>
      <c r="I354" s="1" t="s">
        <v>122</v>
      </c>
    </row>
    <row r="355" spans="1:9" x14ac:dyDescent="0.2">
      <c r="A355" s="2">
        <v>44473</v>
      </c>
      <c r="B355" s="1">
        <v>2021</v>
      </c>
      <c r="C355" s="1"/>
      <c r="D355" s="1">
        <v>40</v>
      </c>
      <c r="E355" s="1" t="s">
        <v>8</v>
      </c>
      <c r="F355" s="1">
        <v>9</v>
      </c>
      <c r="G355" s="1">
        <v>7.2223876394196199E-3</v>
      </c>
      <c r="H355" t="s">
        <v>685</v>
      </c>
      <c r="I355" s="1" t="s">
        <v>122</v>
      </c>
    </row>
    <row r="356" spans="1:9" x14ac:dyDescent="0.2">
      <c r="A356" s="2">
        <v>44480</v>
      </c>
      <c r="B356" s="1">
        <v>2021</v>
      </c>
      <c r="C356" s="1"/>
      <c r="D356" s="1">
        <v>41</v>
      </c>
      <c r="E356" s="1" t="s">
        <v>8</v>
      </c>
      <c r="F356" s="1">
        <v>21</v>
      </c>
      <c r="G356" s="1">
        <v>1.6852237825312401E-2</v>
      </c>
      <c r="H356" t="s">
        <v>685</v>
      </c>
      <c r="I356" s="1" t="s">
        <v>122</v>
      </c>
    </row>
    <row r="357" spans="1:9" x14ac:dyDescent="0.2">
      <c r="A357" s="2">
        <v>44487</v>
      </c>
      <c r="B357" s="1">
        <v>2021</v>
      </c>
      <c r="C357" s="1"/>
      <c r="D357" s="1">
        <v>42</v>
      </c>
      <c r="E357" s="1" t="s">
        <v>8</v>
      </c>
      <c r="F357" s="1">
        <v>10</v>
      </c>
      <c r="G357" s="1">
        <v>8.0248751549106892E-3</v>
      </c>
      <c r="H357" t="s">
        <v>685</v>
      </c>
      <c r="I357" s="1" t="s">
        <v>122</v>
      </c>
    </row>
    <row r="358" spans="1:9" x14ac:dyDescent="0.2">
      <c r="A358" s="2">
        <v>44494</v>
      </c>
      <c r="B358" s="1">
        <v>2021</v>
      </c>
      <c r="C358" s="1"/>
      <c r="D358" s="1">
        <v>43</v>
      </c>
      <c r="E358" s="1" t="s">
        <v>8</v>
      </c>
      <c r="F358" s="1">
        <v>13</v>
      </c>
      <c r="G358" s="1">
        <v>1.04323377013839E-2</v>
      </c>
      <c r="H358" t="s">
        <v>685</v>
      </c>
      <c r="I358" s="1" t="s">
        <v>122</v>
      </c>
    </row>
    <row r="359" spans="1:9" x14ac:dyDescent="0.2">
      <c r="A359" s="2">
        <v>44501</v>
      </c>
      <c r="B359" s="1">
        <v>2021</v>
      </c>
      <c r="C359" s="1"/>
      <c r="D359" s="1">
        <v>44</v>
      </c>
      <c r="E359" s="1" t="s">
        <v>8</v>
      </c>
      <c r="F359" s="1">
        <v>19</v>
      </c>
      <c r="G359" s="1">
        <v>1.52472627943303E-2</v>
      </c>
      <c r="H359" t="s">
        <v>685</v>
      </c>
      <c r="I359" s="1" t="s">
        <v>122</v>
      </c>
    </row>
    <row r="360" spans="1:9" x14ac:dyDescent="0.2">
      <c r="A360" s="2">
        <v>44508</v>
      </c>
      <c r="B360" s="1">
        <v>2021</v>
      </c>
      <c r="C360" s="1"/>
      <c r="D360" s="1">
        <v>45</v>
      </c>
      <c r="E360" s="1" t="s">
        <v>8</v>
      </c>
      <c r="F360" s="1">
        <v>13</v>
      </c>
      <c r="G360" s="1">
        <v>1.04323377013839E-2</v>
      </c>
      <c r="H360" t="s">
        <v>685</v>
      </c>
      <c r="I360" s="1" t="s">
        <v>122</v>
      </c>
    </row>
    <row r="361" spans="1:9" x14ac:dyDescent="0.2">
      <c r="A361" s="2">
        <v>44515</v>
      </c>
      <c r="B361" s="1">
        <v>2021</v>
      </c>
      <c r="C361" s="1"/>
      <c r="D361" s="1">
        <v>46</v>
      </c>
      <c r="E361" s="1" t="s">
        <v>8</v>
      </c>
      <c r="F361" s="1">
        <v>18</v>
      </c>
      <c r="G361" s="1">
        <v>1.44447752788392E-2</v>
      </c>
      <c r="H361" t="s">
        <v>685</v>
      </c>
      <c r="I361" s="1" t="s">
        <v>122</v>
      </c>
    </row>
    <row r="362" spans="1:9" x14ac:dyDescent="0.2">
      <c r="A362" s="2">
        <v>44522</v>
      </c>
      <c r="B362" s="1">
        <v>2021</v>
      </c>
      <c r="C362" s="1"/>
      <c r="D362" s="1">
        <v>47</v>
      </c>
      <c r="E362" s="1" t="s">
        <v>8</v>
      </c>
      <c r="F362" s="1">
        <v>24</v>
      </c>
      <c r="G362" s="1">
        <v>1.92597003717856E-2</v>
      </c>
      <c r="H362" t="s">
        <v>685</v>
      </c>
      <c r="I362" s="1" t="s">
        <v>122</v>
      </c>
    </row>
    <row r="363" spans="1:9" x14ac:dyDescent="0.2">
      <c r="A363" s="2">
        <v>44529</v>
      </c>
      <c r="B363" s="1">
        <v>2021</v>
      </c>
      <c r="C363" s="1"/>
      <c r="D363" s="1">
        <v>48</v>
      </c>
      <c r="E363" s="1" t="s">
        <v>8</v>
      </c>
      <c r="F363" s="1">
        <v>25</v>
      </c>
      <c r="G363" s="1">
        <v>2.0062187887276699E-2</v>
      </c>
      <c r="H363" t="s">
        <v>685</v>
      </c>
      <c r="I363" s="1" t="s">
        <v>122</v>
      </c>
    </row>
    <row r="364" spans="1:9" x14ac:dyDescent="0.2">
      <c r="A364" s="2">
        <v>44536</v>
      </c>
      <c r="B364" s="1">
        <v>2021</v>
      </c>
      <c r="C364" s="1"/>
      <c r="D364" s="1">
        <v>49</v>
      </c>
      <c r="E364" s="1" t="s">
        <v>8</v>
      </c>
      <c r="F364" s="1">
        <v>26</v>
      </c>
      <c r="G364" s="1">
        <v>2.0864675402767801E-2</v>
      </c>
      <c r="H364" t="s">
        <v>685</v>
      </c>
      <c r="I364" s="1" t="s">
        <v>122</v>
      </c>
    </row>
    <row r="365" spans="1:9" x14ac:dyDescent="0.2">
      <c r="A365" s="2">
        <v>44543</v>
      </c>
      <c r="B365" s="1">
        <v>2021</v>
      </c>
      <c r="C365" s="1"/>
      <c r="D365" s="1">
        <v>50</v>
      </c>
      <c r="E365" s="1" t="s">
        <v>8</v>
      </c>
      <c r="F365" s="1">
        <v>21</v>
      </c>
      <c r="G365" s="1">
        <v>1.6852237825312401E-2</v>
      </c>
      <c r="H365" t="s">
        <v>685</v>
      </c>
      <c r="I365" s="1" t="s">
        <v>122</v>
      </c>
    </row>
    <row r="366" spans="1:9" x14ac:dyDescent="0.2">
      <c r="A366" s="2">
        <v>44550</v>
      </c>
      <c r="B366" s="1">
        <v>2021</v>
      </c>
      <c r="C366" s="1"/>
      <c r="D366" s="1">
        <v>51</v>
      </c>
      <c r="E366" s="1" t="s">
        <v>8</v>
      </c>
      <c r="F366" s="1">
        <v>26</v>
      </c>
      <c r="G366" s="1">
        <v>2.0864675402767801E-2</v>
      </c>
      <c r="H366" t="s">
        <v>685</v>
      </c>
      <c r="I366" s="1" t="s">
        <v>122</v>
      </c>
    </row>
    <row r="367" spans="1:9" x14ac:dyDescent="0.2">
      <c r="A367" s="2">
        <v>44557</v>
      </c>
      <c r="B367" s="1">
        <v>2021</v>
      </c>
      <c r="C367" s="1"/>
      <c r="D367" s="1">
        <v>52</v>
      </c>
      <c r="E367" s="1" t="s">
        <v>8</v>
      </c>
      <c r="F367" s="1">
        <v>19</v>
      </c>
      <c r="G367" s="1">
        <v>1.52472627943303E-2</v>
      </c>
      <c r="H367" t="s">
        <v>685</v>
      </c>
      <c r="I367" s="1" t="s">
        <v>122</v>
      </c>
    </row>
    <row r="368" spans="1:9" x14ac:dyDescent="0.2">
      <c r="A368" s="2">
        <v>44564</v>
      </c>
      <c r="B368" s="1">
        <v>2022</v>
      </c>
      <c r="C368" s="1"/>
      <c r="D368" s="1">
        <v>1</v>
      </c>
      <c r="E368" s="1" t="s">
        <v>8</v>
      </c>
      <c r="F368" s="1">
        <v>14</v>
      </c>
      <c r="G368" s="1">
        <v>1.12947227860351E-2</v>
      </c>
      <c r="H368" t="s">
        <v>685</v>
      </c>
      <c r="I368" s="1" t="s">
        <v>122</v>
      </c>
    </row>
    <row r="369" spans="1:9" x14ac:dyDescent="0.2">
      <c r="A369" s="2">
        <v>44571</v>
      </c>
      <c r="B369" s="1">
        <v>2022</v>
      </c>
      <c r="C369" s="1"/>
      <c r="D369" s="1">
        <v>2</v>
      </c>
      <c r="E369" s="1" t="s">
        <v>8</v>
      </c>
      <c r="F369" s="1">
        <v>5</v>
      </c>
      <c r="G369" s="1">
        <v>4.0338295664410903E-3</v>
      </c>
      <c r="H369" t="s">
        <v>685</v>
      </c>
      <c r="I369" s="1" t="s">
        <v>122</v>
      </c>
    </row>
    <row r="370" spans="1:9" x14ac:dyDescent="0.2">
      <c r="A370" s="2">
        <v>44578</v>
      </c>
      <c r="B370" s="1">
        <v>2022</v>
      </c>
      <c r="C370" s="1"/>
      <c r="D370" s="1">
        <v>3</v>
      </c>
      <c r="E370" s="1" t="s">
        <v>8</v>
      </c>
      <c r="F370" s="1">
        <v>10</v>
      </c>
      <c r="G370" s="1">
        <v>8.0676591328821892E-3</v>
      </c>
      <c r="H370" t="s">
        <v>685</v>
      </c>
      <c r="I370" s="1" t="s">
        <v>122</v>
      </c>
    </row>
    <row r="371" spans="1:9" x14ac:dyDescent="0.2">
      <c r="A371" s="2">
        <v>44585</v>
      </c>
      <c r="B371" s="1">
        <v>2022</v>
      </c>
      <c r="C371" s="1"/>
      <c r="D371" s="1">
        <v>4</v>
      </c>
      <c r="E371" s="1" t="s">
        <v>8</v>
      </c>
      <c r="F371" s="1">
        <v>7</v>
      </c>
      <c r="G371" s="1">
        <v>5.64736139301753E-3</v>
      </c>
      <c r="H371" t="s">
        <v>685</v>
      </c>
      <c r="I371" s="1" t="s">
        <v>122</v>
      </c>
    </row>
    <row r="372" spans="1:9" x14ac:dyDescent="0.2">
      <c r="A372" s="2">
        <v>44592</v>
      </c>
      <c r="B372" s="1">
        <v>2022</v>
      </c>
      <c r="C372" s="1"/>
      <c r="D372" s="1">
        <v>5</v>
      </c>
      <c r="E372" s="1" t="s">
        <v>8</v>
      </c>
      <c r="F372" s="1">
        <v>4</v>
      </c>
      <c r="G372" s="1">
        <v>3.2270636531528799E-3</v>
      </c>
      <c r="H372" t="s">
        <v>685</v>
      </c>
      <c r="I372" s="1" t="s">
        <v>122</v>
      </c>
    </row>
    <row r="373" spans="1:9" x14ac:dyDescent="0.2">
      <c r="A373" s="2">
        <v>44599</v>
      </c>
      <c r="B373" s="1">
        <v>2022</v>
      </c>
      <c r="C373" s="1"/>
      <c r="D373" s="1">
        <v>6</v>
      </c>
      <c r="E373" s="1" t="s">
        <v>8</v>
      </c>
      <c r="F373" s="1">
        <v>4</v>
      </c>
      <c r="G373" s="1">
        <v>3.2270636531528799E-3</v>
      </c>
      <c r="H373" t="s">
        <v>685</v>
      </c>
      <c r="I373" s="1" t="s">
        <v>122</v>
      </c>
    </row>
    <row r="374" spans="1:9" x14ac:dyDescent="0.2">
      <c r="A374" s="2">
        <v>44606</v>
      </c>
      <c r="B374" s="1">
        <v>2022</v>
      </c>
      <c r="C374" s="1"/>
      <c r="D374" s="1">
        <v>7</v>
      </c>
      <c r="E374" s="1" t="s">
        <v>8</v>
      </c>
      <c r="F374" s="1">
        <v>8</v>
      </c>
      <c r="G374" s="1">
        <v>6.4541273063057503E-3</v>
      </c>
      <c r="H374" t="s">
        <v>685</v>
      </c>
      <c r="I374" s="1" t="s">
        <v>122</v>
      </c>
    </row>
    <row r="375" spans="1:9" x14ac:dyDescent="0.2">
      <c r="A375" s="2">
        <v>44613</v>
      </c>
      <c r="B375" s="1">
        <v>2022</v>
      </c>
      <c r="C375" s="1"/>
      <c r="D375" s="1">
        <v>8</v>
      </c>
      <c r="E375" s="1" t="s">
        <v>8</v>
      </c>
      <c r="F375" s="1">
        <v>10</v>
      </c>
      <c r="G375" s="1">
        <v>8.0676591328821892E-3</v>
      </c>
      <c r="H375" t="s">
        <v>685</v>
      </c>
      <c r="I375" s="1" t="s">
        <v>122</v>
      </c>
    </row>
    <row r="376" spans="1:9" x14ac:dyDescent="0.2">
      <c r="A376" s="2">
        <v>44620</v>
      </c>
      <c r="B376" s="1">
        <v>2022</v>
      </c>
      <c r="C376" s="1"/>
      <c r="D376" s="1">
        <v>9</v>
      </c>
      <c r="E376" s="1" t="s">
        <v>8</v>
      </c>
      <c r="F376" s="1">
        <v>13</v>
      </c>
      <c r="G376" s="1">
        <v>1.04879568727468E-2</v>
      </c>
      <c r="H376" t="s">
        <v>685</v>
      </c>
      <c r="I376" s="1" t="s">
        <v>122</v>
      </c>
    </row>
    <row r="377" spans="1:9" x14ac:dyDescent="0.2">
      <c r="A377" s="2">
        <v>44627</v>
      </c>
      <c r="B377" s="1">
        <v>2022</v>
      </c>
      <c r="C377" s="1"/>
      <c r="D377" s="1">
        <v>10</v>
      </c>
      <c r="E377" s="1" t="s">
        <v>8</v>
      </c>
      <c r="F377" s="1">
        <v>4</v>
      </c>
      <c r="G377" s="1">
        <v>3.2270636531528799E-3</v>
      </c>
      <c r="H377" t="s">
        <v>685</v>
      </c>
      <c r="I377" s="1" t="s">
        <v>122</v>
      </c>
    </row>
    <row r="378" spans="1:9" x14ac:dyDescent="0.2">
      <c r="A378" s="2">
        <v>44634</v>
      </c>
      <c r="B378" s="1">
        <v>2022</v>
      </c>
      <c r="C378" s="1"/>
      <c r="D378" s="1">
        <v>11</v>
      </c>
      <c r="E378" s="1" t="s">
        <v>8</v>
      </c>
      <c r="F378" s="1">
        <v>6</v>
      </c>
      <c r="G378" s="1">
        <v>4.8405954797293097E-3</v>
      </c>
      <c r="H378" t="s">
        <v>685</v>
      </c>
      <c r="I378" s="1" t="s">
        <v>122</v>
      </c>
    </row>
    <row r="379" spans="1:9" x14ac:dyDescent="0.2">
      <c r="A379" s="2">
        <v>44641</v>
      </c>
      <c r="B379" s="1">
        <v>2022</v>
      </c>
      <c r="C379" s="1"/>
      <c r="D379" s="1">
        <v>12</v>
      </c>
      <c r="E379" s="1" t="s">
        <v>8</v>
      </c>
      <c r="F379" s="1">
        <v>8</v>
      </c>
      <c r="G379" s="1">
        <v>6.4541273063057503E-3</v>
      </c>
      <c r="H379" t="s">
        <v>685</v>
      </c>
      <c r="I379" s="1" t="s">
        <v>122</v>
      </c>
    </row>
    <row r="380" spans="1:9" x14ac:dyDescent="0.2">
      <c r="A380" s="2">
        <v>44648</v>
      </c>
      <c r="B380" s="1">
        <v>2022</v>
      </c>
      <c r="C380" s="1"/>
      <c r="D380" s="1">
        <v>13</v>
      </c>
      <c r="E380" s="1" t="s">
        <v>8</v>
      </c>
      <c r="F380" s="1">
        <v>7</v>
      </c>
      <c r="G380" s="1">
        <v>5.64736139301753E-3</v>
      </c>
      <c r="H380" t="s">
        <v>685</v>
      </c>
      <c r="I380" s="1" t="s">
        <v>122</v>
      </c>
    </row>
    <row r="381" spans="1:9" x14ac:dyDescent="0.2">
      <c r="A381" s="2">
        <v>44655</v>
      </c>
      <c r="B381" s="1">
        <v>2022</v>
      </c>
      <c r="C381" s="1"/>
      <c r="D381" s="1">
        <v>14</v>
      </c>
      <c r="E381" s="1" t="s">
        <v>8</v>
      </c>
      <c r="F381" s="1">
        <v>5</v>
      </c>
      <c r="G381" s="1">
        <v>4.0338295664410903E-3</v>
      </c>
      <c r="H381" t="s">
        <v>685</v>
      </c>
      <c r="I381" s="1" t="s">
        <v>122</v>
      </c>
    </row>
    <row r="382" spans="1:9" x14ac:dyDescent="0.2">
      <c r="A382" s="2">
        <v>44662</v>
      </c>
      <c r="B382" s="1">
        <v>2022</v>
      </c>
      <c r="C382" s="1"/>
      <c r="D382" s="1">
        <v>15</v>
      </c>
      <c r="E382" s="1" t="s">
        <v>8</v>
      </c>
      <c r="F382" s="1">
        <v>4</v>
      </c>
      <c r="G382" s="1">
        <v>3.2270636531528799E-3</v>
      </c>
      <c r="H382" t="s">
        <v>685</v>
      </c>
      <c r="I382" s="1" t="s">
        <v>122</v>
      </c>
    </row>
    <row r="383" spans="1:9" x14ac:dyDescent="0.2">
      <c r="A383" s="2">
        <v>44669</v>
      </c>
      <c r="B383" s="1">
        <v>2022</v>
      </c>
      <c r="C383" s="1"/>
      <c r="D383" s="1">
        <v>16</v>
      </c>
      <c r="E383" s="1" t="s">
        <v>8</v>
      </c>
      <c r="F383" s="1">
        <v>1</v>
      </c>
      <c r="G383" s="1">
        <v>8.0676591328821901E-4</v>
      </c>
      <c r="H383" t="s">
        <v>685</v>
      </c>
      <c r="I383" s="1" t="s">
        <v>122</v>
      </c>
    </row>
    <row r="384" spans="1:9" x14ac:dyDescent="0.2">
      <c r="A384" s="2">
        <v>44676</v>
      </c>
      <c r="B384" s="1">
        <v>2022</v>
      </c>
      <c r="C384" s="1"/>
      <c r="D384" s="1">
        <v>17</v>
      </c>
      <c r="E384" s="1" t="s">
        <v>8</v>
      </c>
      <c r="F384" s="1">
        <v>6</v>
      </c>
      <c r="G384" s="1">
        <v>4.8405954797293097E-3</v>
      </c>
      <c r="H384" t="s">
        <v>685</v>
      </c>
      <c r="I384" s="1" t="s">
        <v>122</v>
      </c>
    </row>
    <row r="385" spans="1:9" x14ac:dyDescent="0.2">
      <c r="A385" s="2">
        <v>44683</v>
      </c>
      <c r="B385" s="1">
        <v>2022</v>
      </c>
      <c r="C385" s="1"/>
      <c r="D385" s="1">
        <v>18</v>
      </c>
      <c r="E385" s="1" t="s">
        <v>8</v>
      </c>
      <c r="F385" s="1">
        <v>4</v>
      </c>
      <c r="G385" s="1">
        <v>3.2270636531528799E-3</v>
      </c>
      <c r="H385" t="s">
        <v>685</v>
      </c>
      <c r="I385" s="1" t="s">
        <v>122</v>
      </c>
    </row>
    <row r="386" spans="1:9" x14ac:dyDescent="0.2">
      <c r="A386" s="2">
        <v>44690</v>
      </c>
      <c r="B386" s="1">
        <v>2022</v>
      </c>
      <c r="C386" s="1"/>
      <c r="D386" s="1">
        <v>19</v>
      </c>
      <c r="E386" s="1" t="s">
        <v>8</v>
      </c>
      <c r="F386" s="1">
        <v>8</v>
      </c>
      <c r="G386" s="1">
        <v>6.4541273063057503E-3</v>
      </c>
      <c r="H386" t="s">
        <v>685</v>
      </c>
      <c r="I386" s="1" t="s">
        <v>122</v>
      </c>
    </row>
    <row r="387" spans="1:9" x14ac:dyDescent="0.2">
      <c r="A387" s="2">
        <v>44697</v>
      </c>
      <c r="B387" s="1">
        <v>2022</v>
      </c>
      <c r="C387" s="1"/>
      <c r="D387" s="1">
        <v>20</v>
      </c>
      <c r="E387" s="1" t="s">
        <v>8</v>
      </c>
      <c r="F387" s="1">
        <v>7</v>
      </c>
      <c r="G387" s="1">
        <v>5.64736139301753E-3</v>
      </c>
      <c r="H387" t="s">
        <v>685</v>
      </c>
      <c r="I387" s="1" t="s">
        <v>122</v>
      </c>
    </row>
    <row r="388" spans="1:9" x14ac:dyDescent="0.2">
      <c r="A388" s="2">
        <v>44704</v>
      </c>
      <c r="B388" s="1">
        <v>2022</v>
      </c>
      <c r="C388" s="1"/>
      <c r="D388" s="1">
        <v>21</v>
      </c>
      <c r="E388" s="1" t="s">
        <v>8</v>
      </c>
      <c r="F388" s="1">
        <v>7</v>
      </c>
      <c r="G388" s="1">
        <v>5.64736139301753E-3</v>
      </c>
      <c r="H388" t="s">
        <v>685</v>
      </c>
      <c r="I388" s="1" t="s">
        <v>122</v>
      </c>
    </row>
    <row r="389" spans="1:9" x14ac:dyDescent="0.2">
      <c r="A389" s="2">
        <v>44711</v>
      </c>
      <c r="B389" s="1">
        <v>2022</v>
      </c>
      <c r="C389" s="1"/>
      <c r="D389" s="1">
        <v>22</v>
      </c>
      <c r="E389" s="1" t="s">
        <v>8</v>
      </c>
      <c r="F389" s="1">
        <v>5</v>
      </c>
      <c r="G389" s="1">
        <v>4.0338295664410903E-3</v>
      </c>
      <c r="H389" t="s">
        <v>685</v>
      </c>
      <c r="I389" s="1" t="s">
        <v>122</v>
      </c>
    </row>
    <row r="390" spans="1:9" x14ac:dyDescent="0.2">
      <c r="A390" s="2">
        <v>44718</v>
      </c>
      <c r="B390" s="1">
        <v>2022</v>
      </c>
      <c r="C390" s="1"/>
      <c r="D390" s="1">
        <v>23</v>
      </c>
      <c r="E390" s="1" t="s">
        <v>8</v>
      </c>
      <c r="F390" s="1">
        <v>4</v>
      </c>
      <c r="G390" s="1">
        <v>3.2270636531528799E-3</v>
      </c>
      <c r="H390" t="s">
        <v>685</v>
      </c>
      <c r="I390" s="1" t="s">
        <v>122</v>
      </c>
    </row>
    <row r="391" spans="1:9" x14ac:dyDescent="0.2">
      <c r="A391" s="2">
        <v>44725</v>
      </c>
      <c r="B391" s="1">
        <v>2022</v>
      </c>
      <c r="C391" s="1"/>
      <c r="D391" s="1">
        <v>24</v>
      </c>
      <c r="E391" s="1" t="s">
        <v>8</v>
      </c>
      <c r="F391" s="1">
        <v>11</v>
      </c>
      <c r="G391" s="1">
        <v>8.8744250461704095E-3</v>
      </c>
      <c r="H391" t="s">
        <v>685</v>
      </c>
      <c r="I391" s="1" t="s">
        <v>122</v>
      </c>
    </row>
    <row r="392" spans="1:9" x14ac:dyDescent="0.2">
      <c r="A392" s="2">
        <v>44732</v>
      </c>
      <c r="B392" s="1">
        <v>2022</v>
      </c>
      <c r="C392" s="1"/>
      <c r="D392" s="1">
        <v>25</v>
      </c>
      <c r="E392" s="1" t="s">
        <v>8</v>
      </c>
      <c r="F392" s="1">
        <v>8</v>
      </c>
      <c r="G392" s="1">
        <v>6.4541273063057503E-3</v>
      </c>
      <c r="H392" t="s">
        <v>685</v>
      </c>
      <c r="I392" s="1" t="s">
        <v>122</v>
      </c>
    </row>
    <row r="393" spans="1:9" x14ac:dyDescent="0.2">
      <c r="A393" s="2">
        <v>44739</v>
      </c>
      <c r="B393" s="1">
        <v>2022</v>
      </c>
      <c r="C393" s="1"/>
      <c r="D393" s="1">
        <v>26</v>
      </c>
      <c r="E393" s="1" t="s">
        <v>8</v>
      </c>
      <c r="F393" s="1">
        <v>6</v>
      </c>
      <c r="G393" s="1">
        <v>4.8405954797293097E-3</v>
      </c>
      <c r="H393" t="s">
        <v>685</v>
      </c>
      <c r="I393" s="1" t="s">
        <v>122</v>
      </c>
    </row>
    <row r="394" spans="1:9" x14ac:dyDescent="0.2">
      <c r="A394" s="2">
        <v>44746</v>
      </c>
      <c r="B394" s="1">
        <v>2022</v>
      </c>
      <c r="C394" s="1"/>
      <c r="D394" s="1">
        <v>27</v>
      </c>
      <c r="E394" s="1" t="s">
        <v>8</v>
      </c>
      <c r="F394" s="1">
        <v>6</v>
      </c>
      <c r="G394" s="1">
        <v>4.8405954797293097E-3</v>
      </c>
      <c r="H394" t="s">
        <v>685</v>
      </c>
      <c r="I394" s="1" t="s">
        <v>122</v>
      </c>
    </row>
    <row r="395" spans="1:9" x14ac:dyDescent="0.2">
      <c r="A395" s="2">
        <v>44753</v>
      </c>
      <c r="B395" s="1">
        <v>2022</v>
      </c>
      <c r="C395" s="1"/>
      <c r="D395" s="1">
        <v>28</v>
      </c>
      <c r="E395" s="1" t="s">
        <v>8</v>
      </c>
      <c r="F395" s="1">
        <v>3</v>
      </c>
      <c r="G395" s="1">
        <v>2.4202977398646601E-3</v>
      </c>
      <c r="H395" t="s">
        <v>685</v>
      </c>
      <c r="I395" s="1" t="s">
        <v>122</v>
      </c>
    </row>
    <row r="396" spans="1:9" x14ac:dyDescent="0.2">
      <c r="A396" s="2">
        <v>44760</v>
      </c>
      <c r="B396" s="1">
        <v>2022</v>
      </c>
      <c r="C396" s="1"/>
      <c r="D396" s="1">
        <v>29</v>
      </c>
      <c r="E396" s="1" t="s">
        <v>8</v>
      </c>
      <c r="F396" s="1">
        <v>1</v>
      </c>
      <c r="G396" s="1">
        <v>8.0676591328821901E-4</v>
      </c>
      <c r="H396" t="s">
        <v>685</v>
      </c>
      <c r="I396" s="1" t="s">
        <v>122</v>
      </c>
    </row>
    <row r="397" spans="1:9" x14ac:dyDescent="0.2">
      <c r="A397" s="2">
        <v>44767</v>
      </c>
      <c r="B397" s="1">
        <v>2022</v>
      </c>
      <c r="C397" s="1"/>
      <c r="D397" s="1">
        <v>30</v>
      </c>
      <c r="E397" s="1" t="s">
        <v>8</v>
      </c>
      <c r="F397" s="1">
        <v>4</v>
      </c>
      <c r="G397" s="1">
        <v>3.2270636531528799E-3</v>
      </c>
      <c r="H397" t="s">
        <v>685</v>
      </c>
      <c r="I397" s="1" t="s">
        <v>122</v>
      </c>
    </row>
    <row r="398" spans="1:9" x14ac:dyDescent="0.2">
      <c r="A398" s="2">
        <v>44774</v>
      </c>
      <c r="B398" s="1">
        <v>2022</v>
      </c>
      <c r="C398" s="1"/>
      <c r="D398" s="1">
        <v>31</v>
      </c>
      <c r="E398" s="1" t="s">
        <v>8</v>
      </c>
      <c r="F398" s="1">
        <v>4</v>
      </c>
      <c r="G398" s="1">
        <v>3.2270636531528799E-3</v>
      </c>
      <c r="H398" t="s">
        <v>685</v>
      </c>
      <c r="I398" s="1" t="s">
        <v>122</v>
      </c>
    </row>
    <row r="399" spans="1:9" x14ac:dyDescent="0.2">
      <c r="A399" s="2">
        <v>44781</v>
      </c>
      <c r="B399" s="1">
        <v>2022</v>
      </c>
      <c r="C399" s="1"/>
      <c r="D399" s="1">
        <v>32</v>
      </c>
      <c r="E399" s="1" t="s">
        <v>8</v>
      </c>
      <c r="F399" s="1">
        <v>5</v>
      </c>
      <c r="G399" s="1">
        <v>4.0338295664410903E-3</v>
      </c>
      <c r="H399" t="s">
        <v>685</v>
      </c>
      <c r="I399" s="1" t="s">
        <v>122</v>
      </c>
    </row>
    <row r="400" spans="1:9" x14ac:dyDescent="0.2">
      <c r="A400" s="2">
        <v>44788</v>
      </c>
      <c r="B400" s="1">
        <v>2022</v>
      </c>
      <c r="C400" s="1"/>
      <c r="D400" s="1">
        <v>33</v>
      </c>
      <c r="E400" s="1" t="s">
        <v>8</v>
      </c>
      <c r="F400" s="1">
        <v>1</v>
      </c>
      <c r="G400" s="1">
        <v>8.0676591328821901E-4</v>
      </c>
      <c r="H400" t="s">
        <v>685</v>
      </c>
      <c r="I400" s="1" t="s">
        <v>122</v>
      </c>
    </row>
    <row r="401" spans="1:9" x14ac:dyDescent="0.2">
      <c r="A401" s="2">
        <v>44795</v>
      </c>
      <c r="B401" s="1">
        <v>2022</v>
      </c>
      <c r="C401" s="1"/>
      <c r="D401" s="1">
        <v>34</v>
      </c>
      <c r="E401" s="1" t="s">
        <v>8</v>
      </c>
      <c r="F401" s="1">
        <v>2</v>
      </c>
      <c r="G401" s="1">
        <v>1.61353182657644E-3</v>
      </c>
      <c r="H401" t="s">
        <v>685</v>
      </c>
      <c r="I401" s="1" t="s">
        <v>122</v>
      </c>
    </row>
    <row r="402" spans="1:9" x14ac:dyDescent="0.2">
      <c r="A402" s="2">
        <v>44802</v>
      </c>
      <c r="B402" s="1">
        <v>2022</v>
      </c>
      <c r="C402" s="1"/>
      <c r="D402" s="1">
        <v>35</v>
      </c>
      <c r="E402" s="1" t="s">
        <v>8</v>
      </c>
      <c r="F402" s="1">
        <v>8</v>
      </c>
      <c r="G402" s="1">
        <v>6.4541273063057503E-3</v>
      </c>
      <c r="H402" t="s">
        <v>685</v>
      </c>
      <c r="I402" s="1" t="s">
        <v>122</v>
      </c>
    </row>
    <row r="403" spans="1:9" x14ac:dyDescent="0.2">
      <c r="A403" s="2">
        <v>44809</v>
      </c>
      <c r="B403" s="1">
        <v>2022</v>
      </c>
      <c r="C403" s="1"/>
      <c r="D403" s="1">
        <v>36</v>
      </c>
      <c r="E403" s="1" t="s">
        <v>8</v>
      </c>
      <c r="F403" s="1">
        <v>13</v>
      </c>
      <c r="G403" s="1">
        <v>1.04879568727468E-2</v>
      </c>
      <c r="H403" t="s">
        <v>685</v>
      </c>
      <c r="I403" s="1" t="s">
        <v>122</v>
      </c>
    </row>
    <row r="404" spans="1:9" x14ac:dyDescent="0.2">
      <c r="A404" s="2">
        <v>44816</v>
      </c>
      <c r="B404" s="1">
        <v>2022</v>
      </c>
      <c r="C404" s="1"/>
      <c r="D404" s="1">
        <v>37</v>
      </c>
      <c r="E404" s="1" t="s">
        <v>8</v>
      </c>
      <c r="F404" s="1">
        <v>6</v>
      </c>
      <c r="G404" s="1">
        <v>4.8405954797293097E-3</v>
      </c>
      <c r="H404" t="s">
        <v>685</v>
      </c>
      <c r="I404" s="1" t="s">
        <v>122</v>
      </c>
    </row>
    <row r="405" spans="1:9" x14ac:dyDescent="0.2">
      <c r="A405" s="2">
        <v>44823</v>
      </c>
      <c r="B405" s="1">
        <v>2022</v>
      </c>
      <c r="C405" s="1"/>
      <c r="D405" s="1">
        <v>38</v>
      </c>
      <c r="E405" s="1" t="s">
        <v>8</v>
      </c>
      <c r="F405" s="1">
        <v>5</v>
      </c>
      <c r="G405" s="1">
        <v>4.0338295664410903E-3</v>
      </c>
      <c r="H405" t="s">
        <v>685</v>
      </c>
      <c r="I405" s="1" t="s">
        <v>122</v>
      </c>
    </row>
    <row r="406" spans="1:9" x14ac:dyDescent="0.2">
      <c r="A406" s="2">
        <v>44830</v>
      </c>
      <c r="B406" s="1">
        <v>2022</v>
      </c>
      <c r="C406" s="1"/>
      <c r="D406" s="1">
        <v>39</v>
      </c>
      <c r="E406" s="1" t="s">
        <v>8</v>
      </c>
      <c r="F406" s="1">
        <v>6</v>
      </c>
      <c r="G406" s="1">
        <v>4.8405954797293097E-3</v>
      </c>
      <c r="H406" t="s">
        <v>685</v>
      </c>
      <c r="I406" s="1" t="s">
        <v>122</v>
      </c>
    </row>
    <row r="407" spans="1:9" x14ac:dyDescent="0.2">
      <c r="A407" s="2">
        <v>44837</v>
      </c>
      <c r="B407" s="1">
        <v>2022</v>
      </c>
      <c r="C407" s="1"/>
      <c r="D407" s="1">
        <v>40</v>
      </c>
      <c r="E407" s="1" t="s">
        <v>8</v>
      </c>
      <c r="F407" s="1">
        <v>2</v>
      </c>
      <c r="G407" s="1">
        <v>1.61353182657644E-3</v>
      </c>
      <c r="H407" t="s">
        <v>685</v>
      </c>
      <c r="I407" s="1" t="s">
        <v>122</v>
      </c>
    </row>
    <row r="408" spans="1:9" x14ac:dyDescent="0.2">
      <c r="A408" s="2">
        <v>44844</v>
      </c>
      <c r="B408" s="1">
        <v>2022</v>
      </c>
      <c r="C408" s="1"/>
      <c r="D408" s="1">
        <v>41</v>
      </c>
      <c r="E408" s="1" t="s">
        <v>8</v>
      </c>
      <c r="F408" s="1">
        <v>5</v>
      </c>
      <c r="G408" s="1">
        <v>4.0338295664410903E-3</v>
      </c>
      <c r="H408" t="s">
        <v>685</v>
      </c>
      <c r="I408" s="1" t="s">
        <v>122</v>
      </c>
    </row>
    <row r="409" spans="1:9" x14ac:dyDescent="0.2">
      <c r="A409" s="2">
        <v>44851</v>
      </c>
      <c r="B409" s="1">
        <v>2022</v>
      </c>
      <c r="C409" s="1"/>
      <c r="D409" s="1">
        <v>42</v>
      </c>
      <c r="E409" s="1" t="s">
        <v>8</v>
      </c>
      <c r="F409" s="1">
        <v>14</v>
      </c>
      <c r="G409" s="1">
        <v>1.12947227860351E-2</v>
      </c>
      <c r="H409" t="s">
        <v>685</v>
      </c>
      <c r="I409" s="1" t="s">
        <v>122</v>
      </c>
    </row>
    <row r="410" spans="1:9" x14ac:dyDescent="0.2">
      <c r="A410" s="2">
        <v>44858</v>
      </c>
      <c r="B410" s="1">
        <v>2022</v>
      </c>
      <c r="C410" s="1"/>
      <c r="D410" s="1">
        <v>43</v>
      </c>
      <c r="E410" s="1" t="s">
        <v>8</v>
      </c>
      <c r="F410" s="1">
        <v>9</v>
      </c>
      <c r="G410" s="1">
        <v>7.2608932195939698E-3</v>
      </c>
      <c r="H410" t="s">
        <v>685</v>
      </c>
      <c r="I410" s="1" t="s">
        <v>122</v>
      </c>
    </row>
    <row r="411" spans="1:9" x14ac:dyDescent="0.2">
      <c r="A411" s="2">
        <v>44865</v>
      </c>
      <c r="B411" s="1">
        <v>2022</v>
      </c>
      <c r="C411" s="1"/>
      <c r="D411" s="1">
        <v>44</v>
      </c>
      <c r="E411" s="1" t="s">
        <v>8</v>
      </c>
      <c r="F411" s="1">
        <v>6</v>
      </c>
      <c r="G411" s="1">
        <v>4.8405954797293097E-3</v>
      </c>
      <c r="H411" t="s">
        <v>685</v>
      </c>
      <c r="I411" s="1" t="s">
        <v>122</v>
      </c>
    </row>
    <row r="412" spans="1:9" x14ac:dyDescent="0.2">
      <c r="A412" s="2">
        <v>44872</v>
      </c>
      <c r="B412" s="1">
        <v>2022</v>
      </c>
      <c r="C412" s="1"/>
      <c r="D412" s="1">
        <v>45</v>
      </c>
      <c r="E412" s="1" t="s">
        <v>8</v>
      </c>
      <c r="F412" s="1">
        <v>8</v>
      </c>
      <c r="G412" s="1">
        <v>6.4541273063057503E-3</v>
      </c>
      <c r="H412" t="s">
        <v>685</v>
      </c>
      <c r="I412" s="1" t="s">
        <v>122</v>
      </c>
    </row>
    <row r="413" spans="1:9" x14ac:dyDescent="0.2">
      <c r="A413" s="2">
        <v>44879</v>
      </c>
      <c r="B413" s="1">
        <v>2022</v>
      </c>
      <c r="C413" s="1"/>
      <c r="D413" s="1">
        <v>46</v>
      </c>
      <c r="E413" s="1" t="s">
        <v>8</v>
      </c>
      <c r="F413" s="1">
        <v>12</v>
      </c>
      <c r="G413" s="1">
        <v>9.6811909594586194E-3</v>
      </c>
      <c r="H413" t="s">
        <v>685</v>
      </c>
      <c r="I413" s="1" t="s">
        <v>122</v>
      </c>
    </row>
    <row r="414" spans="1:9" x14ac:dyDescent="0.2">
      <c r="A414" s="2">
        <v>44886</v>
      </c>
      <c r="B414" s="1">
        <v>2022</v>
      </c>
      <c r="C414" s="1"/>
      <c r="D414" s="1">
        <v>47</v>
      </c>
      <c r="E414" s="1" t="s">
        <v>8</v>
      </c>
      <c r="F414" s="1">
        <v>18</v>
      </c>
      <c r="G414" s="1">
        <v>1.45217864391879E-2</v>
      </c>
      <c r="H414" t="s">
        <v>685</v>
      </c>
      <c r="I414" s="1" t="s">
        <v>122</v>
      </c>
    </row>
    <row r="415" spans="1:9" x14ac:dyDescent="0.2">
      <c r="A415" s="2">
        <v>44893</v>
      </c>
      <c r="B415" s="1">
        <v>2022</v>
      </c>
      <c r="C415" s="1"/>
      <c r="D415" s="1">
        <v>48</v>
      </c>
      <c r="E415" s="1" t="s">
        <v>8</v>
      </c>
      <c r="F415" s="1">
        <v>15</v>
      </c>
      <c r="G415" s="1">
        <v>1.2101488699323299E-2</v>
      </c>
      <c r="H415" t="s">
        <v>685</v>
      </c>
      <c r="I415" s="1" t="s">
        <v>122</v>
      </c>
    </row>
    <row r="416" spans="1:9" x14ac:dyDescent="0.2">
      <c r="A416" s="2">
        <v>44900</v>
      </c>
      <c r="B416" s="1">
        <v>2022</v>
      </c>
      <c r="C416" s="1"/>
      <c r="D416" s="1">
        <v>49</v>
      </c>
      <c r="E416" s="1" t="s">
        <v>8</v>
      </c>
      <c r="F416" s="1">
        <v>7</v>
      </c>
      <c r="G416" s="1">
        <v>5.64736139301753E-3</v>
      </c>
      <c r="H416" t="s">
        <v>685</v>
      </c>
      <c r="I416" s="1" t="s">
        <v>122</v>
      </c>
    </row>
    <row r="417" spans="1:9" x14ac:dyDescent="0.2">
      <c r="A417" s="2">
        <v>44907</v>
      </c>
      <c r="B417" s="1">
        <v>2022</v>
      </c>
      <c r="C417" s="1"/>
      <c r="D417" s="1">
        <v>50</v>
      </c>
      <c r="E417" s="1" t="s">
        <v>8</v>
      </c>
      <c r="F417" s="1">
        <v>8</v>
      </c>
      <c r="G417" s="1">
        <v>6.4541273063057503E-3</v>
      </c>
      <c r="H417" t="s">
        <v>685</v>
      </c>
      <c r="I417" s="1" t="s">
        <v>122</v>
      </c>
    </row>
    <row r="418" spans="1:9" x14ac:dyDescent="0.2">
      <c r="A418" s="2">
        <v>44914</v>
      </c>
      <c r="B418" s="1">
        <v>2022</v>
      </c>
      <c r="C418" s="1"/>
      <c r="D418" s="1">
        <v>51</v>
      </c>
      <c r="E418" s="1" t="s">
        <v>8</v>
      </c>
      <c r="F418" s="1">
        <v>4</v>
      </c>
      <c r="G418" s="1">
        <v>3.2270636531528799E-3</v>
      </c>
      <c r="H418" t="s">
        <v>685</v>
      </c>
      <c r="I418" s="1" t="s">
        <v>122</v>
      </c>
    </row>
    <row r="419" spans="1:9" x14ac:dyDescent="0.2">
      <c r="A419" s="2">
        <v>44921</v>
      </c>
      <c r="B419" s="1">
        <v>2022</v>
      </c>
      <c r="C419" s="1"/>
      <c r="D419" s="1">
        <v>52</v>
      </c>
      <c r="E419" s="1" t="s">
        <v>8</v>
      </c>
      <c r="F419" s="1">
        <v>3</v>
      </c>
      <c r="G419" s="1">
        <v>2.4202977398646601E-3</v>
      </c>
      <c r="H419" t="s">
        <v>685</v>
      </c>
      <c r="I419" s="1" t="s">
        <v>122</v>
      </c>
    </row>
    <row r="420" spans="1:9" x14ac:dyDescent="0.2">
      <c r="A420" s="2">
        <v>44928</v>
      </c>
      <c r="B420" s="1">
        <v>2023</v>
      </c>
      <c r="C420" s="1"/>
      <c r="D420" s="1">
        <v>1</v>
      </c>
      <c r="E420" s="1" t="s">
        <v>8</v>
      </c>
      <c r="F420" s="1">
        <v>3</v>
      </c>
      <c r="G420" s="1">
        <v>2.4331983046155499E-3</v>
      </c>
      <c r="H420" t="s">
        <v>685</v>
      </c>
      <c r="I420" s="1" t="s">
        <v>122</v>
      </c>
    </row>
    <row r="421" spans="1:9" x14ac:dyDescent="0.2">
      <c r="A421" s="2">
        <v>44935</v>
      </c>
      <c r="B421" s="1">
        <v>2023</v>
      </c>
      <c r="C421" s="1"/>
      <c r="D421" s="1">
        <v>2</v>
      </c>
      <c r="E421" s="1" t="s">
        <v>8</v>
      </c>
      <c r="F421" s="1">
        <v>8</v>
      </c>
      <c r="G421" s="1">
        <v>6.4885288123081404E-3</v>
      </c>
      <c r="H421" t="s">
        <v>685</v>
      </c>
      <c r="I421" s="1" t="s">
        <v>122</v>
      </c>
    </row>
    <row r="422" spans="1:9" x14ac:dyDescent="0.2">
      <c r="A422" s="2">
        <v>44942</v>
      </c>
      <c r="B422" s="1">
        <v>2023</v>
      </c>
      <c r="C422" s="1"/>
      <c r="D422" s="1">
        <v>3</v>
      </c>
      <c r="E422" s="1" t="s">
        <v>8</v>
      </c>
      <c r="F422" s="1">
        <v>6</v>
      </c>
      <c r="G422" s="1">
        <v>4.8663966092310999E-3</v>
      </c>
      <c r="H422" t="s">
        <v>685</v>
      </c>
      <c r="I422" s="1" t="s">
        <v>122</v>
      </c>
    </row>
    <row r="423" spans="1:9" x14ac:dyDescent="0.2">
      <c r="A423" s="2">
        <v>44949</v>
      </c>
      <c r="B423" s="1">
        <v>2023</v>
      </c>
      <c r="C423" s="1"/>
      <c r="D423" s="1">
        <v>4</v>
      </c>
      <c r="E423" s="1" t="s">
        <v>8</v>
      </c>
      <c r="F423" s="1">
        <v>9</v>
      </c>
      <c r="G423" s="1">
        <v>7.2995949138466498E-3</v>
      </c>
      <c r="H423" t="s">
        <v>685</v>
      </c>
      <c r="I423" s="1" t="s">
        <v>122</v>
      </c>
    </row>
    <row r="424" spans="1:9" x14ac:dyDescent="0.2">
      <c r="A424" s="2">
        <v>44956</v>
      </c>
      <c r="B424" s="1">
        <v>2023</v>
      </c>
      <c r="C424" s="1"/>
      <c r="D424" s="1">
        <v>5</v>
      </c>
      <c r="E424" s="1" t="s">
        <v>8</v>
      </c>
      <c r="F424" s="1">
        <v>9</v>
      </c>
      <c r="G424" s="1">
        <v>7.2995949138466498E-3</v>
      </c>
      <c r="H424" t="s">
        <v>685</v>
      </c>
      <c r="I424" s="1" t="s">
        <v>122</v>
      </c>
    </row>
    <row r="425" spans="1:9" x14ac:dyDescent="0.2">
      <c r="A425" s="2">
        <v>44963</v>
      </c>
      <c r="B425" s="1">
        <v>2023</v>
      </c>
      <c r="C425" s="1"/>
      <c r="D425" s="1">
        <v>6</v>
      </c>
      <c r="E425" s="1" t="s">
        <v>8</v>
      </c>
      <c r="F425" s="1">
        <v>12</v>
      </c>
      <c r="G425" s="1">
        <v>9.7327932184621997E-3</v>
      </c>
      <c r="H425" t="s">
        <v>685</v>
      </c>
      <c r="I425" s="1" t="s">
        <v>122</v>
      </c>
    </row>
    <row r="426" spans="1:9" x14ac:dyDescent="0.2">
      <c r="A426" s="2">
        <v>44970</v>
      </c>
      <c r="B426" s="1">
        <v>2023</v>
      </c>
      <c r="C426" s="1"/>
      <c r="D426" s="1">
        <v>7</v>
      </c>
      <c r="E426" s="1" t="s">
        <v>8</v>
      </c>
      <c r="F426" s="1">
        <v>11</v>
      </c>
      <c r="G426" s="1">
        <v>8.9217271169236903E-3</v>
      </c>
      <c r="H426" t="s">
        <v>685</v>
      </c>
      <c r="I426" s="1" t="s">
        <v>122</v>
      </c>
    </row>
    <row r="427" spans="1:9" x14ac:dyDescent="0.2">
      <c r="A427" s="2">
        <v>44977</v>
      </c>
      <c r="B427" s="1">
        <v>2023</v>
      </c>
      <c r="C427" s="1"/>
      <c r="D427" s="1">
        <v>8</v>
      </c>
      <c r="E427" s="1" t="s">
        <v>8</v>
      </c>
      <c r="F427" s="1">
        <v>11</v>
      </c>
      <c r="G427" s="1">
        <v>8.9217271169236903E-3</v>
      </c>
      <c r="H427" t="s">
        <v>685</v>
      </c>
      <c r="I427" s="1" t="s">
        <v>122</v>
      </c>
    </row>
    <row r="428" spans="1:9" x14ac:dyDescent="0.2">
      <c r="A428" s="2">
        <v>44984</v>
      </c>
      <c r="B428" s="1">
        <v>2023</v>
      </c>
      <c r="C428" s="1"/>
      <c r="D428" s="1">
        <v>9</v>
      </c>
      <c r="E428" s="1" t="s">
        <v>8</v>
      </c>
      <c r="F428" s="1">
        <v>9</v>
      </c>
      <c r="G428" s="1">
        <v>7.2995949138466498E-3</v>
      </c>
      <c r="H428" t="s">
        <v>685</v>
      </c>
      <c r="I428" s="1" t="s">
        <v>122</v>
      </c>
    </row>
    <row r="429" spans="1:9" x14ac:dyDescent="0.2">
      <c r="A429" s="2">
        <v>44991</v>
      </c>
      <c r="B429" s="1">
        <v>2023</v>
      </c>
      <c r="C429" s="1"/>
      <c r="D429" s="1">
        <v>10</v>
      </c>
      <c r="E429" s="1" t="s">
        <v>8</v>
      </c>
      <c r="F429" s="1">
        <v>4</v>
      </c>
      <c r="G429" s="1">
        <v>3.2442644061540702E-3</v>
      </c>
      <c r="H429" t="s">
        <v>685</v>
      </c>
      <c r="I429" s="1" t="s">
        <v>122</v>
      </c>
    </row>
    <row r="430" spans="1:9" x14ac:dyDescent="0.2">
      <c r="A430" s="2">
        <v>44998</v>
      </c>
      <c r="B430" s="1">
        <v>2023</v>
      </c>
      <c r="C430" s="1"/>
      <c r="D430" s="1">
        <v>11</v>
      </c>
      <c r="E430" s="1" t="s">
        <v>8</v>
      </c>
      <c r="F430" s="1">
        <v>8</v>
      </c>
      <c r="G430" s="1">
        <v>6.4885288123081404E-3</v>
      </c>
      <c r="H430" t="s">
        <v>685</v>
      </c>
      <c r="I430" s="1" t="s">
        <v>122</v>
      </c>
    </row>
    <row r="431" spans="1:9" x14ac:dyDescent="0.2">
      <c r="A431" s="2">
        <v>45005</v>
      </c>
      <c r="B431" s="1">
        <v>2023</v>
      </c>
      <c r="C431" s="1"/>
      <c r="D431" s="1">
        <v>12</v>
      </c>
      <c r="E431" s="1" t="s">
        <v>8</v>
      </c>
      <c r="F431" s="1">
        <v>4</v>
      </c>
      <c r="G431" s="1">
        <v>3.2442644061540702E-3</v>
      </c>
      <c r="H431" t="s">
        <v>685</v>
      </c>
      <c r="I431" s="1" t="s">
        <v>122</v>
      </c>
    </row>
    <row r="432" spans="1:9" x14ac:dyDescent="0.2">
      <c r="A432" s="2">
        <v>45012</v>
      </c>
      <c r="B432" s="1">
        <v>2023</v>
      </c>
      <c r="C432" s="1"/>
      <c r="D432" s="1">
        <v>13</v>
      </c>
      <c r="E432" s="1" t="s">
        <v>8</v>
      </c>
      <c r="F432" s="1">
        <v>18</v>
      </c>
      <c r="G432" s="1">
        <v>1.45991898276933E-2</v>
      </c>
      <c r="H432" t="s">
        <v>685</v>
      </c>
      <c r="I432" s="1" t="s">
        <v>122</v>
      </c>
    </row>
    <row r="433" spans="1:9" x14ac:dyDescent="0.2">
      <c r="A433" s="2">
        <v>45019</v>
      </c>
      <c r="B433" s="1">
        <v>2023</v>
      </c>
      <c r="C433" s="1"/>
      <c r="D433" s="1">
        <v>14</v>
      </c>
      <c r="E433" s="1" t="s">
        <v>8</v>
      </c>
      <c r="F433" s="1">
        <v>15</v>
      </c>
      <c r="G433" s="1">
        <v>1.2165991523077801E-2</v>
      </c>
      <c r="H433" t="s">
        <v>685</v>
      </c>
      <c r="I433" s="1" t="s">
        <v>122</v>
      </c>
    </row>
    <row r="434" spans="1:9" x14ac:dyDescent="0.2">
      <c r="A434" s="2">
        <v>45026</v>
      </c>
      <c r="B434" s="1">
        <v>2023</v>
      </c>
      <c r="C434" s="1"/>
      <c r="D434" s="1">
        <v>15</v>
      </c>
      <c r="E434" s="1" t="s">
        <v>8</v>
      </c>
      <c r="F434" s="1">
        <v>8</v>
      </c>
      <c r="G434" s="1">
        <v>6.4885288123081404E-3</v>
      </c>
      <c r="H434" t="s">
        <v>685</v>
      </c>
      <c r="I434" s="1" t="s">
        <v>122</v>
      </c>
    </row>
    <row r="435" spans="1:9" x14ac:dyDescent="0.2">
      <c r="A435" s="2">
        <v>45033</v>
      </c>
      <c r="B435" s="1">
        <v>2023</v>
      </c>
      <c r="C435" s="1"/>
      <c r="D435" s="1">
        <v>16</v>
      </c>
      <c r="E435" s="1" t="s">
        <v>8</v>
      </c>
      <c r="F435" s="1">
        <v>7</v>
      </c>
      <c r="G435" s="1">
        <v>5.6774627107696197E-3</v>
      </c>
      <c r="H435" t="s">
        <v>685</v>
      </c>
      <c r="I435" s="1" t="s">
        <v>122</v>
      </c>
    </row>
    <row r="436" spans="1:9" x14ac:dyDescent="0.2">
      <c r="A436" s="2">
        <v>45040</v>
      </c>
      <c r="B436" s="1">
        <v>2023</v>
      </c>
      <c r="C436" s="1"/>
      <c r="D436" s="1">
        <v>17</v>
      </c>
      <c r="E436" s="1" t="s">
        <v>8</v>
      </c>
      <c r="F436" s="1">
        <v>16</v>
      </c>
      <c r="G436" s="1">
        <v>1.29770576246163E-2</v>
      </c>
      <c r="H436" t="s">
        <v>685</v>
      </c>
      <c r="I436" s="1" t="s">
        <v>122</v>
      </c>
    </row>
    <row r="437" spans="1:9" x14ac:dyDescent="0.2">
      <c r="A437" s="2">
        <v>45047</v>
      </c>
      <c r="B437" s="1">
        <v>2023</v>
      </c>
      <c r="C437" s="1"/>
      <c r="D437" s="1">
        <v>18</v>
      </c>
      <c r="E437" s="1" t="s">
        <v>8</v>
      </c>
      <c r="F437" s="1">
        <v>6</v>
      </c>
      <c r="G437" s="1">
        <v>4.8663966092310999E-3</v>
      </c>
      <c r="H437" t="s">
        <v>685</v>
      </c>
      <c r="I437" s="1" t="s">
        <v>122</v>
      </c>
    </row>
    <row r="438" spans="1:9" x14ac:dyDescent="0.2">
      <c r="A438" s="2">
        <v>45054</v>
      </c>
      <c r="B438" s="1">
        <v>2023</v>
      </c>
      <c r="C438" s="1"/>
      <c r="D438" s="1">
        <v>19</v>
      </c>
      <c r="E438" s="1" t="s">
        <v>8</v>
      </c>
      <c r="F438" s="1">
        <v>14</v>
      </c>
      <c r="G438" s="1">
        <v>1.1354925421539199E-2</v>
      </c>
      <c r="H438" t="s">
        <v>685</v>
      </c>
      <c r="I438" s="1" t="s">
        <v>122</v>
      </c>
    </row>
    <row r="439" spans="1:9" x14ac:dyDescent="0.2">
      <c r="A439" s="2">
        <v>45061</v>
      </c>
      <c r="B439" s="1">
        <v>2023</v>
      </c>
      <c r="C439" s="1"/>
      <c r="D439" s="1">
        <v>20</v>
      </c>
      <c r="E439" s="1" t="s">
        <v>8</v>
      </c>
      <c r="F439" s="1">
        <v>22</v>
      </c>
      <c r="G439" s="1">
        <v>1.7843454233847401E-2</v>
      </c>
      <c r="H439" t="s">
        <v>685</v>
      </c>
      <c r="I439" s="1" t="s">
        <v>122</v>
      </c>
    </row>
    <row r="440" spans="1:9" x14ac:dyDescent="0.2">
      <c r="A440" s="2">
        <v>45068</v>
      </c>
      <c r="B440" s="1">
        <v>2023</v>
      </c>
      <c r="C440" s="1"/>
      <c r="D440" s="1">
        <v>21</v>
      </c>
      <c r="E440" s="1" t="s">
        <v>8</v>
      </c>
      <c r="F440" s="1">
        <v>23</v>
      </c>
      <c r="G440" s="1">
        <v>1.86545203353859E-2</v>
      </c>
      <c r="H440" t="s">
        <v>685</v>
      </c>
      <c r="I440" s="1" t="s">
        <v>122</v>
      </c>
    </row>
    <row r="441" spans="1:9" x14ac:dyDescent="0.2">
      <c r="A441" s="2">
        <v>45075</v>
      </c>
      <c r="B441" s="1">
        <v>2023</v>
      </c>
      <c r="C441" s="1"/>
      <c r="D441" s="1">
        <v>22</v>
      </c>
      <c r="E441" s="1" t="s">
        <v>8</v>
      </c>
      <c r="F441" s="1">
        <v>20</v>
      </c>
      <c r="G441" s="1">
        <v>1.6221322030770299E-2</v>
      </c>
      <c r="H441" t="s">
        <v>685</v>
      </c>
      <c r="I441" s="1" t="s">
        <v>122</v>
      </c>
    </row>
    <row r="442" spans="1:9" x14ac:dyDescent="0.2">
      <c r="A442" s="2">
        <v>45082</v>
      </c>
      <c r="B442" s="1">
        <v>2023</v>
      </c>
      <c r="C442" s="1"/>
      <c r="D442" s="1">
        <v>23</v>
      </c>
      <c r="E442" s="1" t="s">
        <v>8</v>
      </c>
      <c r="F442" s="1">
        <v>17</v>
      </c>
      <c r="G442" s="1">
        <v>1.3788123726154801E-2</v>
      </c>
      <c r="H442" t="s">
        <v>685</v>
      </c>
      <c r="I442" s="1" t="s">
        <v>122</v>
      </c>
    </row>
    <row r="443" spans="1:9" x14ac:dyDescent="0.2">
      <c r="A443" s="2">
        <v>45089</v>
      </c>
      <c r="B443" s="1">
        <v>2023</v>
      </c>
      <c r="C443" s="1"/>
      <c r="D443" s="1">
        <v>24</v>
      </c>
      <c r="E443" s="1" t="s">
        <v>8</v>
      </c>
      <c r="F443" s="1">
        <v>24</v>
      </c>
      <c r="G443" s="1">
        <v>1.9465586436924399E-2</v>
      </c>
      <c r="H443" t="s">
        <v>685</v>
      </c>
      <c r="I443" s="1" t="s">
        <v>122</v>
      </c>
    </row>
    <row r="444" spans="1:9" x14ac:dyDescent="0.2">
      <c r="A444" s="2">
        <v>45096</v>
      </c>
      <c r="B444" s="1">
        <v>2023</v>
      </c>
      <c r="C444" s="1"/>
      <c r="D444" s="1">
        <v>25</v>
      </c>
      <c r="E444" s="1" t="s">
        <v>8</v>
      </c>
      <c r="F444" s="1">
        <v>30</v>
      </c>
      <c r="G444" s="1">
        <v>2.4331983046155501E-2</v>
      </c>
      <c r="H444" t="s">
        <v>685</v>
      </c>
      <c r="I444" s="1" t="s">
        <v>122</v>
      </c>
    </row>
    <row r="445" spans="1:9" x14ac:dyDescent="0.2">
      <c r="A445" s="2">
        <v>45103</v>
      </c>
      <c r="B445" s="1">
        <v>2023</v>
      </c>
      <c r="C445" s="1"/>
      <c r="D445" s="1">
        <v>26</v>
      </c>
      <c r="E445" s="1" t="s">
        <v>8</v>
      </c>
      <c r="F445" s="1">
        <v>13</v>
      </c>
      <c r="G445" s="1">
        <v>1.05438593200007E-2</v>
      </c>
      <c r="H445" t="s">
        <v>685</v>
      </c>
      <c r="I445" s="1" t="s">
        <v>122</v>
      </c>
    </row>
    <row r="446" spans="1:9" x14ac:dyDescent="0.2">
      <c r="A446" s="2">
        <v>45110</v>
      </c>
      <c r="B446" s="1">
        <v>2023</v>
      </c>
      <c r="C446" s="1"/>
      <c r="D446" s="1">
        <v>27</v>
      </c>
      <c r="E446" s="1" t="s">
        <v>8</v>
      </c>
      <c r="F446" s="1">
        <v>21</v>
      </c>
      <c r="G446" s="1">
        <v>1.7032388132308899E-2</v>
      </c>
      <c r="H446" t="s">
        <v>685</v>
      </c>
      <c r="I446" s="1" t="s">
        <v>122</v>
      </c>
    </row>
    <row r="447" spans="1:9" x14ac:dyDescent="0.2">
      <c r="A447" s="2">
        <v>45117</v>
      </c>
      <c r="B447" s="1">
        <v>2023</v>
      </c>
      <c r="C447" s="1"/>
      <c r="D447" s="1">
        <v>28</v>
      </c>
      <c r="E447" s="1" t="s">
        <v>8</v>
      </c>
      <c r="F447" s="1">
        <v>26</v>
      </c>
      <c r="G447" s="1">
        <v>2.1087718640001401E-2</v>
      </c>
      <c r="H447" t="s">
        <v>685</v>
      </c>
      <c r="I447" s="1" t="s">
        <v>122</v>
      </c>
    </row>
    <row r="448" spans="1:9" x14ac:dyDescent="0.2">
      <c r="A448" s="2">
        <v>45124</v>
      </c>
      <c r="B448" s="1">
        <v>2023</v>
      </c>
      <c r="C448" s="1"/>
      <c r="D448" s="1">
        <v>29</v>
      </c>
      <c r="E448" s="1" t="s">
        <v>8</v>
      </c>
      <c r="F448" s="1">
        <v>27</v>
      </c>
      <c r="G448" s="1">
        <v>2.1898784741540001E-2</v>
      </c>
      <c r="H448" t="s">
        <v>685</v>
      </c>
      <c r="I448" s="1" t="s">
        <v>122</v>
      </c>
    </row>
    <row r="449" spans="1:9" x14ac:dyDescent="0.2">
      <c r="A449" s="2">
        <v>45131</v>
      </c>
      <c r="B449" s="1">
        <v>2023</v>
      </c>
      <c r="C449" s="1"/>
      <c r="D449" s="1">
        <v>30</v>
      </c>
      <c r="E449" s="1" t="s">
        <v>8</v>
      </c>
      <c r="F449" s="1">
        <v>24</v>
      </c>
      <c r="G449" s="1">
        <v>1.9465586436924399E-2</v>
      </c>
      <c r="H449" t="s">
        <v>685</v>
      </c>
      <c r="I449" s="1" t="s">
        <v>122</v>
      </c>
    </row>
    <row r="450" spans="1:9" x14ac:dyDescent="0.2">
      <c r="A450" s="2">
        <v>45138</v>
      </c>
      <c r="B450" s="1">
        <v>2023</v>
      </c>
      <c r="C450" s="1"/>
      <c r="D450" s="1">
        <v>31</v>
      </c>
      <c r="E450" s="1" t="s">
        <v>8</v>
      </c>
      <c r="F450" s="1">
        <v>18</v>
      </c>
      <c r="G450" s="1">
        <v>1.45991898276933E-2</v>
      </c>
      <c r="H450" t="s">
        <v>685</v>
      </c>
      <c r="I450" s="1" t="s">
        <v>122</v>
      </c>
    </row>
    <row r="451" spans="1:9" x14ac:dyDescent="0.2">
      <c r="A451" s="2">
        <v>45145</v>
      </c>
      <c r="B451" s="1">
        <v>2023</v>
      </c>
      <c r="C451" s="1"/>
      <c r="D451" s="1">
        <v>32</v>
      </c>
      <c r="E451" s="1" t="s">
        <v>8</v>
      </c>
      <c r="F451" s="1">
        <v>12</v>
      </c>
      <c r="G451" s="1">
        <v>9.7327932184621997E-3</v>
      </c>
      <c r="H451" t="s">
        <v>685</v>
      </c>
      <c r="I451" s="1" t="s">
        <v>122</v>
      </c>
    </row>
    <row r="452" spans="1:9" x14ac:dyDescent="0.2">
      <c r="A452" s="2">
        <v>45152</v>
      </c>
      <c r="B452" s="1">
        <v>2023</v>
      </c>
      <c r="C452" s="1"/>
      <c r="D452" s="1">
        <v>33</v>
      </c>
      <c r="E452" s="1" t="s">
        <v>8</v>
      </c>
      <c r="F452" s="1">
        <v>14</v>
      </c>
      <c r="G452" s="1">
        <v>1.1354925421539199E-2</v>
      </c>
      <c r="H452" t="s">
        <v>685</v>
      </c>
      <c r="I452" s="1" t="s">
        <v>122</v>
      </c>
    </row>
    <row r="453" spans="1:9" x14ac:dyDescent="0.2">
      <c r="A453" s="2">
        <v>45159</v>
      </c>
      <c r="B453" s="1">
        <v>2023</v>
      </c>
      <c r="C453" s="1"/>
      <c r="D453" s="1">
        <v>34</v>
      </c>
      <c r="E453" s="1" t="s">
        <v>8</v>
      </c>
      <c r="F453" s="1">
        <v>18</v>
      </c>
      <c r="G453" s="1">
        <v>1.45991898276933E-2</v>
      </c>
      <c r="H453" t="s">
        <v>685</v>
      </c>
      <c r="I453" s="1" t="s">
        <v>122</v>
      </c>
    </row>
    <row r="454" spans="1:9" x14ac:dyDescent="0.2">
      <c r="A454" s="2">
        <v>45166</v>
      </c>
      <c r="B454" s="1">
        <v>2023</v>
      </c>
      <c r="C454" s="1"/>
      <c r="D454" s="1">
        <v>35</v>
      </c>
      <c r="E454" s="1" t="s">
        <v>8</v>
      </c>
      <c r="F454" s="1">
        <v>11</v>
      </c>
      <c r="G454" s="1">
        <v>8.9217271169236903E-3</v>
      </c>
      <c r="H454" t="s">
        <v>685</v>
      </c>
      <c r="I454" s="1" t="s">
        <v>122</v>
      </c>
    </row>
    <row r="455" spans="1:9" x14ac:dyDescent="0.2">
      <c r="A455" s="2">
        <v>45173</v>
      </c>
      <c r="B455" s="1">
        <v>2023</v>
      </c>
      <c r="C455" s="1"/>
      <c r="D455" s="1">
        <v>36</v>
      </c>
      <c r="E455" s="1" t="s">
        <v>8</v>
      </c>
      <c r="F455" s="1">
        <v>10</v>
      </c>
      <c r="G455" s="1">
        <v>8.1106610153851705E-3</v>
      </c>
      <c r="H455" t="s">
        <v>685</v>
      </c>
      <c r="I455" s="1" t="s">
        <v>122</v>
      </c>
    </row>
    <row r="456" spans="1:9" x14ac:dyDescent="0.2">
      <c r="A456" s="2">
        <v>45180</v>
      </c>
      <c r="B456" s="1">
        <v>2023</v>
      </c>
      <c r="C456" s="1"/>
      <c r="D456" s="1">
        <v>37</v>
      </c>
      <c r="E456" s="1" t="s">
        <v>8</v>
      </c>
      <c r="F456" s="1">
        <v>18</v>
      </c>
      <c r="G456" s="1">
        <v>1.45991898276933E-2</v>
      </c>
      <c r="H456" t="s">
        <v>685</v>
      </c>
      <c r="I456" s="1" t="s">
        <v>122</v>
      </c>
    </row>
    <row r="457" spans="1:9" x14ac:dyDescent="0.2">
      <c r="A457" s="2">
        <v>45187</v>
      </c>
      <c r="B457" s="1">
        <v>2023</v>
      </c>
      <c r="C457" s="1"/>
      <c r="D457" s="1">
        <v>38</v>
      </c>
      <c r="E457" s="1" t="s">
        <v>8</v>
      </c>
      <c r="F457" s="1">
        <v>8</v>
      </c>
      <c r="G457" s="1">
        <v>6.4885288123081404E-3</v>
      </c>
      <c r="H457" t="s">
        <v>685</v>
      </c>
      <c r="I457" s="1" t="s">
        <v>122</v>
      </c>
    </row>
    <row r="458" spans="1:9" x14ac:dyDescent="0.2">
      <c r="A458" s="2">
        <v>45194</v>
      </c>
      <c r="B458" s="1">
        <v>2023</v>
      </c>
      <c r="C458" s="1"/>
      <c r="D458" s="1">
        <v>39</v>
      </c>
      <c r="E458" s="1" t="s">
        <v>8</v>
      </c>
      <c r="F458" s="1">
        <v>14</v>
      </c>
      <c r="G458" s="1">
        <v>1.1354925421539199E-2</v>
      </c>
      <c r="H458" t="s">
        <v>685</v>
      </c>
      <c r="I458" s="1" t="s">
        <v>122</v>
      </c>
    </row>
    <row r="459" spans="1:9" x14ac:dyDescent="0.2">
      <c r="A459" s="2">
        <v>45201</v>
      </c>
      <c r="B459" s="1">
        <v>2023</v>
      </c>
      <c r="C459" s="1"/>
      <c r="D459" s="1">
        <v>40</v>
      </c>
      <c r="E459" s="1" t="s">
        <v>8</v>
      </c>
      <c r="F459" s="1">
        <v>26</v>
      </c>
      <c r="G459" s="1">
        <v>2.1087718640001401E-2</v>
      </c>
      <c r="H459" t="s">
        <v>685</v>
      </c>
      <c r="I459" s="1" t="s">
        <v>122</v>
      </c>
    </row>
    <row r="460" spans="1:9" x14ac:dyDescent="0.2">
      <c r="A460" s="2">
        <v>45208</v>
      </c>
      <c r="B460" s="1">
        <v>2023</v>
      </c>
      <c r="C460" s="1"/>
      <c r="D460" s="1">
        <v>41</v>
      </c>
      <c r="E460" s="1" t="s">
        <v>8</v>
      </c>
      <c r="F460" s="1">
        <v>20</v>
      </c>
      <c r="G460" s="1">
        <v>1.6221322030770299E-2</v>
      </c>
      <c r="H460" t="s">
        <v>685</v>
      </c>
      <c r="I460" s="1" t="s">
        <v>122</v>
      </c>
    </row>
    <row r="461" spans="1:9" x14ac:dyDescent="0.2">
      <c r="A461" s="2">
        <v>45215</v>
      </c>
      <c r="B461" s="1">
        <v>2023</v>
      </c>
      <c r="C461" s="1"/>
      <c r="D461" s="1">
        <v>42</v>
      </c>
      <c r="E461" s="1" t="s">
        <v>8</v>
      </c>
      <c r="F461" s="1">
        <v>30</v>
      </c>
      <c r="G461" s="1">
        <v>2.4331983046155501E-2</v>
      </c>
      <c r="H461" t="s">
        <v>685</v>
      </c>
      <c r="I461" s="1" t="s">
        <v>122</v>
      </c>
    </row>
    <row r="462" spans="1:9" x14ac:dyDescent="0.2">
      <c r="A462" s="2">
        <v>45222</v>
      </c>
      <c r="B462" s="1">
        <v>2023</v>
      </c>
      <c r="C462" s="1"/>
      <c r="D462" s="1">
        <v>43</v>
      </c>
      <c r="E462" s="1" t="s">
        <v>8</v>
      </c>
      <c r="F462" s="1">
        <v>15</v>
      </c>
      <c r="G462" s="1">
        <v>1.2165991523077801E-2</v>
      </c>
      <c r="H462" t="s">
        <v>685</v>
      </c>
      <c r="I462" s="1" t="s">
        <v>122</v>
      </c>
    </row>
    <row r="463" spans="1:9" x14ac:dyDescent="0.2">
      <c r="A463" s="2">
        <v>45229</v>
      </c>
      <c r="B463" s="1">
        <v>2023</v>
      </c>
      <c r="C463" s="1"/>
      <c r="D463" s="1">
        <v>44</v>
      </c>
      <c r="E463" s="1" t="s">
        <v>8</v>
      </c>
      <c r="F463" s="1">
        <v>19</v>
      </c>
      <c r="G463" s="1">
        <v>1.54102559292318E-2</v>
      </c>
      <c r="H463" t="s">
        <v>685</v>
      </c>
      <c r="I463" s="1" t="s">
        <v>122</v>
      </c>
    </row>
    <row r="464" spans="1:9" x14ac:dyDescent="0.2">
      <c r="A464" s="2">
        <v>45236</v>
      </c>
      <c r="B464" s="1">
        <v>2023</v>
      </c>
      <c r="C464" s="1"/>
      <c r="D464" s="1">
        <v>45</v>
      </c>
      <c r="E464" s="1" t="s">
        <v>8</v>
      </c>
      <c r="F464" s="1">
        <v>22</v>
      </c>
      <c r="G464" s="1">
        <v>1.7843454233847401E-2</v>
      </c>
      <c r="H464" t="s">
        <v>685</v>
      </c>
      <c r="I464" s="1" t="s">
        <v>122</v>
      </c>
    </row>
    <row r="465" spans="1:9" x14ac:dyDescent="0.2">
      <c r="A465" s="2">
        <v>45243</v>
      </c>
      <c r="B465" s="1">
        <v>2023</v>
      </c>
      <c r="C465" s="1"/>
      <c r="D465" s="1">
        <v>46</v>
      </c>
      <c r="E465" s="1" t="s">
        <v>8</v>
      </c>
      <c r="F465" s="1">
        <v>27</v>
      </c>
      <c r="G465" s="1">
        <v>2.1898784741540001E-2</v>
      </c>
      <c r="H465" t="s">
        <v>685</v>
      </c>
      <c r="I465" s="1" t="s">
        <v>122</v>
      </c>
    </row>
    <row r="466" spans="1:9" x14ac:dyDescent="0.2">
      <c r="A466" s="2">
        <v>45250</v>
      </c>
      <c r="B466" s="1">
        <v>2023</v>
      </c>
      <c r="C466" s="1"/>
      <c r="D466" s="1">
        <v>47</v>
      </c>
      <c r="E466" s="1" t="s">
        <v>8</v>
      </c>
      <c r="F466" s="1">
        <v>9</v>
      </c>
      <c r="G466" s="1">
        <v>7.2995949138466498E-3</v>
      </c>
      <c r="H466" t="s">
        <v>685</v>
      </c>
      <c r="I466" s="1" t="s">
        <v>122</v>
      </c>
    </row>
    <row r="467" spans="1:9" x14ac:dyDescent="0.2">
      <c r="A467" s="2">
        <v>45257</v>
      </c>
      <c r="B467" s="1">
        <v>2023</v>
      </c>
      <c r="C467" s="1"/>
      <c r="D467" s="1">
        <v>48</v>
      </c>
      <c r="E467" s="1" t="s">
        <v>8</v>
      </c>
      <c r="F467" s="1">
        <v>22</v>
      </c>
      <c r="G467" s="1">
        <v>1.7843454233847401E-2</v>
      </c>
      <c r="H467" t="s">
        <v>685</v>
      </c>
      <c r="I467" s="1" t="s">
        <v>122</v>
      </c>
    </row>
    <row r="468" spans="1:9" x14ac:dyDescent="0.2">
      <c r="A468" s="2">
        <v>45264</v>
      </c>
      <c r="B468" s="1">
        <v>2023</v>
      </c>
      <c r="C468" s="1"/>
      <c r="D468" s="1">
        <v>49</v>
      </c>
      <c r="E468" s="1" t="s">
        <v>8</v>
      </c>
      <c r="F468" s="1">
        <v>29</v>
      </c>
      <c r="G468" s="1">
        <v>2.3520916944616999E-2</v>
      </c>
      <c r="H468" t="s">
        <v>685</v>
      </c>
      <c r="I468" s="1" t="s">
        <v>122</v>
      </c>
    </row>
    <row r="469" spans="1:9" x14ac:dyDescent="0.2">
      <c r="A469" s="2">
        <v>45271</v>
      </c>
      <c r="B469" s="1">
        <v>2023</v>
      </c>
      <c r="C469" s="1"/>
      <c r="D469" s="1">
        <v>50</v>
      </c>
      <c r="E469" s="1" t="s">
        <v>8</v>
      </c>
      <c r="F469" s="1">
        <v>19</v>
      </c>
      <c r="G469" s="1">
        <v>1.54102559292318E-2</v>
      </c>
      <c r="H469" t="s">
        <v>685</v>
      </c>
      <c r="I469" s="1" t="s">
        <v>122</v>
      </c>
    </row>
    <row r="470" spans="1:9" x14ac:dyDescent="0.2">
      <c r="A470" s="2">
        <v>45278</v>
      </c>
      <c r="B470" s="1">
        <v>2023</v>
      </c>
      <c r="C470" s="1"/>
      <c r="D470" s="1">
        <v>51</v>
      </c>
      <c r="E470" s="1" t="s">
        <v>8</v>
      </c>
      <c r="F470" s="1">
        <v>20</v>
      </c>
      <c r="G470" s="1">
        <v>1.6221322030770299E-2</v>
      </c>
      <c r="H470" t="s">
        <v>685</v>
      </c>
      <c r="I470" s="1" t="s">
        <v>122</v>
      </c>
    </row>
    <row r="471" spans="1:9" x14ac:dyDescent="0.2">
      <c r="A471" s="2">
        <v>45285</v>
      </c>
      <c r="B471" s="1">
        <v>2023</v>
      </c>
      <c r="C471" s="1"/>
      <c r="D471" s="1">
        <v>52</v>
      </c>
      <c r="E471" s="1" t="s">
        <v>8</v>
      </c>
      <c r="F471" s="1">
        <v>9</v>
      </c>
      <c r="G471" s="1">
        <v>7.2995949138466498E-3</v>
      </c>
      <c r="H471" t="s">
        <v>685</v>
      </c>
      <c r="I471" s="1" t="s">
        <v>122</v>
      </c>
    </row>
    <row r="472" spans="1:9" x14ac:dyDescent="0.2">
      <c r="A472" s="2">
        <v>45292</v>
      </c>
      <c r="B472" s="1">
        <v>2024</v>
      </c>
      <c r="C472" s="1"/>
      <c r="D472" s="1">
        <v>1</v>
      </c>
      <c r="E472" s="1" t="s">
        <v>8</v>
      </c>
      <c r="F472" s="1">
        <v>3</v>
      </c>
      <c r="G472" s="1">
        <v>2.4463548627565602E-3</v>
      </c>
      <c r="H472" t="s">
        <v>685</v>
      </c>
      <c r="I472" s="1" t="s">
        <v>122</v>
      </c>
    </row>
    <row r="473" spans="1:9" x14ac:dyDescent="0.2">
      <c r="A473" s="2">
        <v>45299</v>
      </c>
      <c r="B473" s="1">
        <v>2024</v>
      </c>
      <c r="C473" s="1"/>
      <c r="D473" s="1">
        <v>2</v>
      </c>
      <c r="E473" s="1" t="s">
        <v>8</v>
      </c>
      <c r="F473" s="1">
        <v>5</v>
      </c>
      <c r="G473" s="1">
        <v>4.0772581045942597E-3</v>
      </c>
      <c r="H473" t="s">
        <v>685</v>
      </c>
      <c r="I473" s="1" t="s">
        <v>122</v>
      </c>
    </row>
    <row r="474" spans="1:9" x14ac:dyDescent="0.2">
      <c r="A474" s="2">
        <v>45306</v>
      </c>
      <c r="B474" s="1">
        <v>2024</v>
      </c>
      <c r="C474" s="1"/>
      <c r="D474" s="1">
        <v>3</v>
      </c>
      <c r="E474" s="1" t="s">
        <v>8</v>
      </c>
      <c r="F474" s="1">
        <v>7</v>
      </c>
      <c r="G474" s="1">
        <v>5.7081613464319697E-3</v>
      </c>
      <c r="H474" t="s">
        <v>685</v>
      </c>
      <c r="I474" s="1" t="s">
        <v>122</v>
      </c>
    </row>
    <row r="475" spans="1:9" x14ac:dyDescent="0.2">
      <c r="A475" s="2">
        <v>45313</v>
      </c>
      <c r="B475" s="1">
        <v>2024</v>
      </c>
      <c r="C475" s="1"/>
      <c r="D475" s="1">
        <v>4</v>
      </c>
      <c r="E475" s="1" t="s">
        <v>8</v>
      </c>
      <c r="F475" s="1">
        <v>8</v>
      </c>
      <c r="G475" s="1">
        <v>6.5236129673508199E-3</v>
      </c>
      <c r="H475" t="s">
        <v>685</v>
      </c>
      <c r="I475" s="1" t="s">
        <v>122</v>
      </c>
    </row>
    <row r="476" spans="1:9" x14ac:dyDescent="0.2">
      <c r="A476" s="2">
        <v>45320</v>
      </c>
      <c r="B476" s="1">
        <v>2024</v>
      </c>
      <c r="C476" s="1"/>
      <c r="D476" s="1">
        <v>5</v>
      </c>
      <c r="E476" s="1" t="s">
        <v>8</v>
      </c>
      <c r="F476" s="1">
        <v>14</v>
      </c>
      <c r="G476" s="1">
        <v>1.14163226928639E-2</v>
      </c>
      <c r="H476" t="s">
        <v>685</v>
      </c>
      <c r="I476" s="1" t="s">
        <v>122</v>
      </c>
    </row>
    <row r="477" spans="1:9" x14ac:dyDescent="0.2">
      <c r="A477" s="2">
        <v>45327</v>
      </c>
      <c r="B477" s="1">
        <v>2024</v>
      </c>
      <c r="C477" s="1"/>
      <c r="D477" s="1">
        <v>6</v>
      </c>
      <c r="E477" s="1" t="s">
        <v>8</v>
      </c>
      <c r="F477" s="1">
        <v>8</v>
      </c>
      <c r="G477" s="1">
        <v>6.5236129673508199E-3</v>
      </c>
      <c r="H477" t="s">
        <v>685</v>
      </c>
      <c r="I477" s="1" t="s">
        <v>122</v>
      </c>
    </row>
    <row r="478" spans="1:9" x14ac:dyDescent="0.2">
      <c r="A478" s="2">
        <v>45334</v>
      </c>
      <c r="B478" s="1">
        <v>2024</v>
      </c>
      <c r="C478" s="1"/>
      <c r="D478" s="1">
        <v>7</v>
      </c>
      <c r="E478" s="1" t="s">
        <v>8</v>
      </c>
      <c r="F478" s="1">
        <v>8</v>
      </c>
      <c r="G478" s="1">
        <v>6.5236129673508199E-3</v>
      </c>
      <c r="H478" t="s">
        <v>685</v>
      </c>
      <c r="I478" s="1" t="s">
        <v>122</v>
      </c>
    </row>
    <row r="479" spans="1:9" x14ac:dyDescent="0.2">
      <c r="A479" s="2">
        <v>45341</v>
      </c>
      <c r="B479" s="1">
        <v>2024</v>
      </c>
      <c r="C479" s="1"/>
      <c r="D479" s="1">
        <v>8</v>
      </c>
      <c r="E479" s="1" t="s">
        <v>8</v>
      </c>
      <c r="F479" s="1">
        <v>7</v>
      </c>
      <c r="G479" s="1">
        <v>5.7081613464319697E-3</v>
      </c>
      <c r="H479" t="s">
        <v>685</v>
      </c>
      <c r="I479" s="1" t="s">
        <v>122</v>
      </c>
    </row>
    <row r="480" spans="1:9" x14ac:dyDescent="0.2">
      <c r="A480" s="2">
        <v>45348</v>
      </c>
      <c r="B480" s="1">
        <v>2024</v>
      </c>
      <c r="C480" s="1"/>
      <c r="D480" s="1">
        <v>9</v>
      </c>
      <c r="E480" s="1" t="s">
        <v>8</v>
      </c>
      <c r="F480" s="1">
        <v>12</v>
      </c>
      <c r="G480" s="1">
        <v>9.7854194510262303E-3</v>
      </c>
      <c r="H480" t="s">
        <v>685</v>
      </c>
      <c r="I480" s="1" t="s">
        <v>122</v>
      </c>
    </row>
    <row r="481" spans="1:9" x14ac:dyDescent="0.2">
      <c r="A481" s="2">
        <v>45355</v>
      </c>
      <c r="B481" s="1">
        <v>2024</v>
      </c>
      <c r="C481" s="1"/>
      <c r="D481" s="1">
        <v>10</v>
      </c>
      <c r="E481" s="1" t="s">
        <v>8</v>
      </c>
      <c r="F481" s="1">
        <v>10</v>
      </c>
      <c r="G481" s="1">
        <v>8.1545162091885195E-3</v>
      </c>
      <c r="H481" t="s">
        <v>685</v>
      </c>
      <c r="I481" s="1" t="s">
        <v>122</v>
      </c>
    </row>
    <row r="482" spans="1:9" x14ac:dyDescent="0.2">
      <c r="A482" s="2">
        <v>45362</v>
      </c>
      <c r="B482" s="1">
        <v>2024</v>
      </c>
      <c r="C482" s="1"/>
      <c r="D482" s="1">
        <v>11</v>
      </c>
      <c r="E482" s="1" t="s">
        <v>8</v>
      </c>
      <c r="F482" s="1">
        <v>6</v>
      </c>
      <c r="G482" s="1">
        <v>4.89270972551311E-3</v>
      </c>
      <c r="H482" t="s">
        <v>685</v>
      </c>
      <c r="I482" s="1" t="s">
        <v>122</v>
      </c>
    </row>
    <row r="483" spans="1:9" x14ac:dyDescent="0.2">
      <c r="A483" s="2">
        <v>45369</v>
      </c>
      <c r="B483" s="1">
        <v>2024</v>
      </c>
      <c r="C483" s="1"/>
      <c r="D483" s="1">
        <v>12</v>
      </c>
      <c r="E483" s="1" t="s">
        <v>8</v>
      </c>
      <c r="F483" s="1">
        <v>4</v>
      </c>
      <c r="G483" s="1">
        <v>3.26180648367541E-3</v>
      </c>
      <c r="H483" t="s">
        <v>685</v>
      </c>
      <c r="I483" s="1" t="s">
        <v>122</v>
      </c>
    </row>
    <row r="484" spans="1:9" x14ac:dyDescent="0.2">
      <c r="A484" s="2">
        <v>45376</v>
      </c>
      <c r="B484" s="1">
        <v>2024</v>
      </c>
      <c r="C484" s="1"/>
      <c r="D484" s="1">
        <v>13</v>
      </c>
      <c r="E484" s="1" t="s">
        <v>8</v>
      </c>
      <c r="F484" s="1">
        <v>14</v>
      </c>
      <c r="G484" s="1">
        <v>1.14163226928639E-2</v>
      </c>
      <c r="H484" t="s">
        <v>685</v>
      </c>
      <c r="I484" s="1" t="s">
        <v>122</v>
      </c>
    </row>
    <row r="485" spans="1:9" x14ac:dyDescent="0.2">
      <c r="A485" s="2">
        <v>45383</v>
      </c>
      <c r="B485" s="1">
        <v>2024</v>
      </c>
      <c r="C485" s="1"/>
      <c r="D485" s="1">
        <v>14</v>
      </c>
      <c r="E485" s="1" t="s">
        <v>8</v>
      </c>
      <c r="F485" s="1">
        <v>27</v>
      </c>
      <c r="G485" s="1">
        <v>2.2017193764809002E-2</v>
      </c>
      <c r="H485" t="s">
        <v>685</v>
      </c>
      <c r="I485" s="1" t="s">
        <v>122</v>
      </c>
    </row>
    <row r="486" spans="1:9" x14ac:dyDescent="0.2">
      <c r="A486" s="2">
        <v>45390</v>
      </c>
      <c r="B486" s="1">
        <v>2024</v>
      </c>
      <c r="C486" s="1"/>
      <c r="D486" s="1">
        <v>15</v>
      </c>
      <c r="E486" s="1" t="s">
        <v>8</v>
      </c>
      <c r="F486" s="1">
        <v>21</v>
      </c>
      <c r="G486" s="1">
        <v>1.7124484039295899E-2</v>
      </c>
      <c r="H486" t="s">
        <v>685</v>
      </c>
      <c r="I486" s="1" t="s">
        <v>122</v>
      </c>
    </row>
    <row r="487" spans="1:9" x14ac:dyDescent="0.2">
      <c r="A487" s="2">
        <v>45397</v>
      </c>
      <c r="B487" s="1">
        <v>2024</v>
      </c>
      <c r="C487" s="1"/>
      <c r="D487" s="1">
        <v>16</v>
      </c>
      <c r="E487" s="1" t="s">
        <v>8</v>
      </c>
      <c r="F487" s="1">
        <v>14</v>
      </c>
      <c r="G487" s="1">
        <v>1.14163226928639E-2</v>
      </c>
      <c r="H487" t="s">
        <v>685</v>
      </c>
      <c r="I487" s="1" t="s">
        <v>122</v>
      </c>
    </row>
    <row r="488" spans="1:9" x14ac:dyDescent="0.2">
      <c r="A488" s="2">
        <v>45404</v>
      </c>
      <c r="B488" s="1">
        <v>2024</v>
      </c>
      <c r="C488" s="1"/>
      <c r="D488" s="1">
        <v>17</v>
      </c>
      <c r="E488" s="1" t="s">
        <v>8</v>
      </c>
      <c r="F488" s="1">
        <v>24</v>
      </c>
      <c r="G488" s="1">
        <v>1.9570838902052499E-2</v>
      </c>
      <c r="H488" t="s">
        <v>685</v>
      </c>
      <c r="I488" s="1" t="s">
        <v>122</v>
      </c>
    </row>
    <row r="489" spans="1:9" x14ac:dyDescent="0.2">
      <c r="A489" s="2">
        <v>45411</v>
      </c>
      <c r="B489" s="1">
        <v>2024</v>
      </c>
      <c r="C489" s="1"/>
      <c r="D489" s="1">
        <v>18</v>
      </c>
      <c r="E489" s="1" t="s">
        <v>8</v>
      </c>
      <c r="F489" s="1">
        <v>14</v>
      </c>
      <c r="G489" s="1">
        <v>1.14163226928639E-2</v>
      </c>
      <c r="H489" t="s">
        <v>685</v>
      </c>
      <c r="I489" s="1" t="s">
        <v>122</v>
      </c>
    </row>
    <row r="490" spans="1:9" x14ac:dyDescent="0.2">
      <c r="A490" s="2">
        <v>45418</v>
      </c>
      <c r="B490" s="1">
        <v>2024</v>
      </c>
      <c r="D490" s="1">
        <v>19</v>
      </c>
      <c r="E490" s="1" t="s">
        <v>8</v>
      </c>
      <c r="F490" s="1">
        <v>19</v>
      </c>
      <c r="G490">
        <f>F490/1226.31432</f>
        <v>1.5493580797458193E-2</v>
      </c>
      <c r="H490" t="s">
        <v>685</v>
      </c>
      <c r="I490" s="1" t="s">
        <v>122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"/>
  <sheetViews>
    <sheetView topLeftCell="A75" workbookViewId="0">
      <selection activeCell="C114" sqref="C114"/>
    </sheetView>
  </sheetViews>
  <sheetFormatPr defaultColWidth="9" defaultRowHeight="14.25" x14ac:dyDescent="0.2"/>
  <cols>
    <col min="1" max="1" width="19.75" customWidth="1"/>
    <col min="7" max="7" width="12.75"/>
    <col min="8" max="8" width="67.75" customWidth="1"/>
    <col min="11" max="11" width="9.37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123</v>
      </c>
      <c r="H1" s="1" t="s">
        <v>6</v>
      </c>
      <c r="I1" s="1" t="s">
        <v>7</v>
      </c>
    </row>
    <row r="2" spans="1:9" x14ac:dyDescent="0.2">
      <c r="A2" s="2">
        <v>42005</v>
      </c>
      <c r="B2" s="1">
        <v>2015</v>
      </c>
      <c r="C2" s="1">
        <v>1</v>
      </c>
      <c r="D2" s="1"/>
      <c r="E2" s="1" t="s">
        <v>8</v>
      </c>
      <c r="F2" s="1">
        <v>63</v>
      </c>
      <c r="G2" s="1">
        <v>1.3723726144134001</v>
      </c>
      <c r="H2" s="20" t="s">
        <v>124</v>
      </c>
      <c r="I2" s="1" t="s">
        <v>125</v>
      </c>
    </row>
    <row r="3" spans="1:9" x14ac:dyDescent="0.2">
      <c r="A3" s="2">
        <v>42036</v>
      </c>
      <c r="B3" s="1">
        <v>2015</v>
      </c>
      <c r="C3" s="1">
        <v>2</v>
      </c>
      <c r="D3" s="1"/>
      <c r="E3" s="1" t="s">
        <v>8</v>
      </c>
      <c r="F3" s="1">
        <v>73</v>
      </c>
      <c r="G3" s="1">
        <v>1.59020953733616</v>
      </c>
      <c r="H3" t="s">
        <v>124</v>
      </c>
      <c r="I3" s="1" t="s">
        <v>125</v>
      </c>
    </row>
    <row r="4" spans="1:9" x14ac:dyDescent="0.2">
      <c r="A4" s="2">
        <v>42064</v>
      </c>
      <c r="B4" s="1">
        <v>2015</v>
      </c>
      <c r="C4" s="1">
        <v>3</v>
      </c>
      <c r="D4" s="1"/>
      <c r="E4" s="1" t="s">
        <v>8</v>
      </c>
      <c r="F4" s="1">
        <v>81</v>
      </c>
      <c r="G4" s="1">
        <v>1.76447907567437</v>
      </c>
      <c r="H4" t="s">
        <v>124</v>
      </c>
      <c r="I4" s="1" t="s">
        <v>125</v>
      </c>
    </row>
    <row r="5" spans="1:9" x14ac:dyDescent="0.2">
      <c r="A5" s="2">
        <v>42095</v>
      </c>
      <c r="B5" s="1">
        <v>2015</v>
      </c>
      <c r="C5" s="1">
        <v>4</v>
      </c>
      <c r="D5" s="1"/>
      <c r="E5" s="1" t="s">
        <v>8</v>
      </c>
      <c r="F5" s="1">
        <v>80</v>
      </c>
      <c r="G5" s="1">
        <v>1.74269538338209</v>
      </c>
      <c r="H5" t="s">
        <v>124</v>
      </c>
      <c r="I5" s="1" t="s">
        <v>125</v>
      </c>
    </row>
    <row r="6" spans="1:9" x14ac:dyDescent="0.2">
      <c r="A6" s="2">
        <v>42125</v>
      </c>
      <c r="B6" s="1">
        <v>2015</v>
      </c>
      <c r="C6" s="1">
        <v>5</v>
      </c>
      <c r="D6" s="1"/>
      <c r="E6" s="1" t="s">
        <v>8</v>
      </c>
      <c r="F6" s="1">
        <v>68</v>
      </c>
      <c r="G6" s="1">
        <v>1.4812910758747799</v>
      </c>
      <c r="H6" t="s">
        <v>124</v>
      </c>
      <c r="I6" s="1" t="s">
        <v>125</v>
      </c>
    </row>
    <row r="7" spans="1:9" x14ac:dyDescent="0.2">
      <c r="A7" s="2">
        <v>42156</v>
      </c>
      <c r="B7" s="1">
        <v>2015</v>
      </c>
      <c r="C7" s="1">
        <v>6</v>
      </c>
      <c r="D7" s="1"/>
      <c r="E7" s="1" t="s">
        <v>8</v>
      </c>
      <c r="F7" s="1">
        <v>100</v>
      </c>
      <c r="G7" s="1">
        <v>2.17836922922762</v>
      </c>
      <c r="H7" t="s">
        <v>124</v>
      </c>
      <c r="I7" s="1" t="s">
        <v>125</v>
      </c>
    </row>
    <row r="8" spans="1:9" x14ac:dyDescent="0.2">
      <c r="A8" s="2">
        <v>42186</v>
      </c>
      <c r="B8" s="1">
        <v>2015</v>
      </c>
      <c r="C8" s="1">
        <v>7</v>
      </c>
      <c r="D8" s="1"/>
      <c r="E8" s="1" t="s">
        <v>8</v>
      </c>
      <c r="F8" s="1">
        <v>122</v>
      </c>
      <c r="G8" s="1">
        <v>2.6576104596576902</v>
      </c>
      <c r="H8" t="s">
        <v>124</v>
      </c>
      <c r="I8" s="1" t="s">
        <v>125</v>
      </c>
    </row>
    <row r="9" spans="1:9" x14ac:dyDescent="0.2">
      <c r="A9" s="2">
        <v>42217</v>
      </c>
      <c r="B9" s="1">
        <v>2015</v>
      </c>
      <c r="C9" s="1">
        <v>8</v>
      </c>
      <c r="D9" s="1"/>
      <c r="E9" s="1" t="s">
        <v>8</v>
      </c>
      <c r="F9" s="1">
        <v>175</v>
      </c>
      <c r="G9" s="1">
        <v>3.8121461511483301</v>
      </c>
      <c r="H9" t="s">
        <v>124</v>
      </c>
      <c r="I9" s="1" t="s">
        <v>125</v>
      </c>
    </row>
    <row r="10" spans="1:9" x14ac:dyDescent="0.2">
      <c r="A10" s="2">
        <v>42248</v>
      </c>
      <c r="B10" s="1">
        <v>2015</v>
      </c>
      <c r="C10" s="1">
        <v>9</v>
      </c>
      <c r="D10" s="1"/>
      <c r="E10" s="1" t="s">
        <v>8</v>
      </c>
      <c r="F10" s="1">
        <v>191</v>
      </c>
      <c r="G10" s="1">
        <v>4.1606852278247501</v>
      </c>
      <c r="H10" t="s">
        <v>124</v>
      </c>
      <c r="I10" s="1" t="s">
        <v>125</v>
      </c>
    </row>
    <row r="11" spans="1:9" x14ac:dyDescent="0.2">
      <c r="A11" s="2">
        <v>42278</v>
      </c>
      <c r="B11" s="1">
        <v>2015</v>
      </c>
      <c r="C11" s="1">
        <v>10</v>
      </c>
      <c r="D11" s="1"/>
      <c r="E11" s="1" t="s">
        <v>8</v>
      </c>
      <c r="F11" s="1">
        <v>96</v>
      </c>
      <c r="G11" s="1">
        <v>2.09123446005851</v>
      </c>
      <c r="H11" t="s">
        <v>124</v>
      </c>
      <c r="I11" s="1" t="s">
        <v>125</v>
      </c>
    </row>
    <row r="12" spans="1:9" x14ac:dyDescent="0.2">
      <c r="A12" s="2">
        <v>42309</v>
      </c>
      <c r="B12" s="1">
        <v>2015</v>
      </c>
      <c r="C12" s="1">
        <v>11</v>
      </c>
      <c r="D12" s="1"/>
      <c r="E12" s="1" t="s">
        <v>8</v>
      </c>
      <c r="F12" s="1">
        <v>114</v>
      </c>
      <c r="G12" s="1">
        <v>2.4833409213194799</v>
      </c>
      <c r="H12" t="s">
        <v>124</v>
      </c>
      <c r="I12" s="1" t="s">
        <v>125</v>
      </c>
    </row>
    <row r="13" spans="1:9" x14ac:dyDescent="0.2">
      <c r="A13" s="2">
        <v>42339</v>
      </c>
      <c r="B13" s="1">
        <v>2015</v>
      </c>
      <c r="C13" s="1">
        <v>12</v>
      </c>
      <c r="D13" s="1"/>
      <c r="E13" s="1" t="s">
        <v>8</v>
      </c>
      <c r="F13" s="1">
        <v>94</v>
      </c>
      <c r="G13" s="1">
        <v>2.0476670754739601</v>
      </c>
      <c r="H13" t="s">
        <v>124</v>
      </c>
      <c r="I13" s="1" t="s">
        <v>125</v>
      </c>
    </row>
    <row r="14" spans="1:9" x14ac:dyDescent="0.2">
      <c r="A14" s="2">
        <v>42370</v>
      </c>
      <c r="B14" s="1">
        <v>2016</v>
      </c>
      <c r="C14" s="1">
        <v>1</v>
      </c>
      <c r="D14" s="1"/>
      <c r="E14" s="1" t="s">
        <v>8</v>
      </c>
      <c r="F14" s="1">
        <v>127</v>
      </c>
      <c r="G14" s="1">
        <v>2.72060403407739</v>
      </c>
      <c r="H14" s="1" t="s">
        <v>126</v>
      </c>
      <c r="I14" s="1" t="s">
        <v>125</v>
      </c>
    </row>
    <row r="15" spans="1:9" x14ac:dyDescent="0.2">
      <c r="A15" s="2">
        <v>42401</v>
      </c>
      <c r="B15" s="1">
        <v>2016</v>
      </c>
      <c r="C15" s="1">
        <v>2</v>
      </c>
      <c r="D15" s="1"/>
      <c r="E15" s="1" t="s">
        <v>8</v>
      </c>
      <c r="F15" s="1">
        <v>85</v>
      </c>
      <c r="G15" s="1">
        <v>1.8208767157210899</v>
      </c>
      <c r="H15" s="1" t="s">
        <v>126</v>
      </c>
      <c r="I15" s="1" t="s">
        <v>125</v>
      </c>
    </row>
    <row r="16" spans="1:9" x14ac:dyDescent="0.2">
      <c r="A16" s="2">
        <v>42430</v>
      </c>
      <c r="B16" s="1">
        <v>2016</v>
      </c>
      <c r="C16" s="1">
        <v>3</v>
      </c>
      <c r="D16" s="1"/>
      <c r="E16" s="1" t="s">
        <v>8</v>
      </c>
      <c r="F16" s="1">
        <v>82</v>
      </c>
      <c r="G16" s="1">
        <v>1.75661047869564</v>
      </c>
      <c r="H16" s="1" t="s">
        <v>126</v>
      </c>
      <c r="I16" s="1" t="s">
        <v>125</v>
      </c>
    </row>
    <row r="17" spans="1:11" x14ac:dyDescent="0.2">
      <c r="A17" s="2">
        <v>42461</v>
      </c>
      <c r="B17" s="1">
        <v>2016</v>
      </c>
      <c r="C17" s="1">
        <v>4</v>
      </c>
      <c r="D17" s="1"/>
      <c r="E17" s="1" t="s">
        <v>8</v>
      </c>
      <c r="F17" s="1">
        <v>79</v>
      </c>
      <c r="G17" s="1">
        <v>1.6923442416701899</v>
      </c>
      <c r="H17" s="1" t="s">
        <v>126</v>
      </c>
      <c r="I17" s="1" t="s">
        <v>125</v>
      </c>
    </row>
    <row r="18" spans="1:11" x14ac:dyDescent="0.2">
      <c r="A18" s="2">
        <v>42491</v>
      </c>
      <c r="B18" s="1">
        <v>2016</v>
      </c>
      <c r="C18" s="1">
        <v>5</v>
      </c>
      <c r="D18" s="1"/>
      <c r="E18" s="1" t="s">
        <v>8</v>
      </c>
      <c r="F18" s="1">
        <v>73</v>
      </c>
      <c r="G18" s="1">
        <v>1.56381176761929</v>
      </c>
      <c r="H18" s="1" t="s">
        <v>126</v>
      </c>
      <c r="I18" s="1" t="s">
        <v>125</v>
      </c>
    </row>
    <row r="19" spans="1:11" x14ac:dyDescent="0.2">
      <c r="A19" s="2">
        <v>42522</v>
      </c>
      <c r="B19" s="1">
        <v>2016</v>
      </c>
      <c r="C19" s="1">
        <v>6</v>
      </c>
      <c r="D19" s="1"/>
      <c r="E19" s="1" t="s">
        <v>8</v>
      </c>
      <c r="F19" s="1">
        <v>85</v>
      </c>
      <c r="G19" s="1">
        <v>1.8208767157210899</v>
      </c>
      <c r="H19" s="1" t="s">
        <v>126</v>
      </c>
      <c r="I19" s="1" t="s">
        <v>125</v>
      </c>
    </row>
    <row r="20" spans="1:11" x14ac:dyDescent="0.2">
      <c r="A20" s="2">
        <v>42552</v>
      </c>
      <c r="B20" s="1">
        <v>2016</v>
      </c>
      <c r="C20" s="1">
        <v>7</v>
      </c>
      <c r="D20" s="1"/>
      <c r="E20" s="1" t="s">
        <v>8</v>
      </c>
      <c r="F20" s="1">
        <v>71</v>
      </c>
      <c r="G20" s="1">
        <v>1.5209676096023199</v>
      </c>
      <c r="H20" s="1" t="s">
        <v>126</v>
      </c>
      <c r="I20" s="1" t="s">
        <v>125</v>
      </c>
    </row>
    <row r="21" spans="1:11" x14ac:dyDescent="0.2">
      <c r="A21" s="2">
        <v>42583</v>
      </c>
      <c r="B21" s="1">
        <v>2016</v>
      </c>
      <c r="C21" s="1">
        <v>8</v>
      </c>
      <c r="D21" s="1"/>
      <c r="E21" s="1" t="s">
        <v>8</v>
      </c>
      <c r="F21" s="1">
        <v>85</v>
      </c>
      <c r="G21" s="1">
        <v>1.8208767157210899</v>
      </c>
      <c r="H21" s="1" t="s">
        <v>126</v>
      </c>
      <c r="I21" s="1" t="s">
        <v>125</v>
      </c>
    </row>
    <row r="22" spans="1:11" x14ac:dyDescent="0.2">
      <c r="A22" s="2">
        <v>42614</v>
      </c>
      <c r="B22" s="1">
        <v>2016</v>
      </c>
      <c r="C22" s="1">
        <v>9</v>
      </c>
      <c r="D22" s="1"/>
      <c r="E22" s="1" t="s">
        <v>8</v>
      </c>
      <c r="F22" s="1">
        <v>114</v>
      </c>
      <c r="G22" s="1">
        <v>2.4421170069670999</v>
      </c>
      <c r="H22" s="1" t="s">
        <v>126</v>
      </c>
      <c r="I22" s="1" t="s">
        <v>125</v>
      </c>
    </row>
    <row r="23" spans="1:11" x14ac:dyDescent="0.2">
      <c r="A23" s="2">
        <v>42644</v>
      </c>
      <c r="B23" s="1">
        <v>2016</v>
      </c>
      <c r="C23" s="1">
        <v>10</v>
      </c>
      <c r="D23" s="1"/>
      <c r="E23" s="1" t="s">
        <v>8</v>
      </c>
      <c r="F23" s="1">
        <v>104</v>
      </c>
      <c r="G23" s="1">
        <v>2.2278962168822698</v>
      </c>
      <c r="H23" s="1" t="s">
        <v>126</v>
      </c>
      <c r="I23" s="1" t="s">
        <v>125</v>
      </c>
    </row>
    <row r="24" spans="1:11" x14ac:dyDescent="0.2">
      <c r="A24" s="2">
        <v>42675</v>
      </c>
      <c r="B24" s="1">
        <v>2016</v>
      </c>
      <c r="C24" s="1">
        <v>11</v>
      </c>
      <c r="D24" s="1"/>
      <c r="E24" s="1" t="s">
        <v>8</v>
      </c>
      <c r="F24" s="1">
        <v>116</v>
      </c>
      <c r="G24" s="1">
        <v>2.4849611649840702</v>
      </c>
      <c r="H24" s="1" t="s">
        <v>126</v>
      </c>
      <c r="I24" s="1" t="s">
        <v>125</v>
      </c>
    </row>
    <row r="25" spans="1:11" x14ac:dyDescent="0.2">
      <c r="A25" s="2">
        <v>42705</v>
      </c>
      <c r="B25" s="1">
        <v>2016</v>
      </c>
      <c r="C25" s="1">
        <v>12</v>
      </c>
      <c r="D25" s="1"/>
      <c r="E25" s="1" t="s">
        <v>8</v>
      </c>
      <c r="F25" s="1">
        <v>124</v>
      </c>
      <c r="G25" s="1">
        <v>2.6563377970519402</v>
      </c>
      <c r="H25" s="1" t="s">
        <v>126</v>
      </c>
      <c r="I25" s="1" t="s">
        <v>125</v>
      </c>
    </row>
    <row r="26" spans="1:11" x14ac:dyDescent="0.2">
      <c r="A26" s="2">
        <v>42736</v>
      </c>
      <c r="B26" s="1">
        <v>2017</v>
      </c>
      <c r="C26" s="1">
        <v>1</v>
      </c>
      <c r="D26" s="1"/>
      <c r="E26" s="1" t="s">
        <v>8</v>
      </c>
      <c r="F26" s="1">
        <v>93</v>
      </c>
      <c r="G26" s="1">
        <v>1.95944104521221</v>
      </c>
      <c r="H26" s="1" t="s">
        <v>127</v>
      </c>
      <c r="I26" s="1" t="s">
        <v>125</v>
      </c>
    </row>
    <row r="27" spans="1:11" x14ac:dyDescent="0.2">
      <c r="A27" s="2">
        <v>42767</v>
      </c>
      <c r="B27" s="1">
        <v>2017</v>
      </c>
      <c r="C27" s="1">
        <v>2</v>
      </c>
      <c r="D27" s="1"/>
      <c r="E27" s="1" t="s">
        <v>8</v>
      </c>
      <c r="F27" s="1">
        <v>113</v>
      </c>
      <c r="G27" s="1">
        <v>2.38082621622558</v>
      </c>
      <c r="H27" s="1" t="s">
        <v>127</v>
      </c>
      <c r="I27" s="1" t="s">
        <v>125</v>
      </c>
    </row>
    <row r="28" spans="1:11" x14ac:dyDescent="0.2">
      <c r="A28" s="2">
        <v>42795</v>
      </c>
      <c r="B28" s="1">
        <v>2017</v>
      </c>
      <c r="C28" s="1">
        <v>3</v>
      </c>
      <c r="D28" s="1"/>
      <c r="E28" s="1" t="s">
        <v>8</v>
      </c>
      <c r="F28" s="1">
        <v>112</v>
      </c>
      <c r="G28" s="1">
        <v>2.35975695767491</v>
      </c>
      <c r="H28" s="1" t="s">
        <v>127</v>
      </c>
      <c r="I28" s="1" t="s">
        <v>125</v>
      </c>
      <c r="J28" s="4"/>
      <c r="K28" s="4"/>
    </row>
    <row r="29" spans="1:11" x14ac:dyDescent="0.2">
      <c r="A29" s="2">
        <v>42461</v>
      </c>
      <c r="B29" s="1">
        <v>2017</v>
      </c>
      <c r="C29" s="1">
        <v>4</v>
      </c>
      <c r="D29" s="1"/>
      <c r="E29" s="1" t="s">
        <v>8</v>
      </c>
      <c r="F29" s="1">
        <v>73</v>
      </c>
      <c r="G29" s="1">
        <v>1.5380558741988299</v>
      </c>
      <c r="H29" s="1" t="s">
        <v>127</v>
      </c>
      <c r="I29" s="1" t="s">
        <v>125</v>
      </c>
      <c r="J29" s="4"/>
      <c r="K29" s="4"/>
    </row>
    <row r="30" spans="1:11" x14ac:dyDescent="0.2">
      <c r="A30" s="2">
        <v>42856</v>
      </c>
      <c r="B30" s="1">
        <v>2017</v>
      </c>
      <c r="C30" s="1">
        <v>5</v>
      </c>
      <c r="D30" s="1"/>
      <c r="E30" s="1" t="s">
        <v>8</v>
      </c>
      <c r="F30" s="1">
        <v>134</v>
      </c>
      <c r="G30" s="1">
        <v>2.8232806457896298</v>
      </c>
      <c r="H30" s="1" t="s">
        <v>127</v>
      </c>
      <c r="I30" s="1" t="s">
        <v>125</v>
      </c>
      <c r="J30" s="4"/>
      <c r="K30" s="4"/>
    </row>
    <row r="31" spans="1:11" x14ac:dyDescent="0.2">
      <c r="A31" s="2">
        <v>42887</v>
      </c>
      <c r="B31" s="1">
        <v>2017</v>
      </c>
      <c r="C31" s="1">
        <v>6</v>
      </c>
      <c r="D31" s="1"/>
      <c r="E31" s="1" t="s">
        <v>8</v>
      </c>
      <c r="F31" s="1">
        <v>133</v>
      </c>
      <c r="G31" s="1">
        <v>2.8022113872389598</v>
      </c>
      <c r="H31" s="1" t="s">
        <v>127</v>
      </c>
      <c r="I31" s="1" t="s">
        <v>125</v>
      </c>
      <c r="J31" s="4"/>
      <c r="K31" s="4"/>
    </row>
    <row r="32" spans="1:11" x14ac:dyDescent="0.2">
      <c r="A32" s="2">
        <v>42917</v>
      </c>
      <c r="B32" s="1">
        <v>2017</v>
      </c>
      <c r="C32" s="1">
        <v>7</v>
      </c>
      <c r="D32" s="1"/>
      <c r="E32" s="1" t="s">
        <v>8</v>
      </c>
      <c r="F32" s="1">
        <v>104</v>
      </c>
      <c r="G32" s="1">
        <v>2.1912028892695599</v>
      </c>
      <c r="H32" s="1" t="s">
        <v>127</v>
      </c>
      <c r="I32" s="1" t="s">
        <v>125</v>
      </c>
      <c r="J32" s="4"/>
      <c r="K32" s="4"/>
    </row>
    <row r="33" spans="1:11" x14ac:dyDescent="0.2">
      <c r="A33" s="2">
        <v>42948</v>
      </c>
      <c r="B33" s="1">
        <v>2017</v>
      </c>
      <c r="C33" s="1">
        <v>8</v>
      </c>
      <c r="D33" s="1"/>
      <c r="E33" s="1" t="s">
        <v>8</v>
      </c>
      <c r="F33" s="1">
        <v>141</v>
      </c>
      <c r="G33" s="1">
        <v>2.9707654556443099</v>
      </c>
      <c r="H33" s="1" t="s">
        <v>127</v>
      </c>
      <c r="I33" s="1" t="s">
        <v>125</v>
      </c>
      <c r="J33" s="4"/>
      <c r="K33" s="4"/>
    </row>
    <row r="34" spans="1:11" x14ac:dyDescent="0.2">
      <c r="A34" s="2">
        <v>42979</v>
      </c>
      <c r="B34" s="1">
        <v>2017</v>
      </c>
      <c r="C34" s="1">
        <v>9</v>
      </c>
      <c r="D34" s="1"/>
      <c r="E34" s="1" t="s">
        <v>8</v>
      </c>
      <c r="F34" s="1">
        <v>191</v>
      </c>
      <c r="G34" s="1">
        <v>4.0242283831777597</v>
      </c>
      <c r="H34" s="1" t="s">
        <v>127</v>
      </c>
      <c r="I34" s="1" t="s">
        <v>125</v>
      </c>
      <c r="J34" s="4"/>
      <c r="K34" s="4"/>
    </row>
    <row r="35" spans="1:11" x14ac:dyDescent="0.2">
      <c r="A35" s="2">
        <v>43009</v>
      </c>
      <c r="B35" s="1">
        <v>2017</v>
      </c>
      <c r="C35" s="1">
        <v>10</v>
      </c>
      <c r="D35" s="1"/>
      <c r="E35" s="1" t="s">
        <v>8</v>
      </c>
      <c r="F35" s="1">
        <v>171</v>
      </c>
      <c r="G35" s="1">
        <v>3.6028432121643799</v>
      </c>
      <c r="H35" s="1" t="s">
        <v>127</v>
      </c>
      <c r="I35" s="1" t="s">
        <v>125</v>
      </c>
      <c r="J35" s="4"/>
      <c r="K35" s="4"/>
    </row>
    <row r="36" spans="1:11" x14ac:dyDescent="0.2">
      <c r="A36" s="2">
        <v>43040</v>
      </c>
      <c r="B36" s="1">
        <v>2017</v>
      </c>
      <c r="C36" s="1">
        <v>11</v>
      </c>
      <c r="D36" s="1"/>
      <c r="E36" s="1" t="s">
        <v>8</v>
      </c>
      <c r="F36" s="1">
        <v>436</v>
      </c>
      <c r="G36" s="1">
        <v>9.1861967280916303</v>
      </c>
      <c r="H36" s="1" t="s">
        <v>127</v>
      </c>
      <c r="I36" s="1" t="s">
        <v>125</v>
      </c>
      <c r="J36" s="4"/>
      <c r="K36" s="4"/>
    </row>
    <row r="37" spans="1:11" x14ac:dyDescent="0.2">
      <c r="A37" s="2">
        <v>43070</v>
      </c>
      <c r="B37" s="1">
        <v>2017</v>
      </c>
      <c r="C37" s="1">
        <v>12</v>
      </c>
      <c r="D37" s="1"/>
      <c r="E37" s="1" t="s">
        <v>8</v>
      </c>
      <c r="F37" s="1">
        <v>522</v>
      </c>
      <c r="G37" s="1">
        <v>10.998152963449201</v>
      </c>
      <c r="H37" s="1" t="s">
        <v>127</v>
      </c>
      <c r="I37" s="1" t="s">
        <v>125</v>
      </c>
      <c r="J37" s="4"/>
      <c r="K37" s="4"/>
    </row>
    <row r="38" spans="1:11" x14ac:dyDescent="0.2">
      <c r="A38" s="2">
        <v>43101</v>
      </c>
      <c r="B38" s="1">
        <v>2018</v>
      </c>
      <c r="C38" s="1">
        <v>1</v>
      </c>
      <c r="D38" s="1"/>
      <c r="E38" s="1" t="s">
        <v>8</v>
      </c>
      <c r="F38" s="1">
        <v>507</v>
      </c>
      <c r="G38" s="1">
        <v>10.478397759979</v>
      </c>
      <c r="H38" s="1" t="s">
        <v>128</v>
      </c>
      <c r="I38" s="1" t="s">
        <v>125</v>
      </c>
    </row>
    <row r="39" spans="1:11" x14ac:dyDescent="0.2">
      <c r="A39" s="2">
        <v>43132</v>
      </c>
      <c r="B39" s="1">
        <v>2018</v>
      </c>
      <c r="C39" s="1">
        <v>2</v>
      </c>
      <c r="D39" s="1"/>
      <c r="E39" s="1" t="s">
        <v>8</v>
      </c>
      <c r="F39" s="1">
        <v>432</v>
      </c>
      <c r="G39" s="1">
        <v>8.9283389197453893</v>
      </c>
      <c r="H39" s="1" t="s">
        <v>128</v>
      </c>
      <c r="I39" s="1" t="s">
        <v>125</v>
      </c>
    </row>
    <row r="40" spans="1:11" x14ac:dyDescent="0.2">
      <c r="A40" s="2">
        <v>43160</v>
      </c>
      <c r="B40" s="1">
        <v>2018</v>
      </c>
      <c r="C40" s="1">
        <v>3</v>
      </c>
      <c r="D40" s="1"/>
      <c r="E40" s="1" t="s">
        <v>8</v>
      </c>
      <c r="F40" s="1">
        <v>310</v>
      </c>
      <c r="G40" s="1">
        <v>6.4069098729654401</v>
      </c>
      <c r="H40" s="1" t="s">
        <v>128</v>
      </c>
      <c r="I40" s="1" t="s">
        <v>125</v>
      </c>
    </row>
    <row r="41" spans="1:11" x14ac:dyDescent="0.2">
      <c r="A41" s="2">
        <v>43191</v>
      </c>
      <c r="B41" s="1">
        <v>2018</v>
      </c>
      <c r="C41" s="1">
        <v>4</v>
      </c>
      <c r="D41" s="1"/>
      <c r="E41" s="1" t="s">
        <v>8</v>
      </c>
      <c r="F41" s="1">
        <v>171</v>
      </c>
      <c r="G41" s="1">
        <v>3.5341341557325499</v>
      </c>
      <c r="H41" s="1" t="s">
        <v>128</v>
      </c>
      <c r="I41" s="1" t="s">
        <v>125</v>
      </c>
    </row>
    <row r="42" spans="1:11" x14ac:dyDescent="0.2">
      <c r="A42" s="2">
        <v>43221</v>
      </c>
      <c r="B42" s="1">
        <v>2018</v>
      </c>
      <c r="C42" s="1">
        <v>5</v>
      </c>
      <c r="D42" s="1"/>
      <c r="E42" s="1" t="s">
        <v>8</v>
      </c>
      <c r="F42" s="1">
        <v>204</v>
      </c>
      <c r="G42" s="1">
        <v>4.2161600454353199</v>
      </c>
      <c r="H42" s="1" t="s">
        <v>128</v>
      </c>
      <c r="I42" s="1" t="s">
        <v>125</v>
      </c>
    </row>
    <row r="43" spans="1:11" x14ac:dyDescent="0.2">
      <c r="A43" s="2">
        <v>43252</v>
      </c>
      <c r="B43" s="1">
        <v>2018</v>
      </c>
      <c r="C43" s="1">
        <v>6</v>
      </c>
      <c r="D43" s="1"/>
      <c r="E43" s="1" t="s">
        <v>8</v>
      </c>
      <c r="F43" s="1">
        <v>169</v>
      </c>
      <c r="G43" s="1">
        <v>3.4927992533263201</v>
      </c>
      <c r="H43" s="1" t="s">
        <v>128</v>
      </c>
      <c r="I43" s="1" t="s">
        <v>125</v>
      </c>
    </row>
    <row r="44" spans="1:11" x14ac:dyDescent="0.2">
      <c r="A44" s="2">
        <v>43282</v>
      </c>
      <c r="B44" s="1">
        <v>2018</v>
      </c>
      <c r="C44" s="1">
        <v>7</v>
      </c>
      <c r="D44" s="1"/>
      <c r="E44" s="1" t="s">
        <v>8</v>
      </c>
      <c r="F44" s="1">
        <v>171</v>
      </c>
      <c r="G44" s="1">
        <v>3.5341341557325499</v>
      </c>
      <c r="H44" s="1" t="s">
        <v>128</v>
      </c>
      <c r="I44" s="1" t="s">
        <v>125</v>
      </c>
    </row>
    <row r="45" spans="1:11" x14ac:dyDescent="0.2">
      <c r="A45" s="2">
        <v>43313</v>
      </c>
      <c r="B45" s="1">
        <v>2018</v>
      </c>
      <c r="C45" s="1">
        <v>8</v>
      </c>
      <c r="D45" s="1"/>
      <c r="E45" s="1" t="s">
        <v>8</v>
      </c>
      <c r="F45" s="1">
        <v>182</v>
      </c>
      <c r="G45" s="1">
        <v>3.7614761189668098</v>
      </c>
      <c r="H45" s="1" t="s">
        <v>128</v>
      </c>
      <c r="I45" s="1" t="s">
        <v>125</v>
      </c>
    </row>
    <row r="46" spans="1:11" x14ac:dyDescent="0.2">
      <c r="A46" s="2">
        <v>43344</v>
      </c>
      <c r="B46" s="1">
        <v>2018</v>
      </c>
      <c r="C46" s="1">
        <v>9</v>
      </c>
      <c r="D46" s="1"/>
      <c r="E46" s="1" t="s">
        <v>8</v>
      </c>
      <c r="F46" s="1">
        <v>173</v>
      </c>
      <c r="G46" s="1">
        <v>3.57546905813878</v>
      </c>
      <c r="H46" s="1" t="s">
        <v>128</v>
      </c>
      <c r="I46" s="1" t="s">
        <v>125</v>
      </c>
    </row>
    <row r="47" spans="1:11" x14ac:dyDescent="0.2">
      <c r="A47" s="2">
        <v>43374</v>
      </c>
      <c r="B47" s="1">
        <v>2018</v>
      </c>
      <c r="C47" s="1">
        <v>10</v>
      </c>
      <c r="D47" s="1"/>
      <c r="E47" s="1" t="s">
        <v>8</v>
      </c>
      <c r="F47" s="1">
        <v>189</v>
      </c>
      <c r="G47" s="1">
        <v>3.9061482773886098</v>
      </c>
      <c r="H47" s="1" t="s">
        <v>128</v>
      </c>
      <c r="I47" s="1" t="s">
        <v>125</v>
      </c>
    </row>
    <row r="48" spans="1:11" x14ac:dyDescent="0.2">
      <c r="A48" s="2">
        <v>43405</v>
      </c>
      <c r="B48" s="1">
        <v>2018</v>
      </c>
      <c r="C48" s="1">
        <v>11</v>
      </c>
      <c r="D48" s="1"/>
      <c r="E48" s="1" t="s">
        <v>8</v>
      </c>
      <c r="F48" s="1">
        <v>270</v>
      </c>
      <c r="G48" s="1">
        <v>5.5802118248408696</v>
      </c>
      <c r="H48" s="1" t="s">
        <v>128</v>
      </c>
      <c r="I48" s="1" t="s">
        <v>125</v>
      </c>
    </row>
    <row r="49" spans="1:9" x14ac:dyDescent="0.2">
      <c r="A49" s="2">
        <v>43435</v>
      </c>
      <c r="B49" s="1">
        <v>2018</v>
      </c>
      <c r="C49" s="1">
        <v>12</v>
      </c>
      <c r="D49" s="1"/>
      <c r="E49" s="1" t="s">
        <v>8</v>
      </c>
      <c r="F49" s="1">
        <v>236</v>
      </c>
      <c r="G49" s="1">
        <v>4.8775184839349803</v>
      </c>
      <c r="H49" s="1" t="s">
        <v>128</v>
      </c>
      <c r="I49" s="1" t="s">
        <v>125</v>
      </c>
    </row>
    <row r="50" spans="1:9" x14ac:dyDescent="0.2">
      <c r="A50" s="2">
        <v>43466</v>
      </c>
      <c r="B50" s="1">
        <v>2019</v>
      </c>
      <c r="C50" s="1">
        <v>1</v>
      </c>
      <c r="D50" s="1"/>
      <c r="E50" s="1" t="s">
        <v>8</v>
      </c>
      <c r="F50" s="1">
        <v>241</v>
      </c>
      <c r="G50" s="1">
        <v>4.8598174563836398</v>
      </c>
      <c r="H50" s="1" t="s">
        <v>129</v>
      </c>
      <c r="I50" s="1" t="s">
        <v>125</v>
      </c>
    </row>
    <row r="51" spans="1:9" x14ac:dyDescent="0.2">
      <c r="A51" s="2">
        <v>43497</v>
      </c>
      <c r="B51" s="1">
        <v>2019</v>
      </c>
      <c r="C51" s="1">
        <v>2</v>
      </c>
      <c r="D51" s="1"/>
      <c r="E51" s="1" t="s">
        <v>8</v>
      </c>
      <c r="F51" s="1">
        <v>202</v>
      </c>
      <c r="G51" s="1">
        <v>4.0733739675912704</v>
      </c>
      <c r="H51" s="1" t="s">
        <v>129</v>
      </c>
      <c r="I51" s="1" t="s">
        <v>125</v>
      </c>
    </row>
    <row r="52" spans="1:9" x14ac:dyDescent="0.2">
      <c r="A52" s="2">
        <v>43525</v>
      </c>
      <c r="B52" s="1">
        <v>2019</v>
      </c>
      <c r="C52" s="1">
        <v>3</v>
      </c>
      <c r="D52" s="1"/>
      <c r="E52" s="1" t="s">
        <v>8</v>
      </c>
      <c r="F52" s="1">
        <v>133</v>
      </c>
      <c r="G52" s="1">
        <v>2.6819739489586101</v>
      </c>
      <c r="H52" s="1" t="s">
        <v>129</v>
      </c>
      <c r="I52" s="1" t="s">
        <v>125</v>
      </c>
    </row>
    <row r="53" spans="1:9" x14ac:dyDescent="0.2">
      <c r="A53" s="2">
        <v>43556</v>
      </c>
      <c r="B53" s="1">
        <v>2019</v>
      </c>
      <c r="C53" s="1">
        <v>4</v>
      </c>
      <c r="D53" s="1"/>
      <c r="E53" s="1" t="s">
        <v>8</v>
      </c>
      <c r="F53" s="1">
        <v>83</v>
      </c>
      <c r="G53" s="1">
        <v>1.6737130658914601</v>
      </c>
      <c r="H53" s="1" t="s">
        <v>129</v>
      </c>
      <c r="I53" s="1" t="s">
        <v>125</v>
      </c>
    </row>
    <row r="54" spans="1:9" x14ac:dyDescent="0.2">
      <c r="A54" s="2">
        <v>43586</v>
      </c>
      <c r="B54" s="1">
        <v>2019</v>
      </c>
      <c r="C54" s="1">
        <v>5</v>
      </c>
      <c r="D54" s="1"/>
      <c r="E54" s="1" t="s">
        <v>8</v>
      </c>
      <c r="F54" s="1">
        <v>115</v>
      </c>
      <c r="G54" s="1">
        <v>2.3190000310544399</v>
      </c>
      <c r="H54" s="1" t="s">
        <v>129</v>
      </c>
      <c r="I54" s="1" t="s">
        <v>125</v>
      </c>
    </row>
    <row r="55" spans="1:9" x14ac:dyDescent="0.2">
      <c r="A55" s="2">
        <v>43617</v>
      </c>
      <c r="B55" s="1">
        <v>2019</v>
      </c>
      <c r="C55" s="1">
        <v>6</v>
      </c>
      <c r="D55" s="1"/>
      <c r="E55" s="1" t="s">
        <v>8</v>
      </c>
      <c r="F55" s="1">
        <v>78</v>
      </c>
      <c r="G55" s="1">
        <v>1.57288697758475</v>
      </c>
      <c r="H55" s="1" t="s">
        <v>129</v>
      </c>
      <c r="I55" s="1" t="s">
        <v>125</v>
      </c>
    </row>
    <row r="56" spans="1:9" x14ac:dyDescent="0.2">
      <c r="A56" s="2">
        <v>43647</v>
      </c>
      <c r="B56" s="1">
        <v>2019</v>
      </c>
      <c r="C56" s="1">
        <v>7</v>
      </c>
      <c r="D56" s="1"/>
      <c r="E56" s="1" t="s">
        <v>8</v>
      </c>
      <c r="F56" s="1">
        <v>88</v>
      </c>
      <c r="G56" s="1">
        <v>1.7745391541981801</v>
      </c>
      <c r="H56" s="1" t="s">
        <v>129</v>
      </c>
      <c r="I56" s="1" t="s">
        <v>125</v>
      </c>
    </row>
    <row r="57" spans="1:9" x14ac:dyDescent="0.2">
      <c r="A57" s="2">
        <v>43678</v>
      </c>
      <c r="B57" s="1">
        <v>2019</v>
      </c>
      <c r="C57" s="1">
        <v>8</v>
      </c>
      <c r="D57" s="1"/>
      <c r="E57" s="1" t="s">
        <v>8</v>
      </c>
      <c r="F57" s="1">
        <v>67</v>
      </c>
      <c r="G57" s="1">
        <v>1.3510695833099799</v>
      </c>
      <c r="H57" s="1" t="s">
        <v>129</v>
      </c>
      <c r="I57" s="1" t="s">
        <v>125</v>
      </c>
    </row>
    <row r="58" spans="1:9" x14ac:dyDescent="0.2">
      <c r="A58" s="2">
        <v>43709</v>
      </c>
      <c r="B58" s="1">
        <v>2019</v>
      </c>
      <c r="C58" s="1">
        <v>9</v>
      </c>
      <c r="D58" s="1"/>
      <c r="E58" s="1" t="s">
        <v>8</v>
      </c>
      <c r="F58" s="1">
        <v>70</v>
      </c>
      <c r="G58" s="1">
        <v>1.4115652362940001</v>
      </c>
      <c r="H58" s="1" t="s">
        <v>129</v>
      </c>
      <c r="I58" s="1" t="s">
        <v>125</v>
      </c>
    </row>
    <row r="59" spans="1:9" x14ac:dyDescent="0.2">
      <c r="A59" s="2">
        <v>43739</v>
      </c>
      <c r="B59" s="1">
        <v>2019</v>
      </c>
      <c r="C59" s="1">
        <v>10</v>
      </c>
      <c r="D59" s="1"/>
      <c r="E59" s="1" t="s">
        <v>8</v>
      </c>
      <c r="F59" s="1">
        <v>62</v>
      </c>
      <c r="G59" s="1">
        <v>1.2502434950032599</v>
      </c>
      <c r="H59" s="1" t="s">
        <v>129</v>
      </c>
      <c r="I59" s="1" t="s">
        <v>125</v>
      </c>
    </row>
    <row r="60" spans="1:9" x14ac:dyDescent="0.2">
      <c r="A60" s="2">
        <v>43770</v>
      </c>
      <c r="B60" s="1">
        <v>2019</v>
      </c>
      <c r="C60" s="1">
        <v>11</v>
      </c>
      <c r="D60" s="1"/>
      <c r="E60" s="1" t="s">
        <v>8</v>
      </c>
      <c r="F60" s="1">
        <v>71</v>
      </c>
      <c r="G60" s="1">
        <v>1.4317304539553499</v>
      </c>
      <c r="H60" s="1" t="s">
        <v>129</v>
      </c>
      <c r="I60" s="1" t="s">
        <v>125</v>
      </c>
    </row>
    <row r="61" spans="1:9" x14ac:dyDescent="0.2">
      <c r="A61" s="2">
        <v>43800</v>
      </c>
      <c r="B61" s="1">
        <v>2019</v>
      </c>
      <c r="C61" s="1">
        <v>12</v>
      </c>
      <c r="D61" s="1"/>
      <c r="E61" s="1" t="s">
        <v>8</v>
      </c>
      <c r="F61" s="1">
        <v>58</v>
      </c>
      <c r="G61" s="1">
        <v>1.16958262435789</v>
      </c>
      <c r="H61" s="1" t="s">
        <v>129</v>
      </c>
      <c r="I61" s="1" t="s">
        <v>125</v>
      </c>
    </row>
    <row r="62" spans="1:9" x14ac:dyDescent="0.2">
      <c r="A62" s="2">
        <v>43831</v>
      </c>
      <c r="B62" s="1">
        <v>2020</v>
      </c>
      <c r="C62" s="1">
        <v>1</v>
      </c>
      <c r="D62" s="1"/>
      <c r="E62" s="1" t="s">
        <v>8</v>
      </c>
      <c r="F62" s="1">
        <v>40</v>
      </c>
      <c r="G62" s="1">
        <v>0.79033678917973604</v>
      </c>
      <c r="H62" s="1" t="s">
        <v>130</v>
      </c>
      <c r="I62" s="1" t="s">
        <v>125</v>
      </c>
    </row>
    <row r="63" spans="1:9" x14ac:dyDescent="0.2">
      <c r="A63" s="2">
        <v>43862</v>
      </c>
      <c r="B63" s="1">
        <v>2020</v>
      </c>
      <c r="C63" s="1">
        <v>2</v>
      </c>
      <c r="D63" s="1"/>
      <c r="E63" s="1" t="s">
        <v>8</v>
      </c>
      <c r="F63" s="1">
        <v>56</v>
      </c>
      <c r="G63" s="1">
        <v>1.10647150485163</v>
      </c>
      <c r="H63" s="1" t="s">
        <v>130</v>
      </c>
      <c r="I63" s="1" t="s">
        <v>125</v>
      </c>
    </row>
    <row r="64" spans="1:9" x14ac:dyDescent="0.2">
      <c r="A64" s="2">
        <v>43891</v>
      </c>
      <c r="B64" s="1">
        <v>2020</v>
      </c>
      <c r="C64" s="1">
        <v>3</v>
      </c>
      <c r="D64" s="1"/>
      <c r="E64" s="1" t="s">
        <v>8</v>
      </c>
      <c r="F64" s="1">
        <v>33</v>
      </c>
      <c r="G64" s="1">
        <v>0.65202785107328198</v>
      </c>
      <c r="H64" s="1" t="s">
        <v>130</v>
      </c>
      <c r="I64" s="1" t="s">
        <v>125</v>
      </c>
    </row>
    <row r="65" spans="1:9" x14ac:dyDescent="0.2">
      <c r="A65" s="2">
        <v>43922</v>
      </c>
      <c r="B65" s="1">
        <v>2020</v>
      </c>
      <c r="C65" s="1">
        <v>4</v>
      </c>
      <c r="D65" s="1"/>
      <c r="E65" s="1" t="s">
        <v>8</v>
      </c>
      <c r="F65" s="1">
        <v>7</v>
      </c>
      <c r="G65" s="1">
        <v>0.138308938106454</v>
      </c>
      <c r="H65" s="1" t="s">
        <v>130</v>
      </c>
      <c r="I65" s="1" t="s">
        <v>125</v>
      </c>
    </row>
    <row r="66" spans="1:9" x14ac:dyDescent="0.2">
      <c r="A66" s="2">
        <v>43952</v>
      </c>
      <c r="B66" s="1">
        <v>2020</v>
      </c>
      <c r="C66" s="1">
        <v>5</v>
      </c>
      <c r="D66" s="1"/>
      <c r="E66" s="1" t="s">
        <v>8</v>
      </c>
      <c r="F66" s="1">
        <v>7</v>
      </c>
      <c r="G66" s="1">
        <v>0.138308938106454</v>
      </c>
      <c r="H66" s="1" t="s">
        <v>130</v>
      </c>
      <c r="I66" s="1" t="s">
        <v>125</v>
      </c>
    </row>
    <row r="67" spans="1:9" x14ac:dyDescent="0.2">
      <c r="A67" s="2">
        <v>43983</v>
      </c>
      <c r="B67" s="1">
        <v>2020</v>
      </c>
      <c r="C67" s="1">
        <v>6</v>
      </c>
      <c r="D67" s="1"/>
      <c r="E67" s="1" t="s">
        <v>8</v>
      </c>
      <c r="F67" s="1">
        <v>7</v>
      </c>
      <c r="G67" s="1">
        <v>0.138308938106454</v>
      </c>
      <c r="H67" s="1" t="s">
        <v>130</v>
      </c>
      <c r="I67" s="1" t="s">
        <v>125</v>
      </c>
    </row>
    <row r="68" spans="1:9" x14ac:dyDescent="0.2">
      <c r="A68" s="2">
        <v>44013</v>
      </c>
      <c r="B68" s="1">
        <v>2020</v>
      </c>
      <c r="C68" s="1">
        <v>7</v>
      </c>
      <c r="D68" s="1"/>
      <c r="E68" s="1" t="s">
        <v>8</v>
      </c>
      <c r="F68" s="1">
        <v>10</v>
      </c>
      <c r="G68" s="1">
        <v>0.19758419729493401</v>
      </c>
      <c r="H68" s="1" t="s">
        <v>130</v>
      </c>
      <c r="I68" s="1" t="s">
        <v>125</v>
      </c>
    </row>
    <row r="69" spans="1:9" x14ac:dyDescent="0.2">
      <c r="A69" s="2">
        <v>44044</v>
      </c>
      <c r="B69" s="1">
        <v>2020</v>
      </c>
      <c r="C69" s="1">
        <v>8</v>
      </c>
      <c r="D69" s="1"/>
      <c r="E69" s="1" t="s">
        <v>8</v>
      </c>
      <c r="F69" s="1">
        <v>4</v>
      </c>
      <c r="G69" s="1">
        <v>7.9033678917973596E-2</v>
      </c>
      <c r="H69" s="1" t="s">
        <v>130</v>
      </c>
      <c r="I69" s="1" t="s">
        <v>125</v>
      </c>
    </row>
    <row r="70" spans="1:9" x14ac:dyDescent="0.2">
      <c r="A70" s="2">
        <v>44075</v>
      </c>
      <c r="B70" s="1">
        <v>2020</v>
      </c>
      <c r="C70" s="1">
        <v>9</v>
      </c>
      <c r="D70" s="1"/>
      <c r="E70" s="1" t="s">
        <v>8</v>
      </c>
      <c r="F70" s="1">
        <v>2</v>
      </c>
      <c r="G70" s="1">
        <v>3.9516839458986798E-2</v>
      </c>
      <c r="H70" s="1" t="s">
        <v>130</v>
      </c>
      <c r="I70" s="1" t="s">
        <v>125</v>
      </c>
    </row>
    <row r="71" spans="1:9" x14ac:dyDescent="0.2">
      <c r="A71" s="2">
        <v>44105</v>
      </c>
      <c r="B71" s="1">
        <v>2020</v>
      </c>
      <c r="C71" s="1">
        <v>10</v>
      </c>
      <c r="D71" s="1"/>
      <c r="E71" s="1" t="s">
        <v>8</v>
      </c>
      <c r="F71" s="1">
        <v>3</v>
      </c>
      <c r="G71" s="1">
        <v>5.92752591884802E-2</v>
      </c>
      <c r="H71" s="1" t="s">
        <v>130</v>
      </c>
      <c r="I71" s="1" t="s">
        <v>125</v>
      </c>
    </row>
    <row r="72" spans="1:9" x14ac:dyDescent="0.2">
      <c r="A72" s="2">
        <v>44136</v>
      </c>
      <c r="B72" s="1">
        <v>2020</v>
      </c>
      <c r="C72" s="1">
        <v>11</v>
      </c>
      <c r="D72" s="1"/>
      <c r="E72" s="1" t="s">
        <v>8</v>
      </c>
      <c r="F72" s="1">
        <v>8</v>
      </c>
      <c r="G72" s="1">
        <v>0.158067357835947</v>
      </c>
      <c r="H72" s="1" t="s">
        <v>130</v>
      </c>
      <c r="I72" s="1" t="s">
        <v>125</v>
      </c>
    </row>
    <row r="73" spans="1:9" x14ac:dyDescent="0.2">
      <c r="A73" s="2">
        <v>44166</v>
      </c>
      <c r="B73" s="1">
        <v>2020</v>
      </c>
      <c r="C73" s="1">
        <v>12</v>
      </c>
      <c r="D73" s="1"/>
      <c r="E73" s="1" t="s">
        <v>8</v>
      </c>
      <c r="F73" s="1">
        <v>11</v>
      </c>
      <c r="G73" s="1">
        <v>0.217342617024427</v>
      </c>
      <c r="H73" s="1" t="s">
        <v>130</v>
      </c>
      <c r="I73" s="1" t="s">
        <v>125</v>
      </c>
    </row>
    <row r="74" spans="1:9" x14ac:dyDescent="0.2">
      <c r="A74" s="2">
        <v>44197</v>
      </c>
      <c r="B74" s="1">
        <v>2021</v>
      </c>
      <c r="C74" s="1">
        <v>1</v>
      </c>
      <c r="D74" s="1"/>
      <c r="E74" s="1" t="s">
        <v>8</v>
      </c>
      <c r="F74" s="1">
        <v>6</v>
      </c>
      <c r="G74" s="1">
        <v>0.116965277395339</v>
      </c>
      <c r="H74" s="1" t="s">
        <v>131</v>
      </c>
      <c r="I74" s="1" t="s">
        <v>125</v>
      </c>
    </row>
    <row r="75" spans="1:9" x14ac:dyDescent="0.2">
      <c r="A75" s="2">
        <v>44228</v>
      </c>
      <c r="B75" s="1">
        <v>2021</v>
      </c>
      <c r="C75" s="1">
        <v>2</v>
      </c>
      <c r="D75" s="1"/>
      <c r="E75" s="1" t="s">
        <v>8</v>
      </c>
      <c r="F75" s="1">
        <v>8</v>
      </c>
      <c r="G75" s="1">
        <v>0.15595370319378599</v>
      </c>
      <c r="H75" s="1" t="s">
        <v>131</v>
      </c>
      <c r="I75" s="1" t="s">
        <v>125</v>
      </c>
    </row>
    <row r="76" spans="1:9" x14ac:dyDescent="0.2">
      <c r="A76" s="2">
        <v>44256</v>
      </c>
      <c r="B76" s="1">
        <v>2021</v>
      </c>
      <c r="C76" s="1">
        <v>3</v>
      </c>
      <c r="D76" s="1"/>
      <c r="E76" s="1" t="s">
        <v>8</v>
      </c>
      <c r="F76" s="1">
        <v>10</v>
      </c>
      <c r="G76" s="1">
        <v>0.19494212899223201</v>
      </c>
      <c r="H76" s="1" t="s">
        <v>131</v>
      </c>
      <c r="I76" s="1" t="s">
        <v>125</v>
      </c>
    </row>
    <row r="77" spans="1:9" x14ac:dyDescent="0.2">
      <c r="A77" s="2">
        <v>44287</v>
      </c>
      <c r="B77" s="1">
        <v>2021</v>
      </c>
      <c r="C77" s="1">
        <v>4</v>
      </c>
      <c r="D77" s="1"/>
      <c r="E77" s="1" t="s">
        <v>8</v>
      </c>
      <c r="F77" s="1">
        <v>2</v>
      </c>
      <c r="G77" s="1">
        <v>3.8988425798446399E-2</v>
      </c>
      <c r="H77" s="1" t="s">
        <v>131</v>
      </c>
      <c r="I77" s="1" t="s">
        <v>125</v>
      </c>
    </row>
    <row r="78" spans="1:9" x14ac:dyDescent="0.2">
      <c r="A78" s="2">
        <v>44317</v>
      </c>
      <c r="B78" s="1">
        <v>2021</v>
      </c>
      <c r="C78" s="1">
        <v>5</v>
      </c>
      <c r="D78" s="1"/>
      <c r="E78" s="1" t="s">
        <v>8</v>
      </c>
      <c r="F78" s="1">
        <v>8</v>
      </c>
      <c r="G78" s="1">
        <v>0.15595370319378599</v>
      </c>
      <c r="H78" s="1" t="s">
        <v>131</v>
      </c>
      <c r="I78" s="1" t="s">
        <v>125</v>
      </c>
    </row>
    <row r="79" spans="1:9" x14ac:dyDescent="0.2">
      <c r="A79" s="2">
        <v>44348</v>
      </c>
      <c r="B79" s="1">
        <v>2021</v>
      </c>
      <c r="C79" s="1">
        <v>6</v>
      </c>
      <c r="D79" s="1"/>
      <c r="E79" s="1" t="s">
        <v>8</v>
      </c>
      <c r="F79" s="1">
        <v>6</v>
      </c>
      <c r="G79" s="1">
        <v>0.116965277395339</v>
      </c>
      <c r="H79" s="1" t="s">
        <v>131</v>
      </c>
      <c r="I79" s="1" t="s">
        <v>125</v>
      </c>
    </row>
    <row r="80" spans="1:9" x14ac:dyDescent="0.2">
      <c r="A80" s="2">
        <v>44378</v>
      </c>
      <c r="B80" s="1">
        <v>2021</v>
      </c>
      <c r="C80" s="1">
        <v>7</v>
      </c>
      <c r="D80" s="1"/>
      <c r="E80" s="1" t="s">
        <v>8</v>
      </c>
      <c r="F80" s="1">
        <v>5</v>
      </c>
      <c r="G80" s="1">
        <v>9.7471064496116006E-2</v>
      </c>
      <c r="H80" s="1" t="s">
        <v>131</v>
      </c>
      <c r="I80" s="1" t="s">
        <v>125</v>
      </c>
    </row>
    <row r="81" spans="1:9" x14ac:dyDescent="0.2">
      <c r="A81" s="2">
        <v>44409</v>
      </c>
      <c r="B81" s="1">
        <v>2021</v>
      </c>
      <c r="C81" s="1">
        <v>8</v>
      </c>
      <c r="D81" s="1"/>
      <c r="E81" s="1" t="s">
        <v>8</v>
      </c>
      <c r="F81" s="1">
        <v>10</v>
      </c>
      <c r="G81" s="1">
        <v>0.19494212899223201</v>
      </c>
      <c r="H81" s="1" t="s">
        <v>131</v>
      </c>
      <c r="I81" s="1" t="s">
        <v>125</v>
      </c>
    </row>
    <row r="82" spans="1:9" x14ac:dyDescent="0.2">
      <c r="A82" s="2">
        <v>44440</v>
      </c>
      <c r="B82" s="1">
        <v>2021</v>
      </c>
      <c r="C82" s="1">
        <v>9</v>
      </c>
      <c r="D82" s="1"/>
      <c r="E82" s="1" t="s">
        <v>8</v>
      </c>
      <c r="F82" s="1">
        <v>2</v>
      </c>
      <c r="G82" s="1">
        <v>3.8988425798446399E-2</v>
      </c>
      <c r="H82" s="1" t="s">
        <v>131</v>
      </c>
      <c r="I82" s="1" t="s">
        <v>125</v>
      </c>
    </row>
    <row r="83" spans="1:9" x14ac:dyDescent="0.2">
      <c r="A83" s="2">
        <v>44470</v>
      </c>
      <c r="B83" s="1">
        <v>2021</v>
      </c>
      <c r="C83" s="1">
        <v>10</v>
      </c>
      <c r="D83" s="1"/>
      <c r="E83" s="1" t="s">
        <v>8</v>
      </c>
      <c r="F83" s="1">
        <v>4</v>
      </c>
      <c r="G83" s="1">
        <v>7.7976851596892799E-2</v>
      </c>
      <c r="H83" s="1" t="s">
        <v>131</v>
      </c>
      <c r="I83" s="1" t="s">
        <v>125</v>
      </c>
    </row>
    <row r="84" spans="1:9" x14ac:dyDescent="0.2">
      <c r="A84" s="2">
        <v>44501</v>
      </c>
      <c r="B84" s="1">
        <v>2021</v>
      </c>
      <c r="C84" s="1">
        <v>11</v>
      </c>
      <c r="D84" s="1"/>
      <c r="E84" s="1" t="s">
        <v>8</v>
      </c>
      <c r="F84" s="1">
        <v>1</v>
      </c>
      <c r="G84" s="1">
        <v>1.94942128992232E-2</v>
      </c>
      <c r="H84" s="1" t="s">
        <v>131</v>
      </c>
      <c r="I84" s="1" t="s">
        <v>125</v>
      </c>
    </row>
    <row r="85" spans="1:9" x14ac:dyDescent="0.2">
      <c r="A85" s="2">
        <v>44531</v>
      </c>
      <c r="B85" s="1">
        <v>2021</v>
      </c>
      <c r="C85" s="1">
        <v>12</v>
      </c>
      <c r="D85" s="1"/>
      <c r="E85" s="1" t="s">
        <v>8</v>
      </c>
      <c r="F85" s="1">
        <v>0</v>
      </c>
      <c r="G85" s="1">
        <v>0</v>
      </c>
      <c r="H85" s="1" t="s">
        <v>131</v>
      </c>
      <c r="I85" s="1" t="s">
        <v>125</v>
      </c>
    </row>
    <row r="86" spans="1:9" x14ac:dyDescent="0.2">
      <c r="A86" s="2">
        <v>44562</v>
      </c>
      <c r="B86" s="1">
        <v>2022</v>
      </c>
      <c r="C86" s="1">
        <v>1</v>
      </c>
      <c r="D86" s="1"/>
      <c r="E86" s="1" t="s">
        <v>8</v>
      </c>
      <c r="F86" s="1">
        <v>0</v>
      </c>
      <c r="G86" s="1">
        <v>0</v>
      </c>
      <c r="H86" s="1" t="s">
        <v>132</v>
      </c>
      <c r="I86" s="1" t="s">
        <v>125</v>
      </c>
    </row>
    <row r="87" spans="1:9" x14ac:dyDescent="0.2">
      <c r="A87" s="2">
        <v>44593</v>
      </c>
      <c r="B87" s="1">
        <v>2022</v>
      </c>
      <c r="C87" s="1">
        <v>2</v>
      </c>
      <c r="D87" s="1"/>
      <c r="E87" s="1" t="s">
        <v>8</v>
      </c>
      <c r="F87" s="1">
        <v>1</v>
      </c>
      <c r="G87" s="1">
        <v>1.9285330025513501E-2</v>
      </c>
      <c r="H87" s="1" t="s">
        <v>132</v>
      </c>
      <c r="I87" s="1" t="s">
        <v>125</v>
      </c>
    </row>
    <row r="88" spans="1:9" x14ac:dyDescent="0.2">
      <c r="A88" s="2">
        <v>44621</v>
      </c>
      <c r="B88" s="1">
        <v>2022</v>
      </c>
      <c r="C88" s="1">
        <v>3</v>
      </c>
      <c r="D88" s="1"/>
      <c r="E88" s="1" t="s">
        <v>8</v>
      </c>
      <c r="F88" s="1">
        <v>2</v>
      </c>
      <c r="G88" s="1">
        <v>3.8570660051027099E-2</v>
      </c>
      <c r="H88" s="1" t="s">
        <v>132</v>
      </c>
      <c r="I88" s="1" t="s">
        <v>125</v>
      </c>
    </row>
    <row r="89" spans="1:9" x14ac:dyDescent="0.2">
      <c r="A89" s="2">
        <v>44652</v>
      </c>
      <c r="B89" s="1">
        <v>2022</v>
      </c>
      <c r="C89" s="1">
        <v>4</v>
      </c>
      <c r="D89" s="1"/>
      <c r="E89" s="1" t="s">
        <v>8</v>
      </c>
      <c r="F89" s="1">
        <v>0</v>
      </c>
      <c r="G89" s="1">
        <v>0</v>
      </c>
      <c r="H89" s="1" t="s">
        <v>132</v>
      </c>
      <c r="I89" s="1" t="s">
        <v>125</v>
      </c>
    </row>
    <row r="90" spans="1:9" x14ac:dyDescent="0.2">
      <c r="A90" s="2">
        <v>44682</v>
      </c>
      <c r="B90" s="1">
        <v>2022</v>
      </c>
      <c r="C90" s="1">
        <v>5</v>
      </c>
      <c r="D90" s="1"/>
      <c r="E90" s="1" t="s">
        <v>8</v>
      </c>
      <c r="F90" s="1">
        <v>2</v>
      </c>
      <c r="G90" s="1">
        <v>3.8570660051027099E-2</v>
      </c>
      <c r="H90" s="1" t="s">
        <v>132</v>
      </c>
      <c r="I90" s="1" t="s">
        <v>125</v>
      </c>
    </row>
    <row r="91" spans="1:9" x14ac:dyDescent="0.2">
      <c r="A91" s="2">
        <v>44713</v>
      </c>
      <c r="B91" s="1">
        <v>2022</v>
      </c>
      <c r="C91" s="1">
        <v>6</v>
      </c>
      <c r="D91" s="1"/>
      <c r="E91" s="1" t="s">
        <v>8</v>
      </c>
      <c r="F91" s="1">
        <v>0</v>
      </c>
      <c r="G91" s="1">
        <v>0</v>
      </c>
      <c r="H91" s="1" t="s">
        <v>132</v>
      </c>
      <c r="I91" s="1" t="s">
        <v>125</v>
      </c>
    </row>
    <row r="92" spans="1:9" x14ac:dyDescent="0.2">
      <c r="A92" s="2">
        <v>44743</v>
      </c>
      <c r="B92" s="1">
        <v>2022</v>
      </c>
      <c r="C92" s="1">
        <v>7</v>
      </c>
      <c r="D92" s="1"/>
      <c r="E92" s="1" t="s">
        <v>8</v>
      </c>
      <c r="F92" s="1">
        <v>4</v>
      </c>
      <c r="G92" s="1">
        <v>7.7141320102054101E-2</v>
      </c>
      <c r="H92" s="1" t="s">
        <v>132</v>
      </c>
      <c r="I92" s="1" t="s">
        <v>125</v>
      </c>
    </row>
    <row r="93" spans="1:9" x14ac:dyDescent="0.2">
      <c r="A93" s="2">
        <v>44774</v>
      </c>
      <c r="B93" s="1">
        <v>2022</v>
      </c>
      <c r="C93" s="1">
        <v>8</v>
      </c>
      <c r="D93" s="1"/>
      <c r="E93" s="1" t="s">
        <v>8</v>
      </c>
      <c r="F93" s="1">
        <v>3</v>
      </c>
      <c r="G93" s="1">
        <v>5.7855990076540603E-2</v>
      </c>
      <c r="H93" s="1" t="s">
        <v>132</v>
      </c>
      <c r="I93" s="1" t="s">
        <v>125</v>
      </c>
    </row>
    <row r="94" spans="1:9" x14ac:dyDescent="0.2">
      <c r="A94" s="2">
        <v>44805</v>
      </c>
      <c r="B94" s="1">
        <v>2022</v>
      </c>
      <c r="C94" s="1">
        <v>9</v>
      </c>
      <c r="D94" s="1"/>
      <c r="E94" s="1" t="s">
        <v>8</v>
      </c>
      <c r="F94" s="1">
        <v>1</v>
      </c>
      <c r="G94" s="1">
        <v>1.9285330025513501E-2</v>
      </c>
      <c r="H94" s="1" t="s">
        <v>132</v>
      </c>
      <c r="I94" s="1" t="s">
        <v>125</v>
      </c>
    </row>
    <row r="95" spans="1:9" x14ac:dyDescent="0.2">
      <c r="A95" s="2">
        <v>44835</v>
      </c>
      <c r="B95" s="1">
        <v>2022</v>
      </c>
      <c r="C95" s="1">
        <v>10</v>
      </c>
      <c r="D95" s="1"/>
      <c r="E95" s="1" t="s">
        <v>8</v>
      </c>
      <c r="F95" s="1">
        <v>1</v>
      </c>
      <c r="G95" s="1">
        <v>1.9285330025513501E-2</v>
      </c>
      <c r="H95" s="1" t="s">
        <v>132</v>
      </c>
      <c r="I95" s="1" t="s">
        <v>125</v>
      </c>
    </row>
    <row r="96" spans="1:9" x14ac:dyDescent="0.2">
      <c r="A96" s="2">
        <v>44866</v>
      </c>
      <c r="B96" s="1">
        <v>2022</v>
      </c>
      <c r="C96" s="1">
        <v>11</v>
      </c>
      <c r="D96" s="1"/>
      <c r="E96" s="1" t="s">
        <v>8</v>
      </c>
      <c r="F96" s="1">
        <v>3</v>
      </c>
      <c r="G96" s="1">
        <v>5.7855990076540603E-2</v>
      </c>
      <c r="H96" s="1" t="s">
        <v>132</v>
      </c>
      <c r="I96" s="1" t="s">
        <v>125</v>
      </c>
    </row>
    <row r="97" spans="1:9" x14ac:dyDescent="0.2">
      <c r="A97" s="2">
        <v>44896</v>
      </c>
      <c r="B97" s="1">
        <v>2022</v>
      </c>
      <c r="C97" s="1">
        <v>12</v>
      </c>
      <c r="D97" s="1"/>
      <c r="E97" s="1" t="s">
        <v>8</v>
      </c>
      <c r="F97" s="1">
        <v>1</v>
      </c>
      <c r="G97" s="1">
        <v>1.9285330025513501E-2</v>
      </c>
      <c r="H97" s="1" t="s">
        <v>132</v>
      </c>
      <c r="I97" s="1" t="s">
        <v>125</v>
      </c>
    </row>
    <row r="98" spans="1:9" x14ac:dyDescent="0.2">
      <c r="A98" s="2">
        <v>44927</v>
      </c>
      <c r="B98" s="1">
        <v>2023</v>
      </c>
      <c r="C98" s="1">
        <v>1</v>
      </c>
      <c r="D98" s="1"/>
      <c r="E98" s="1" t="s">
        <v>8</v>
      </c>
      <c r="F98" s="1">
        <v>1</v>
      </c>
      <c r="G98" s="1">
        <v>1.9127409491728298E-2</v>
      </c>
      <c r="H98" s="1" t="s">
        <v>132</v>
      </c>
      <c r="I98" s="1" t="s">
        <v>125</v>
      </c>
    </row>
    <row r="99" spans="1:9" x14ac:dyDescent="0.2">
      <c r="A99" s="2">
        <v>44958</v>
      </c>
      <c r="B99" s="1">
        <v>2023</v>
      </c>
      <c r="C99" s="1">
        <v>2</v>
      </c>
      <c r="D99" s="1"/>
      <c r="E99" s="1" t="s">
        <v>8</v>
      </c>
      <c r="F99" s="1">
        <v>5</v>
      </c>
      <c r="G99" s="1">
        <v>9.5637047458641503E-2</v>
      </c>
      <c r="H99" s="1" t="s">
        <v>132</v>
      </c>
      <c r="I99" s="1" t="s">
        <v>125</v>
      </c>
    </row>
    <row r="100" spans="1:9" x14ac:dyDescent="0.2">
      <c r="A100" s="2">
        <v>44986</v>
      </c>
      <c r="B100" s="1">
        <v>2023</v>
      </c>
      <c r="C100" s="1">
        <v>3</v>
      </c>
      <c r="D100" s="1"/>
      <c r="E100" s="1" t="s">
        <v>8</v>
      </c>
      <c r="F100" s="1">
        <v>9</v>
      </c>
      <c r="G100" s="1">
        <v>0.172146685425555</v>
      </c>
      <c r="H100" s="1" t="s">
        <v>132</v>
      </c>
      <c r="I100" s="1" t="s">
        <v>125</v>
      </c>
    </row>
    <row r="101" spans="1:9" x14ac:dyDescent="0.2">
      <c r="A101" s="2">
        <v>45017</v>
      </c>
      <c r="B101" s="1">
        <v>2023</v>
      </c>
      <c r="C101" s="1">
        <v>4</v>
      </c>
      <c r="D101" s="1"/>
      <c r="E101" s="1" t="s">
        <v>8</v>
      </c>
      <c r="F101" s="1">
        <v>11</v>
      </c>
      <c r="G101" s="1">
        <v>0.21040150440901101</v>
      </c>
      <c r="H101" s="1" t="s">
        <v>132</v>
      </c>
      <c r="I101" s="1" t="s">
        <v>125</v>
      </c>
    </row>
    <row r="102" spans="1:9" x14ac:dyDescent="0.2">
      <c r="A102" s="2">
        <v>45047</v>
      </c>
      <c r="B102" s="1">
        <v>2023</v>
      </c>
      <c r="C102" s="1">
        <v>5</v>
      </c>
      <c r="D102" s="1"/>
      <c r="E102" s="1" t="s">
        <v>8</v>
      </c>
      <c r="F102" s="1">
        <v>5</v>
      </c>
      <c r="G102" s="1">
        <v>9.5637047458641503E-2</v>
      </c>
      <c r="H102" s="1" t="s">
        <v>132</v>
      </c>
      <c r="I102" s="1" t="s">
        <v>125</v>
      </c>
    </row>
    <row r="103" spans="1:9" x14ac:dyDescent="0.2">
      <c r="A103" s="2">
        <v>45078</v>
      </c>
      <c r="B103" s="1">
        <v>2023</v>
      </c>
      <c r="C103" s="1">
        <v>6</v>
      </c>
      <c r="D103" s="1"/>
      <c r="E103" s="1" t="s">
        <v>8</v>
      </c>
      <c r="F103" s="1">
        <v>2</v>
      </c>
      <c r="G103" s="1">
        <v>3.8254818983456597E-2</v>
      </c>
      <c r="H103" s="1" t="s">
        <v>132</v>
      </c>
      <c r="I103" s="1" t="s">
        <v>125</v>
      </c>
    </row>
    <row r="104" spans="1:9" x14ac:dyDescent="0.2">
      <c r="A104" s="2">
        <v>45108</v>
      </c>
      <c r="B104" s="1">
        <v>2023</v>
      </c>
      <c r="C104" s="1">
        <v>7</v>
      </c>
      <c r="D104" s="1"/>
      <c r="E104" s="1" t="s">
        <v>8</v>
      </c>
      <c r="F104" s="1">
        <v>5</v>
      </c>
      <c r="G104" s="1">
        <v>9.5637047458641503E-2</v>
      </c>
      <c r="H104" s="1" t="s">
        <v>132</v>
      </c>
      <c r="I104" s="1" t="s">
        <v>125</v>
      </c>
    </row>
    <row r="105" spans="1:9" x14ac:dyDescent="0.2">
      <c r="A105" s="2">
        <v>45139</v>
      </c>
      <c r="B105" s="1">
        <v>2023</v>
      </c>
      <c r="C105" s="1">
        <v>8</v>
      </c>
      <c r="D105" s="1"/>
      <c r="E105" s="1" t="s">
        <v>8</v>
      </c>
      <c r="F105" s="1">
        <v>34</v>
      </c>
      <c r="G105" s="1">
        <v>0.65033192271876195</v>
      </c>
      <c r="H105" s="1" t="s">
        <v>132</v>
      </c>
      <c r="I105" s="1" t="s">
        <v>125</v>
      </c>
    </row>
    <row r="106" spans="1:9" x14ac:dyDescent="0.2">
      <c r="A106" s="2">
        <v>45170</v>
      </c>
      <c r="B106" s="1">
        <v>2023</v>
      </c>
      <c r="C106" s="1">
        <v>9</v>
      </c>
      <c r="D106" s="1"/>
      <c r="E106" s="1" t="s">
        <v>8</v>
      </c>
      <c r="F106" s="1">
        <v>21</v>
      </c>
      <c r="G106" s="1">
        <v>0.40167559932629399</v>
      </c>
      <c r="H106" s="1" t="s">
        <v>132</v>
      </c>
      <c r="I106" s="1" t="s">
        <v>125</v>
      </c>
    </row>
    <row r="107" spans="1:9" x14ac:dyDescent="0.2">
      <c r="A107" s="2">
        <v>45200</v>
      </c>
      <c r="B107" s="1">
        <v>2023</v>
      </c>
      <c r="C107" s="1">
        <v>10</v>
      </c>
      <c r="D107" s="1"/>
      <c r="E107" s="1" t="s">
        <v>8</v>
      </c>
      <c r="F107" s="1">
        <v>9</v>
      </c>
      <c r="G107" s="1">
        <v>0.172146685425555</v>
      </c>
      <c r="H107" s="1" t="s">
        <v>132</v>
      </c>
      <c r="I107" s="1" t="s">
        <v>125</v>
      </c>
    </row>
    <row r="108" spans="1:9" x14ac:dyDescent="0.2">
      <c r="A108" s="2">
        <v>45231</v>
      </c>
      <c r="B108" s="1">
        <v>2023</v>
      </c>
      <c r="C108" s="1">
        <v>11</v>
      </c>
      <c r="D108" s="1"/>
      <c r="E108" s="1" t="s">
        <v>8</v>
      </c>
      <c r="F108" s="1">
        <v>18</v>
      </c>
      <c r="G108" s="1">
        <v>0.34429337085111</v>
      </c>
      <c r="H108" s="1" t="s">
        <v>132</v>
      </c>
      <c r="I108" s="1" t="s">
        <v>125</v>
      </c>
    </row>
    <row r="109" spans="1:9" x14ac:dyDescent="0.2">
      <c r="A109" s="2">
        <v>45261</v>
      </c>
      <c r="B109" s="1">
        <v>2023</v>
      </c>
      <c r="C109" s="1">
        <v>12</v>
      </c>
      <c r="D109" s="1"/>
      <c r="E109" s="1" t="s">
        <v>8</v>
      </c>
      <c r="F109" s="1">
        <v>21</v>
      </c>
      <c r="G109" s="1">
        <v>0.40167559932629399</v>
      </c>
      <c r="H109" s="1" t="s">
        <v>132</v>
      </c>
      <c r="I109" s="1" t="s">
        <v>125</v>
      </c>
    </row>
    <row r="110" spans="1:9" x14ac:dyDescent="0.2">
      <c r="A110" s="2">
        <v>45292</v>
      </c>
      <c r="B110" s="1">
        <v>2024</v>
      </c>
      <c r="C110" s="1">
        <v>1</v>
      </c>
      <c r="D110" s="1"/>
      <c r="E110" s="1" t="s">
        <v>8</v>
      </c>
      <c r="F110" s="1">
        <v>14</v>
      </c>
      <c r="G110" s="1">
        <v>0.26565774913692097</v>
      </c>
      <c r="H110" s="1" t="s">
        <v>132</v>
      </c>
      <c r="I110" s="1" t="s">
        <v>125</v>
      </c>
    </row>
    <row r="111" spans="1:9" x14ac:dyDescent="0.2">
      <c r="A111" s="2">
        <v>45323</v>
      </c>
      <c r="B111" s="1">
        <v>2024</v>
      </c>
      <c r="C111" s="1">
        <v>2</v>
      </c>
      <c r="D111" s="1"/>
      <c r="E111" s="1" t="s">
        <v>8</v>
      </c>
      <c r="F111" s="1">
        <v>19</v>
      </c>
      <c r="G111" s="1">
        <v>0.36053551668582101</v>
      </c>
      <c r="H111" s="1" t="s">
        <v>132</v>
      </c>
      <c r="I111" s="1" t="s">
        <v>125</v>
      </c>
    </row>
    <row r="112" spans="1:9" x14ac:dyDescent="0.2">
      <c r="A112" s="2">
        <v>45352</v>
      </c>
      <c r="B112" s="1">
        <v>2024</v>
      </c>
      <c r="C112" s="1">
        <v>3</v>
      </c>
      <c r="D112" s="1"/>
      <c r="E112" s="1" t="s">
        <v>8</v>
      </c>
      <c r="F112" s="1">
        <v>16</v>
      </c>
      <c r="G112" s="1">
        <v>0.30360885615648098</v>
      </c>
      <c r="H112" s="1" t="s">
        <v>132</v>
      </c>
      <c r="I112" s="1" t="s">
        <v>125</v>
      </c>
    </row>
    <row r="113" spans="1:9" x14ac:dyDescent="0.2">
      <c r="A113" s="2">
        <v>45383</v>
      </c>
      <c r="B113" s="1">
        <v>2024</v>
      </c>
      <c r="C113" s="1">
        <v>4</v>
      </c>
      <c r="D113" s="1"/>
      <c r="E113" s="1" t="s">
        <v>8</v>
      </c>
      <c r="F113" s="1">
        <v>22</v>
      </c>
      <c r="G113" s="1">
        <v>0.41746217721516099</v>
      </c>
      <c r="H113" s="1" t="s">
        <v>132</v>
      </c>
      <c r="I113" s="1" t="s">
        <v>125</v>
      </c>
    </row>
  </sheetData>
  <phoneticPr fontId="8" type="noConversion"/>
  <hyperlinks>
    <hyperlink ref="H2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5"/>
  <sheetViews>
    <sheetView topLeftCell="A82" zoomScale="90" zoomScaleNormal="90" workbookViewId="0">
      <selection activeCell="C125" sqref="C125"/>
    </sheetView>
  </sheetViews>
  <sheetFormatPr defaultColWidth="9" defaultRowHeight="14.25" x14ac:dyDescent="0.2"/>
  <cols>
    <col min="1" max="1" width="10" customWidth="1"/>
    <col min="7" max="7" width="10.5" customWidth="1"/>
    <col min="8" max="8" width="22.375" customWidth="1"/>
    <col min="11" max="11" width="10.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2">
        <v>41640</v>
      </c>
      <c r="B2">
        <v>2014</v>
      </c>
      <c r="C2" s="1">
        <v>1</v>
      </c>
      <c r="E2" s="1" t="s">
        <v>8</v>
      </c>
      <c r="F2">
        <v>17</v>
      </c>
      <c r="G2" s="1">
        <v>0.174403541171572</v>
      </c>
      <c r="H2" s="3" t="s">
        <v>683</v>
      </c>
      <c r="I2" t="s">
        <v>684</v>
      </c>
      <c r="J2" s="4"/>
      <c r="K2" s="4"/>
    </row>
    <row r="3" spans="1:11" x14ac:dyDescent="0.2">
      <c r="A3" s="2">
        <v>41671</v>
      </c>
      <c r="B3">
        <v>2014</v>
      </c>
      <c r="C3" s="1">
        <v>2</v>
      </c>
      <c r="E3" s="1" t="s">
        <v>8</v>
      </c>
      <c r="F3">
        <v>9</v>
      </c>
      <c r="G3" s="1">
        <v>9.2331286502597004E-2</v>
      </c>
      <c r="H3" t="s">
        <v>683</v>
      </c>
      <c r="I3" t="s">
        <v>684</v>
      </c>
      <c r="J3" s="4"/>
      <c r="K3" s="4"/>
    </row>
    <row r="4" spans="1:11" x14ac:dyDescent="0.2">
      <c r="A4" s="2">
        <v>41699</v>
      </c>
      <c r="B4">
        <v>2014</v>
      </c>
      <c r="C4" s="1">
        <v>3</v>
      </c>
      <c r="E4" s="1" t="s">
        <v>8</v>
      </c>
      <c r="F4">
        <v>9</v>
      </c>
      <c r="G4" s="1">
        <v>9.2331286502597004E-2</v>
      </c>
      <c r="H4" t="s">
        <v>683</v>
      </c>
      <c r="I4" t="s">
        <v>684</v>
      </c>
      <c r="J4" s="4"/>
      <c r="K4" s="4"/>
    </row>
    <row r="5" spans="1:11" x14ac:dyDescent="0.2">
      <c r="A5" s="2">
        <v>41730</v>
      </c>
      <c r="B5">
        <v>2014</v>
      </c>
      <c r="C5" s="1">
        <v>4</v>
      </c>
      <c r="E5" s="1" t="s">
        <v>8</v>
      </c>
      <c r="F5">
        <v>13</v>
      </c>
      <c r="G5" s="1">
        <v>0.133367413837085</v>
      </c>
      <c r="H5" t="s">
        <v>683</v>
      </c>
      <c r="I5" t="s">
        <v>684</v>
      </c>
      <c r="J5" s="4"/>
      <c r="K5" s="4"/>
    </row>
    <row r="6" spans="1:11" x14ac:dyDescent="0.2">
      <c r="A6" s="2">
        <v>41760</v>
      </c>
      <c r="B6">
        <v>2014</v>
      </c>
      <c r="C6" s="1">
        <v>5</v>
      </c>
      <c r="E6" s="1" t="s">
        <v>8</v>
      </c>
      <c r="F6">
        <v>20</v>
      </c>
      <c r="G6" s="1">
        <v>0.20518063667243799</v>
      </c>
      <c r="H6" t="s">
        <v>683</v>
      </c>
      <c r="I6" t="s">
        <v>684</v>
      </c>
      <c r="J6" s="4"/>
      <c r="K6" s="4"/>
    </row>
    <row r="7" spans="1:11" x14ac:dyDescent="0.2">
      <c r="A7" s="2">
        <v>41791</v>
      </c>
      <c r="B7">
        <v>2014</v>
      </c>
      <c r="C7" s="1">
        <v>6</v>
      </c>
      <c r="E7" s="1" t="s">
        <v>8</v>
      </c>
      <c r="F7">
        <v>30</v>
      </c>
      <c r="G7" s="1">
        <v>0.30777095500865698</v>
      </c>
      <c r="H7" t="s">
        <v>683</v>
      </c>
      <c r="I7" t="s">
        <v>684</v>
      </c>
      <c r="J7" s="4"/>
      <c r="K7" s="4"/>
    </row>
    <row r="8" spans="1:11" x14ac:dyDescent="0.2">
      <c r="A8" s="2">
        <v>41821</v>
      </c>
      <c r="B8">
        <v>2014</v>
      </c>
      <c r="C8" s="1">
        <v>7</v>
      </c>
      <c r="E8" s="1" t="s">
        <v>8</v>
      </c>
      <c r="F8">
        <v>48</v>
      </c>
      <c r="G8" s="1">
        <v>0.49243352801385099</v>
      </c>
      <c r="H8" t="s">
        <v>683</v>
      </c>
      <c r="I8" t="s">
        <v>684</v>
      </c>
      <c r="J8" s="4"/>
      <c r="K8" s="4"/>
    </row>
    <row r="9" spans="1:11" x14ac:dyDescent="0.2">
      <c r="A9" s="2">
        <v>41852</v>
      </c>
      <c r="B9">
        <v>2014</v>
      </c>
      <c r="C9" s="1">
        <v>8</v>
      </c>
      <c r="E9" s="1" t="s">
        <v>8</v>
      </c>
      <c r="F9">
        <v>90</v>
      </c>
      <c r="G9" s="1">
        <v>0.92331286502596999</v>
      </c>
      <c r="H9" t="s">
        <v>683</v>
      </c>
      <c r="I9" t="s">
        <v>684</v>
      </c>
      <c r="J9" s="4"/>
      <c r="K9" s="4"/>
    </row>
    <row r="10" spans="1:11" x14ac:dyDescent="0.2">
      <c r="A10" s="2">
        <v>41883</v>
      </c>
      <c r="B10">
        <v>2014</v>
      </c>
      <c r="C10" s="1">
        <v>9</v>
      </c>
      <c r="E10" s="1" t="s">
        <v>8</v>
      </c>
      <c r="F10">
        <v>156</v>
      </c>
      <c r="G10" s="1">
        <v>1.60040896604502</v>
      </c>
      <c r="H10" t="s">
        <v>683</v>
      </c>
      <c r="I10" t="s">
        <v>684</v>
      </c>
      <c r="J10" s="4"/>
      <c r="K10" s="4"/>
    </row>
    <row r="11" spans="1:11" x14ac:dyDescent="0.2">
      <c r="A11" s="2">
        <v>41913</v>
      </c>
      <c r="B11">
        <v>2014</v>
      </c>
      <c r="C11" s="1">
        <v>10</v>
      </c>
      <c r="E11" s="1" t="s">
        <v>8</v>
      </c>
      <c r="F11">
        <v>113</v>
      </c>
      <c r="G11" s="1">
        <v>1.1592705971992701</v>
      </c>
      <c r="H11" t="s">
        <v>683</v>
      </c>
      <c r="I11" t="s">
        <v>684</v>
      </c>
      <c r="J11" s="4"/>
      <c r="K11" s="4"/>
    </row>
    <row r="12" spans="1:11" x14ac:dyDescent="0.2">
      <c r="A12" s="2">
        <v>41944</v>
      </c>
      <c r="B12">
        <v>2014</v>
      </c>
      <c r="C12" s="1">
        <v>11</v>
      </c>
      <c r="E12" s="1" t="s">
        <v>8</v>
      </c>
      <c r="F12">
        <v>94</v>
      </c>
      <c r="G12" s="1">
        <v>0.96434899236045801</v>
      </c>
      <c r="H12" t="s">
        <v>683</v>
      </c>
      <c r="I12" t="s">
        <v>684</v>
      </c>
      <c r="J12" s="4"/>
      <c r="K12" s="4"/>
    </row>
    <row r="13" spans="1:11" x14ac:dyDescent="0.2">
      <c r="A13" s="2">
        <v>41974</v>
      </c>
      <c r="B13">
        <v>2014</v>
      </c>
      <c r="C13" s="1">
        <v>12</v>
      </c>
      <c r="E13" s="1" t="s">
        <v>8</v>
      </c>
      <c r="F13">
        <v>104</v>
      </c>
      <c r="G13" s="1">
        <v>1.06693931069668</v>
      </c>
      <c r="H13" t="s">
        <v>683</v>
      </c>
      <c r="I13" t="s">
        <v>684</v>
      </c>
    </row>
    <row r="14" spans="1:11" x14ac:dyDescent="0.2">
      <c r="A14" s="2">
        <v>42005</v>
      </c>
      <c r="B14" s="1">
        <v>2015</v>
      </c>
      <c r="C14" s="1">
        <v>1</v>
      </c>
      <c r="D14" s="1"/>
      <c r="E14" s="1" t="s">
        <v>8</v>
      </c>
      <c r="F14" s="1">
        <v>75</v>
      </c>
      <c r="G14" s="1">
        <v>0.76147168515765296</v>
      </c>
      <c r="H14" t="s">
        <v>683</v>
      </c>
      <c r="I14" t="s">
        <v>684</v>
      </c>
    </row>
    <row r="15" spans="1:11" x14ac:dyDescent="0.2">
      <c r="A15" s="2">
        <v>42036</v>
      </c>
      <c r="B15" s="1">
        <v>2015</v>
      </c>
      <c r="C15" s="1">
        <v>2</v>
      </c>
      <c r="D15" s="1"/>
      <c r="E15" s="1" t="s">
        <v>8</v>
      </c>
      <c r="F15" s="1">
        <v>66</v>
      </c>
      <c r="G15" s="1">
        <v>0.67009508293873399</v>
      </c>
      <c r="H15" t="s">
        <v>683</v>
      </c>
      <c r="I15" t="s">
        <v>684</v>
      </c>
    </row>
    <row r="16" spans="1:11" x14ac:dyDescent="0.2">
      <c r="A16" s="2">
        <v>42064</v>
      </c>
      <c r="B16" s="1">
        <v>2015</v>
      </c>
      <c r="C16" s="1">
        <v>3</v>
      </c>
      <c r="D16" s="1"/>
      <c r="E16" s="1" t="s">
        <v>8</v>
      </c>
      <c r="F16" s="1">
        <v>41</v>
      </c>
      <c r="G16" s="1">
        <v>0.416271187886184</v>
      </c>
      <c r="H16" t="s">
        <v>683</v>
      </c>
      <c r="I16" t="s">
        <v>684</v>
      </c>
    </row>
    <row r="17" spans="1:9" x14ac:dyDescent="0.2">
      <c r="A17" s="2">
        <v>42095</v>
      </c>
      <c r="B17" s="1">
        <v>2015</v>
      </c>
      <c r="C17" s="1">
        <v>4</v>
      </c>
      <c r="D17" s="1"/>
      <c r="E17" s="1" t="s">
        <v>8</v>
      </c>
      <c r="F17" s="1">
        <v>50</v>
      </c>
      <c r="G17" s="1">
        <v>0.50764779010510197</v>
      </c>
      <c r="H17" t="s">
        <v>683</v>
      </c>
      <c r="I17" t="s">
        <v>684</v>
      </c>
    </row>
    <row r="18" spans="1:9" x14ac:dyDescent="0.2">
      <c r="A18" s="2">
        <v>42125</v>
      </c>
      <c r="B18" s="1">
        <v>2015</v>
      </c>
      <c r="C18" s="1">
        <v>5</v>
      </c>
      <c r="D18" s="1"/>
      <c r="E18" s="1" t="s">
        <v>8</v>
      </c>
      <c r="F18" s="1">
        <v>40</v>
      </c>
      <c r="G18" s="1">
        <v>0.40611823208408099</v>
      </c>
      <c r="H18" t="s">
        <v>683</v>
      </c>
      <c r="I18" t="s">
        <v>684</v>
      </c>
    </row>
    <row r="19" spans="1:9" x14ac:dyDescent="0.2">
      <c r="A19" s="2">
        <v>42156</v>
      </c>
      <c r="B19" s="1">
        <v>2015</v>
      </c>
      <c r="C19" s="1">
        <v>6</v>
      </c>
      <c r="D19" s="1"/>
      <c r="E19" s="1" t="s">
        <v>8</v>
      </c>
      <c r="F19" s="1">
        <v>31</v>
      </c>
      <c r="G19" s="1">
        <v>0.31474162986516302</v>
      </c>
      <c r="H19" t="s">
        <v>683</v>
      </c>
      <c r="I19" t="s">
        <v>684</v>
      </c>
    </row>
    <row r="20" spans="1:9" x14ac:dyDescent="0.2">
      <c r="A20" s="2">
        <v>42186</v>
      </c>
      <c r="B20" s="1">
        <v>2015</v>
      </c>
      <c r="C20" s="1">
        <v>7</v>
      </c>
      <c r="D20" s="1"/>
      <c r="E20" s="1" t="s">
        <v>8</v>
      </c>
      <c r="F20" s="1">
        <v>36</v>
      </c>
      <c r="G20" s="1">
        <v>0.36550640887567298</v>
      </c>
      <c r="H20" t="s">
        <v>683</v>
      </c>
      <c r="I20" t="s">
        <v>684</v>
      </c>
    </row>
    <row r="21" spans="1:9" x14ac:dyDescent="0.2">
      <c r="A21" s="2">
        <v>42217</v>
      </c>
      <c r="B21" s="1">
        <v>2015</v>
      </c>
      <c r="C21" s="1">
        <v>8</v>
      </c>
      <c r="D21" s="1"/>
      <c r="E21" s="1" t="s">
        <v>8</v>
      </c>
      <c r="F21" s="1">
        <v>64</v>
      </c>
      <c r="G21" s="1">
        <v>0.64978917133452996</v>
      </c>
      <c r="H21" t="s">
        <v>683</v>
      </c>
      <c r="I21" t="s">
        <v>684</v>
      </c>
    </row>
    <row r="22" spans="1:9" x14ac:dyDescent="0.2">
      <c r="A22" s="2">
        <v>42248</v>
      </c>
      <c r="B22" s="1">
        <v>2015</v>
      </c>
      <c r="C22" s="1">
        <v>9</v>
      </c>
      <c r="D22" s="1"/>
      <c r="E22" s="1" t="s">
        <v>8</v>
      </c>
      <c r="F22" s="1">
        <v>68</v>
      </c>
      <c r="G22" s="1">
        <v>0.69040099454293802</v>
      </c>
      <c r="H22" t="s">
        <v>683</v>
      </c>
      <c r="I22" t="s">
        <v>684</v>
      </c>
    </row>
    <row r="23" spans="1:9" x14ac:dyDescent="0.2">
      <c r="A23" s="2">
        <v>42278</v>
      </c>
      <c r="B23" s="1">
        <v>2015</v>
      </c>
      <c r="C23" s="1">
        <v>10</v>
      </c>
      <c r="D23" s="1"/>
      <c r="E23" s="1" t="s">
        <v>8</v>
      </c>
      <c r="F23" s="1">
        <v>54</v>
      </c>
      <c r="G23" s="1">
        <v>0.54825961331351003</v>
      </c>
      <c r="H23" t="s">
        <v>683</v>
      </c>
      <c r="I23" t="s">
        <v>684</v>
      </c>
    </row>
    <row r="24" spans="1:9" x14ac:dyDescent="0.2">
      <c r="A24" s="2">
        <v>42309</v>
      </c>
      <c r="B24" s="1">
        <v>2015</v>
      </c>
      <c r="C24" s="1">
        <v>11</v>
      </c>
      <c r="D24" s="1"/>
      <c r="E24" s="1" t="s">
        <v>8</v>
      </c>
      <c r="F24" s="1">
        <v>36</v>
      </c>
      <c r="G24" s="1">
        <v>0.36550640887567298</v>
      </c>
      <c r="H24" t="s">
        <v>683</v>
      </c>
      <c r="I24" t="s">
        <v>684</v>
      </c>
    </row>
    <row r="25" spans="1:9" x14ac:dyDescent="0.2">
      <c r="A25" s="2">
        <v>42339</v>
      </c>
      <c r="B25" s="1">
        <v>2015</v>
      </c>
      <c r="C25" s="1">
        <v>12</v>
      </c>
      <c r="D25" s="1"/>
      <c r="E25" s="1" t="s">
        <v>8</v>
      </c>
      <c r="F25" s="1">
        <v>43</v>
      </c>
      <c r="G25" s="1">
        <v>0.43657709949038798</v>
      </c>
      <c r="H25" t="s">
        <v>683</v>
      </c>
      <c r="I25" t="s">
        <v>684</v>
      </c>
    </row>
    <row r="26" spans="1:9" x14ac:dyDescent="0.2">
      <c r="A26" s="2">
        <v>42370</v>
      </c>
      <c r="B26" s="1">
        <v>2016</v>
      </c>
      <c r="C26" s="1">
        <v>1</v>
      </c>
      <c r="D26" s="1"/>
      <c r="E26" s="1" t="s">
        <v>8</v>
      </c>
      <c r="F26" s="1">
        <v>25</v>
      </c>
      <c r="G26" s="1">
        <v>0.25117254880960799</v>
      </c>
      <c r="H26" t="s">
        <v>683</v>
      </c>
      <c r="I26" t="s">
        <v>684</v>
      </c>
    </row>
    <row r="27" spans="1:9" x14ac:dyDescent="0.2">
      <c r="A27" s="2">
        <v>42401</v>
      </c>
      <c r="B27" s="1">
        <v>2016</v>
      </c>
      <c r="C27" s="1">
        <v>2</v>
      </c>
      <c r="D27" s="1"/>
      <c r="E27" s="1" t="s">
        <v>8</v>
      </c>
      <c r="F27" s="1">
        <v>34</v>
      </c>
      <c r="G27" s="1">
        <v>0.341594666381067</v>
      </c>
      <c r="H27" t="s">
        <v>683</v>
      </c>
      <c r="I27" t="s">
        <v>684</v>
      </c>
    </row>
    <row r="28" spans="1:9" x14ac:dyDescent="0.2">
      <c r="A28" s="2">
        <v>42430</v>
      </c>
      <c r="B28" s="1">
        <v>2016</v>
      </c>
      <c r="C28" s="1">
        <v>3</v>
      </c>
      <c r="D28" s="1"/>
      <c r="E28" s="1" t="s">
        <v>8</v>
      </c>
      <c r="F28" s="1">
        <v>22</v>
      </c>
      <c r="G28" s="1">
        <v>0.22103184295245501</v>
      </c>
      <c r="H28" t="s">
        <v>683</v>
      </c>
      <c r="I28" t="s">
        <v>684</v>
      </c>
    </row>
    <row r="29" spans="1:9" x14ac:dyDescent="0.2">
      <c r="A29" s="2">
        <v>42461</v>
      </c>
      <c r="B29" s="1">
        <v>2016</v>
      </c>
      <c r="C29" s="1">
        <v>4</v>
      </c>
      <c r="D29" s="1"/>
      <c r="E29" s="1" t="s">
        <v>8</v>
      </c>
      <c r="F29" s="1">
        <v>22</v>
      </c>
      <c r="G29" s="1">
        <v>0.22103184295245501</v>
      </c>
      <c r="H29" t="s">
        <v>683</v>
      </c>
      <c r="I29" t="s">
        <v>684</v>
      </c>
    </row>
    <row r="30" spans="1:9" x14ac:dyDescent="0.2">
      <c r="A30" s="2">
        <v>42491</v>
      </c>
      <c r="B30" s="1">
        <v>2016</v>
      </c>
      <c r="C30" s="1">
        <v>5</v>
      </c>
      <c r="D30" s="1"/>
      <c r="E30" s="1" t="s">
        <v>8</v>
      </c>
      <c r="F30" s="1">
        <v>21</v>
      </c>
      <c r="G30" s="1">
        <v>0.21098494100007101</v>
      </c>
      <c r="H30" t="s">
        <v>683</v>
      </c>
      <c r="I30" t="s">
        <v>684</v>
      </c>
    </row>
    <row r="31" spans="1:9" x14ac:dyDescent="0.2">
      <c r="A31" s="2">
        <v>42522</v>
      </c>
      <c r="B31" s="1">
        <v>2016</v>
      </c>
      <c r="C31" s="1">
        <v>6</v>
      </c>
      <c r="D31" s="1"/>
      <c r="E31" s="1" t="s">
        <v>8</v>
      </c>
      <c r="F31" s="1">
        <v>27</v>
      </c>
      <c r="G31" s="1">
        <v>0.27126635271437699</v>
      </c>
      <c r="H31" t="s">
        <v>683</v>
      </c>
      <c r="I31" t="s">
        <v>684</v>
      </c>
    </row>
    <row r="32" spans="1:9" x14ac:dyDescent="0.2">
      <c r="A32" s="2">
        <v>42552</v>
      </c>
      <c r="B32" s="1">
        <v>2016</v>
      </c>
      <c r="C32" s="1">
        <v>7</v>
      </c>
      <c r="D32" s="1"/>
      <c r="E32" s="1" t="s">
        <v>8</v>
      </c>
      <c r="F32" s="1">
        <v>27</v>
      </c>
      <c r="G32" s="1">
        <v>0.27126635271437699</v>
      </c>
      <c r="H32" t="s">
        <v>683</v>
      </c>
      <c r="I32" t="s">
        <v>684</v>
      </c>
    </row>
    <row r="33" spans="1:9" x14ac:dyDescent="0.2">
      <c r="A33" s="2">
        <v>42583</v>
      </c>
      <c r="B33" s="1">
        <v>2016</v>
      </c>
      <c r="C33" s="1">
        <v>8</v>
      </c>
      <c r="D33" s="1"/>
      <c r="E33" s="1" t="s">
        <v>8</v>
      </c>
      <c r="F33" s="1">
        <v>95</v>
      </c>
      <c r="G33" s="1">
        <v>0.95445568547651005</v>
      </c>
      <c r="H33" t="s">
        <v>683</v>
      </c>
      <c r="I33" t="s">
        <v>684</v>
      </c>
    </row>
    <row r="34" spans="1:9" x14ac:dyDescent="0.2">
      <c r="A34" s="2">
        <v>42614</v>
      </c>
      <c r="B34" s="1">
        <v>2016</v>
      </c>
      <c r="C34" s="1">
        <v>9</v>
      </c>
      <c r="D34" s="1"/>
      <c r="E34" s="1" t="s">
        <v>8</v>
      </c>
      <c r="F34" s="1">
        <v>75</v>
      </c>
      <c r="G34" s="1">
        <v>0.75351764642882402</v>
      </c>
      <c r="H34" t="s">
        <v>683</v>
      </c>
      <c r="I34" t="s">
        <v>684</v>
      </c>
    </row>
    <row r="35" spans="1:9" x14ac:dyDescent="0.2">
      <c r="A35" s="2">
        <v>42644</v>
      </c>
      <c r="B35" s="1">
        <v>2016</v>
      </c>
      <c r="C35" s="1">
        <v>10</v>
      </c>
      <c r="D35" s="1"/>
      <c r="E35" s="1" t="s">
        <v>8</v>
      </c>
      <c r="F35" s="1">
        <v>98</v>
      </c>
      <c r="G35" s="1">
        <v>0.98459639133366295</v>
      </c>
      <c r="H35" t="s">
        <v>683</v>
      </c>
      <c r="I35" t="s">
        <v>684</v>
      </c>
    </row>
    <row r="36" spans="1:9" x14ac:dyDescent="0.2">
      <c r="A36" s="2">
        <v>42675</v>
      </c>
      <c r="B36" s="1">
        <v>2016</v>
      </c>
      <c r="C36" s="1">
        <v>11</v>
      </c>
      <c r="D36" s="1"/>
      <c r="E36" s="1" t="s">
        <v>8</v>
      </c>
      <c r="F36" s="1">
        <v>129</v>
      </c>
      <c r="G36" s="1">
        <v>1.2960503518575801</v>
      </c>
      <c r="H36" t="s">
        <v>683</v>
      </c>
      <c r="I36" t="s">
        <v>684</v>
      </c>
    </row>
    <row r="37" spans="1:9" x14ac:dyDescent="0.2">
      <c r="A37" s="2">
        <v>42705</v>
      </c>
      <c r="B37" s="1">
        <v>2016</v>
      </c>
      <c r="C37" s="1">
        <v>12</v>
      </c>
      <c r="D37" s="1"/>
      <c r="E37" s="1" t="s">
        <v>8</v>
      </c>
      <c r="F37" s="1">
        <v>104</v>
      </c>
      <c r="G37" s="1">
        <v>1.04487780304797</v>
      </c>
      <c r="H37" t="s">
        <v>683</v>
      </c>
      <c r="I37" t="s">
        <v>684</v>
      </c>
    </row>
    <row r="38" spans="1:9" x14ac:dyDescent="0.2">
      <c r="A38" s="2">
        <v>42736</v>
      </c>
      <c r="B38" s="1">
        <v>2017</v>
      </c>
      <c r="C38" s="1">
        <v>1</v>
      </c>
      <c r="D38" s="1"/>
      <c r="E38" s="1" t="s">
        <v>8</v>
      </c>
      <c r="F38" s="1">
        <v>79</v>
      </c>
      <c r="G38" s="1">
        <v>0.78542958524346795</v>
      </c>
      <c r="H38" t="s">
        <v>683</v>
      </c>
      <c r="I38" t="s">
        <v>684</v>
      </c>
    </row>
    <row r="39" spans="1:9" x14ac:dyDescent="0.2">
      <c r="A39" s="2">
        <v>42767</v>
      </c>
      <c r="B39" s="1">
        <v>2017</v>
      </c>
      <c r="C39" s="1">
        <v>2</v>
      </c>
      <c r="D39" s="1"/>
      <c r="E39" s="1" t="s">
        <v>8</v>
      </c>
      <c r="F39" s="1">
        <v>63</v>
      </c>
      <c r="G39" s="1">
        <v>0.62635523886504396</v>
      </c>
      <c r="H39" t="s">
        <v>683</v>
      </c>
      <c r="I39" t="s">
        <v>684</v>
      </c>
    </row>
    <row r="40" spans="1:9" x14ac:dyDescent="0.2">
      <c r="A40" s="2">
        <v>42795</v>
      </c>
      <c r="B40" s="1">
        <v>2017</v>
      </c>
      <c r="C40" s="1">
        <v>3</v>
      </c>
      <c r="D40" s="1"/>
      <c r="E40" s="1" t="s">
        <v>8</v>
      </c>
      <c r="F40" s="1">
        <v>63</v>
      </c>
      <c r="G40" s="1">
        <v>0.62635523886504396</v>
      </c>
      <c r="H40" t="s">
        <v>683</v>
      </c>
      <c r="I40" t="s">
        <v>684</v>
      </c>
    </row>
    <row r="41" spans="1:9" x14ac:dyDescent="0.2">
      <c r="A41" s="2">
        <v>42461</v>
      </c>
      <c r="B41" s="1">
        <v>2017</v>
      </c>
      <c r="C41" s="1">
        <v>4</v>
      </c>
      <c r="D41" s="1"/>
      <c r="E41" s="1" t="s">
        <v>8</v>
      </c>
      <c r="F41" s="1">
        <v>41</v>
      </c>
      <c r="G41" s="1">
        <v>0.40762801259471099</v>
      </c>
      <c r="H41" t="s">
        <v>683</v>
      </c>
      <c r="I41" t="s">
        <v>684</v>
      </c>
    </row>
    <row r="42" spans="1:9" x14ac:dyDescent="0.2">
      <c r="A42" s="2">
        <v>42856</v>
      </c>
      <c r="B42" s="1">
        <v>2017</v>
      </c>
      <c r="C42" s="1">
        <v>5</v>
      </c>
      <c r="D42" s="1"/>
      <c r="E42" s="1" t="s">
        <v>8</v>
      </c>
      <c r="F42" s="1">
        <v>61</v>
      </c>
      <c r="G42" s="1">
        <v>0.60647094556774095</v>
      </c>
      <c r="H42" t="s">
        <v>683</v>
      </c>
      <c r="I42" t="s">
        <v>684</v>
      </c>
    </row>
    <row r="43" spans="1:9" x14ac:dyDescent="0.2">
      <c r="A43" s="2">
        <v>42887</v>
      </c>
      <c r="B43" s="1">
        <v>2017</v>
      </c>
      <c r="C43" s="1">
        <v>6</v>
      </c>
      <c r="D43" s="1"/>
      <c r="E43" s="1" t="s">
        <v>8</v>
      </c>
      <c r="F43" s="1">
        <v>36</v>
      </c>
      <c r="G43" s="1">
        <v>0.35791727935145401</v>
      </c>
      <c r="H43" t="s">
        <v>683</v>
      </c>
      <c r="I43" t="s">
        <v>684</v>
      </c>
    </row>
    <row r="44" spans="1:9" x14ac:dyDescent="0.2">
      <c r="A44" s="2">
        <v>42917</v>
      </c>
      <c r="B44" s="1">
        <v>2017</v>
      </c>
      <c r="C44" s="1">
        <v>7</v>
      </c>
      <c r="D44" s="1"/>
      <c r="E44" s="1" t="s">
        <v>8</v>
      </c>
      <c r="F44" s="1">
        <v>73</v>
      </c>
      <c r="G44" s="1">
        <v>0.72577670535155903</v>
      </c>
      <c r="H44" t="s">
        <v>683</v>
      </c>
      <c r="I44" t="s">
        <v>684</v>
      </c>
    </row>
    <row r="45" spans="1:9" x14ac:dyDescent="0.2">
      <c r="A45" s="2">
        <v>42948</v>
      </c>
      <c r="B45" s="1">
        <v>2017</v>
      </c>
      <c r="C45" s="1">
        <v>8</v>
      </c>
      <c r="D45" s="1"/>
      <c r="E45" s="1" t="s">
        <v>8</v>
      </c>
      <c r="F45" s="1">
        <v>96</v>
      </c>
      <c r="G45" s="1">
        <v>0.95444607827054395</v>
      </c>
      <c r="H45" t="s">
        <v>683</v>
      </c>
      <c r="I45" t="s">
        <v>684</v>
      </c>
    </row>
    <row r="46" spans="1:9" x14ac:dyDescent="0.2">
      <c r="A46" s="2">
        <v>42979</v>
      </c>
      <c r="B46" s="1">
        <v>2017</v>
      </c>
      <c r="C46" s="1">
        <v>9</v>
      </c>
      <c r="D46" s="1"/>
      <c r="E46" s="1" t="s">
        <v>8</v>
      </c>
      <c r="F46" s="1">
        <v>76</v>
      </c>
      <c r="G46" s="1">
        <v>0.75560314529751404</v>
      </c>
      <c r="H46" t="s">
        <v>683</v>
      </c>
      <c r="I46" t="s">
        <v>684</v>
      </c>
    </row>
    <row r="47" spans="1:9" x14ac:dyDescent="0.2">
      <c r="A47" s="2">
        <v>43009</v>
      </c>
      <c r="B47" s="1">
        <v>2017</v>
      </c>
      <c r="C47" s="1">
        <v>10</v>
      </c>
      <c r="D47" s="1"/>
      <c r="E47" s="1" t="s">
        <v>8</v>
      </c>
      <c r="F47" s="1">
        <v>68</v>
      </c>
      <c r="G47" s="1">
        <v>0.67606597210830199</v>
      </c>
      <c r="H47" t="s">
        <v>683</v>
      </c>
      <c r="I47" t="s">
        <v>684</v>
      </c>
    </row>
    <row r="48" spans="1:9" x14ac:dyDescent="0.2">
      <c r="A48" s="2">
        <v>43040</v>
      </c>
      <c r="B48" s="1">
        <v>2017</v>
      </c>
      <c r="C48" s="1">
        <v>11</v>
      </c>
      <c r="D48" s="1"/>
      <c r="E48" s="1" t="s">
        <v>8</v>
      </c>
      <c r="F48" s="1">
        <v>78</v>
      </c>
      <c r="G48" s="1">
        <v>0.77548743859481695</v>
      </c>
      <c r="H48" t="s">
        <v>683</v>
      </c>
      <c r="I48" t="s">
        <v>684</v>
      </c>
    </row>
    <row r="49" spans="1:11" x14ac:dyDescent="0.2">
      <c r="A49" s="2">
        <v>43070</v>
      </c>
      <c r="B49" s="1">
        <v>2017</v>
      </c>
      <c r="C49" s="1">
        <v>12</v>
      </c>
      <c r="D49" s="1"/>
      <c r="E49" s="1" t="s">
        <v>8</v>
      </c>
      <c r="F49" s="1">
        <v>71</v>
      </c>
      <c r="G49" s="1">
        <v>0.70589241205425601</v>
      </c>
      <c r="H49" t="s">
        <v>683</v>
      </c>
      <c r="I49" t="s">
        <v>684</v>
      </c>
    </row>
    <row r="50" spans="1:11" x14ac:dyDescent="0.2">
      <c r="A50" s="2">
        <v>43101</v>
      </c>
      <c r="B50" s="1">
        <v>2018</v>
      </c>
      <c r="C50" s="1">
        <v>1</v>
      </c>
      <c r="D50" s="1"/>
      <c r="E50" s="1" t="s">
        <v>8</v>
      </c>
      <c r="F50" s="1">
        <v>67</v>
      </c>
      <c r="G50" s="1">
        <v>0.65929969776521002</v>
      </c>
      <c r="H50" t="s">
        <v>683</v>
      </c>
      <c r="I50" t="s">
        <v>684</v>
      </c>
    </row>
    <row r="51" spans="1:11" x14ac:dyDescent="0.2">
      <c r="A51" s="2">
        <v>43132</v>
      </c>
      <c r="B51" s="1">
        <v>2018</v>
      </c>
      <c r="C51" s="1">
        <v>2</v>
      </c>
      <c r="D51" s="1"/>
      <c r="E51" s="1" t="s">
        <v>8</v>
      </c>
      <c r="F51" s="1">
        <v>55</v>
      </c>
      <c r="G51" s="1">
        <v>0.54121616980726195</v>
      </c>
      <c r="H51" t="s">
        <v>683</v>
      </c>
      <c r="I51" t="s">
        <v>684</v>
      </c>
      <c r="J51" s="4"/>
      <c r="K51" s="4"/>
    </row>
    <row r="52" spans="1:11" x14ac:dyDescent="0.2">
      <c r="A52" s="2">
        <v>43160</v>
      </c>
      <c r="B52" s="1">
        <v>2018</v>
      </c>
      <c r="C52" s="1">
        <v>3</v>
      </c>
      <c r="D52" s="1"/>
      <c r="E52" s="1" t="s">
        <v>8</v>
      </c>
      <c r="F52" s="1">
        <v>58</v>
      </c>
      <c r="G52" s="1">
        <v>0.57073705179674905</v>
      </c>
      <c r="H52" t="s">
        <v>683</v>
      </c>
      <c r="I52" t="s">
        <v>684</v>
      </c>
      <c r="J52" s="4"/>
      <c r="K52" s="4"/>
    </row>
    <row r="53" spans="1:11" x14ac:dyDescent="0.2">
      <c r="A53" s="2">
        <v>43191</v>
      </c>
      <c r="B53" s="1">
        <v>2018</v>
      </c>
      <c r="C53" s="1">
        <v>4</v>
      </c>
      <c r="D53" s="1"/>
      <c r="E53" s="1" t="s">
        <v>8</v>
      </c>
      <c r="F53" s="1">
        <v>38</v>
      </c>
      <c r="G53" s="1">
        <v>0.373931171866836</v>
      </c>
      <c r="H53" t="s">
        <v>683</v>
      </c>
      <c r="I53" t="s">
        <v>684</v>
      </c>
      <c r="J53" s="4"/>
      <c r="K53" s="4"/>
    </row>
    <row r="54" spans="1:11" x14ac:dyDescent="0.2">
      <c r="A54" s="2">
        <v>43221</v>
      </c>
      <c r="B54" s="1">
        <v>2018</v>
      </c>
      <c r="C54" s="1">
        <v>5</v>
      </c>
      <c r="D54" s="1"/>
      <c r="E54" s="1" t="s">
        <v>8</v>
      </c>
      <c r="F54" s="1">
        <v>37</v>
      </c>
      <c r="G54" s="1">
        <v>0.36409087787034</v>
      </c>
      <c r="H54" t="s">
        <v>683</v>
      </c>
      <c r="I54" t="s">
        <v>684</v>
      </c>
      <c r="J54" s="4"/>
      <c r="K54" s="4"/>
    </row>
    <row r="55" spans="1:11" x14ac:dyDescent="0.2">
      <c r="A55" s="2">
        <v>43252</v>
      </c>
      <c r="B55" s="1">
        <v>2018</v>
      </c>
      <c r="C55" s="1">
        <v>6</v>
      </c>
      <c r="D55" s="1"/>
      <c r="E55" s="1" t="s">
        <v>8</v>
      </c>
      <c r="F55" s="1">
        <v>51</v>
      </c>
      <c r="G55" s="1">
        <v>0.50185499382127896</v>
      </c>
      <c r="H55" t="s">
        <v>683</v>
      </c>
      <c r="I55" t="s">
        <v>684</v>
      </c>
      <c r="J55" s="4"/>
      <c r="K55" s="4"/>
    </row>
    <row r="56" spans="1:11" x14ac:dyDescent="0.2">
      <c r="A56" s="2">
        <v>43282</v>
      </c>
      <c r="B56" s="1">
        <v>2018</v>
      </c>
      <c r="C56" s="1">
        <v>7</v>
      </c>
      <c r="D56" s="1"/>
      <c r="E56" s="1" t="s">
        <v>8</v>
      </c>
      <c r="F56" s="1">
        <v>44</v>
      </c>
      <c r="G56" s="1">
        <v>0.43297293584580998</v>
      </c>
      <c r="H56" t="s">
        <v>683</v>
      </c>
      <c r="I56" t="s">
        <v>684</v>
      </c>
      <c r="J56" s="4"/>
      <c r="K56" s="4"/>
    </row>
    <row r="57" spans="1:11" x14ac:dyDescent="0.2">
      <c r="A57" s="2">
        <v>43313</v>
      </c>
      <c r="B57" s="1">
        <v>2018</v>
      </c>
      <c r="C57" s="1">
        <v>8</v>
      </c>
      <c r="D57" s="1"/>
      <c r="E57" s="1" t="s">
        <v>8</v>
      </c>
      <c r="F57" s="1">
        <v>90</v>
      </c>
      <c r="G57" s="1">
        <v>0.88562645968461096</v>
      </c>
      <c r="H57" t="s">
        <v>683</v>
      </c>
      <c r="I57" t="s">
        <v>684</v>
      </c>
      <c r="J57" s="4"/>
      <c r="K57" s="4"/>
    </row>
    <row r="58" spans="1:11" x14ac:dyDescent="0.2">
      <c r="A58" s="2">
        <v>43344</v>
      </c>
      <c r="B58" s="1">
        <v>2018</v>
      </c>
      <c r="C58" s="1">
        <v>9</v>
      </c>
      <c r="D58" s="1"/>
      <c r="E58" s="1" t="s">
        <v>8</v>
      </c>
      <c r="F58" s="1">
        <v>75</v>
      </c>
      <c r="G58" s="1">
        <v>0.738022049737176</v>
      </c>
      <c r="H58" t="s">
        <v>683</v>
      </c>
      <c r="I58" t="s">
        <v>684</v>
      </c>
      <c r="J58" s="4"/>
      <c r="K58" s="4"/>
    </row>
    <row r="59" spans="1:11" x14ac:dyDescent="0.2">
      <c r="A59" s="2">
        <v>43374</v>
      </c>
      <c r="B59" s="1">
        <v>2018</v>
      </c>
      <c r="C59" s="1">
        <v>10</v>
      </c>
      <c r="D59" s="1"/>
      <c r="E59" s="1" t="s">
        <v>8</v>
      </c>
      <c r="F59" s="1">
        <v>75</v>
      </c>
      <c r="G59" s="1">
        <v>0.738022049737176</v>
      </c>
      <c r="H59" t="s">
        <v>683</v>
      </c>
      <c r="I59" t="s">
        <v>684</v>
      </c>
      <c r="J59" s="4"/>
      <c r="K59" s="4"/>
    </row>
    <row r="60" spans="1:11" x14ac:dyDescent="0.2">
      <c r="A60" s="2">
        <v>43405</v>
      </c>
      <c r="B60" s="1">
        <v>2018</v>
      </c>
      <c r="C60" s="1">
        <v>11</v>
      </c>
      <c r="D60" s="1"/>
      <c r="E60" s="1" t="s">
        <v>8</v>
      </c>
      <c r="F60" s="1">
        <v>84</v>
      </c>
      <c r="G60" s="1">
        <v>0.82658469570563697</v>
      </c>
      <c r="H60" t="s">
        <v>683</v>
      </c>
      <c r="I60" t="s">
        <v>684</v>
      </c>
      <c r="J60" s="4"/>
      <c r="K60" s="4"/>
    </row>
    <row r="61" spans="1:11" x14ac:dyDescent="0.2">
      <c r="A61" s="2">
        <v>43435</v>
      </c>
      <c r="B61" s="1">
        <v>2018</v>
      </c>
      <c r="C61" s="1">
        <v>12</v>
      </c>
      <c r="D61" s="1"/>
      <c r="E61" s="1" t="s">
        <v>8</v>
      </c>
      <c r="F61" s="1">
        <v>65</v>
      </c>
      <c r="G61" s="1">
        <v>0.63961910977221903</v>
      </c>
      <c r="H61" t="s">
        <v>683</v>
      </c>
      <c r="I61" t="s">
        <v>684</v>
      </c>
      <c r="J61" s="4"/>
      <c r="K61" s="4"/>
    </row>
    <row r="62" spans="1:11" x14ac:dyDescent="0.2">
      <c r="A62" s="2">
        <v>43466</v>
      </c>
      <c r="B62" s="1">
        <v>2019</v>
      </c>
      <c r="C62" s="1">
        <v>1</v>
      </c>
      <c r="D62" s="1"/>
      <c r="E62" s="1" t="s">
        <v>8</v>
      </c>
      <c r="F62" s="1">
        <v>74</v>
      </c>
      <c r="G62" s="1">
        <v>0.72069113500721604</v>
      </c>
      <c r="H62" t="s">
        <v>683</v>
      </c>
      <c r="I62" t="s">
        <v>684</v>
      </c>
    </row>
    <row r="63" spans="1:11" x14ac:dyDescent="0.2">
      <c r="A63" s="2">
        <v>43497</v>
      </c>
      <c r="B63" s="1">
        <v>2019</v>
      </c>
      <c r="C63" s="1">
        <v>2</v>
      </c>
      <c r="D63" s="1"/>
      <c r="E63" s="1" t="s">
        <v>8</v>
      </c>
      <c r="F63" s="1">
        <v>36</v>
      </c>
      <c r="G63" s="1">
        <v>0.35060649811161898</v>
      </c>
      <c r="H63" t="s">
        <v>683</v>
      </c>
      <c r="I63" t="s">
        <v>684</v>
      </c>
    </row>
    <row r="64" spans="1:11" x14ac:dyDescent="0.2">
      <c r="A64" s="2">
        <v>43525</v>
      </c>
      <c r="B64" s="1">
        <v>2019</v>
      </c>
      <c r="C64" s="1">
        <v>3</v>
      </c>
      <c r="D64" s="1"/>
      <c r="E64" s="1" t="s">
        <v>8</v>
      </c>
      <c r="F64" s="1">
        <v>31</v>
      </c>
      <c r="G64" s="1">
        <v>0.301911151151672</v>
      </c>
      <c r="H64" t="s">
        <v>683</v>
      </c>
      <c r="I64" t="s">
        <v>684</v>
      </c>
    </row>
    <row r="65" spans="1:9" x14ac:dyDescent="0.2">
      <c r="A65" s="2">
        <v>43556</v>
      </c>
      <c r="B65" s="1">
        <v>2019</v>
      </c>
      <c r="C65" s="1">
        <v>4</v>
      </c>
      <c r="D65" s="1"/>
      <c r="E65" s="1" t="s">
        <v>8</v>
      </c>
      <c r="F65" s="1">
        <v>24</v>
      </c>
      <c r="G65" s="1">
        <v>0.23373766540774599</v>
      </c>
      <c r="H65" t="s">
        <v>683</v>
      </c>
      <c r="I65" t="s">
        <v>684</v>
      </c>
    </row>
    <row r="66" spans="1:9" x14ac:dyDescent="0.2">
      <c r="A66" s="2">
        <v>43586</v>
      </c>
      <c r="B66" s="1">
        <v>2019</v>
      </c>
      <c r="C66" s="1">
        <v>5</v>
      </c>
      <c r="D66" s="1"/>
      <c r="E66" s="1" t="s">
        <v>8</v>
      </c>
      <c r="F66" s="1">
        <v>35</v>
      </c>
      <c r="G66" s="1">
        <v>0.340867428719629</v>
      </c>
      <c r="H66" t="s">
        <v>683</v>
      </c>
      <c r="I66" t="s">
        <v>684</v>
      </c>
    </row>
    <row r="67" spans="1:9" x14ac:dyDescent="0.2">
      <c r="A67" s="2">
        <v>43617</v>
      </c>
      <c r="B67" s="1">
        <v>2019</v>
      </c>
      <c r="C67" s="1">
        <v>6</v>
      </c>
      <c r="D67" s="1"/>
      <c r="E67" s="1" t="s">
        <v>8</v>
      </c>
      <c r="F67" s="1">
        <v>41</v>
      </c>
      <c r="G67" s="1">
        <v>0.39930184507156602</v>
      </c>
      <c r="H67" t="s">
        <v>683</v>
      </c>
      <c r="I67" t="s">
        <v>684</v>
      </c>
    </row>
    <row r="68" spans="1:9" x14ac:dyDescent="0.2">
      <c r="A68" s="2">
        <v>43647</v>
      </c>
      <c r="B68" s="1">
        <v>2019</v>
      </c>
      <c r="C68" s="1">
        <v>7</v>
      </c>
      <c r="D68" s="1"/>
      <c r="E68" s="1" t="s">
        <v>8</v>
      </c>
      <c r="F68" s="1">
        <v>59</v>
      </c>
      <c r="G68" s="1">
        <v>0.57460509412737504</v>
      </c>
      <c r="H68" t="s">
        <v>683</v>
      </c>
      <c r="I68" t="s">
        <v>684</v>
      </c>
    </row>
    <row r="69" spans="1:9" x14ac:dyDescent="0.2">
      <c r="A69" s="2">
        <v>43678</v>
      </c>
      <c r="B69" s="1">
        <v>2019</v>
      </c>
      <c r="C69" s="1">
        <v>8</v>
      </c>
      <c r="D69" s="1"/>
      <c r="E69" s="1" t="s">
        <v>8</v>
      </c>
      <c r="F69" s="1">
        <v>124</v>
      </c>
      <c r="G69" s="1">
        <v>1.20764460460669</v>
      </c>
      <c r="H69" t="s">
        <v>683</v>
      </c>
      <c r="I69" t="s">
        <v>684</v>
      </c>
    </row>
    <row r="70" spans="1:9" x14ac:dyDescent="0.2">
      <c r="A70" s="2">
        <v>43709</v>
      </c>
      <c r="B70" s="1">
        <v>2019</v>
      </c>
      <c r="C70" s="1">
        <v>9</v>
      </c>
      <c r="D70" s="1"/>
      <c r="E70" s="1" t="s">
        <v>8</v>
      </c>
      <c r="F70" s="1">
        <v>84</v>
      </c>
      <c r="G70" s="1">
        <v>0.81808182892711101</v>
      </c>
      <c r="H70" t="s">
        <v>683</v>
      </c>
      <c r="I70" t="s">
        <v>684</v>
      </c>
    </row>
    <row r="71" spans="1:9" x14ac:dyDescent="0.2">
      <c r="A71" s="2">
        <v>43739</v>
      </c>
      <c r="B71" s="1">
        <v>2019</v>
      </c>
      <c r="C71" s="1">
        <v>10</v>
      </c>
      <c r="D71" s="1"/>
      <c r="E71" s="1" t="s">
        <v>8</v>
      </c>
      <c r="F71" s="1">
        <v>91</v>
      </c>
      <c r="G71" s="1">
        <v>0.88625531467103602</v>
      </c>
      <c r="H71" t="s">
        <v>683</v>
      </c>
      <c r="I71" t="s">
        <v>684</v>
      </c>
    </row>
    <row r="72" spans="1:9" x14ac:dyDescent="0.2">
      <c r="A72" s="2">
        <v>43770</v>
      </c>
      <c r="B72" s="1">
        <v>2019</v>
      </c>
      <c r="C72" s="1">
        <v>11</v>
      </c>
      <c r="D72" s="1"/>
      <c r="E72" s="1" t="s">
        <v>8</v>
      </c>
      <c r="F72" s="1">
        <v>111</v>
      </c>
      <c r="G72" s="1">
        <v>1.0810367025108201</v>
      </c>
      <c r="H72" t="s">
        <v>683</v>
      </c>
      <c r="I72" t="s">
        <v>684</v>
      </c>
    </row>
    <row r="73" spans="1:9" x14ac:dyDescent="0.2">
      <c r="A73" s="2">
        <v>43800</v>
      </c>
      <c r="B73" s="1">
        <v>2019</v>
      </c>
      <c r="C73" s="1">
        <v>12</v>
      </c>
      <c r="D73" s="1"/>
      <c r="E73" s="1" t="s">
        <v>8</v>
      </c>
      <c r="F73" s="1">
        <v>72</v>
      </c>
      <c r="G73" s="1">
        <v>0.70121299622323796</v>
      </c>
      <c r="H73" t="s">
        <v>683</v>
      </c>
      <c r="I73" t="s">
        <v>684</v>
      </c>
    </row>
    <row r="74" spans="1:9" x14ac:dyDescent="0.2">
      <c r="A74" s="2">
        <v>43831</v>
      </c>
      <c r="B74" s="1">
        <v>2020</v>
      </c>
      <c r="C74" s="1">
        <v>1</v>
      </c>
      <c r="D74" s="1"/>
      <c r="E74" s="1" t="s">
        <v>8</v>
      </c>
      <c r="F74" s="1">
        <v>62</v>
      </c>
      <c r="G74" s="1">
        <v>0.59793791465969703</v>
      </c>
      <c r="H74" t="s">
        <v>683</v>
      </c>
      <c r="I74" t="s">
        <v>684</v>
      </c>
    </row>
    <row r="75" spans="1:9" x14ac:dyDescent="0.2">
      <c r="A75" s="2">
        <v>43862</v>
      </c>
      <c r="B75" s="1">
        <v>2020</v>
      </c>
      <c r="C75" s="1">
        <v>2</v>
      </c>
      <c r="D75" s="1"/>
      <c r="E75" s="1" t="s">
        <v>8</v>
      </c>
      <c r="F75" s="1">
        <v>66</v>
      </c>
      <c r="G75" s="1">
        <v>0.63651455431516102</v>
      </c>
      <c r="H75" t="s">
        <v>683</v>
      </c>
      <c r="I75" t="s">
        <v>684</v>
      </c>
    </row>
    <row r="76" spans="1:9" x14ac:dyDescent="0.2">
      <c r="A76" s="2">
        <v>43891</v>
      </c>
      <c r="B76" s="1">
        <v>2020</v>
      </c>
      <c r="C76" s="1">
        <v>3</v>
      </c>
      <c r="D76" s="1"/>
      <c r="E76" s="1" t="s">
        <v>8</v>
      </c>
      <c r="F76" s="1">
        <v>76</v>
      </c>
      <c r="G76" s="1">
        <v>0.73295615345382203</v>
      </c>
      <c r="H76" t="s">
        <v>683</v>
      </c>
      <c r="I76" t="s">
        <v>684</v>
      </c>
    </row>
    <row r="77" spans="1:9" x14ac:dyDescent="0.2">
      <c r="A77" s="2">
        <v>43922</v>
      </c>
      <c r="B77" s="1">
        <v>2020</v>
      </c>
      <c r="C77" s="1">
        <v>4</v>
      </c>
      <c r="D77" s="1"/>
      <c r="E77" s="1" t="s">
        <v>8</v>
      </c>
      <c r="F77" s="1">
        <v>37</v>
      </c>
      <c r="G77" s="1">
        <v>0.35683391681304499</v>
      </c>
      <c r="H77" t="s">
        <v>683</v>
      </c>
      <c r="I77" t="s">
        <v>684</v>
      </c>
    </row>
    <row r="78" spans="1:9" x14ac:dyDescent="0.2">
      <c r="A78" s="2">
        <v>43952</v>
      </c>
      <c r="B78" s="1">
        <v>2020</v>
      </c>
      <c r="C78" s="1">
        <v>5</v>
      </c>
      <c r="D78" s="1"/>
      <c r="E78" s="1" t="s">
        <v>8</v>
      </c>
      <c r="F78" s="1">
        <v>13</v>
      </c>
      <c r="G78" s="1">
        <v>0.125374078880259</v>
      </c>
      <c r="H78" t="s">
        <v>683</v>
      </c>
      <c r="I78" t="s">
        <v>684</v>
      </c>
    </row>
    <row r="79" spans="1:9" x14ac:dyDescent="0.2">
      <c r="A79" s="2">
        <v>43983</v>
      </c>
      <c r="B79" s="1">
        <v>2020</v>
      </c>
      <c r="C79" s="1">
        <v>6</v>
      </c>
      <c r="D79" s="1"/>
      <c r="E79" s="1" t="s">
        <v>8</v>
      </c>
      <c r="F79" s="1">
        <v>3</v>
      </c>
      <c r="G79" s="1">
        <v>2.89324797415982E-2</v>
      </c>
      <c r="H79" t="s">
        <v>683</v>
      </c>
      <c r="I79" t="s">
        <v>684</v>
      </c>
    </row>
    <row r="80" spans="1:9" x14ac:dyDescent="0.2">
      <c r="A80" s="2">
        <v>44013</v>
      </c>
      <c r="B80" s="1">
        <v>2020</v>
      </c>
      <c r="C80" s="1">
        <v>7</v>
      </c>
      <c r="D80" s="1"/>
      <c r="E80" s="1" t="s">
        <v>8</v>
      </c>
      <c r="F80" s="1">
        <v>5</v>
      </c>
      <c r="G80" s="1">
        <v>4.8220799569330397E-2</v>
      </c>
      <c r="H80" t="s">
        <v>683</v>
      </c>
      <c r="I80" t="s">
        <v>684</v>
      </c>
    </row>
    <row r="81" spans="1:9" x14ac:dyDescent="0.2">
      <c r="A81" s="2">
        <v>44044</v>
      </c>
      <c r="B81" s="1">
        <v>2020</v>
      </c>
      <c r="C81" s="1">
        <v>8</v>
      </c>
      <c r="D81" s="1"/>
      <c r="E81" s="1" t="s">
        <v>8</v>
      </c>
      <c r="F81" s="1">
        <v>3</v>
      </c>
      <c r="G81" s="1">
        <v>2.89324797415982E-2</v>
      </c>
      <c r="H81" t="s">
        <v>683</v>
      </c>
      <c r="I81" t="s">
        <v>684</v>
      </c>
    </row>
    <row r="82" spans="1:9" x14ac:dyDescent="0.2">
      <c r="A82" s="2">
        <v>44075</v>
      </c>
      <c r="B82" s="1">
        <v>2020</v>
      </c>
      <c r="C82" s="1">
        <v>9</v>
      </c>
      <c r="D82" s="1"/>
      <c r="E82" s="1" t="s">
        <v>8</v>
      </c>
      <c r="F82" s="1">
        <v>2</v>
      </c>
      <c r="G82" s="1">
        <v>1.92883198277322E-2</v>
      </c>
      <c r="H82" t="s">
        <v>683</v>
      </c>
      <c r="I82" t="s">
        <v>684</v>
      </c>
    </row>
    <row r="83" spans="1:9" x14ac:dyDescent="0.2">
      <c r="A83" s="2">
        <v>44105</v>
      </c>
      <c r="B83" s="1">
        <v>2020</v>
      </c>
      <c r="C83" s="1">
        <v>10</v>
      </c>
      <c r="D83" s="1"/>
      <c r="E83" s="1" t="s">
        <v>8</v>
      </c>
      <c r="F83" s="1">
        <v>1</v>
      </c>
      <c r="G83" s="1">
        <v>9.6441599138660794E-3</v>
      </c>
      <c r="H83" t="s">
        <v>683</v>
      </c>
      <c r="I83" t="s">
        <v>684</v>
      </c>
    </row>
    <row r="84" spans="1:9" x14ac:dyDescent="0.2">
      <c r="A84" s="2">
        <v>44136</v>
      </c>
      <c r="B84" s="1">
        <v>2020</v>
      </c>
      <c r="C84" s="1">
        <v>11</v>
      </c>
      <c r="D84" s="1"/>
      <c r="E84" s="1" t="s">
        <v>8</v>
      </c>
      <c r="F84" s="1">
        <v>0</v>
      </c>
      <c r="G84" s="1">
        <v>0</v>
      </c>
      <c r="H84" t="s">
        <v>683</v>
      </c>
      <c r="I84" t="s">
        <v>684</v>
      </c>
    </row>
    <row r="85" spans="1:9" x14ac:dyDescent="0.2">
      <c r="A85" s="2">
        <v>44166</v>
      </c>
      <c r="B85" s="1">
        <v>2020</v>
      </c>
      <c r="C85" s="1">
        <v>12</v>
      </c>
      <c r="D85" s="1"/>
      <c r="E85" s="1" t="s">
        <v>8</v>
      </c>
      <c r="F85" s="1">
        <v>1</v>
      </c>
      <c r="G85" s="1">
        <v>9.6441599138660794E-3</v>
      </c>
      <c r="H85" t="s">
        <v>683</v>
      </c>
      <c r="I85" t="s">
        <v>684</v>
      </c>
    </row>
    <row r="86" spans="1:9" x14ac:dyDescent="0.2">
      <c r="A86" s="2">
        <v>44197</v>
      </c>
      <c r="B86" s="1">
        <v>2021</v>
      </c>
      <c r="C86" s="1">
        <v>1</v>
      </c>
      <c r="D86" s="1"/>
      <c r="E86" s="1" t="s">
        <v>8</v>
      </c>
      <c r="F86" s="1">
        <v>0</v>
      </c>
      <c r="G86" s="1">
        <v>0</v>
      </c>
      <c r="H86" t="s">
        <v>683</v>
      </c>
      <c r="I86" t="s">
        <v>684</v>
      </c>
    </row>
    <row r="87" spans="1:9" x14ac:dyDescent="0.2">
      <c r="A87" s="2">
        <v>44228</v>
      </c>
      <c r="B87" s="1">
        <v>2021</v>
      </c>
      <c r="C87" s="1">
        <v>2</v>
      </c>
      <c r="D87" s="1"/>
      <c r="E87" s="1" t="s">
        <v>8</v>
      </c>
      <c r="F87" s="1">
        <v>1</v>
      </c>
      <c r="G87" s="1">
        <v>9.5537473284139796E-3</v>
      </c>
      <c r="H87" t="s">
        <v>683</v>
      </c>
      <c r="I87" t="s">
        <v>684</v>
      </c>
    </row>
    <row r="88" spans="1:9" x14ac:dyDescent="0.2">
      <c r="A88" s="2">
        <v>44256</v>
      </c>
      <c r="B88" s="1">
        <v>2021</v>
      </c>
      <c r="C88" s="1">
        <v>3</v>
      </c>
      <c r="D88" s="1"/>
      <c r="E88" s="1" t="s">
        <v>8</v>
      </c>
      <c r="F88" s="1">
        <v>0</v>
      </c>
      <c r="G88" s="1">
        <v>0</v>
      </c>
      <c r="H88" t="s">
        <v>683</v>
      </c>
      <c r="I88" t="s">
        <v>684</v>
      </c>
    </row>
    <row r="89" spans="1:9" x14ac:dyDescent="0.2">
      <c r="A89" s="2">
        <v>44287</v>
      </c>
      <c r="B89" s="1">
        <v>2021</v>
      </c>
      <c r="C89" s="1">
        <v>4</v>
      </c>
      <c r="D89" s="1"/>
      <c r="E89" s="1" t="s">
        <v>8</v>
      </c>
      <c r="F89" s="1">
        <v>1</v>
      </c>
      <c r="G89" s="1">
        <v>9.5537473284139796E-3</v>
      </c>
      <c r="H89" t="s">
        <v>683</v>
      </c>
      <c r="I89" t="s">
        <v>684</v>
      </c>
    </row>
    <row r="90" spans="1:9" x14ac:dyDescent="0.2">
      <c r="A90" s="2">
        <v>44317</v>
      </c>
      <c r="B90" s="1">
        <v>2021</v>
      </c>
      <c r="C90" s="1">
        <v>5</v>
      </c>
      <c r="D90" s="1"/>
      <c r="E90" s="1" t="s">
        <v>8</v>
      </c>
      <c r="F90" s="1">
        <v>1</v>
      </c>
      <c r="G90" s="1">
        <v>9.5537473284139796E-3</v>
      </c>
      <c r="H90" t="s">
        <v>683</v>
      </c>
      <c r="I90" t="s">
        <v>684</v>
      </c>
    </row>
    <row r="91" spans="1:9" x14ac:dyDescent="0.2">
      <c r="A91" s="2">
        <v>44348</v>
      </c>
      <c r="B91" s="1">
        <v>2021</v>
      </c>
      <c r="C91" s="1">
        <v>6</v>
      </c>
      <c r="D91" s="1"/>
      <c r="E91" s="1" t="s">
        <v>8</v>
      </c>
      <c r="F91" s="1">
        <v>3</v>
      </c>
      <c r="G91" s="1">
        <v>2.8661241985241899E-2</v>
      </c>
      <c r="H91" t="s">
        <v>683</v>
      </c>
      <c r="I91" t="s">
        <v>684</v>
      </c>
    </row>
    <row r="92" spans="1:9" x14ac:dyDescent="0.2">
      <c r="A92" s="2">
        <v>44378</v>
      </c>
      <c r="B92" s="1">
        <v>2021</v>
      </c>
      <c r="C92" s="1">
        <v>7</v>
      </c>
      <c r="D92" s="1"/>
      <c r="E92" s="1" t="s">
        <v>8</v>
      </c>
      <c r="F92" s="1">
        <v>1</v>
      </c>
      <c r="G92" s="1">
        <v>9.5537473284139796E-3</v>
      </c>
      <c r="H92" t="s">
        <v>683</v>
      </c>
      <c r="I92" t="s">
        <v>684</v>
      </c>
    </row>
    <row r="93" spans="1:9" x14ac:dyDescent="0.2">
      <c r="A93" s="2">
        <v>44409</v>
      </c>
      <c r="B93" s="1">
        <v>2021</v>
      </c>
      <c r="C93" s="1">
        <v>8</v>
      </c>
      <c r="D93" s="1"/>
      <c r="E93" s="1" t="s">
        <v>8</v>
      </c>
      <c r="F93" s="1">
        <v>1</v>
      </c>
      <c r="G93" s="1">
        <v>9.5537473284139796E-3</v>
      </c>
      <c r="H93" t="s">
        <v>683</v>
      </c>
      <c r="I93" t="s">
        <v>684</v>
      </c>
    </row>
    <row r="94" spans="1:9" x14ac:dyDescent="0.2">
      <c r="A94" s="2">
        <v>44440</v>
      </c>
      <c r="B94" s="1">
        <v>2021</v>
      </c>
      <c r="C94" s="1">
        <v>9</v>
      </c>
      <c r="D94" s="1"/>
      <c r="E94" s="1" t="s">
        <v>8</v>
      </c>
      <c r="F94" s="1">
        <v>0</v>
      </c>
      <c r="G94" s="1">
        <v>0</v>
      </c>
      <c r="H94" t="s">
        <v>683</v>
      </c>
      <c r="I94" t="s">
        <v>684</v>
      </c>
    </row>
    <row r="95" spans="1:9" x14ac:dyDescent="0.2">
      <c r="A95" s="2">
        <v>44470</v>
      </c>
      <c r="B95" s="1">
        <v>2021</v>
      </c>
      <c r="C95" s="1">
        <v>10</v>
      </c>
      <c r="D95" s="1"/>
      <c r="E95" s="1" t="s">
        <v>8</v>
      </c>
      <c r="F95" s="1">
        <v>0</v>
      </c>
      <c r="G95" s="1">
        <v>0</v>
      </c>
      <c r="H95" t="s">
        <v>683</v>
      </c>
      <c r="I95" t="s">
        <v>684</v>
      </c>
    </row>
    <row r="96" spans="1:9" x14ac:dyDescent="0.2">
      <c r="A96" s="2">
        <v>44501</v>
      </c>
      <c r="B96" s="1">
        <v>2021</v>
      </c>
      <c r="C96" s="1">
        <v>11</v>
      </c>
      <c r="D96" s="1"/>
      <c r="E96" s="1" t="s">
        <v>8</v>
      </c>
      <c r="F96" s="1">
        <v>1</v>
      </c>
      <c r="G96" s="1">
        <v>9.5537473284139796E-3</v>
      </c>
      <c r="H96" t="s">
        <v>683</v>
      </c>
      <c r="I96" t="s">
        <v>684</v>
      </c>
    </row>
    <row r="97" spans="1:11" x14ac:dyDescent="0.2">
      <c r="A97" s="2">
        <v>44531</v>
      </c>
      <c r="B97" s="1">
        <v>2021</v>
      </c>
      <c r="C97" s="1">
        <v>12</v>
      </c>
      <c r="D97" s="1"/>
      <c r="E97" s="1" t="s">
        <v>8</v>
      </c>
      <c r="F97" s="1">
        <v>2</v>
      </c>
      <c r="G97" s="1">
        <v>1.9107494656828001E-2</v>
      </c>
      <c r="H97" t="s">
        <v>683</v>
      </c>
      <c r="I97" t="s">
        <v>684</v>
      </c>
    </row>
    <row r="98" spans="1:11" x14ac:dyDescent="0.2">
      <c r="A98" s="2">
        <v>44562</v>
      </c>
      <c r="B98" s="1">
        <v>2022</v>
      </c>
      <c r="C98" s="1">
        <v>1</v>
      </c>
      <c r="D98" s="1"/>
      <c r="E98" s="1" t="s">
        <v>8</v>
      </c>
      <c r="F98" s="1">
        <v>0</v>
      </c>
      <c r="G98" s="1">
        <v>0</v>
      </c>
      <c r="H98" t="s">
        <v>683</v>
      </c>
      <c r="I98" t="s">
        <v>684</v>
      </c>
    </row>
    <row r="99" spans="1:11" x14ac:dyDescent="0.2">
      <c r="A99" s="2">
        <v>44593</v>
      </c>
      <c r="B99" s="1">
        <v>2022</v>
      </c>
      <c r="C99" s="1">
        <v>2</v>
      </c>
      <c r="D99" s="1"/>
      <c r="E99" s="1" t="s">
        <v>8</v>
      </c>
      <c r="F99" s="1">
        <v>0</v>
      </c>
      <c r="G99" s="1">
        <v>0</v>
      </c>
      <c r="H99" t="s">
        <v>683</v>
      </c>
      <c r="I99" t="s">
        <v>684</v>
      </c>
    </row>
    <row r="100" spans="1:11" x14ac:dyDescent="0.2">
      <c r="A100" s="2">
        <v>44621</v>
      </c>
      <c r="B100" s="1">
        <v>2022</v>
      </c>
      <c r="C100" s="1">
        <v>3</v>
      </c>
      <c r="D100" s="1"/>
      <c r="E100" s="1" t="s">
        <v>8</v>
      </c>
      <c r="F100" s="1">
        <v>0</v>
      </c>
      <c r="G100" s="1">
        <v>0</v>
      </c>
      <c r="H100" t="s">
        <v>683</v>
      </c>
      <c r="I100" t="s">
        <v>684</v>
      </c>
    </row>
    <row r="101" spans="1:11" x14ac:dyDescent="0.2">
      <c r="A101" s="2">
        <v>44652</v>
      </c>
      <c r="B101" s="1">
        <v>2022</v>
      </c>
      <c r="C101" s="1">
        <v>4</v>
      </c>
      <c r="D101" s="1"/>
      <c r="E101" s="1" t="s">
        <v>8</v>
      </c>
      <c r="F101" s="1">
        <v>0</v>
      </c>
      <c r="G101" s="1">
        <v>0</v>
      </c>
      <c r="H101" t="s">
        <v>683</v>
      </c>
      <c r="I101" t="s">
        <v>684</v>
      </c>
      <c r="J101" s="4"/>
      <c r="K101" s="4"/>
    </row>
    <row r="102" spans="1:11" x14ac:dyDescent="0.2">
      <c r="A102" s="2">
        <v>44682</v>
      </c>
      <c r="B102" s="1">
        <v>2022</v>
      </c>
      <c r="C102" s="1">
        <v>5</v>
      </c>
      <c r="D102" s="1"/>
      <c r="E102" s="1" t="s">
        <v>8</v>
      </c>
      <c r="F102" s="1">
        <v>2</v>
      </c>
      <c r="G102" s="1">
        <v>1.8958519423050501E-2</v>
      </c>
      <c r="H102" t="s">
        <v>683</v>
      </c>
      <c r="I102" t="s">
        <v>684</v>
      </c>
      <c r="J102" s="4"/>
      <c r="K102" s="4"/>
    </row>
    <row r="103" spans="1:11" x14ac:dyDescent="0.2">
      <c r="A103" s="2">
        <v>44713</v>
      </c>
      <c r="B103" s="1">
        <v>2022</v>
      </c>
      <c r="C103" s="1">
        <v>6</v>
      </c>
      <c r="D103" s="1"/>
      <c r="E103" s="1" t="s">
        <v>8</v>
      </c>
      <c r="F103" s="1">
        <v>0</v>
      </c>
      <c r="G103" s="1">
        <v>0</v>
      </c>
      <c r="H103" t="s">
        <v>683</v>
      </c>
      <c r="I103" t="s">
        <v>684</v>
      </c>
      <c r="J103" s="4"/>
      <c r="K103" s="4"/>
    </row>
    <row r="104" spans="1:11" x14ac:dyDescent="0.2">
      <c r="A104" s="2">
        <v>44743</v>
      </c>
      <c r="B104" s="1">
        <v>2022</v>
      </c>
      <c r="C104" s="1">
        <v>7</v>
      </c>
      <c r="D104" s="1"/>
      <c r="E104" s="1" t="s">
        <v>8</v>
      </c>
      <c r="F104" s="1">
        <v>0</v>
      </c>
      <c r="G104" s="1">
        <v>0</v>
      </c>
      <c r="H104" t="s">
        <v>683</v>
      </c>
      <c r="I104" t="s">
        <v>684</v>
      </c>
      <c r="J104" s="4"/>
      <c r="K104" s="4"/>
    </row>
    <row r="105" spans="1:11" x14ac:dyDescent="0.2">
      <c r="A105" s="2">
        <v>44774</v>
      </c>
      <c r="B105" s="1">
        <v>2022</v>
      </c>
      <c r="C105" s="1">
        <v>8</v>
      </c>
      <c r="D105" s="1"/>
      <c r="E105" s="1" t="s">
        <v>8</v>
      </c>
      <c r="F105" s="1">
        <v>0</v>
      </c>
      <c r="G105" s="1">
        <v>0</v>
      </c>
      <c r="H105" t="s">
        <v>683</v>
      </c>
      <c r="I105" t="s">
        <v>684</v>
      </c>
      <c r="J105" s="4"/>
      <c r="K105" s="4"/>
    </row>
    <row r="106" spans="1:11" x14ac:dyDescent="0.2">
      <c r="A106" s="2">
        <v>44805</v>
      </c>
      <c r="B106" s="1">
        <v>2022</v>
      </c>
      <c r="C106" s="1">
        <v>9</v>
      </c>
      <c r="D106" s="1"/>
      <c r="E106" s="1" t="s">
        <v>8</v>
      </c>
      <c r="F106" s="1">
        <v>8</v>
      </c>
      <c r="G106" s="1">
        <v>7.5834077692202198E-2</v>
      </c>
      <c r="H106" t="s">
        <v>683</v>
      </c>
      <c r="I106" t="s">
        <v>684</v>
      </c>
      <c r="J106" s="4"/>
      <c r="K106" s="4"/>
    </row>
    <row r="107" spans="1:11" x14ac:dyDescent="0.2">
      <c r="A107" s="2">
        <v>44835</v>
      </c>
      <c r="B107" s="1">
        <v>2022</v>
      </c>
      <c r="C107" s="1">
        <v>10</v>
      </c>
      <c r="D107" s="1"/>
      <c r="E107" s="1" t="s">
        <v>8</v>
      </c>
      <c r="F107" s="1">
        <v>1</v>
      </c>
      <c r="G107" s="1">
        <v>9.4792597115252696E-3</v>
      </c>
      <c r="H107" t="s">
        <v>683</v>
      </c>
      <c r="I107" t="s">
        <v>684</v>
      </c>
      <c r="J107" s="4"/>
      <c r="K107" s="4"/>
    </row>
    <row r="108" spans="1:11" x14ac:dyDescent="0.2">
      <c r="A108" s="2">
        <v>44866</v>
      </c>
      <c r="B108" s="1">
        <v>2022</v>
      </c>
      <c r="C108" s="1">
        <v>11</v>
      </c>
      <c r="D108" s="1"/>
      <c r="E108" s="1" t="s">
        <v>8</v>
      </c>
      <c r="F108" s="1">
        <v>0</v>
      </c>
      <c r="G108" s="1">
        <v>0</v>
      </c>
      <c r="H108" t="s">
        <v>683</v>
      </c>
      <c r="I108" t="s">
        <v>684</v>
      </c>
      <c r="J108" s="4"/>
      <c r="K108" s="4"/>
    </row>
    <row r="109" spans="1:11" x14ac:dyDescent="0.2">
      <c r="A109" s="2">
        <v>44896</v>
      </c>
      <c r="B109" s="1">
        <v>2022</v>
      </c>
      <c r="C109" s="1">
        <v>12</v>
      </c>
      <c r="D109" s="1"/>
      <c r="E109" s="1" t="s">
        <v>8</v>
      </c>
      <c r="F109" s="1">
        <v>2</v>
      </c>
      <c r="G109" s="1">
        <v>1.8958519423050501E-2</v>
      </c>
      <c r="H109" t="s">
        <v>683</v>
      </c>
      <c r="I109" t="s">
        <v>684</v>
      </c>
      <c r="J109" s="4"/>
      <c r="K109" s="4"/>
    </row>
    <row r="110" spans="1:11" x14ac:dyDescent="0.2">
      <c r="A110" s="2">
        <v>44927</v>
      </c>
      <c r="B110" s="1">
        <v>2023</v>
      </c>
      <c r="C110" s="1">
        <v>1</v>
      </c>
      <c r="D110" s="1"/>
      <c r="E110" s="1" t="s">
        <v>8</v>
      </c>
      <c r="F110" s="1">
        <v>0</v>
      </c>
      <c r="G110" s="1">
        <v>0</v>
      </c>
      <c r="H110" t="s">
        <v>683</v>
      </c>
      <c r="I110" t="s">
        <v>684</v>
      </c>
      <c r="J110" s="4"/>
      <c r="K110" s="4"/>
    </row>
    <row r="111" spans="1:11" x14ac:dyDescent="0.2">
      <c r="A111" s="2">
        <v>44958</v>
      </c>
      <c r="B111" s="1">
        <v>2023</v>
      </c>
      <c r="C111" s="1">
        <v>2</v>
      </c>
      <c r="D111" s="1"/>
      <c r="E111" s="1" t="s">
        <v>8</v>
      </c>
      <c r="F111" s="1">
        <v>2</v>
      </c>
      <c r="G111" s="1">
        <v>1.88464360352903E-2</v>
      </c>
      <c r="H111" t="s">
        <v>683</v>
      </c>
      <c r="I111" t="s">
        <v>684</v>
      </c>
      <c r="J111" s="4"/>
      <c r="K111" s="4"/>
    </row>
    <row r="112" spans="1:11" x14ac:dyDescent="0.2">
      <c r="A112" s="2">
        <v>44986</v>
      </c>
      <c r="B112" s="1">
        <v>2023</v>
      </c>
      <c r="C112" s="1">
        <v>3</v>
      </c>
      <c r="D112" s="1"/>
      <c r="E112" s="1" t="s">
        <v>8</v>
      </c>
      <c r="F112" s="1">
        <v>1</v>
      </c>
      <c r="G112" s="1">
        <v>9.4232180176451706E-3</v>
      </c>
      <c r="H112" t="s">
        <v>683</v>
      </c>
      <c r="I112" t="s">
        <v>684</v>
      </c>
    </row>
    <row r="113" spans="1:9" x14ac:dyDescent="0.2">
      <c r="A113" s="2">
        <v>45017</v>
      </c>
      <c r="B113" s="1">
        <v>2023</v>
      </c>
      <c r="C113" s="1">
        <v>4</v>
      </c>
      <c r="D113" s="1"/>
      <c r="E113" s="1" t="s">
        <v>8</v>
      </c>
      <c r="F113" s="1">
        <v>0</v>
      </c>
      <c r="G113" s="1">
        <v>0</v>
      </c>
      <c r="H113" t="s">
        <v>683</v>
      </c>
      <c r="I113" t="s">
        <v>684</v>
      </c>
    </row>
    <row r="114" spans="1:9" x14ac:dyDescent="0.2">
      <c r="A114" s="2">
        <v>45047</v>
      </c>
      <c r="B114" s="1">
        <v>2023</v>
      </c>
      <c r="C114" s="1">
        <v>5</v>
      </c>
      <c r="D114" s="1"/>
      <c r="E114" s="1" t="s">
        <v>8</v>
      </c>
      <c r="F114" s="1">
        <v>3</v>
      </c>
      <c r="G114" s="1">
        <v>2.8269654052935501E-2</v>
      </c>
      <c r="H114" t="s">
        <v>683</v>
      </c>
      <c r="I114" t="s">
        <v>684</v>
      </c>
    </row>
    <row r="115" spans="1:9" x14ac:dyDescent="0.2">
      <c r="A115" s="2">
        <v>45078</v>
      </c>
      <c r="B115" s="1">
        <v>2023</v>
      </c>
      <c r="C115" s="1">
        <v>6</v>
      </c>
      <c r="D115" s="1"/>
      <c r="E115" s="1" t="s">
        <v>8</v>
      </c>
      <c r="F115" s="1">
        <v>8</v>
      </c>
      <c r="G115" s="1">
        <v>7.5385744141161296E-2</v>
      </c>
      <c r="H115" t="s">
        <v>683</v>
      </c>
      <c r="I115" t="s">
        <v>684</v>
      </c>
    </row>
    <row r="116" spans="1:9" x14ac:dyDescent="0.2">
      <c r="A116" s="2">
        <v>45108</v>
      </c>
      <c r="B116" s="1">
        <v>2023</v>
      </c>
      <c r="C116" s="1">
        <v>7</v>
      </c>
      <c r="D116" s="1"/>
      <c r="E116" s="1" t="s">
        <v>8</v>
      </c>
      <c r="F116" s="1">
        <v>6</v>
      </c>
      <c r="G116" s="1">
        <v>5.6539308105871003E-2</v>
      </c>
      <c r="H116" t="s">
        <v>683</v>
      </c>
      <c r="I116" t="s">
        <v>684</v>
      </c>
    </row>
    <row r="117" spans="1:9" x14ac:dyDescent="0.2">
      <c r="A117" s="2">
        <v>45139</v>
      </c>
      <c r="B117" s="1">
        <v>2023</v>
      </c>
      <c r="C117" s="1">
        <v>8</v>
      </c>
      <c r="D117" s="1"/>
      <c r="E117" s="1" t="s">
        <v>8</v>
      </c>
      <c r="F117" s="1">
        <v>10</v>
      </c>
      <c r="G117" s="1">
        <v>9.4232180176451602E-2</v>
      </c>
      <c r="H117" t="s">
        <v>683</v>
      </c>
      <c r="I117" t="s">
        <v>684</v>
      </c>
    </row>
    <row r="118" spans="1:9" x14ac:dyDescent="0.2">
      <c r="A118" s="2">
        <v>45170</v>
      </c>
      <c r="B118" s="1">
        <v>2023</v>
      </c>
      <c r="C118" s="1">
        <v>9</v>
      </c>
      <c r="D118" s="1"/>
      <c r="E118" s="1" t="s">
        <v>8</v>
      </c>
      <c r="F118" s="1">
        <v>18</v>
      </c>
      <c r="G118" s="1">
        <v>0.16961792431761299</v>
      </c>
      <c r="H118" t="s">
        <v>683</v>
      </c>
      <c r="I118" t="s">
        <v>684</v>
      </c>
    </row>
    <row r="119" spans="1:9" x14ac:dyDescent="0.2">
      <c r="A119" s="2">
        <v>45200</v>
      </c>
      <c r="B119" s="1">
        <v>2023</v>
      </c>
      <c r="C119" s="1">
        <v>10</v>
      </c>
      <c r="D119" s="1"/>
      <c r="E119" s="1" t="s">
        <v>8</v>
      </c>
      <c r="F119" s="1">
        <v>43</v>
      </c>
      <c r="G119" s="1">
        <v>0.40519837475874199</v>
      </c>
      <c r="H119" t="s">
        <v>683</v>
      </c>
      <c r="I119" t="s">
        <v>684</v>
      </c>
    </row>
    <row r="120" spans="1:9" x14ac:dyDescent="0.2">
      <c r="A120" s="2">
        <v>45231</v>
      </c>
      <c r="B120" s="1">
        <v>2023</v>
      </c>
      <c r="C120" s="1">
        <v>11</v>
      </c>
      <c r="D120" s="1"/>
      <c r="E120" s="1" t="s">
        <v>8</v>
      </c>
      <c r="F120" s="1">
        <v>25</v>
      </c>
      <c r="G120" s="1">
        <v>0.23558045044112899</v>
      </c>
      <c r="H120" t="s">
        <v>683</v>
      </c>
      <c r="I120" t="s">
        <v>684</v>
      </c>
    </row>
    <row r="121" spans="1:9" x14ac:dyDescent="0.2">
      <c r="A121" s="2">
        <v>45261</v>
      </c>
      <c r="B121" s="1">
        <v>2023</v>
      </c>
      <c r="C121" s="1">
        <v>12</v>
      </c>
      <c r="D121" s="1"/>
      <c r="E121" s="1" t="s">
        <v>8</v>
      </c>
      <c r="F121" s="1">
        <v>21</v>
      </c>
      <c r="G121" s="1">
        <v>0.19788757837054799</v>
      </c>
      <c r="H121" t="s">
        <v>683</v>
      </c>
      <c r="I121" t="s">
        <v>684</v>
      </c>
    </row>
    <row r="122" spans="1:9" x14ac:dyDescent="0.2">
      <c r="A122" s="2">
        <v>45292</v>
      </c>
      <c r="B122" s="1">
        <v>2024</v>
      </c>
      <c r="C122" s="1">
        <v>1</v>
      </c>
      <c r="D122" s="1"/>
      <c r="E122" s="1" t="s">
        <v>8</v>
      </c>
      <c r="F122" s="1">
        <v>26</v>
      </c>
      <c r="G122" s="1">
        <v>0.24359007930684001</v>
      </c>
      <c r="H122" t="s">
        <v>683</v>
      </c>
      <c r="I122" t="s">
        <v>684</v>
      </c>
    </row>
    <row r="123" spans="1:9" x14ac:dyDescent="0.2">
      <c r="A123" s="2">
        <v>45323</v>
      </c>
      <c r="B123" s="1">
        <v>2024</v>
      </c>
      <c r="C123" s="1">
        <v>2</v>
      </c>
      <c r="D123" s="1"/>
      <c r="E123" s="1" t="s">
        <v>8</v>
      </c>
      <c r="F123" s="1">
        <v>30</v>
      </c>
      <c r="G123" s="1">
        <v>0.28106547612327698</v>
      </c>
      <c r="H123" t="s">
        <v>683</v>
      </c>
      <c r="I123" t="s">
        <v>684</v>
      </c>
    </row>
    <row r="124" spans="1:9" x14ac:dyDescent="0.2">
      <c r="A124" s="2">
        <v>45352</v>
      </c>
      <c r="B124" s="1">
        <v>2024</v>
      </c>
      <c r="C124" s="1">
        <v>3</v>
      </c>
      <c r="D124" s="1"/>
      <c r="E124" s="1" t="s">
        <v>8</v>
      </c>
      <c r="F124" s="1">
        <v>46</v>
      </c>
      <c r="G124" s="1">
        <v>0.43096706338902502</v>
      </c>
      <c r="H124" t="s">
        <v>683</v>
      </c>
      <c r="I124" t="s">
        <v>684</v>
      </c>
    </row>
    <row r="125" spans="1:9" x14ac:dyDescent="0.2">
      <c r="A125" s="2">
        <v>45383</v>
      </c>
      <c r="B125" s="1">
        <v>2024</v>
      </c>
      <c r="C125" s="1">
        <v>4</v>
      </c>
      <c r="D125" s="1"/>
      <c r="E125" s="1" t="s">
        <v>8</v>
      </c>
      <c r="F125" s="1">
        <v>68</v>
      </c>
      <c r="G125" s="1">
        <v>0.63708174587942801</v>
      </c>
      <c r="H125" t="s">
        <v>683</v>
      </c>
      <c r="I125" t="s">
        <v>684</v>
      </c>
    </row>
  </sheetData>
  <phoneticPr fontId="8" type="noConversion"/>
  <hyperlinks>
    <hyperlink ref="H2" r:id="rId1" xr:uid="{00000000-0004-0000-07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46"/>
  <sheetViews>
    <sheetView zoomScale="90" zoomScaleNormal="90" workbookViewId="0">
      <selection activeCell="I36" sqref="I36"/>
    </sheetView>
  </sheetViews>
  <sheetFormatPr defaultColWidth="9" defaultRowHeight="14.25" x14ac:dyDescent="0.2"/>
  <cols>
    <col min="1" max="1" width="13.875" customWidth="1"/>
    <col min="7" max="7" width="10" style="5" customWidth="1"/>
    <col min="8" max="8" width="12.75" customWidth="1"/>
    <col min="11" max="11" width="9.37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6">
        <v>45291</v>
      </c>
      <c r="B2">
        <v>2024</v>
      </c>
      <c r="D2" s="7">
        <v>1</v>
      </c>
      <c r="E2" t="s">
        <v>8</v>
      </c>
      <c r="F2" s="8">
        <v>1</v>
      </c>
      <c r="G2" s="9">
        <v>1.8254655918447001E-2</v>
      </c>
      <c r="H2" s="3" t="s">
        <v>672</v>
      </c>
      <c r="I2" t="s">
        <v>673</v>
      </c>
    </row>
    <row r="3" spans="1:11" x14ac:dyDescent="0.2">
      <c r="A3" s="6">
        <v>45298</v>
      </c>
      <c r="B3">
        <v>2024</v>
      </c>
      <c r="D3" s="7">
        <v>2</v>
      </c>
      <c r="E3" t="s">
        <v>8</v>
      </c>
      <c r="F3" s="8">
        <v>3</v>
      </c>
      <c r="G3" s="9">
        <v>4.95645793012204E-2</v>
      </c>
      <c r="H3" t="s">
        <v>672</v>
      </c>
      <c r="I3" t="s">
        <v>673</v>
      </c>
    </row>
    <row r="4" spans="1:11" x14ac:dyDescent="0.2">
      <c r="A4" s="6">
        <v>45305</v>
      </c>
      <c r="B4">
        <v>2024</v>
      </c>
      <c r="D4" s="7">
        <v>3</v>
      </c>
      <c r="E4" t="s">
        <v>8</v>
      </c>
      <c r="F4" s="8">
        <v>1</v>
      </c>
      <c r="G4" s="9">
        <v>1.8254655918447001E-2</v>
      </c>
      <c r="H4" t="s">
        <v>672</v>
      </c>
      <c r="I4" t="s">
        <v>673</v>
      </c>
      <c r="J4" s="4"/>
      <c r="K4" s="4"/>
    </row>
    <row r="5" spans="1:11" x14ac:dyDescent="0.2">
      <c r="A5" s="6">
        <v>45312</v>
      </c>
      <c r="B5">
        <v>2024</v>
      </c>
      <c r="D5">
        <v>4</v>
      </c>
      <c r="E5" t="s">
        <v>8</v>
      </c>
      <c r="F5" s="8">
        <v>2</v>
      </c>
      <c r="G5" s="9">
        <v>3.3043052867480299E-2</v>
      </c>
      <c r="H5" t="s">
        <v>672</v>
      </c>
      <c r="I5" t="s">
        <v>673</v>
      </c>
      <c r="J5" s="4"/>
      <c r="K5" s="4"/>
    </row>
    <row r="6" spans="1:11" x14ac:dyDescent="0.2">
      <c r="A6" s="6">
        <v>45319</v>
      </c>
      <c r="B6">
        <v>2024</v>
      </c>
      <c r="D6">
        <v>5</v>
      </c>
      <c r="E6" t="s">
        <v>8</v>
      </c>
      <c r="F6" s="8">
        <v>0</v>
      </c>
      <c r="G6" s="9">
        <v>0</v>
      </c>
      <c r="H6" t="s">
        <v>672</v>
      </c>
      <c r="I6" t="s">
        <v>673</v>
      </c>
      <c r="J6" s="4"/>
      <c r="K6" s="4"/>
    </row>
    <row r="7" spans="1:11" x14ac:dyDescent="0.2">
      <c r="A7" s="6">
        <v>45326</v>
      </c>
      <c r="B7">
        <v>2024</v>
      </c>
      <c r="D7">
        <v>6</v>
      </c>
      <c r="E7" t="s">
        <v>8</v>
      </c>
      <c r="F7" s="8">
        <v>3</v>
      </c>
      <c r="G7" s="9">
        <v>4.95645793012204E-2</v>
      </c>
      <c r="H7" t="s">
        <v>672</v>
      </c>
      <c r="I7" t="s">
        <v>673</v>
      </c>
      <c r="J7" s="4"/>
      <c r="K7" s="4"/>
    </row>
    <row r="8" spans="1:11" x14ac:dyDescent="0.2">
      <c r="A8" s="6">
        <v>45333</v>
      </c>
      <c r="B8">
        <v>2024</v>
      </c>
      <c r="D8">
        <v>7</v>
      </c>
      <c r="E8" t="s">
        <v>8</v>
      </c>
      <c r="F8" s="8">
        <v>1</v>
      </c>
      <c r="G8" s="9">
        <v>1.8254655918447001E-2</v>
      </c>
      <c r="H8" t="s">
        <v>672</v>
      </c>
      <c r="I8" t="s">
        <v>673</v>
      </c>
      <c r="J8" s="4"/>
      <c r="K8" s="4"/>
    </row>
    <row r="9" spans="1:11" x14ac:dyDescent="0.2">
      <c r="A9" s="6">
        <v>45340</v>
      </c>
      <c r="B9">
        <v>2024</v>
      </c>
      <c r="D9">
        <v>8</v>
      </c>
      <c r="E9" t="s">
        <v>8</v>
      </c>
      <c r="F9" s="8">
        <v>3</v>
      </c>
      <c r="G9" s="9">
        <v>4.95645793012204E-2</v>
      </c>
      <c r="H9" t="s">
        <v>672</v>
      </c>
      <c r="I9" t="s">
        <v>673</v>
      </c>
      <c r="J9" s="4"/>
      <c r="K9" s="4"/>
    </row>
    <row r="10" spans="1:11" x14ac:dyDescent="0.2">
      <c r="A10" s="6">
        <v>45347</v>
      </c>
      <c r="B10">
        <v>2024</v>
      </c>
      <c r="D10">
        <v>9</v>
      </c>
      <c r="E10" t="s">
        <v>8</v>
      </c>
      <c r="F10" s="8">
        <v>2</v>
      </c>
      <c r="G10" s="9">
        <v>3.6509311836893897E-2</v>
      </c>
      <c r="H10" t="s">
        <v>672</v>
      </c>
      <c r="I10" t="s">
        <v>673</v>
      </c>
      <c r="J10" s="4"/>
      <c r="K10" s="4"/>
    </row>
    <row r="11" spans="1:11" x14ac:dyDescent="0.2">
      <c r="A11" s="6">
        <v>45354</v>
      </c>
      <c r="B11">
        <v>2024</v>
      </c>
      <c r="D11">
        <v>10</v>
      </c>
      <c r="E11" t="s">
        <v>8</v>
      </c>
      <c r="F11" s="8">
        <v>3</v>
      </c>
      <c r="G11" s="9">
        <v>4.95645793012204E-2</v>
      </c>
      <c r="H11" t="s">
        <v>672</v>
      </c>
      <c r="I11" t="s">
        <v>673</v>
      </c>
      <c r="J11" s="4"/>
      <c r="K11" s="4"/>
    </row>
    <row r="12" spans="1:11" x14ac:dyDescent="0.2">
      <c r="A12" s="6">
        <v>45361</v>
      </c>
      <c r="B12">
        <v>2024</v>
      </c>
      <c r="D12">
        <v>11</v>
      </c>
      <c r="E12" t="s">
        <v>8</v>
      </c>
      <c r="F12" s="8">
        <v>3</v>
      </c>
      <c r="G12" s="9">
        <v>5.4763967755340898E-2</v>
      </c>
      <c r="H12" t="s">
        <v>672</v>
      </c>
      <c r="I12" t="s">
        <v>673</v>
      </c>
      <c r="J12" s="4"/>
      <c r="K12" s="4"/>
    </row>
    <row r="13" spans="1:11" x14ac:dyDescent="0.2">
      <c r="A13" s="6">
        <v>45368</v>
      </c>
      <c r="B13">
        <v>2024</v>
      </c>
      <c r="D13">
        <v>12</v>
      </c>
      <c r="E13" t="s">
        <v>8</v>
      </c>
      <c r="F13" s="8">
        <v>0</v>
      </c>
      <c r="G13" s="9">
        <v>0</v>
      </c>
      <c r="H13" t="s">
        <v>672</v>
      </c>
      <c r="I13" t="s">
        <v>673</v>
      </c>
      <c r="J13" s="4"/>
      <c r="K13" s="4"/>
    </row>
    <row r="14" spans="1:11" x14ac:dyDescent="0.2">
      <c r="A14" s="6">
        <v>45375</v>
      </c>
      <c r="B14">
        <v>2024</v>
      </c>
      <c r="D14">
        <v>13</v>
      </c>
      <c r="E14" t="s">
        <v>8</v>
      </c>
      <c r="F14" s="8">
        <v>1</v>
      </c>
      <c r="G14" s="9">
        <v>1.8254655918447001E-2</v>
      </c>
      <c r="H14" t="s">
        <v>672</v>
      </c>
      <c r="I14" t="s">
        <v>673</v>
      </c>
      <c r="J14" s="4"/>
      <c r="K14" s="4"/>
    </row>
    <row r="15" spans="1:11" x14ac:dyDescent="0.2">
      <c r="A15" s="6">
        <v>45382</v>
      </c>
      <c r="B15">
        <v>2024</v>
      </c>
      <c r="D15">
        <v>14</v>
      </c>
      <c r="E15" t="s">
        <v>8</v>
      </c>
      <c r="F15" s="8">
        <v>3</v>
      </c>
      <c r="G15" s="9">
        <v>4.95645793012204E-2</v>
      </c>
      <c r="H15" t="s">
        <v>672</v>
      </c>
      <c r="I15" t="s">
        <v>673</v>
      </c>
      <c r="J15" s="4"/>
      <c r="K15" s="4"/>
    </row>
    <row r="16" spans="1:11" x14ac:dyDescent="0.2">
      <c r="A16" s="6">
        <v>45389</v>
      </c>
      <c r="B16">
        <v>2024</v>
      </c>
      <c r="D16">
        <v>15</v>
      </c>
      <c r="E16" t="s">
        <v>8</v>
      </c>
      <c r="F16" s="8">
        <v>0</v>
      </c>
      <c r="G16" s="9">
        <v>0</v>
      </c>
      <c r="H16" t="s">
        <v>672</v>
      </c>
      <c r="I16" t="s">
        <v>673</v>
      </c>
      <c r="J16" s="4"/>
      <c r="K16" s="4"/>
    </row>
    <row r="17" spans="1:11" x14ac:dyDescent="0.2">
      <c r="A17" s="6">
        <v>45396</v>
      </c>
      <c r="B17">
        <v>2024</v>
      </c>
      <c r="D17">
        <v>16</v>
      </c>
      <c r="E17" t="s">
        <v>8</v>
      </c>
      <c r="F17" s="8">
        <v>3</v>
      </c>
      <c r="G17" s="9">
        <v>4.95645793012204E-2</v>
      </c>
      <c r="H17" t="s">
        <v>672</v>
      </c>
      <c r="I17" t="s">
        <v>673</v>
      </c>
    </row>
    <row r="18" spans="1:11" x14ac:dyDescent="0.2">
      <c r="A18" s="6">
        <v>45403</v>
      </c>
      <c r="B18">
        <v>2024</v>
      </c>
      <c r="D18">
        <v>17</v>
      </c>
      <c r="E18" t="s">
        <v>8</v>
      </c>
      <c r="F18" s="8">
        <v>1</v>
      </c>
      <c r="G18" s="9">
        <v>1.8254655918447001E-2</v>
      </c>
      <c r="H18" t="s">
        <v>672</v>
      </c>
      <c r="I18" t="s">
        <v>673</v>
      </c>
    </row>
    <row r="19" spans="1:11" x14ac:dyDescent="0.2">
      <c r="A19" s="6">
        <v>45410</v>
      </c>
      <c r="B19">
        <v>2024</v>
      </c>
      <c r="D19">
        <v>18</v>
      </c>
      <c r="E19" t="s">
        <v>8</v>
      </c>
      <c r="F19" s="8">
        <v>1</v>
      </c>
      <c r="G19" s="9">
        <v>1.6521526433740101E-2</v>
      </c>
      <c r="H19" t="s">
        <v>672</v>
      </c>
      <c r="I19" t="s">
        <v>673</v>
      </c>
    </row>
    <row r="20" spans="1:11" x14ac:dyDescent="0.2">
      <c r="A20" s="6">
        <v>45417</v>
      </c>
      <c r="B20">
        <v>2024</v>
      </c>
      <c r="D20">
        <v>19</v>
      </c>
      <c r="E20" t="s">
        <v>8</v>
      </c>
      <c r="F20" s="8">
        <v>2</v>
      </c>
      <c r="G20" s="9">
        <v>3.6509311836893897E-2</v>
      </c>
      <c r="H20" t="s">
        <v>672</v>
      </c>
      <c r="I20" t="s">
        <v>673</v>
      </c>
    </row>
    <row r="21" spans="1:11" x14ac:dyDescent="0.2">
      <c r="A21" s="6">
        <v>44927</v>
      </c>
      <c r="B21">
        <v>2023</v>
      </c>
      <c r="D21" s="7">
        <v>1</v>
      </c>
      <c r="E21" t="s">
        <v>8</v>
      </c>
      <c r="F21" s="8">
        <v>1</v>
      </c>
      <c r="G21" s="9">
        <v>1.6625869553760001E-2</v>
      </c>
      <c r="H21" t="s">
        <v>674</v>
      </c>
      <c r="I21" t="s">
        <v>673</v>
      </c>
      <c r="J21" s="6"/>
    </row>
    <row r="22" spans="1:11" x14ac:dyDescent="0.2">
      <c r="A22" s="6">
        <v>44934</v>
      </c>
      <c r="B22">
        <v>2023</v>
      </c>
      <c r="D22" s="7">
        <v>2</v>
      </c>
      <c r="E22" t="s">
        <v>8</v>
      </c>
      <c r="F22" s="8">
        <v>0</v>
      </c>
      <c r="G22" s="9">
        <v>0</v>
      </c>
      <c r="H22" t="s">
        <v>674</v>
      </c>
      <c r="I22" t="s">
        <v>673</v>
      </c>
    </row>
    <row r="23" spans="1:11" x14ac:dyDescent="0.2">
      <c r="A23" s="6">
        <f>DATE(2023,1,1)</f>
        <v>44927</v>
      </c>
      <c r="B23">
        <v>2023</v>
      </c>
      <c r="D23" s="7">
        <v>3</v>
      </c>
      <c r="E23" t="s">
        <v>8</v>
      </c>
      <c r="F23" s="8">
        <v>1</v>
      </c>
      <c r="G23" s="9">
        <v>1.6625869553760001E-2</v>
      </c>
      <c r="H23" t="s">
        <v>674</v>
      </c>
      <c r="I23" t="s">
        <v>673</v>
      </c>
    </row>
    <row r="24" spans="1:11" ht="16.5" x14ac:dyDescent="0.3">
      <c r="A24" s="6">
        <v>44948</v>
      </c>
      <c r="B24">
        <v>2023</v>
      </c>
      <c r="D24">
        <v>4</v>
      </c>
      <c r="E24" t="s">
        <v>8</v>
      </c>
      <c r="F24" s="8">
        <v>0</v>
      </c>
      <c r="G24" s="9">
        <v>0</v>
      </c>
      <c r="H24" t="s">
        <v>674</v>
      </c>
      <c r="I24" t="s">
        <v>673</v>
      </c>
      <c r="J24" s="10"/>
      <c r="K24" s="11"/>
    </row>
    <row r="25" spans="1:11" x14ac:dyDescent="0.2">
      <c r="A25" s="6">
        <v>44955</v>
      </c>
      <c r="B25">
        <v>2023</v>
      </c>
      <c r="D25">
        <v>5</v>
      </c>
      <c r="E25" t="s">
        <v>8</v>
      </c>
      <c r="F25" s="8">
        <v>0</v>
      </c>
      <c r="G25" s="9">
        <v>0</v>
      </c>
      <c r="H25" t="s">
        <v>674</v>
      </c>
      <c r="I25" t="s">
        <v>673</v>
      </c>
    </row>
    <row r="26" spans="1:11" x14ac:dyDescent="0.2">
      <c r="A26" s="6">
        <v>44962</v>
      </c>
      <c r="B26">
        <v>2023</v>
      </c>
      <c r="D26">
        <v>6</v>
      </c>
      <c r="E26" t="s">
        <v>8</v>
      </c>
      <c r="F26" s="8">
        <v>0</v>
      </c>
      <c r="G26" s="9">
        <v>0</v>
      </c>
      <c r="H26" t="s">
        <v>674</v>
      </c>
      <c r="I26" t="s">
        <v>673</v>
      </c>
    </row>
    <row r="27" spans="1:11" x14ac:dyDescent="0.2">
      <c r="A27" s="6">
        <v>44969</v>
      </c>
      <c r="B27">
        <v>2023</v>
      </c>
      <c r="D27">
        <v>7</v>
      </c>
      <c r="E27" t="s">
        <v>8</v>
      </c>
      <c r="F27" s="8">
        <v>0</v>
      </c>
      <c r="G27" s="9">
        <v>0</v>
      </c>
      <c r="H27" t="s">
        <v>674</v>
      </c>
      <c r="I27" t="s">
        <v>673</v>
      </c>
    </row>
    <row r="28" spans="1:11" x14ac:dyDescent="0.2">
      <c r="A28" s="6">
        <v>44976</v>
      </c>
      <c r="B28">
        <v>2023</v>
      </c>
      <c r="D28">
        <v>8</v>
      </c>
      <c r="E28" t="s">
        <v>8</v>
      </c>
      <c r="F28" s="8">
        <v>0</v>
      </c>
      <c r="G28" s="9">
        <v>0</v>
      </c>
      <c r="H28" t="s">
        <v>674</v>
      </c>
      <c r="I28" t="s">
        <v>673</v>
      </c>
    </row>
    <row r="29" spans="1:11" x14ac:dyDescent="0.2">
      <c r="A29" s="6">
        <v>44983</v>
      </c>
      <c r="B29">
        <v>2023</v>
      </c>
      <c r="D29">
        <v>9</v>
      </c>
      <c r="E29" t="s">
        <v>8</v>
      </c>
      <c r="F29" s="8">
        <v>0</v>
      </c>
      <c r="G29" s="9">
        <v>0</v>
      </c>
      <c r="H29" t="s">
        <v>674</v>
      </c>
      <c r="I29" t="s">
        <v>673</v>
      </c>
    </row>
    <row r="30" spans="1:11" x14ac:dyDescent="0.2">
      <c r="A30" s="6">
        <v>44990</v>
      </c>
      <c r="B30">
        <v>2023</v>
      </c>
      <c r="D30">
        <v>10</v>
      </c>
      <c r="E30" t="s">
        <v>8</v>
      </c>
      <c r="F30" s="8">
        <v>0</v>
      </c>
      <c r="G30" s="9">
        <v>0</v>
      </c>
      <c r="H30" t="s">
        <v>674</v>
      </c>
      <c r="I30" t="s">
        <v>673</v>
      </c>
    </row>
    <row r="31" spans="1:11" x14ac:dyDescent="0.2">
      <c r="A31" s="6">
        <v>44997</v>
      </c>
      <c r="B31">
        <v>2023</v>
      </c>
      <c r="D31">
        <v>11</v>
      </c>
      <c r="E31" t="s">
        <v>8</v>
      </c>
      <c r="F31" s="8">
        <v>0</v>
      </c>
      <c r="G31" s="9">
        <v>0</v>
      </c>
      <c r="H31" t="s">
        <v>674</v>
      </c>
      <c r="I31" t="s">
        <v>673</v>
      </c>
    </row>
    <row r="32" spans="1:11" x14ac:dyDescent="0.2">
      <c r="A32" s="6">
        <v>45004</v>
      </c>
      <c r="B32">
        <v>2023</v>
      </c>
      <c r="D32">
        <v>12</v>
      </c>
      <c r="E32" t="s">
        <v>8</v>
      </c>
      <c r="F32" s="8">
        <v>0</v>
      </c>
      <c r="G32" s="9">
        <v>0</v>
      </c>
      <c r="H32" t="s">
        <v>674</v>
      </c>
      <c r="I32" t="s">
        <v>673</v>
      </c>
    </row>
    <row r="33" spans="1:9" x14ac:dyDescent="0.2">
      <c r="A33" s="6">
        <v>45011</v>
      </c>
      <c r="B33">
        <v>2023</v>
      </c>
      <c r="D33">
        <v>13</v>
      </c>
      <c r="E33" t="s">
        <v>8</v>
      </c>
      <c r="F33" s="8">
        <v>0</v>
      </c>
      <c r="G33" s="9">
        <v>0</v>
      </c>
      <c r="H33" t="s">
        <v>674</v>
      </c>
      <c r="I33" t="s">
        <v>673</v>
      </c>
    </row>
    <row r="34" spans="1:9" x14ac:dyDescent="0.2">
      <c r="A34" s="6">
        <v>45018</v>
      </c>
      <c r="B34">
        <v>2023</v>
      </c>
      <c r="D34">
        <v>14</v>
      </c>
      <c r="E34" t="s">
        <v>8</v>
      </c>
      <c r="F34" s="8">
        <v>0</v>
      </c>
      <c r="G34" s="9">
        <v>0</v>
      </c>
      <c r="H34" t="s">
        <v>674</v>
      </c>
      <c r="I34" t="s">
        <v>673</v>
      </c>
    </row>
    <row r="35" spans="1:9" x14ac:dyDescent="0.2">
      <c r="A35" s="6">
        <v>45025</v>
      </c>
      <c r="B35">
        <v>2023</v>
      </c>
      <c r="D35">
        <v>15</v>
      </c>
      <c r="E35" t="s">
        <v>8</v>
      </c>
      <c r="F35" s="8">
        <v>0</v>
      </c>
      <c r="G35" s="9">
        <v>0</v>
      </c>
      <c r="H35" t="s">
        <v>674</v>
      </c>
      <c r="I35" t="s">
        <v>673</v>
      </c>
    </row>
    <row r="36" spans="1:9" x14ac:dyDescent="0.2">
      <c r="A36" s="6">
        <v>45032</v>
      </c>
      <c r="B36">
        <v>2023</v>
      </c>
      <c r="D36">
        <v>16</v>
      </c>
      <c r="E36" t="s">
        <v>8</v>
      </c>
      <c r="F36" s="8">
        <v>0</v>
      </c>
      <c r="G36" s="9">
        <v>0</v>
      </c>
      <c r="H36" t="s">
        <v>674</v>
      </c>
      <c r="I36" t="s">
        <v>673</v>
      </c>
    </row>
    <row r="37" spans="1:9" x14ac:dyDescent="0.2">
      <c r="A37" s="6">
        <v>45039</v>
      </c>
      <c r="B37">
        <v>2023</v>
      </c>
      <c r="D37">
        <v>17</v>
      </c>
      <c r="E37" t="s">
        <v>8</v>
      </c>
      <c r="F37" s="8">
        <v>0</v>
      </c>
      <c r="G37" s="9">
        <v>0</v>
      </c>
      <c r="H37" t="s">
        <v>674</v>
      </c>
      <c r="I37" t="s">
        <v>673</v>
      </c>
    </row>
    <row r="38" spans="1:9" x14ac:dyDescent="0.2">
      <c r="A38" s="6">
        <v>45046</v>
      </c>
      <c r="B38">
        <v>2023</v>
      </c>
      <c r="D38">
        <v>18</v>
      </c>
      <c r="E38" t="s">
        <v>8</v>
      </c>
      <c r="F38" s="8">
        <v>2</v>
      </c>
      <c r="G38" s="9">
        <v>3.3251739107520002E-2</v>
      </c>
      <c r="H38" t="s">
        <v>674</v>
      </c>
      <c r="I38" t="s">
        <v>673</v>
      </c>
    </row>
    <row r="39" spans="1:9" x14ac:dyDescent="0.2">
      <c r="A39" s="6">
        <v>45053</v>
      </c>
      <c r="B39">
        <v>2023</v>
      </c>
      <c r="D39">
        <v>19</v>
      </c>
      <c r="E39" t="s">
        <v>8</v>
      </c>
      <c r="F39" s="8">
        <v>2</v>
      </c>
      <c r="G39" s="9">
        <v>3.3251739107520002E-2</v>
      </c>
      <c r="H39" t="s">
        <v>674</v>
      </c>
      <c r="I39" t="s">
        <v>673</v>
      </c>
    </row>
    <row r="40" spans="1:9" x14ac:dyDescent="0.2">
      <c r="A40" s="6">
        <v>45060</v>
      </c>
      <c r="B40">
        <v>2023</v>
      </c>
      <c r="D40">
        <v>20</v>
      </c>
      <c r="E40" t="s">
        <v>8</v>
      </c>
      <c r="F40" s="8">
        <v>0</v>
      </c>
      <c r="G40" s="9">
        <v>0</v>
      </c>
      <c r="H40" t="s">
        <v>674</v>
      </c>
      <c r="I40" t="s">
        <v>673</v>
      </c>
    </row>
    <row r="41" spans="1:9" x14ac:dyDescent="0.2">
      <c r="A41" s="6">
        <v>45067</v>
      </c>
      <c r="B41">
        <v>2023</v>
      </c>
      <c r="D41">
        <v>21</v>
      </c>
      <c r="E41" t="s">
        <v>8</v>
      </c>
      <c r="F41" s="8">
        <v>0</v>
      </c>
      <c r="G41" s="9">
        <v>0</v>
      </c>
      <c r="H41" t="s">
        <v>674</v>
      </c>
      <c r="I41" t="s">
        <v>673</v>
      </c>
    </row>
    <row r="42" spans="1:9" x14ac:dyDescent="0.2">
      <c r="A42" s="6">
        <v>45074</v>
      </c>
      <c r="B42">
        <v>2023</v>
      </c>
      <c r="D42">
        <v>22</v>
      </c>
      <c r="E42" t="s">
        <v>8</v>
      </c>
      <c r="F42" s="8">
        <v>0</v>
      </c>
      <c r="G42" s="9">
        <v>0</v>
      </c>
      <c r="H42" t="s">
        <v>674</v>
      </c>
      <c r="I42" t="s">
        <v>673</v>
      </c>
    </row>
    <row r="43" spans="1:9" x14ac:dyDescent="0.2">
      <c r="A43" s="6">
        <v>45081</v>
      </c>
      <c r="B43">
        <v>2023</v>
      </c>
      <c r="D43">
        <v>23</v>
      </c>
      <c r="E43" t="s">
        <v>8</v>
      </c>
      <c r="F43" s="8">
        <v>1</v>
      </c>
      <c r="G43" s="9">
        <v>1.6625869553760001E-2</v>
      </c>
      <c r="H43" t="s">
        <v>674</v>
      </c>
      <c r="I43" t="s">
        <v>673</v>
      </c>
    </row>
    <row r="44" spans="1:9" x14ac:dyDescent="0.2">
      <c r="A44" s="6">
        <v>45088</v>
      </c>
      <c r="B44">
        <v>2023</v>
      </c>
      <c r="D44">
        <v>24</v>
      </c>
      <c r="E44" t="s">
        <v>8</v>
      </c>
      <c r="F44" s="8">
        <v>2</v>
      </c>
      <c r="G44" s="9">
        <v>3.3251739107520002E-2</v>
      </c>
      <c r="H44" t="s">
        <v>674</v>
      </c>
      <c r="I44" t="s">
        <v>673</v>
      </c>
    </row>
    <row r="45" spans="1:9" x14ac:dyDescent="0.2">
      <c r="A45" s="6">
        <v>45095</v>
      </c>
      <c r="B45">
        <v>2023</v>
      </c>
      <c r="D45">
        <v>25</v>
      </c>
      <c r="E45" t="s">
        <v>8</v>
      </c>
      <c r="F45" s="8">
        <v>0</v>
      </c>
      <c r="G45" s="9">
        <v>0</v>
      </c>
      <c r="H45" t="s">
        <v>674</v>
      </c>
      <c r="I45" t="s">
        <v>673</v>
      </c>
    </row>
    <row r="46" spans="1:9" x14ac:dyDescent="0.2">
      <c r="A46" s="6">
        <v>45102</v>
      </c>
      <c r="B46">
        <v>2023</v>
      </c>
      <c r="D46">
        <v>26</v>
      </c>
      <c r="E46" t="s">
        <v>8</v>
      </c>
      <c r="F46" s="8">
        <v>1</v>
      </c>
      <c r="G46" s="9">
        <v>1.6625869553760001E-2</v>
      </c>
      <c r="H46" t="s">
        <v>674</v>
      </c>
      <c r="I46" t="s">
        <v>673</v>
      </c>
    </row>
    <row r="47" spans="1:9" x14ac:dyDescent="0.2">
      <c r="A47" s="6">
        <v>45109</v>
      </c>
      <c r="B47">
        <v>2023</v>
      </c>
      <c r="D47">
        <v>27</v>
      </c>
      <c r="E47" t="s">
        <v>8</v>
      </c>
      <c r="F47" s="8">
        <v>0</v>
      </c>
      <c r="G47" s="9">
        <v>0</v>
      </c>
      <c r="H47" t="s">
        <v>674</v>
      </c>
      <c r="I47" t="s">
        <v>673</v>
      </c>
    </row>
    <row r="48" spans="1:9" x14ac:dyDescent="0.2">
      <c r="A48" s="6">
        <v>45116</v>
      </c>
      <c r="B48">
        <v>2023</v>
      </c>
      <c r="D48">
        <v>28</v>
      </c>
      <c r="E48" t="s">
        <v>8</v>
      </c>
      <c r="F48" s="8">
        <v>1</v>
      </c>
      <c r="G48" s="9">
        <v>1.6625869553760001E-2</v>
      </c>
      <c r="H48" t="s">
        <v>674</v>
      </c>
      <c r="I48" t="s">
        <v>673</v>
      </c>
    </row>
    <row r="49" spans="1:11" x14ac:dyDescent="0.2">
      <c r="A49" s="6">
        <v>45123</v>
      </c>
      <c r="B49">
        <v>2023</v>
      </c>
      <c r="D49">
        <v>29</v>
      </c>
      <c r="E49" t="s">
        <v>8</v>
      </c>
      <c r="F49" s="8">
        <v>0</v>
      </c>
      <c r="G49" s="9">
        <v>0</v>
      </c>
      <c r="H49" t="s">
        <v>674</v>
      </c>
      <c r="I49" t="s">
        <v>673</v>
      </c>
    </row>
    <row r="50" spans="1:11" x14ac:dyDescent="0.2">
      <c r="A50" s="6">
        <v>45130</v>
      </c>
      <c r="B50">
        <v>2023</v>
      </c>
      <c r="D50">
        <v>30</v>
      </c>
      <c r="E50" t="s">
        <v>8</v>
      </c>
      <c r="F50" s="8">
        <v>0</v>
      </c>
      <c r="G50" s="9">
        <v>0</v>
      </c>
      <c r="H50" t="s">
        <v>674</v>
      </c>
      <c r="I50" t="s">
        <v>673</v>
      </c>
    </row>
    <row r="51" spans="1:11" x14ac:dyDescent="0.2">
      <c r="A51" s="6">
        <v>45137</v>
      </c>
      <c r="B51">
        <v>2023</v>
      </c>
      <c r="D51">
        <v>31</v>
      </c>
      <c r="E51" t="s">
        <v>8</v>
      </c>
      <c r="F51" s="8">
        <v>2</v>
      </c>
      <c r="G51" s="9">
        <v>3.3251739107520002E-2</v>
      </c>
      <c r="H51" t="s">
        <v>674</v>
      </c>
      <c r="I51" t="s">
        <v>673</v>
      </c>
    </row>
    <row r="52" spans="1:11" x14ac:dyDescent="0.2">
      <c r="A52" s="6">
        <v>45144</v>
      </c>
      <c r="B52">
        <v>2023</v>
      </c>
      <c r="D52">
        <v>32</v>
      </c>
      <c r="E52" t="s">
        <v>8</v>
      </c>
      <c r="F52" s="8">
        <v>0</v>
      </c>
      <c r="G52" s="9">
        <v>0</v>
      </c>
      <c r="H52" t="s">
        <v>674</v>
      </c>
      <c r="I52" t="s">
        <v>673</v>
      </c>
    </row>
    <row r="53" spans="1:11" x14ac:dyDescent="0.2">
      <c r="A53" s="6">
        <v>45151</v>
      </c>
      <c r="B53">
        <v>2023</v>
      </c>
      <c r="D53">
        <v>33</v>
      </c>
      <c r="E53" t="s">
        <v>8</v>
      </c>
      <c r="F53" s="8">
        <v>0</v>
      </c>
      <c r="G53" s="9">
        <v>0</v>
      </c>
      <c r="H53" t="s">
        <v>674</v>
      </c>
      <c r="I53" t="s">
        <v>673</v>
      </c>
    </row>
    <row r="54" spans="1:11" x14ac:dyDescent="0.2">
      <c r="A54" s="6">
        <v>45158</v>
      </c>
      <c r="B54">
        <v>2023</v>
      </c>
      <c r="D54">
        <v>34</v>
      </c>
      <c r="E54" t="s">
        <v>8</v>
      </c>
      <c r="F54" s="8">
        <v>0</v>
      </c>
      <c r="G54" s="9">
        <v>0</v>
      </c>
      <c r="H54" t="s">
        <v>674</v>
      </c>
      <c r="I54" t="s">
        <v>673</v>
      </c>
    </row>
    <row r="55" spans="1:11" x14ac:dyDescent="0.2">
      <c r="A55" s="6">
        <v>45165</v>
      </c>
      <c r="B55">
        <v>2023</v>
      </c>
      <c r="D55">
        <v>35</v>
      </c>
      <c r="E55" t="s">
        <v>8</v>
      </c>
      <c r="F55" s="8">
        <v>0</v>
      </c>
      <c r="G55" s="9">
        <v>0</v>
      </c>
      <c r="H55" t="s">
        <v>674</v>
      </c>
      <c r="I55" t="s">
        <v>673</v>
      </c>
    </row>
    <row r="56" spans="1:11" x14ac:dyDescent="0.2">
      <c r="A56" s="6">
        <v>45172</v>
      </c>
      <c r="B56">
        <v>2023</v>
      </c>
      <c r="D56">
        <v>36</v>
      </c>
      <c r="E56" t="s">
        <v>8</v>
      </c>
      <c r="F56" s="8">
        <v>0</v>
      </c>
      <c r="G56" s="9">
        <v>0</v>
      </c>
      <c r="H56" t="s">
        <v>674</v>
      </c>
      <c r="I56" t="s">
        <v>673</v>
      </c>
    </row>
    <row r="57" spans="1:11" x14ac:dyDescent="0.2">
      <c r="A57" s="6">
        <v>45179</v>
      </c>
      <c r="B57">
        <v>2023</v>
      </c>
      <c r="D57">
        <v>37</v>
      </c>
      <c r="E57" t="s">
        <v>8</v>
      </c>
      <c r="F57" s="8">
        <v>0</v>
      </c>
      <c r="G57" s="9">
        <v>0</v>
      </c>
      <c r="H57" t="s">
        <v>674</v>
      </c>
      <c r="I57" t="s">
        <v>673</v>
      </c>
    </row>
    <row r="58" spans="1:11" x14ac:dyDescent="0.2">
      <c r="A58" s="6">
        <v>45186</v>
      </c>
      <c r="B58">
        <v>2023</v>
      </c>
      <c r="D58">
        <v>38</v>
      </c>
      <c r="E58" t="s">
        <v>8</v>
      </c>
      <c r="F58" s="8">
        <v>0</v>
      </c>
      <c r="G58" s="9">
        <v>0</v>
      </c>
      <c r="H58" t="s">
        <v>674</v>
      </c>
      <c r="I58" t="s">
        <v>673</v>
      </c>
    </row>
    <row r="59" spans="1:11" x14ac:dyDescent="0.2">
      <c r="A59" s="6">
        <v>45193</v>
      </c>
      <c r="B59">
        <v>2023</v>
      </c>
      <c r="D59">
        <v>39</v>
      </c>
      <c r="E59" t="s">
        <v>8</v>
      </c>
      <c r="F59" s="8">
        <v>0</v>
      </c>
      <c r="G59" s="9">
        <v>0</v>
      </c>
      <c r="H59" t="s">
        <v>674</v>
      </c>
      <c r="I59" t="s">
        <v>673</v>
      </c>
    </row>
    <row r="60" spans="1:11" x14ac:dyDescent="0.2">
      <c r="A60" s="6">
        <v>45200</v>
      </c>
      <c r="B60">
        <v>2023</v>
      </c>
      <c r="D60">
        <v>40</v>
      </c>
      <c r="E60" t="s">
        <v>8</v>
      </c>
      <c r="F60" s="8">
        <v>1</v>
      </c>
      <c r="G60" s="9">
        <v>1.6625869553760001E-2</v>
      </c>
      <c r="H60" t="s">
        <v>674</v>
      </c>
      <c r="I60" t="s">
        <v>673</v>
      </c>
    </row>
    <row r="61" spans="1:11" x14ac:dyDescent="0.2">
      <c r="A61" s="6">
        <v>45207</v>
      </c>
      <c r="B61">
        <v>2023</v>
      </c>
      <c r="D61">
        <v>41</v>
      </c>
      <c r="E61" t="s">
        <v>8</v>
      </c>
      <c r="F61" s="8">
        <v>0</v>
      </c>
      <c r="G61" s="9">
        <v>0</v>
      </c>
      <c r="H61" t="s">
        <v>674</v>
      </c>
      <c r="I61" t="s">
        <v>673</v>
      </c>
    </row>
    <row r="62" spans="1:11" x14ac:dyDescent="0.2">
      <c r="A62" s="6">
        <v>45214</v>
      </c>
      <c r="B62">
        <v>2023</v>
      </c>
      <c r="D62" s="7">
        <v>42</v>
      </c>
      <c r="E62" t="s">
        <v>8</v>
      </c>
      <c r="F62" s="8">
        <v>0</v>
      </c>
      <c r="G62" s="9">
        <v>0</v>
      </c>
      <c r="H62" t="s">
        <v>674</v>
      </c>
      <c r="I62" t="s">
        <v>673</v>
      </c>
    </row>
    <row r="63" spans="1:11" x14ac:dyDescent="0.2">
      <c r="A63" s="6">
        <v>45221</v>
      </c>
      <c r="B63">
        <v>2023</v>
      </c>
      <c r="D63" s="7">
        <v>43</v>
      </c>
      <c r="E63" t="s">
        <v>8</v>
      </c>
      <c r="F63" s="8">
        <v>0</v>
      </c>
      <c r="G63" s="9">
        <v>0</v>
      </c>
      <c r="H63" t="s">
        <v>674</v>
      </c>
      <c r="I63" t="s">
        <v>673</v>
      </c>
      <c r="J63" s="4"/>
      <c r="K63" s="4"/>
    </row>
    <row r="64" spans="1:11" x14ac:dyDescent="0.2">
      <c r="A64" s="6">
        <v>45228</v>
      </c>
      <c r="B64">
        <v>2023</v>
      </c>
      <c r="D64" s="7">
        <v>44</v>
      </c>
      <c r="E64" t="s">
        <v>8</v>
      </c>
      <c r="F64" s="8">
        <v>0</v>
      </c>
      <c r="G64" s="9">
        <v>0</v>
      </c>
      <c r="H64" t="s">
        <v>674</v>
      </c>
      <c r="I64" t="s">
        <v>673</v>
      </c>
      <c r="J64" s="4"/>
      <c r="K64" s="4"/>
    </row>
    <row r="65" spans="1:11" x14ac:dyDescent="0.2">
      <c r="A65" s="6">
        <v>45235</v>
      </c>
      <c r="B65">
        <v>2023</v>
      </c>
      <c r="D65">
        <v>45</v>
      </c>
      <c r="E65" t="s">
        <v>8</v>
      </c>
      <c r="F65" s="8">
        <v>0</v>
      </c>
      <c r="G65" s="9">
        <v>0</v>
      </c>
      <c r="H65" t="s">
        <v>674</v>
      </c>
      <c r="I65" t="s">
        <v>673</v>
      </c>
      <c r="J65" s="4"/>
      <c r="K65" s="4"/>
    </row>
    <row r="66" spans="1:11" x14ac:dyDescent="0.2">
      <c r="A66" s="6">
        <v>45242</v>
      </c>
      <c r="B66">
        <v>2023</v>
      </c>
      <c r="D66">
        <v>46</v>
      </c>
      <c r="E66" t="s">
        <v>8</v>
      </c>
      <c r="F66" s="8">
        <v>0</v>
      </c>
      <c r="G66" s="9">
        <v>0</v>
      </c>
      <c r="H66" t="s">
        <v>674</v>
      </c>
      <c r="I66" t="s">
        <v>673</v>
      </c>
      <c r="J66" s="4"/>
      <c r="K66" s="4"/>
    </row>
    <row r="67" spans="1:11" x14ac:dyDescent="0.2">
      <c r="A67" s="6">
        <v>45249</v>
      </c>
      <c r="B67">
        <v>2023</v>
      </c>
      <c r="D67" s="7">
        <v>47</v>
      </c>
      <c r="E67" t="s">
        <v>8</v>
      </c>
      <c r="F67" s="8">
        <v>1</v>
      </c>
      <c r="G67" s="9">
        <v>1.6625869553760001E-2</v>
      </c>
      <c r="H67" t="s">
        <v>674</v>
      </c>
      <c r="I67" t="s">
        <v>673</v>
      </c>
      <c r="J67" s="4"/>
      <c r="K67" s="4"/>
    </row>
    <row r="68" spans="1:11" x14ac:dyDescent="0.2">
      <c r="A68" s="6">
        <v>45256</v>
      </c>
      <c r="B68">
        <v>2023</v>
      </c>
      <c r="D68">
        <v>48</v>
      </c>
      <c r="E68" t="s">
        <v>8</v>
      </c>
      <c r="F68" s="8">
        <v>0</v>
      </c>
      <c r="G68" s="9">
        <v>0</v>
      </c>
      <c r="H68" t="s">
        <v>674</v>
      </c>
      <c r="I68" t="s">
        <v>673</v>
      </c>
      <c r="J68" s="4"/>
      <c r="K68" s="4"/>
    </row>
    <row r="69" spans="1:11" x14ac:dyDescent="0.2">
      <c r="A69" s="6">
        <v>45263</v>
      </c>
      <c r="B69">
        <v>2023</v>
      </c>
      <c r="D69">
        <v>49</v>
      </c>
      <c r="E69" t="s">
        <v>8</v>
      </c>
      <c r="F69" s="8">
        <v>2</v>
      </c>
      <c r="G69" s="9">
        <v>3.3251739107520002E-2</v>
      </c>
      <c r="H69" t="s">
        <v>674</v>
      </c>
      <c r="I69" t="s">
        <v>673</v>
      </c>
      <c r="J69" s="4"/>
      <c r="K69" s="4"/>
    </row>
    <row r="70" spans="1:11" x14ac:dyDescent="0.2">
      <c r="A70" s="6">
        <v>45270</v>
      </c>
      <c r="B70">
        <v>2023</v>
      </c>
      <c r="D70">
        <v>50</v>
      </c>
      <c r="E70" t="s">
        <v>8</v>
      </c>
      <c r="F70" s="8">
        <v>0</v>
      </c>
      <c r="G70" s="9">
        <v>0</v>
      </c>
      <c r="H70" t="s">
        <v>674</v>
      </c>
      <c r="I70" t="s">
        <v>673</v>
      </c>
      <c r="J70" s="4"/>
      <c r="K70" s="4"/>
    </row>
    <row r="71" spans="1:11" x14ac:dyDescent="0.2">
      <c r="A71" s="6">
        <v>45277</v>
      </c>
      <c r="B71">
        <v>2023</v>
      </c>
      <c r="D71">
        <v>51</v>
      </c>
      <c r="E71" t="s">
        <v>8</v>
      </c>
      <c r="F71" s="8">
        <v>3</v>
      </c>
      <c r="G71" s="9">
        <v>4.987760866128E-2</v>
      </c>
      <c r="H71" t="s">
        <v>674</v>
      </c>
      <c r="I71" t="s">
        <v>673</v>
      </c>
      <c r="J71" s="4"/>
      <c r="K71" s="4"/>
    </row>
    <row r="72" spans="1:11" x14ac:dyDescent="0.2">
      <c r="A72" s="6">
        <v>45284</v>
      </c>
      <c r="B72">
        <v>2023</v>
      </c>
      <c r="D72">
        <v>52</v>
      </c>
      <c r="E72" t="s">
        <v>8</v>
      </c>
      <c r="F72" s="8">
        <v>0</v>
      </c>
      <c r="G72" s="9">
        <v>0</v>
      </c>
      <c r="H72" t="s">
        <v>674</v>
      </c>
      <c r="I72" t="s">
        <v>673</v>
      </c>
      <c r="J72" s="4"/>
      <c r="K72" s="4"/>
    </row>
    <row r="73" spans="1:11" x14ac:dyDescent="0.2">
      <c r="A73" s="6">
        <v>44563</v>
      </c>
      <c r="B73">
        <v>2022</v>
      </c>
      <c r="D73" s="7">
        <v>1</v>
      </c>
      <c r="E73" t="s">
        <v>8</v>
      </c>
      <c r="F73" s="12">
        <v>0</v>
      </c>
      <c r="G73" s="13">
        <v>0</v>
      </c>
      <c r="H73" t="s">
        <v>675</v>
      </c>
      <c r="I73" t="s">
        <v>673</v>
      </c>
      <c r="J73" s="4"/>
      <c r="K73" s="4"/>
    </row>
    <row r="74" spans="1:11" x14ac:dyDescent="0.2">
      <c r="A74" s="6">
        <v>44570</v>
      </c>
      <c r="B74">
        <v>2022</v>
      </c>
      <c r="D74" s="7">
        <v>2</v>
      </c>
      <c r="E74" t="s">
        <v>8</v>
      </c>
      <c r="F74" s="12">
        <v>0</v>
      </c>
      <c r="G74" s="13">
        <v>0</v>
      </c>
      <c r="H74" t="s">
        <v>675</v>
      </c>
      <c r="I74" t="s">
        <v>673</v>
      </c>
      <c r="J74" s="4"/>
      <c r="K74" s="4"/>
    </row>
    <row r="75" spans="1:11" x14ac:dyDescent="0.2">
      <c r="A75" s="6">
        <v>44577</v>
      </c>
      <c r="B75">
        <v>2022</v>
      </c>
      <c r="D75" s="7">
        <v>3</v>
      </c>
      <c r="E75" t="s">
        <v>8</v>
      </c>
      <c r="F75" s="12">
        <v>0</v>
      </c>
      <c r="G75" s="13">
        <v>0</v>
      </c>
      <c r="H75" t="s">
        <v>675</v>
      </c>
      <c r="I75" t="s">
        <v>673</v>
      </c>
      <c r="J75" s="4"/>
      <c r="K75" s="4"/>
    </row>
    <row r="76" spans="1:11" x14ac:dyDescent="0.2">
      <c r="A76" s="6">
        <v>44584</v>
      </c>
      <c r="B76">
        <v>2022</v>
      </c>
      <c r="D76">
        <v>4</v>
      </c>
      <c r="E76" t="s">
        <v>8</v>
      </c>
      <c r="F76" s="12">
        <v>0</v>
      </c>
      <c r="G76" s="13">
        <v>0</v>
      </c>
      <c r="H76" t="s">
        <v>675</v>
      </c>
      <c r="I76" t="s">
        <v>673</v>
      </c>
    </row>
    <row r="77" spans="1:11" x14ac:dyDescent="0.2">
      <c r="A77" s="6">
        <v>44591</v>
      </c>
      <c r="B77">
        <v>2022</v>
      </c>
      <c r="D77">
        <v>5</v>
      </c>
      <c r="E77" t="s">
        <v>8</v>
      </c>
      <c r="F77" s="12">
        <v>0</v>
      </c>
      <c r="G77" s="13">
        <v>0</v>
      </c>
      <c r="H77" t="s">
        <v>675</v>
      </c>
      <c r="I77" t="s">
        <v>673</v>
      </c>
    </row>
    <row r="78" spans="1:11" x14ac:dyDescent="0.2">
      <c r="A78" s="6">
        <v>44598</v>
      </c>
      <c r="B78">
        <v>2022</v>
      </c>
      <c r="D78">
        <v>6</v>
      </c>
      <c r="E78" t="s">
        <v>8</v>
      </c>
      <c r="F78" s="12">
        <v>0</v>
      </c>
      <c r="G78" s="13">
        <v>0</v>
      </c>
      <c r="H78" t="s">
        <v>675</v>
      </c>
      <c r="I78" t="s">
        <v>673</v>
      </c>
    </row>
    <row r="79" spans="1:11" x14ac:dyDescent="0.2">
      <c r="A79" s="6">
        <v>44605</v>
      </c>
      <c r="B79">
        <v>2022</v>
      </c>
      <c r="D79">
        <v>7</v>
      </c>
      <c r="E79" t="s">
        <v>8</v>
      </c>
      <c r="F79" s="12">
        <v>0</v>
      </c>
      <c r="G79" s="13">
        <v>0</v>
      </c>
      <c r="H79" t="s">
        <v>675</v>
      </c>
      <c r="I79" t="s">
        <v>673</v>
      </c>
    </row>
    <row r="80" spans="1:11" x14ac:dyDescent="0.2">
      <c r="A80" s="6">
        <v>44612</v>
      </c>
      <c r="B80">
        <v>2022</v>
      </c>
      <c r="D80">
        <v>8</v>
      </c>
      <c r="E80" t="s">
        <v>8</v>
      </c>
      <c r="F80" s="12">
        <v>0</v>
      </c>
      <c r="G80" s="13">
        <v>0</v>
      </c>
      <c r="H80" t="s">
        <v>675</v>
      </c>
      <c r="I80" t="s">
        <v>673</v>
      </c>
    </row>
    <row r="81" spans="1:9" x14ac:dyDescent="0.2">
      <c r="A81" s="6">
        <v>44619</v>
      </c>
      <c r="B81">
        <v>2022</v>
      </c>
      <c r="D81">
        <v>9</v>
      </c>
      <c r="E81" t="s">
        <v>8</v>
      </c>
      <c r="F81" s="12">
        <v>0</v>
      </c>
      <c r="G81" s="13">
        <v>0</v>
      </c>
      <c r="H81" t="s">
        <v>675</v>
      </c>
      <c r="I81" t="s">
        <v>673</v>
      </c>
    </row>
    <row r="82" spans="1:9" x14ac:dyDescent="0.2">
      <c r="A82" s="6">
        <v>44626</v>
      </c>
      <c r="B82">
        <v>2022</v>
      </c>
      <c r="D82">
        <v>10</v>
      </c>
      <c r="E82" t="s">
        <v>8</v>
      </c>
      <c r="F82" s="12">
        <v>0</v>
      </c>
      <c r="G82" s="13">
        <v>0</v>
      </c>
      <c r="H82" t="s">
        <v>675</v>
      </c>
      <c r="I82" t="s">
        <v>673</v>
      </c>
    </row>
    <row r="83" spans="1:9" x14ac:dyDescent="0.2">
      <c r="A83" s="6">
        <v>44633</v>
      </c>
      <c r="B83">
        <v>2022</v>
      </c>
      <c r="D83">
        <v>11</v>
      </c>
      <c r="E83" t="s">
        <v>8</v>
      </c>
      <c r="F83" s="12">
        <v>0</v>
      </c>
      <c r="G83" s="13">
        <v>0</v>
      </c>
      <c r="H83" t="s">
        <v>675</v>
      </c>
      <c r="I83" t="s">
        <v>673</v>
      </c>
    </row>
    <row r="84" spans="1:9" x14ac:dyDescent="0.2">
      <c r="A84" s="6">
        <v>44640</v>
      </c>
      <c r="B84">
        <v>2022</v>
      </c>
      <c r="D84">
        <v>12</v>
      </c>
      <c r="E84" t="s">
        <v>8</v>
      </c>
      <c r="F84" s="12">
        <v>0</v>
      </c>
      <c r="G84" s="13">
        <v>0</v>
      </c>
      <c r="H84" t="s">
        <v>675</v>
      </c>
      <c r="I84" t="s">
        <v>673</v>
      </c>
    </row>
    <row r="85" spans="1:9" x14ac:dyDescent="0.2">
      <c r="A85" s="6">
        <v>44647</v>
      </c>
      <c r="B85">
        <v>2022</v>
      </c>
      <c r="D85">
        <v>13</v>
      </c>
      <c r="E85" t="s">
        <v>8</v>
      </c>
      <c r="F85" s="12">
        <v>0</v>
      </c>
      <c r="G85" s="13">
        <v>0</v>
      </c>
      <c r="H85" t="s">
        <v>675</v>
      </c>
      <c r="I85" t="s">
        <v>673</v>
      </c>
    </row>
    <row r="86" spans="1:9" x14ac:dyDescent="0.2">
      <c r="A86" s="6">
        <v>44654</v>
      </c>
      <c r="B86">
        <v>2022</v>
      </c>
      <c r="D86">
        <v>14</v>
      </c>
      <c r="E86" t="s">
        <v>8</v>
      </c>
      <c r="F86" s="12">
        <v>0</v>
      </c>
      <c r="G86" s="13">
        <v>0</v>
      </c>
      <c r="H86" t="s">
        <v>675</v>
      </c>
      <c r="I86" t="s">
        <v>673</v>
      </c>
    </row>
    <row r="87" spans="1:9" x14ac:dyDescent="0.2">
      <c r="A87" s="6">
        <v>44661</v>
      </c>
      <c r="B87">
        <v>2022</v>
      </c>
      <c r="D87">
        <v>15</v>
      </c>
      <c r="E87" t="s">
        <v>8</v>
      </c>
      <c r="F87" s="12">
        <v>0</v>
      </c>
      <c r="G87" s="13">
        <v>0</v>
      </c>
      <c r="H87" t="s">
        <v>675</v>
      </c>
      <c r="I87" t="s">
        <v>673</v>
      </c>
    </row>
    <row r="88" spans="1:9" x14ac:dyDescent="0.2">
      <c r="A88" s="6">
        <v>44668</v>
      </c>
      <c r="B88">
        <v>2022</v>
      </c>
      <c r="D88">
        <v>16</v>
      </c>
      <c r="E88" t="s">
        <v>8</v>
      </c>
      <c r="F88" s="12">
        <v>0</v>
      </c>
      <c r="G88" s="13">
        <v>0</v>
      </c>
      <c r="H88" t="s">
        <v>675</v>
      </c>
      <c r="I88" t="s">
        <v>673</v>
      </c>
    </row>
    <row r="89" spans="1:9" x14ac:dyDescent="0.2">
      <c r="A89" s="6">
        <v>44675</v>
      </c>
      <c r="B89">
        <v>2022</v>
      </c>
      <c r="D89">
        <v>17</v>
      </c>
      <c r="E89" t="s">
        <v>8</v>
      </c>
      <c r="F89" s="12">
        <v>0</v>
      </c>
      <c r="G89" s="13">
        <v>0</v>
      </c>
      <c r="H89" t="s">
        <v>675</v>
      </c>
      <c r="I89" t="s">
        <v>673</v>
      </c>
    </row>
    <row r="90" spans="1:9" x14ac:dyDescent="0.2">
      <c r="A90" s="6">
        <v>44682</v>
      </c>
      <c r="B90">
        <v>2022</v>
      </c>
      <c r="D90">
        <v>18</v>
      </c>
      <c r="E90" t="s">
        <v>8</v>
      </c>
      <c r="F90" s="12">
        <v>0</v>
      </c>
      <c r="G90" s="13">
        <v>0</v>
      </c>
      <c r="H90" t="s">
        <v>675</v>
      </c>
      <c r="I90" t="s">
        <v>673</v>
      </c>
    </row>
    <row r="91" spans="1:9" x14ac:dyDescent="0.2">
      <c r="A91" s="6">
        <v>44689</v>
      </c>
      <c r="B91">
        <v>2022</v>
      </c>
      <c r="D91">
        <v>19</v>
      </c>
      <c r="E91" t="s">
        <v>8</v>
      </c>
      <c r="F91" s="12">
        <v>0</v>
      </c>
      <c r="G91" s="13">
        <v>0</v>
      </c>
      <c r="H91" t="s">
        <v>675</v>
      </c>
      <c r="I91" t="s">
        <v>673</v>
      </c>
    </row>
    <row r="92" spans="1:9" x14ac:dyDescent="0.2">
      <c r="A92" s="6">
        <v>44696</v>
      </c>
      <c r="B92">
        <v>2022</v>
      </c>
      <c r="D92">
        <v>20</v>
      </c>
      <c r="E92" t="s">
        <v>8</v>
      </c>
      <c r="F92" s="12">
        <v>0</v>
      </c>
      <c r="G92" s="13">
        <v>0</v>
      </c>
      <c r="H92" t="s">
        <v>675</v>
      </c>
      <c r="I92" t="s">
        <v>673</v>
      </c>
    </row>
    <row r="93" spans="1:9" x14ac:dyDescent="0.2">
      <c r="A93" s="6">
        <v>44703</v>
      </c>
      <c r="B93">
        <v>2022</v>
      </c>
      <c r="D93">
        <v>21</v>
      </c>
      <c r="E93" t="s">
        <v>8</v>
      </c>
      <c r="F93" s="12">
        <v>0</v>
      </c>
      <c r="G93" s="13">
        <v>0</v>
      </c>
      <c r="H93" t="s">
        <v>675</v>
      </c>
      <c r="I93" t="s">
        <v>673</v>
      </c>
    </row>
    <row r="94" spans="1:9" x14ac:dyDescent="0.2">
      <c r="A94" s="6">
        <v>44710</v>
      </c>
      <c r="B94">
        <v>2022</v>
      </c>
      <c r="D94">
        <v>22</v>
      </c>
      <c r="E94" t="s">
        <v>8</v>
      </c>
      <c r="F94" s="12">
        <v>0</v>
      </c>
      <c r="G94" s="13">
        <v>0</v>
      </c>
      <c r="H94" t="s">
        <v>675</v>
      </c>
      <c r="I94" t="s">
        <v>673</v>
      </c>
    </row>
    <row r="95" spans="1:9" x14ac:dyDescent="0.2">
      <c r="A95" s="6">
        <v>44717</v>
      </c>
      <c r="B95">
        <v>2022</v>
      </c>
      <c r="D95">
        <v>23</v>
      </c>
      <c r="E95" t="s">
        <v>8</v>
      </c>
      <c r="F95" s="12">
        <v>0</v>
      </c>
      <c r="G95" s="13">
        <v>0</v>
      </c>
      <c r="H95" t="s">
        <v>675</v>
      </c>
      <c r="I95" t="s">
        <v>673</v>
      </c>
    </row>
    <row r="96" spans="1:9" x14ac:dyDescent="0.2">
      <c r="A96" s="6">
        <v>44724</v>
      </c>
      <c r="B96">
        <v>2022</v>
      </c>
      <c r="D96">
        <v>24</v>
      </c>
      <c r="E96" t="s">
        <v>8</v>
      </c>
      <c r="F96" s="12">
        <v>0</v>
      </c>
      <c r="G96" s="13">
        <v>0</v>
      </c>
      <c r="H96" t="s">
        <v>675</v>
      </c>
      <c r="I96" t="s">
        <v>673</v>
      </c>
    </row>
    <row r="97" spans="1:9" x14ac:dyDescent="0.2">
      <c r="A97" s="6">
        <v>44731</v>
      </c>
      <c r="B97">
        <v>2022</v>
      </c>
      <c r="D97">
        <v>25</v>
      </c>
      <c r="E97" t="s">
        <v>8</v>
      </c>
      <c r="F97" s="12">
        <v>0</v>
      </c>
      <c r="G97" s="13">
        <v>0</v>
      </c>
      <c r="H97" t="s">
        <v>675</v>
      </c>
      <c r="I97" t="s">
        <v>673</v>
      </c>
    </row>
    <row r="98" spans="1:9" x14ac:dyDescent="0.2">
      <c r="A98" s="6">
        <v>44738</v>
      </c>
      <c r="B98">
        <v>2022</v>
      </c>
      <c r="D98">
        <v>26</v>
      </c>
      <c r="E98" t="s">
        <v>8</v>
      </c>
      <c r="F98" s="12">
        <v>0</v>
      </c>
      <c r="G98" s="13">
        <v>0</v>
      </c>
      <c r="H98" t="s">
        <v>675</v>
      </c>
      <c r="I98" t="s">
        <v>673</v>
      </c>
    </row>
    <row r="99" spans="1:9" x14ac:dyDescent="0.2">
      <c r="A99" s="6">
        <v>44745</v>
      </c>
      <c r="B99">
        <v>2022</v>
      </c>
      <c r="D99">
        <v>27</v>
      </c>
      <c r="E99" t="s">
        <v>8</v>
      </c>
      <c r="F99" s="12">
        <v>0</v>
      </c>
      <c r="G99" s="13">
        <v>0</v>
      </c>
      <c r="H99" t="s">
        <v>675</v>
      </c>
      <c r="I99" t="s">
        <v>673</v>
      </c>
    </row>
    <row r="100" spans="1:9" x14ac:dyDescent="0.2">
      <c r="A100" s="6">
        <v>44752</v>
      </c>
      <c r="B100">
        <v>2022</v>
      </c>
      <c r="D100">
        <v>28</v>
      </c>
      <c r="E100" t="s">
        <v>8</v>
      </c>
      <c r="F100" s="12">
        <v>0</v>
      </c>
      <c r="G100" s="13">
        <v>0</v>
      </c>
      <c r="H100" t="s">
        <v>675</v>
      </c>
      <c r="I100" t="s">
        <v>673</v>
      </c>
    </row>
    <row r="101" spans="1:9" x14ac:dyDescent="0.2">
      <c r="A101" s="6">
        <v>44759</v>
      </c>
      <c r="B101">
        <v>2022</v>
      </c>
      <c r="D101">
        <v>29</v>
      </c>
      <c r="E101" t="s">
        <v>8</v>
      </c>
      <c r="F101" s="12">
        <v>0</v>
      </c>
      <c r="G101" s="13">
        <v>0</v>
      </c>
      <c r="H101" t="s">
        <v>675</v>
      </c>
      <c r="I101" t="s">
        <v>673</v>
      </c>
    </row>
    <row r="102" spans="1:9" x14ac:dyDescent="0.2">
      <c r="A102" s="6">
        <v>44766</v>
      </c>
      <c r="B102">
        <v>2022</v>
      </c>
      <c r="D102">
        <v>30</v>
      </c>
      <c r="E102" t="s">
        <v>8</v>
      </c>
      <c r="F102" s="12">
        <v>0</v>
      </c>
      <c r="G102" s="13">
        <v>0</v>
      </c>
      <c r="H102" t="s">
        <v>675</v>
      </c>
      <c r="I102" t="s">
        <v>673</v>
      </c>
    </row>
    <row r="103" spans="1:9" x14ac:dyDescent="0.2">
      <c r="A103" s="6">
        <v>44773</v>
      </c>
      <c r="B103">
        <v>2022</v>
      </c>
      <c r="D103">
        <v>31</v>
      </c>
      <c r="E103" t="s">
        <v>8</v>
      </c>
      <c r="F103" s="12">
        <v>0</v>
      </c>
      <c r="G103" s="13">
        <v>0</v>
      </c>
      <c r="H103" t="s">
        <v>675</v>
      </c>
      <c r="I103" t="s">
        <v>673</v>
      </c>
    </row>
    <row r="104" spans="1:9" x14ac:dyDescent="0.2">
      <c r="A104" s="6">
        <v>44780</v>
      </c>
      <c r="B104">
        <v>2022</v>
      </c>
      <c r="D104">
        <v>32</v>
      </c>
      <c r="E104" t="s">
        <v>8</v>
      </c>
      <c r="F104" s="12">
        <v>0</v>
      </c>
      <c r="G104" s="13">
        <v>0</v>
      </c>
      <c r="H104" t="s">
        <v>675</v>
      </c>
      <c r="I104" t="s">
        <v>673</v>
      </c>
    </row>
    <row r="105" spans="1:9" x14ac:dyDescent="0.2">
      <c r="A105" s="6">
        <v>44787</v>
      </c>
      <c r="B105">
        <v>2022</v>
      </c>
      <c r="D105">
        <v>33</v>
      </c>
      <c r="E105" t="s">
        <v>8</v>
      </c>
      <c r="F105" s="12">
        <v>0</v>
      </c>
      <c r="G105" s="13">
        <v>0</v>
      </c>
      <c r="H105" t="s">
        <v>675</v>
      </c>
      <c r="I105" t="s">
        <v>673</v>
      </c>
    </row>
    <row r="106" spans="1:9" x14ac:dyDescent="0.2">
      <c r="A106" s="6">
        <v>44794</v>
      </c>
      <c r="B106">
        <v>2022</v>
      </c>
      <c r="D106">
        <v>34</v>
      </c>
      <c r="E106" t="s">
        <v>8</v>
      </c>
      <c r="F106" s="12">
        <v>0</v>
      </c>
      <c r="G106" s="13">
        <v>0</v>
      </c>
      <c r="H106" t="s">
        <v>675</v>
      </c>
      <c r="I106" t="s">
        <v>673</v>
      </c>
    </row>
    <row r="107" spans="1:9" x14ac:dyDescent="0.2">
      <c r="A107" s="6">
        <v>44801</v>
      </c>
      <c r="B107">
        <v>2022</v>
      </c>
      <c r="D107">
        <v>35</v>
      </c>
      <c r="E107" t="s">
        <v>8</v>
      </c>
      <c r="F107" s="12">
        <v>0</v>
      </c>
      <c r="G107" s="13">
        <v>0</v>
      </c>
      <c r="H107" t="s">
        <v>675</v>
      </c>
      <c r="I107" t="s">
        <v>673</v>
      </c>
    </row>
    <row r="108" spans="1:9" x14ac:dyDescent="0.2">
      <c r="A108" s="6">
        <v>44808</v>
      </c>
      <c r="B108">
        <v>2022</v>
      </c>
      <c r="D108">
        <v>36</v>
      </c>
      <c r="E108" t="s">
        <v>8</v>
      </c>
      <c r="F108" s="12">
        <v>0</v>
      </c>
      <c r="G108" s="13">
        <v>0</v>
      </c>
      <c r="H108" t="s">
        <v>675</v>
      </c>
      <c r="I108" t="s">
        <v>673</v>
      </c>
    </row>
    <row r="109" spans="1:9" x14ac:dyDescent="0.2">
      <c r="A109" s="6">
        <v>44815</v>
      </c>
      <c r="B109">
        <v>2022</v>
      </c>
      <c r="D109">
        <v>37</v>
      </c>
      <c r="E109" t="s">
        <v>8</v>
      </c>
      <c r="F109" s="12">
        <v>0</v>
      </c>
      <c r="G109" s="13">
        <v>0</v>
      </c>
      <c r="H109" t="s">
        <v>675</v>
      </c>
      <c r="I109" t="s">
        <v>673</v>
      </c>
    </row>
    <row r="110" spans="1:9" x14ac:dyDescent="0.2">
      <c r="A110" s="6">
        <v>44822</v>
      </c>
      <c r="B110">
        <v>2022</v>
      </c>
      <c r="D110">
        <v>38</v>
      </c>
      <c r="E110" t="s">
        <v>8</v>
      </c>
      <c r="F110" s="12">
        <v>0</v>
      </c>
      <c r="G110" s="13">
        <v>0</v>
      </c>
      <c r="H110" t="s">
        <v>675</v>
      </c>
      <c r="I110" t="s">
        <v>673</v>
      </c>
    </row>
    <row r="111" spans="1:9" x14ac:dyDescent="0.2">
      <c r="A111" s="6">
        <v>44829</v>
      </c>
      <c r="B111">
        <v>2022</v>
      </c>
      <c r="D111">
        <v>39</v>
      </c>
      <c r="E111" t="s">
        <v>8</v>
      </c>
      <c r="F111" s="12">
        <v>0</v>
      </c>
      <c r="G111" s="13">
        <v>0</v>
      </c>
      <c r="H111" t="s">
        <v>675</v>
      </c>
      <c r="I111" t="s">
        <v>673</v>
      </c>
    </row>
    <row r="112" spans="1:9" x14ac:dyDescent="0.2">
      <c r="A112" s="6">
        <v>44836</v>
      </c>
      <c r="B112">
        <v>2022</v>
      </c>
      <c r="D112">
        <v>40</v>
      </c>
      <c r="E112" t="s">
        <v>8</v>
      </c>
      <c r="F112" s="12">
        <v>0</v>
      </c>
      <c r="G112" s="13">
        <v>0</v>
      </c>
      <c r="H112" t="s">
        <v>675</v>
      </c>
      <c r="I112" t="s">
        <v>673</v>
      </c>
    </row>
    <row r="113" spans="1:11" x14ac:dyDescent="0.2">
      <c r="A113" s="6">
        <v>44843</v>
      </c>
      <c r="B113">
        <v>2022</v>
      </c>
      <c r="D113">
        <v>41</v>
      </c>
      <c r="E113" t="s">
        <v>8</v>
      </c>
      <c r="F113" s="12">
        <v>0</v>
      </c>
      <c r="G113" s="13">
        <v>0</v>
      </c>
      <c r="H113" t="s">
        <v>675</v>
      </c>
      <c r="I113" t="s">
        <v>673</v>
      </c>
    </row>
    <row r="114" spans="1:11" x14ac:dyDescent="0.2">
      <c r="A114" s="6">
        <v>44850</v>
      </c>
      <c r="B114">
        <v>2022</v>
      </c>
      <c r="D114" s="7">
        <v>42</v>
      </c>
      <c r="E114" t="s">
        <v>8</v>
      </c>
      <c r="F114" s="12">
        <v>0</v>
      </c>
      <c r="G114" s="13">
        <v>0</v>
      </c>
      <c r="H114" t="s">
        <v>675</v>
      </c>
      <c r="I114" t="s">
        <v>673</v>
      </c>
    </row>
    <row r="115" spans="1:11" x14ac:dyDescent="0.2">
      <c r="A115" s="6">
        <v>44857</v>
      </c>
      <c r="B115">
        <v>2022</v>
      </c>
      <c r="D115" s="7">
        <v>43</v>
      </c>
      <c r="E115" t="s">
        <v>8</v>
      </c>
      <c r="F115" s="12">
        <v>0</v>
      </c>
      <c r="G115" s="13">
        <v>0</v>
      </c>
      <c r="H115" t="s">
        <v>675</v>
      </c>
      <c r="I115" t="s">
        <v>673</v>
      </c>
    </row>
    <row r="116" spans="1:11" x14ac:dyDescent="0.2">
      <c r="A116" s="6">
        <v>44864</v>
      </c>
      <c r="B116">
        <v>2022</v>
      </c>
      <c r="D116" s="7">
        <v>44</v>
      </c>
      <c r="E116" t="s">
        <v>8</v>
      </c>
      <c r="F116" s="12">
        <v>0</v>
      </c>
      <c r="G116" s="13">
        <v>0</v>
      </c>
      <c r="H116" t="s">
        <v>675</v>
      </c>
      <c r="I116" t="s">
        <v>673</v>
      </c>
    </row>
    <row r="117" spans="1:11" x14ac:dyDescent="0.2">
      <c r="A117" s="6">
        <v>44871</v>
      </c>
      <c r="B117">
        <v>2022</v>
      </c>
      <c r="D117">
        <v>45</v>
      </c>
      <c r="E117" t="s">
        <v>8</v>
      </c>
      <c r="F117" s="12">
        <v>0</v>
      </c>
      <c r="G117" s="13">
        <v>0</v>
      </c>
      <c r="H117" t="s">
        <v>675</v>
      </c>
      <c r="I117" t="s">
        <v>673</v>
      </c>
    </row>
    <row r="118" spans="1:11" x14ac:dyDescent="0.2">
      <c r="A118" s="6">
        <v>44878</v>
      </c>
      <c r="B118">
        <v>2022</v>
      </c>
      <c r="D118">
        <v>46</v>
      </c>
      <c r="E118" t="s">
        <v>8</v>
      </c>
      <c r="F118" s="12">
        <v>0</v>
      </c>
      <c r="G118" s="13">
        <v>0</v>
      </c>
      <c r="H118" t="s">
        <v>675</v>
      </c>
      <c r="I118" t="s">
        <v>673</v>
      </c>
      <c r="J118" s="4"/>
      <c r="K118" s="4"/>
    </row>
    <row r="119" spans="1:11" x14ac:dyDescent="0.2">
      <c r="A119" s="6">
        <v>44885</v>
      </c>
      <c r="B119">
        <v>2022</v>
      </c>
      <c r="D119" s="7">
        <v>47</v>
      </c>
      <c r="E119" t="s">
        <v>8</v>
      </c>
      <c r="F119" s="12">
        <v>1</v>
      </c>
      <c r="G119" s="13">
        <v>1.67344733581745E-2</v>
      </c>
      <c r="H119" t="s">
        <v>675</v>
      </c>
      <c r="I119" t="s">
        <v>673</v>
      </c>
      <c r="J119" s="4"/>
      <c r="K119" s="4"/>
    </row>
    <row r="120" spans="1:11" x14ac:dyDescent="0.2">
      <c r="A120" s="6">
        <v>44892</v>
      </c>
      <c r="B120">
        <v>2022</v>
      </c>
      <c r="D120">
        <v>48</v>
      </c>
      <c r="E120" t="s">
        <v>8</v>
      </c>
      <c r="F120" s="12">
        <v>0</v>
      </c>
      <c r="G120" s="13">
        <v>0</v>
      </c>
      <c r="H120" t="s">
        <v>675</v>
      </c>
      <c r="I120" t="s">
        <v>673</v>
      </c>
      <c r="J120" s="4"/>
      <c r="K120" s="4"/>
    </row>
    <row r="121" spans="1:11" x14ac:dyDescent="0.2">
      <c r="A121" s="6">
        <v>44899</v>
      </c>
      <c r="B121">
        <v>2022</v>
      </c>
      <c r="D121">
        <v>49</v>
      </c>
      <c r="E121" t="s">
        <v>8</v>
      </c>
      <c r="F121" s="12">
        <v>0</v>
      </c>
      <c r="G121" s="13">
        <v>0</v>
      </c>
      <c r="H121" t="s">
        <v>675</v>
      </c>
      <c r="I121" t="s">
        <v>673</v>
      </c>
      <c r="J121" s="4"/>
      <c r="K121" s="4"/>
    </row>
    <row r="122" spans="1:11" x14ac:dyDescent="0.2">
      <c r="A122" s="6">
        <v>44906</v>
      </c>
      <c r="B122">
        <v>2022</v>
      </c>
      <c r="D122">
        <v>50</v>
      </c>
      <c r="E122" t="s">
        <v>8</v>
      </c>
      <c r="F122" s="12">
        <v>0</v>
      </c>
      <c r="G122" s="13">
        <v>0</v>
      </c>
      <c r="H122" t="s">
        <v>675</v>
      </c>
      <c r="I122" t="s">
        <v>673</v>
      </c>
      <c r="J122" s="4"/>
      <c r="K122" s="4"/>
    </row>
    <row r="123" spans="1:11" x14ac:dyDescent="0.2">
      <c r="A123" s="6">
        <v>44913</v>
      </c>
      <c r="B123">
        <v>2022</v>
      </c>
      <c r="D123">
        <v>51</v>
      </c>
      <c r="E123" t="s">
        <v>8</v>
      </c>
      <c r="F123" s="12">
        <v>1</v>
      </c>
      <c r="G123" s="13">
        <v>1.67344733581745E-2</v>
      </c>
      <c r="H123" t="s">
        <v>675</v>
      </c>
      <c r="I123" t="s">
        <v>673</v>
      </c>
      <c r="J123" s="4"/>
      <c r="K123" s="4"/>
    </row>
    <row r="124" spans="1:11" x14ac:dyDescent="0.2">
      <c r="A124" s="6">
        <v>44920</v>
      </c>
      <c r="B124">
        <v>2022</v>
      </c>
      <c r="D124">
        <v>52</v>
      </c>
      <c r="E124" t="s">
        <v>8</v>
      </c>
      <c r="F124" s="14">
        <v>0</v>
      </c>
      <c r="G124" s="13">
        <v>0</v>
      </c>
      <c r="H124" t="s">
        <v>675</v>
      </c>
      <c r="I124" t="s">
        <v>673</v>
      </c>
      <c r="J124" s="4"/>
      <c r="K124" s="4"/>
    </row>
    <row r="125" spans="1:11" x14ac:dyDescent="0.2">
      <c r="A125" s="6">
        <v>44199</v>
      </c>
      <c r="B125">
        <v>2021</v>
      </c>
      <c r="D125">
        <v>1</v>
      </c>
      <c r="E125" t="s">
        <v>8</v>
      </c>
      <c r="F125" s="14">
        <v>0</v>
      </c>
      <c r="G125" s="15">
        <v>0</v>
      </c>
      <c r="H125" t="s">
        <v>676</v>
      </c>
      <c r="I125" t="s">
        <v>673</v>
      </c>
      <c r="J125" s="4"/>
      <c r="K125" s="4"/>
    </row>
    <row r="126" spans="1:11" x14ac:dyDescent="0.2">
      <c r="A126" s="6">
        <v>44206</v>
      </c>
      <c r="B126">
        <v>2021</v>
      </c>
      <c r="D126">
        <v>2</v>
      </c>
      <c r="E126" t="s">
        <v>8</v>
      </c>
      <c r="F126" s="14">
        <v>0</v>
      </c>
      <c r="G126" s="15">
        <v>0</v>
      </c>
      <c r="H126" t="s">
        <v>676</v>
      </c>
      <c r="I126" t="s">
        <v>673</v>
      </c>
      <c r="J126" s="4"/>
      <c r="K126" s="4"/>
    </row>
    <row r="127" spans="1:11" x14ac:dyDescent="0.2">
      <c r="A127" s="6">
        <v>44213</v>
      </c>
      <c r="B127">
        <v>2021</v>
      </c>
      <c r="D127">
        <v>3</v>
      </c>
      <c r="E127" t="s">
        <v>8</v>
      </c>
      <c r="F127" s="14">
        <v>0</v>
      </c>
      <c r="G127" s="15">
        <v>0</v>
      </c>
      <c r="H127" t="s">
        <v>676</v>
      </c>
      <c r="I127" t="s">
        <v>673</v>
      </c>
      <c r="J127" s="4"/>
      <c r="K127" s="4"/>
    </row>
    <row r="128" spans="1:11" x14ac:dyDescent="0.2">
      <c r="A128" s="6">
        <v>44220</v>
      </c>
      <c r="B128">
        <v>2021</v>
      </c>
      <c r="D128">
        <v>4</v>
      </c>
      <c r="E128" t="s">
        <v>8</v>
      </c>
      <c r="F128" s="14">
        <v>0</v>
      </c>
      <c r="G128" s="15">
        <v>0</v>
      </c>
      <c r="H128" t="s">
        <v>676</v>
      </c>
      <c r="I128" t="s">
        <v>673</v>
      </c>
      <c r="J128" s="4"/>
      <c r="K128" s="4"/>
    </row>
    <row r="129" spans="1:11" x14ac:dyDescent="0.2">
      <c r="A129" s="6">
        <v>44227</v>
      </c>
      <c r="B129">
        <v>2021</v>
      </c>
      <c r="D129">
        <v>5</v>
      </c>
      <c r="E129" t="s">
        <v>8</v>
      </c>
      <c r="F129" s="14">
        <v>0</v>
      </c>
      <c r="G129" s="15">
        <v>0</v>
      </c>
      <c r="H129" t="s">
        <v>676</v>
      </c>
      <c r="I129" t="s">
        <v>673</v>
      </c>
      <c r="J129" s="4"/>
      <c r="K129" s="4"/>
    </row>
    <row r="130" spans="1:11" x14ac:dyDescent="0.2">
      <c r="A130" s="6">
        <v>44234</v>
      </c>
      <c r="B130">
        <v>2021</v>
      </c>
      <c r="D130">
        <v>6</v>
      </c>
      <c r="E130" t="s">
        <v>8</v>
      </c>
      <c r="F130" s="14">
        <v>0</v>
      </c>
      <c r="G130" s="15">
        <v>0</v>
      </c>
      <c r="H130" t="s">
        <v>676</v>
      </c>
      <c r="I130" t="s">
        <v>673</v>
      </c>
      <c r="J130" s="4"/>
      <c r="K130" s="4"/>
    </row>
    <row r="131" spans="1:11" x14ac:dyDescent="0.2">
      <c r="A131" s="6">
        <v>44241</v>
      </c>
      <c r="B131">
        <v>2021</v>
      </c>
      <c r="D131">
        <v>7</v>
      </c>
      <c r="E131" t="s">
        <v>8</v>
      </c>
      <c r="F131" s="14">
        <v>0</v>
      </c>
      <c r="G131" s="15">
        <v>0</v>
      </c>
      <c r="H131" t="s">
        <v>676</v>
      </c>
      <c r="I131" t="s">
        <v>673</v>
      </c>
    </row>
    <row r="132" spans="1:11" x14ac:dyDescent="0.2">
      <c r="A132" s="6">
        <v>44248</v>
      </c>
      <c r="B132">
        <v>2021</v>
      </c>
      <c r="D132">
        <v>8</v>
      </c>
      <c r="E132" t="s">
        <v>8</v>
      </c>
      <c r="F132" s="14">
        <v>0</v>
      </c>
      <c r="G132" s="15">
        <v>0</v>
      </c>
      <c r="H132" t="s">
        <v>676</v>
      </c>
      <c r="I132" t="s">
        <v>673</v>
      </c>
    </row>
    <row r="133" spans="1:11" x14ac:dyDescent="0.2">
      <c r="A133" s="6">
        <v>44255</v>
      </c>
      <c r="B133">
        <v>2021</v>
      </c>
      <c r="D133">
        <v>9</v>
      </c>
      <c r="E133" t="s">
        <v>8</v>
      </c>
      <c r="F133" s="14">
        <v>0</v>
      </c>
      <c r="G133" s="15">
        <v>0</v>
      </c>
      <c r="H133" t="s">
        <v>676</v>
      </c>
      <c r="I133" t="s">
        <v>673</v>
      </c>
    </row>
    <row r="134" spans="1:11" x14ac:dyDescent="0.2">
      <c r="A134" s="6">
        <v>44262</v>
      </c>
      <c r="B134">
        <v>2021</v>
      </c>
      <c r="D134">
        <v>10</v>
      </c>
      <c r="E134" t="s">
        <v>8</v>
      </c>
      <c r="F134" s="14">
        <v>0</v>
      </c>
      <c r="G134" s="15">
        <v>0</v>
      </c>
      <c r="H134" t="s">
        <v>676</v>
      </c>
      <c r="I134" t="s">
        <v>673</v>
      </c>
    </row>
    <row r="135" spans="1:11" x14ac:dyDescent="0.2">
      <c r="A135" s="6">
        <v>44269</v>
      </c>
      <c r="B135">
        <v>2021</v>
      </c>
      <c r="D135">
        <v>11</v>
      </c>
      <c r="E135" t="s">
        <v>8</v>
      </c>
      <c r="F135" s="14">
        <v>0</v>
      </c>
      <c r="G135" s="15">
        <v>0</v>
      </c>
      <c r="H135" t="s">
        <v>676</v>
      </c>
      <c r="I135" t="s">
        <v>673</v>
      </c>
    </row>
    <row r="136" spans="1:11" x14ac:dyDescent="0.2">
      <c r="A136" s="6">
        <v>44276</v>
      </c>
      <c r="B136">
        <v>2021</v>
      </c>
      <c r="D136">
        <v>12</v>
      </c>
      <c r="E136" t="s">
        <v>8</v>
      </c>
      <c r="F136" s="14">
        <v>0</v>
      </c>
      <c r="G136" s="15">
        <v>0</v>
      </c>
      <c r="H136" t="s">
        <v>676</v>
      </c>
      <c r="I136" t="s">
        <v>673</v>
      </c>
    </row>
    <row r="137" spans="1:11" x14ac:dyDescent="0.2">
      <c r="A137" s="6">
        <v>44283</v>
      </c>
      <c r="B137">
        <v>2021</v>
      </c>
      <c r="D137">
        <v>13</v>
      </c>
      <c r="E137" t="s">
        <v>8</v>
      </c>
      <c r="F137" s="14">
        <v>0</v>
      </c>
      <c r="G137" s="15">
        <v>0</v>
      </c>
      <c r="H137" t="s">
        <v>676</v>
      </c>
      <c r="I137" t="s">
        <v>673</v>
      </c>
    </row>
    <row r="138" spans="1:11" x14ac:dyDescent="0.2">
      <c r="A138" s="6">
        <v>44290</v>
      </c>
      <c r="B138">
        <v>2021</v>
      </c>
      <c r="D138">
        <v>14</v>
      </c>
      <c r="E138" t="s">
        <v>8</v>
      </c>
      <c r="F138" s="14">
        <v>0</v>
      </c>
      <c r="G138" s="15">
        <v>0</v>
      </c>
      <c r="H138" t="s">
        <v>676</v>
      </c>
      <c r="I138" t="s">
        <v>673</v>
      </c>
    </row>
    <row r="139" spans="1:11" x14ac:dyDescent="0.2">
      <c r="A139" s="6">
        <v>44297</v>
      </c>
      <c r="B139">
        <v>2021</v>
      </c>
      <c r="D139">
        <v>15</v>
      </c>
      <c r="E139" t="s">
        <v>8</v>
      </c>
      <c r="F139" s="14">
        <v>0</v>
      </c>
      <c r="G139" s="15">
        <v>0</v>
      </c>
      <c r="H139" t="s">
        <v>676</v>
      </c>
      <c r="I139" t="s">
        <v>673</v>
      </c>
    </row>
    <row r="140" spans="1:11" x14ac:dyDescent="0.2">
      <c r="A140" s="6">
        <v>44304</v>
      </c>
      <c r="B140">
        <v>2021</v>
      </c>
      <c r="D140">
        <v>16</v>
      </c>
      <c r="E140" t="s">
        <v>8</v>
      </c>
      <c r="F140" s="14">
        <v>0</v>
      </c>
      <c r="G140" s="15">
        <v>0</v>
      </c>
      <c r="H140" t="s">
        <v>676</v>
      </c>
      <c r="I140" t="s">
        <v>673</v>
      </c>
    </row>
    <row r="141" spans="1:11" x14ac:dyDescent="0.2">
      <c r="A141" s="6">
        <v>44311</v>
      </c>
      <c r="B141">
        <v>2021</v>
      </c>
      <c r="D141">
        <v>17</v>
      </c>
      <c r="E141" t="s">
        <v>8</v>
      </c>
      <c r="F141" s="14">
        <v>0</v>
      </c>
      <c r="G141" s="15">
        <v>0</v>
      </c>
      <c r="H141" t="s">
        <v>676</v>
      </c>
      <c r="I141" t="s">
        <v>673</v>
      </c>
    </row>
    <row r="142" spans="1:11" x14ac:dyDescent="0.2">
      <c r="A142" s="6">
        <v>44318</v>
      </c>
      <c r="B142">
        <v>2021</v>
      </c>
      <c r="D142">
        <v>18</v>
      </c>
      <c r="E142" t="s">
        <v>8</v>
      </c>
      <c r="F142" s="14">
        <v>0</v>
      </c>
      <c r="G142" s="15">
        <v>0</v>
      </c>
      <c r="H142" t="s">
        <v>676</v>
      </c>
      <c r="I142" t="s">
        <v>673</v>
      </c>
    </row>
    <row r="143" spans="1:11" x14ac:dyDescent="0.2">
      <c r="A143" s="6">
        <v>44325</v>
      </c>
      <c r="B143">
        <v>2021</v>
      </c>
      <c r="D143">
        <v>19</v>
      </c>
      <c r="E143" t="s">
        <v>8</v>
      </c>
      <c r="F143" s="14">
        <v>0</v>
      </c>
      <c r="G143" s="15">
        <v>0</v>
      </c>
      <c r="H143" t="s">
        <v>676</v>
      </c>
      <c r="I143" t="s">
        <v>673</v>
      </c>
    </row>
    <row r="144" spans="1:11" x14ac:dyDescent="0.2">
      <c r="A144" s="6">
        <v>44332</v>
      </c>
      <c r="B144">
        <v>2021</v>
      </c>
      <c r="D144">
        <v>20</v>
      </c>
      <c r="E144" t="s">
        <v>8</v>
      </c>
      <c r="F144" s="14">
        <v>0</v>
      </c>
      <c r="G144" s="15">
        <v>0</v>
      </c>
      <c r="H144" t="s">
        <v>676</v>
      </c>
      <c r="I144" t="s">
        <v>673</v>
      </c>
    </row>
    <row r="145" spans="1:9" x14ac:dyDescent="0.2">
      <c r="A145" s="6">
        <v>44339</v>
      </c>
      <c r="B145">
        <v>2021</v>
      </c>
      <c r="D145">
        <v>21</v>
      </c>
      <c r="E145" t="s">
        <v>8</v>
      </c>
      <c r="F145" s="14">
        <v>0</v>
      </c>
      <c r="G145" s="15">
        <v>0</v>
      </c>
      <c r="H145" t="s">
        <v>676</v>
      </c>
      <c r="I145" t="s">
        <v>673</v>
      </c>
    </row>
    <row r="146" spans="1:9" x14ac:dyDescent="0.2">
      <c r="A146" s="6">
        <v>44346</v>
      </c>
      <c r="B146">
        <v>2021</v>
      </c>
      <c r="D146">
        <v>22</v>
      </c>
      <c r="E146" t="s">
        <v>8</v>
      </c>
      <c r="F146" s="14">
        <v>0</v>
      </c>
      <c r="G146" s="15">
        <v>0</v>
      </c>
      <c r="H146" t="s">
        <v>676</v>
      </c>
      <c r="I146" t="s">
        <v>673</v>
      </c>
    </row>
    <row r="147" spans="1:9" x14ac:dyDescent="0.2">
      <c r="A147" s="6">
        <v>44353</v>
      </c>
      <c r="B147">
        <v>2021</v>
      </c>
      <c r="D147">
        <v>23</v>
      </c>
      <c r="E147" t="s">
        <v>8</v>
      </c>
      <c r="F147" s="14">
        <v>0</v>
      </c>
      <c r="G147" s="15">
        <v>0</v>
      </c>
      <c r="H147" t="s">
        <v>676</v>
      </c>
      <c r="I147" t="s">
        <v>673</v>
      </c>
    </row>
    <row r="148" spans="1:9" x14ac:dyDescent="0.2">
      <c r="A148" s="6">
        <v>44360</v>
      </c>
      <c r="B148">
        <v>2021</v>
      </c>
      <c r="D148">
        <v>24</v>
      </c>
      <c r="E148" t="s">
        <v>8</v>
      </c>
      <c r="F148" s="14">
        <v>0</v>
      </c>
      <c r="G148" s="15">
        <v>0</v>
      </c>
      <c r="H148" t="s">
        <v>676</v>
      </c>
      <c r="I148" t="s">
        <v>673</v>
      </c>
    </row>
    <row r="149" spans="1:9" x14ac:dyDescent="0.2">
      <c r="A149" s="6">
        <v>44367</v>
      </c>
      <c r="B149">
        <v>2021</v>
      </c>
      <c r="D149">
        <v>25</v>
      </c>
      <c r="E149" t="s">
        <v>8</v>
      </c>
      <c r="F149" s="14">
        <v>0</v>
      </c>
      <c r="G149" s="15">
        <v>0</v>
      </c>
      <c r="H149" t="s">
        <v>676</v>
      </c>
      <c r="I149" t="s">
        <v>673</v>
      </c>
    </row>
    <row r="150" spans="1:9" x14ac:dyDescent="0.2">
      <c r="A150" s="6">
        <v>44374</v>
      </c>
      <c r="B150">
        <v>2021</v>
      </c>
      <c r="D150">
        <v>26</v>
      </c>
      <c r="E150" t="s">
        <v>8</v>
      </c>
      <c r="F150" s="14">
        <v>0</v>
      </c>
      <c r="G150" s="15">
        <v>0</v>
      </c>
      <c r="H150" t="s">
        <v>676</v>
      </c>
      <c r="I150" t="s">
        <v>673</v>
      </c>
    </row>
    <row r="151" spans="1:9" x14ac:dyDescent="0.2">
      <c r="A151" s="6">
        <v>44381</v>
      </c>
      <c r="B151">
        <v>2021</v>
      </c>
      <c r="D151">
        <v>27</v>
      </c>
      <c r="E151" t="s">
        <v>8</v>
      </c>
      <c r="F151" s="14">
        <v>0</v>
      </c>
      <c r="G151" s="15">
        <v>0</v>
      </c>
      <c r="H151" t="s">
        <v>676</v>
      </c>
      <c r="I151" t="s">
        <v>673</v>
      </c>
    </row>
    <row r="152" spans="1:9" x14ac:dyDescent="0.2">
      <c r="A152" s="6">
        <v>44388</v>
      </c>
      <c r="B152">
        <v>2021</v>
      </c>
      <c r="D152">
        <v>28</v>
      </c>
      <c r="E152" t="s">
        <v>8</v>
      </c>
      <c r="F152" s="14">
        <v>0</v>
      </c>
      <c r="G152" s="15">
        <v>0</v>
      </c>
      <c r="H152" t="s">
        <v>676</v>
      </c>
      <c r="I152" t="s">
        <v>673</v>
      </c>
    </row>
    <row r="153" spans="1:9" x14ac:dyDescent="0.2">
      <c r="A153" s="6">
        <v>44395</v>
      </c>
      <c r="B153">
        <v>2021</v>
      </c>
      <c r="D153">
        <v>29</v>
      </c>
      <c r="E153" t="s">
        <v>8</v>
      </c>
      <c r="F153" s="14">
        <v>0</v>
      </c>
      <c r="G153" s="15">
        <v>0</v>
      </c>
      <c r="H153" t="s">
        <v>676</v>
      </c>
      <c r="I153" t="s">
        <v>673</v>
      </c>
    </row>
    <row r="154" spans="1:9" x14ac:dyDescent="0.2">
      <c r="A154" s="6">
        <v>44402</v>
      </c>
      <c r="B154">
        <v>2021</v>
      </c>
      <c r="D154">
        <v>30</v>
      </c>
      <c r="E154" t="s">
        <v>8</v>
      </c>
      <c r="F154" s="14">
        <v>0</v>
      </c>
      <c r="G154" s="15">
        <v>0</v>
      </c>
      <c r="H154" t="s">
        <v>676</v>
      </c>
      <c r="I154" t="s">
        <v>673</v>
      </c>
    </row>
    <row r="155" spans="1:9" x14ac:dyDescent="0.2">
      <c r="A155" s="6">
        <v>44409</v>
      </c>
      <c r="B155">
        <v>2021</v>
      </c>
      <c r="D155">
        <v>31</v>
      </c>
      <c r="E155" t="s">
        <v>8</v>
      </c>
      <c r="F155" s="14">
        <v>0</v>
      </c>
      <c r="G155" s="15">
        <v>0</v>
      </c>
      <c r="H155" t="s">
        <v>676</v>
      </c>
      <c r="I155" t="s">
        <v>673</v>
      </c>
    </row>
    <row r="156" spans="1:9" x14ac:dyDescent="0.2">
      <c r="A156" s="6">
        <v>44416</v>
      </c>
      <c r="B156">
        <v>2021</v>
      </c>
      <c r="D156">
        <v>32</v>
      </c>
      <c r="E156" t="s">
        <v>8</v>
      </c>
      <c r="F156" s="14">
        <v>0</v>
      </c>
      <c r="G156" s="15">
        <v>0</v>
      </c>
      <c r="H156" t="s">
        <v>676</v>
      </c>
      <c r="I156" t="s">
        <v>673</v>
      </c>
    </row>
    <row r="157" spans="1:9" x14ac:dyDescent="0.2">
      <c r="A157" s="6">
        <v>44423</v>
      </c>
      <c r="B157">
        <v>2021</v>
      </c>
      <c r="D157">
        <v>33</v>
      </c>
      <c r="E157" t="s">
        <v>8</v>
      </c>
      <c r="F157" s="14">
        <v>0</v>
      </c>
      <c r="G157" s="15">
        <v>0</v>
      </c>
      <c r="H157" t="s">
        <v>676</v>
      </c>
      <c r="I157" t="s">
        <v>673</v>
      </c>
    </row>
    <row r="158" spans="1:9" x14ac:dyDescent="0.2">
      <c r="A158" s="6">
        <v>44430</v>
      </c>
      <c r="B158">
        <v>2021</v>
      </c>
      <c r="D158">
        <v>34</v>
      </c>
      <c r="E158" t="s">
        <v>8</v>
      </c>
      <c r="F158" s="14">
        <v>0</v>
      </c>
      <c r="G158" s="15">
        <v>0</v>
      </c>
      <c r="H158" t="s">
        <v>676</v>
      </c>
      <c r="I158" t="s">
        <v>673</v>
      </c>
    </row>
    <row r="159" spans="1:9" x14ac:dyDescent="0.2">
      <c r="A159" s="6">
        <v>44437</v>
      </c>
      <c r="B159">
        <v>2021</v>
      </c>
      <c r="D159">
        <v>35</v>
      </c>
      <c r="E159" t="s">
        <v>8</v>
      </c>
      <c r="F159" s="14">
        <v>0</v>
      </c>
      <c r="G159" s="15">
        <v>0</v>
      </c>
      <c r="H159" t="s">
        <v>676</v>
      </c>
      <c r="I159" t="s">
        <v>673</v>
      </c>
    </row>
    <row r="160" spans="1:9" x14ac:dyDescent="0.2">
      <c r="A160" s="6">
        <v>44444</v>
      </c>
      <c r="B160">
        <v>2021</v>
      </c>
      <c r="D160">
        <v>36</v>
      </c>
      <c r="E160" t="s">
        <v>8</v>
      </c>
      <c r="F160" s="14">
        <v>0</v>
      </c>
      <c r="G160" s="15">
        <v>0</v>
      </c>
      <c r="H160" t="s">
        <v>676</v>
      </c>
      <c r="I160" t="s">
        <v>673</v>
      </c>
    </row>
    <row r="161" spans="1:9" x14ac:dyDescent="0.2">
      <c r="A161" s="6">
        <v>44451</v>
      </c>
      <c r="B161">
        <v>2021</v>
      </c>
      <c r="D161">
        <v>37</v>
      </c>
      <c r="E161" t="s">
        <v>8</v>
      </c>
      <c r="F161" s="14">
        <v>0</v>
      </c>
      <c r="G161" s="15">
        <v>0</v>
      </c>
      <c r="H161" t="s">
        <v>676</v>
      </c>
      <c r="I161" t="s">
        <v>673</v>
      </c>
    </row>
    <row r="162" spans="1:9" x14ac:dyDescent="0.2">
      <c r="A162" s="6">
        <v>44458</v>
      </c>
      <c r="B162">
        <v>2021</v>
      </c>
      <c r="D162">
        <v>38</v>
      </c>
      <c r="E162" t="s">
        <v>8</v>
      </c>
      <c r="F162" s="14">
        <v>0</v>
      </c>
      <c r="G162" s="15">
        <v>0</v>
      </c>
      <c r="H162" t="s">
        <v>676</v>
      </c>
      <c r="I162" t="s">
        <v>673</v>
      </c>
    </row>
    <row r="163" spans="1:9" x14ac:dyDescent="0.2">
      <c r="A163" s="6">
        <v>44465</v>
      </c>
      <c r="B163">
        <v>2021</v>
      </c>
      <c r="D163">
        <v>39</v>
      </c>
      <c r="E163" t="s">
        <v>8</v>
      </c>
      <c r="F163" s="14">
        <v>0</v>
      </c>
      <c r="G163" s="15">
        <v>0</v>
      </c>
      <c r="H163" t="s">
        <v>676</v>
      </c>
      <c r="I163" t="s">
        <v>673</v>
      </c>
    </row>
    <row r="164" spans="1:9" x14ac:dyDescent="0.2">
      <c r="A164" s="6">
        <v>44472</v>
      </c>
      <c r="B164">
        <v>2021</v>
      </c>
      <c r="D164">
        <v>40</v>
      </c>
      <c r="E164" t="s">
        <v>8</v>
      </c>
      <c r="F164" s="14">
        <v>0</v>
      </c>
      <c r="G164" s="15">
        <v>0</v>
      </c>
      <c r="H164" t="s">
        <v>676</v>
      </c>
      <c r="I164" t="s">
        <v>673</v>
      </c>
    </row>
    <row r="165" spans="1:9" x14ac:dyDescent="0.2">
      <c r="A165" s="6">
        <v>44479</v>
      </c>
      <c r="B165">
        <v>2021</v>
      </c>
      <c r="D165">
        <v>41</v>
      </c>
      <c r="E165" t="s">
        <v>8</v>
      </c>
      <c r="F165" s="14">
        <v>0</v>
      </c>
      <c r="G165" s="15">
        <v>0</v>
      </c>
      <c r="H165" t="s">
        <v>676</v>
      </c>
      <c r="I165" t="s">
        <v>673</v>
      </c>
    </row>
    <row r="166" spans="1:9" x14ac:dyDescent="0.2">
      <c r="A166" s="6">
        <v>44486</v>
      </c>
      <c r="B166">
        <v>2021</v>
      </c>
      <c r="D166">
        <v>42</v>
      </c>
      <c r="E166" t="s">
        <v>8</v>
      </c>
      <c r="F166" s="14">
        <v>0</v>
      </c>
      <c r="G166" s="15">
        <v>0</v>
      </c>
      <c r="H166" t="s">
        <v>676</v>
      </c>
      <c r="I166" t="s">
        <v>673</v>
      </c>
    </row>
    <row r="167" spans="1:9" x14ac:dyDescent="0.2">
      <c r="A167" s="6">
        <v>44493</v>
      </c>
      <c r="B167">
        <v>2021</v>
      </c>
      <c r="D167">
        <v>43</v>
      </c>
      <c r="E167" t="s">
        <v>8</v>
      </c>
      <c r="F167" s="14">
        <v>0</v>
      </c>
      <c r="G167" s="15">
        <v>0</v>
      </c>
      <c r="H167" t="s">
        <v>676</v>
      </c>
      <c r="I167" t="s">
        <v>673</v>
      </c>
    </row>
    <row r="168" spans="1:9" x14ac:dyDescent="0.2">
      <c r="A168" s="6">
        <v>44500</v>
      </c>
      <c r="B168">
        <v>2021</v>
      </c>
      <c r="D168">
        <v>44</v>
      </c>
      <c r="E168" t="s">
        <v>8</v>
      </c>
      <c r="F168" s="14">
        <v>0</v>
      </c>
      <c r="G168" s="15">
        <v>0</v>
      </c>
      <c r="H168" t="s">
        <v>676</v>
      </c>
      <c r="I168" t="s">
        <v>673</v>
      </c>
    </row>
    <row r="169" spans="1:9" x14ac:dyDescent="0.2">
      <c r="A169" s="6">
        <v>44507</v>
      </c>
      <c r="B169">
        <v>2021</v>
      </c>
      <c r="D169">
        <v>45</v>
      </c>
      <c r="E169" t="s">
        <v>8</v>
      </c>
      <c r="F169" s="14">
        <v>0</v>
      </c>
      <c r="G169" s="15">
        <v>0</v>
      </c>
      <c r="H169" t="s">
        <v>676</v>
      </c>
      <c r="I169" t="s">
        <v>673</v>
      </c>
    </row>
    <row r="170" spans="1:9" x14ac:dyDescent="0.2">
      <c r="A170" s="6">
        <v>44514</v>
      </c>
      <c r="B170">
        <v>2021</v>
      </c>
      <c r="D170">
        <v>46</v>
      </c>
      <c r="E170" t="s">
        <v>8</v>
      </c>
      <c r="F170" s="14">
        <v>0</v>
      </c>
      <c r="G170" s="15">
        <v>0</v>
      </c>
      <c r="H170" t="s">
        <v>676</v>
      </c>
      <c r="I170" t="s">
        <v>673</v>
      </c>
    </row>
    <row r="171" spans="1:9" x14ac:dyDescent="0.2">
      <c r="A171" s="6">
        <v>44521</v>
      </c>
      <c r="B171">
        <v>2021</v>
      </c>
      <c r="D171">
        <v>47</v>
      </c>
      <c r="E171" t="s">
        <v>8</v>
      </c>
      <c r="F171" s="14">
        <v>0</v>
      </c>
      <c r="G171" s="15">
        <v>0</v>
      </c>
      <c r="H171" t="s">
        <v>676</v>
      </c>
      <c r="I171" t="s">
        <v>673</v>
      </c>
    </row>
    <row r="172" spans="1:9" x14ac:dyDescent="0.2">
      <c r="A172" s="6">
        <v>44528</v>
      </c>
      <c r="B172">
        <v>2021</v>
      </c>
      <c r="D172">
        <v>48</v>
      </c>
      <c r="E172" t="s">
        <v>8</v>
      </c>
      <c r="F172">
        <v>0</v>
      </c>
      <c r="G172" s="15">
        <v>0</v>
      </c>
      <c r="H172" t="s">
        <v>676</v>
      </c>
      <c r="I172" t="s">
        <v>673</v>
      </c>
    </row>
    <row r="173" spans="1:9" x14ac:dyDescent="0.2">
      <c r="A173" s="6">
        <v>44535</v>
      </c>
      <c r="B173">
        <v>2021</v>
      </c>
      <c r="D173">
        <v>49</v>
      </c>
      <c r="E173" t="s">
        <v>8</v>
      </c>
      <c r="F173">
        <v>0</v>
      </c>
      <c r="G173" s="15">
        <v>0</v>
      </c>
      <c r="H173" t="s">
        <v>676</v>
      </c>
      <c r="I173" t="s">
        <v>673</v>
      </c>
    </row>
    <row r="174" spans="1:9" x14ac:dyDescent="0.2">
      <c r="A174" s="6">
        <v>44542</v>
      </c>
      <c r="B174">
        <v>2021</v>
      </c>
      <c r="D174">
        <v>50</v>
      </c>
      <c r="E174" t="s">
        <v>8</v>
      </c>
      <c r="F174" s="14">
        <v>0</v>
      </c>
      <c r="G174" s="15">
        <v>0</v>
      </c>
      <c r="H174" t="s">
        <v>676</v>
      </c>
      <c r="I174" t="s">
        <v>673</v>
      </c>
    </row>
    <row r="175" spans="1:9" x14ac:dyDescent="0.2">
      <c r="A175" s="6">
        <v>44549</v>
      </c>
      <c r="B175">
        <v>2021</v>
      </c>
      <c r="D175">
        <v>51</v>
      </c>
      <c r="E175" t="s">
        <v>8</v>
      </c>
      <c r="F175" s="14">
        <v>0</v>
      </c>
      <c r="G175" s="15">
        <v>0</v>
      </c>
      <c r="H175" t="s">
        <v>676</v>
      </c>
      <c r="I175" t="s">
        <v>673</v>
      </c>
    </row>
    <row r="176" spans="1:9" x14ac:dyDescent="0.2">
      <c r="A176" s="6">
        <v>44556</v>
      </c>
      <c r="B176">
        <v>2021</v>
      </c>
      <c r="D176">
        <v>52</v>
      </c>
      <c r="E176" t="s">
        <v>8</v>
      </c>
      <c r="F176" s="14">
        <v>0</v>
      </c>
      <c r="G176" s="15">
        <v>0</v>
      </c>
      <c r="H176" t="s">
        <v>676</v>
      </c>
      <c r="I176" t="s">
        <v>673</v>
      </c>
    </row>
    <row r="177" spans="1:11" x14ac:dyDescent="0.2">
      <c r="A177" s="6">
        <v>43828</v>
      </c>
      <c r="B177">
        <v>2020</v>
      </c>
      <c r="D177">
        <v>1</v>
      </c>
      <c r="E177" t="s">
        <v>8</v>
      </c>
      <c r="F177" s="16">
        <v>1</v>
      </c>
      <c r="G177" s="17">
        <v>1.6920847406190601E-2</v>
      </c>
      <c r="H177" t="s">
        <v>677</v>
      </c>
      <c r="I177" t="s">
        <v>673</v>
      </c>
    </row>
    <row r="178" spans="1:11" x14ac:dyDescent="0.2">
      <c r="A178" s="6">
        <v>43835</v>
      </c>
      <c r="B178">
        <v>2020</v>
      </c>
      <c r="D178">
        <v>2</v>
      </c>
      <c r="E178" t="s">
        <v>8</v>
      </c>
      <c r="F178" s="16">
        <v>0</v>
      </c>
      <c r="G178" s="17">
        <v>0</v>
      </c>
      <c r="H178" t="s">
        <v>677</v>
      </c>
      <c r="I178" t="s">
        <v>673</v>
      </c>
    </row>
    <row r="179" spans="1:11" x14ac:dyDescent="0.2">
      <c r="A179" s="6">
        <v>43842</v>
      </c>
      <c r="B179">
        <v>2020</v>
      </c>
      <c r="D179">
        <v>3</v>
      </c>
      <c r="E179" t="s">
        <v>8</v>
      </c>
      <c r="F179" s="16">
        <v>1</v>
      </c>
      <c r="G179" s="17">
        <v>1.6920847406190601E-2</v>
      </c>
      <c r="H179" t="s">
        <v>677</v>
      </c>
      <c r="I179" t="s">
        <v>673</v>
      </c>
    </row>
    <row r="180" spans="1:11" x14ac:dyDescent="0.2">
      <c r="A180" s="6">
        <v>43849</v>
      </c>
      <c r="B180">
        <v>2020</v>
      </c>
      <c r="D180">
        <v>4</v>
      </c>
      <c r="E180" t="s">
        <v>8</v>
      </c>
      <c r="F180" s="16">
        <v>0</v>
      </c>
      <c r="G180" s="17">
        <v>0</v>
      </c>
      <c r="H180" t="s">
        <v>677</v>
      </c>
      <c r="I180" t="s">
        <v>673</v>
      </c>
    </row>
    <row r="181" spans="1:11" x14ac:dyDescent="0.2">
      <c r="A181" s="6">
        <v>43856</v>
      </c>
      <c r="B181">
        <v>2020</v>
      </c>
      <c r="D181">
        <v>5</v>
      </c>
      <c r="E181" t="s">
        <v>8</v>
      </c>
      <c r="F181" s="16">
        <v>0</v>
      </c>
      <c r="G181" s="17">
        <v>0</v>
      </c>
      <c r="H181" t="s">
        <v>677</v>
      </c>
      <c r="I181" t="s">
        <v>673</v>
      </c>
    </row>
    <row r="182" spans="1:11" x14ac:dyDescent="0.2">
      <c r="A182" s="6">
        <v>43863</v>
      </c>
      <c r="B182">
        <v>2020</v>
      </c>
      <c r="D182">
        <v>6</v>
      </c>
      <c r="E182" t="s">
        <v>8</v>
      </c>
      <c r="F182" s="16">
        <v>2</v>
      </c>
      <c r="G182" s="17">
        <v>3.3841694812381203E-2</v>
      </c>
      <c r="H182" t="s">
        <v>677</v>
      </c>
      <c r="I182" t="s">
        <v>673</v>
      </c>
    </row>
    <row r="183" spans="1:11" x14ac:dyDescent="0.2">
      <c r="A183" s="6">
        <v>43870</v>
      </c>
      <c r="B183">
        <v>2020</v>
      </c>
      <c r="D183">
        <v>7</v>
      </c>
      <c r="E183" t="s">
        <v>8</v>
      </c>
      <c r="F183" s="16">
        <v>0</v>
      </c>
      <c r="G183" s="17">
        <v>0</v>
      </c>
      <c r="H183" t="s">
        <v>677</v>
      </c>
      <c r="I183" t="s">
        <v>673</v>
      </c>
    </row>
    <row r="184" spans="1:11" x14ac:dyDescent="0.2">
      <c r="A184" s="6">
        <v>43877</v>
      </c>
      <c r="B184">
        <v>2020</v>
      </c>
      <c r="D184">
        <v>8</v>
      </c>
      <c r="E184" t="s">
        <v>8</v>
      </c>
      <c r="F184" s="16">
        <v>0</v>
      </c>
      <c r="G184" s="17">
        <v>0</v>
      </c>
      <c r="H184" t="s">
        <v>677</v>
      </c>
      <c r="I184" t="s">
        <v>673</v>
      </c>
      <c r="J184" s="4"/>
      <c r="K184" s="4"/>
    </row>
    <row r="185" spans="1:11" x14ac:dyDescent="0.2">
      <c r="A185" s="6">
        <v>43884</v>
      </c>
      <c r="B185">
        <v>2020</v>
      </c>
      <c r="D185">
        <v>9</v>
      </c>
      <c r="E185" t="s">
        <v>8</v>
      </c>
      <c r="F185" s="16">
        <v>0</v>
      </c>
      <c r="G185" s="17">
        <v>0</v>
      </c>
      <c r="H185" t="s">
        <v>677</v>
      </c>
      <c r="I185" t="s">
        <v>673</v>
      </c>
      <c r="J185" s="4"/>
      <c r="K185" s="4"/>
    </row>
    <row r="186" spans="1:11" x14ac:dyDescent="0.2">
      <c r="A186" s="6">
        <v>43891</v>
      </c>
      <c r="B186">
        <v>2020</v>
      </c>
      <c r="D186">
        <v>10</v>
      </c>
      <c r="E186" t="s">
        <v>8</v>
      </c>
      <c r="F186" s="16">
        <v>1</v>
      </c>
      <c r="G186" s="17">
        <v>1.6920847406190601E-2</v>
      </c>
      <c r="H186" t="s">
        <v>677</v>
      </c>
      <c r="I186" t="s">
        <v>673</v>
      </c>
      <c r="J186" s="4"/>
      <c r="K186" s="4"/>
    </row>
    <row r="187" spans="1:11" x14ac:dyDescent="0.2">
      <c r="A187" s="6">
        <v>43898</v>
      </c>
      <c r="B187">
        <v>2020</v>
      </c>
      <c r="D187">
        <v>11</v>
      </c>
      <c r="E187" t="s">
        <v>8</v>
      </c>
      <c r="F187" s="16">
        <v>3</v>
      </c>
      <c r="G187" s="17">
        <v>5.07625422185718E-2</v>
      </c>
      <c r="H187" t="s">
        <v>677</v>
      </c>
      <c r="I187" t="s">
        <v>673</v>
      </c>
      <c r="J187" s="4"/>
      <c r="K187" s="4"/>
    </row>
    <row r="188" spans="1:11" x14ac:dyDescent="0.2">
      <c r="A188" s="6">
        <v>43905</v>
      </c>
      <c r="B188">
        <v>2020</v>
      </c>
      <c r="D188">
        <v>12</v>
      </c>
      <c r="E188" t="s">
        <v>8</v>
      </c>
      <c r="F188" s="16">
        <v>0</v>
      </c>
      <c r="G188" s="17">
        <v>0</v>
      </c>
      <c r="H188" t="s">
        <v>677</v>
      </c>
      <c r="I188" t="s">
        <v>673</v>
      </c>
      <c r="J188" s="4"/>
      <c r="K188" s="4"/>
    </row>
    <row r="189" spans="1:11" x14ac:dyDescent="0.2">
      <c r="A189" s="6">
        <v>43912</v>
      </c>
      <c r="B189">
        <v>2020</v>
      </c>
      <c r="D189">
        <v>13</v>
      </c>
      <c r="E189" t="s">
        <v>8</v>
      </c>
      <c r="F189" s="16">
        <v>0</v>
      </c>
      <c r="G189" s="17">
        <v>0</v>
      </c>
      <c r="H189" t="s">
        <v>677</v>
      </c>
      <c r="I189" t="s">
        <v>673</v>
      </c>
      <c r="J189" s="4"/>
      <c r="K189" s="4"/>
    </row>
    <row r="190" spans="1:11" x14ac:dyDescent="0.2">
      <c r="A190" s="6">
        <v>43919</v>
      </c>
      <c r="B190">
        <v>2020</v>
      </c>
      <c r="D190">
        <v>14</v>
      </c>
      <c r="E190" t="s">
        <v>8</v>
      </c>
      <c r="F190" s="16">
        <v>1</v>
      </c>
      <c r="G190" s="17">
        <v>1.6920847406190601E-2</v>
      </c>
      <c r="H190" t="s">
        <v>677</v>
      </c>
      <c r="I190" t="s">
        <v>673</v>
      </c>
      <c r="J190" s="4"/>
      <c r="K190" s="4"/>
    </row>
    <row r="191" spans="1:11" x14ac:dyDescent="0.2">
      <c r="A191" s="6">
        <v>43926</v>
      </c>
      <c r="B191">
        <v>2020</v>
      </c>
      <c r="D191">
        <v>15</v>
      </c>
      <c r="E191" t="s">
        <v>8</v>
      </c>
      <c r="F191" s="16">
        <v>0</v>
      </c>
      <c r="G191" s="17">
        <v>0</v>
      </c>
      <c r="H191" t="s">
        <v>677</v>
      </c>
      <c r="I191" t="s">
        <v>673</v>
      </c>
      <c r="J191" s="4"/>
      <c r="K191" s="4"/>
    </row>
    <row r="192" spans="1:11" x14ac:dyDescent="0.2">
      <c r="A192" s="6">
        <v>43933</v>
      </c>
      <c r="B192">
        <v>2020</v>
      </c>
      <c r="D192">
        <v>16</v>
      </c>
      <c r="E192" t="s">
        <v>8</v>
      </c>
      <c r="F192" s="16">
        <v>1</v>
      </c>
      <c r="G192" s="17">
        <v>1.6920847406190601E-2</v>
      </c>
      <c r="H192" t="s">
        <v>677</v>
      </c>
      <c r="I192" t="s">
        <v>673</v>
      </c>
      <c r="J192" s="4"/>
      <c r="K192" s="4"/>
    </row>
    <row r="193" spans="1:11" x14ac:dyDescent="0.2">
      <c r="A193" s="6">
        <v>43940</v>
      </c>
      <c r="B193">
        <v>2020</v>
      </c>
      <c r="D193">
        <v>17</v>
      </c>
      <c r="E193" t="s">
        <v>8</v>
      </c>
      <c r="F193" s="16">
        <v>0</v>
      </c>
      <c r="G193" s="17">
        <v>0</v>
      </c>
      <c r="H193" t="s">
        <v>677</v>
      </c>
      <c r="I193" t="s">
        <v>673</v>
      </c>
      <c r="J193" s="4"/>
      <c r="K193" s="4"/>
    </row>
    <row r="194" spans="1:11" x14ac:dyDescent="0.2">
      <c r="A194" s="6">
        <v>43947</v>
      </c>
      <c r="B194">
        <v>2020</v>
      </c>
      <c r="D194">
        <v>18</v>
      </c>
      <c r="E194" t="s">
        <v>8</v>
      </c>
      <c r="F194" s="16">
        <v>1</v>
      </c>
      <c r="G194" s="17">
        <v>1.6920847406190601E-2</v>
      </c>
      <c r="H194" t="s">
        <v>677</v>
      </c>
      <c r="I194" t="s">
        <v>673</v>
      </c>
      <c r="J194" s="4"/>
      <c r="K194" s="4"/>
    </row>
    <row r="195" spans="1:11" x14ac:dyDescent="0.2">
      <c r="A195" s="6">
        <v>43954</v>
      </c>
      <c r="B195">
        <v>2020</v>
      </c>
      <c r="D195">
        <v>19</v>
      </c>
      <c r="E195" t="s">
        <v>8</v>
      </c>
      <c r="F195" s="16">
        <v>0</v>
      </c>
      <c r="G195" s="17">
        <v>0</v>
      </c>
      <c r="H195" t="s">
        <v>677</v>
      </c>
      <c r="I195" t="s">
        <v>673</v>
      </c>
      <c r="J195" s="4"/>
      <c r="K195" s="4"/>
    </row>
    <row r="196" spans="1:11" x14ac:dyDescent="0.2">
      <c r="A196" s="6">
        <v>43961</v>
      </c>
      <c r="B196">
        <v>2020</v>
      </c>
      <c r="D196">
        <v>20</v>
      </c>
      <c r="E196" t="s">
        <v>8</v>
      </c>
      <c r="F196" s="16">
        <v>0</v>
      </c>
      <c r="G196" s="17">
        <v>0</v>
      </c>
      <c r="H196" t="s">
        <v>677</v>
      </c>
      <c r="I196" t="s">
        <v>673</v>
      </c>
      <c r="J196" s="4"/>
      <c r="K196" s="4"/>
    </row>
    <row r="197" spans="1:11" x14ac:dyDescent="0.2">
      <c r="A197" s="6">
        <v>43968</v>
      </c>
      <c r="B197">
        <v>2020</v>
      </c>
      <c r="D197">
        <v>21</v>
      </c>
      <c r="E197" t="s">
        <v>8</v>
      </c>
      <c r="F197" s="16">
        <v>0</v>
      </c>
      <c r="G197" s="17">
        <v>0</v>
      </c>
      <c r="H197" t="s">
        <v>677</v>
      </c>
      <c r="I197" t="s">
        <v>673</v>
      </c>
    </row>
    <row r="198" spans="1:11" x14ac:dyDescent="0.2">
      <c r="A198" s="6">
        <v>43975</v>
      </c>
      <c r="B198">
        <v>2020</v>
      </c>
      <c r="D198">
        <v>22</v>
      </c>
      <c r="E198" t="s">
        <v>8</v>
      </c>
      <c r="F198" s="16">
        <v>0</v>
      </c>
      <c r="G198" s="17">
        <v>0</v>
      </c>
      <c r="H198" t="s">
        <v>677</v>
      </c>
      <c r="I198" t="s">
        <v>673</v>
      </c>
    </row>
    <row r="199" spans="1:11" x14ac:dyDescent="0.2">
      <c r="A199" s="6">
        <v>43982</v>
      </c>
      <c r="B199">
        <v>2020</v>
      </c>
      <c r="D199">
        <v>23</v>
      </c>
      <c r="E199" t="s">
        <v>8</v>
      </c>
      <c r="F199" s="16">
        <v>0</v>
      </c>
      <c r="G199" s="17">
        <v>0</v>
      </c>
      <c r="H199" t="s">
        <v>677</v>
      </c>
      <c r="I199" t="s">
        <v>673</v>
      </c>
    </row>
    <row r="200" spans="1:11" x14ac:dyDescent="0.2">
      <c r="A200" s="6">
        <v>43989</v>
      </c>
      <c r="B200">
        <v>2020</v>
      </c>
      <c r="D200">
        <v>24</v>
      </c>
      <c r="E200" t="s">
        <v>8</v>
      </c>
      <c r="F200" s="16">
        <v>0</v>
      </c>
      <c r="G200" s="17">
        <v>0</v>
      </c>
      <c r="H200" t="s">
        <v>677</v>
      </c>
      <c r="I200" t="s">
        <v>673</v>
      </c>
    </row>
    <row r="201" spans="1:11" x14ac:dyDescent="0.2">
      <c r="A201" s="6">
        <v>43996</v>
      </c>
      <c r="B201">
        <v>2020</v>
      </c>
      <c r="D201">
        <v>25</v>
      </c>
      <c r="E201" t="s">
        <v>8</v>
      </c>
      <c r="F201" s="16">
        <v>0</v>
      </c>
      <c r="G201" s="17">
        <v>0</v>
      </c>
      <c r="H201" t="s">
        <v>677</v>
      </c>
      <c r="I201" t="s">
        <v>673</v>
      </c>
    </row>
    <row r="202" spans="1:11" x14ac:dyDescent="0.2">
      <c r="A202" s="6">
        <v>44003</v>
      </c>
      <c r="B202">
        <v>2020</v>
      </c>
      <c r="D202">
        <v>26</v>
      </c>
      <c r="E202" t="s">
        <v>8</v>
      </c>
      <c r="F202" s="16">
        <v>0</v>
      </c>
      <c r="G202" s="17">
        <v>0</v>
      </c>
      <c r="H202" t="s">
        <v>677</v>
      </c>
      <c r="I202" t="s">
        <v>673</v>
      </c>
    </row>
    <row r="203" spans="1:11" x14ac:dyDescent="0.2">
      <c r="A203" s="6">
        <v>44010</v>
      </c>
      <c r="B203">
        <v>2020</v>
      </c>
      <c r="D203">
        <v>27</v>
      </c>
      <c r="E203" t="s">
        <v>8</v>
      </c>
      <c r="F203" s="16">
        <v>0</v>
      </c>
      <c r="G203" s="17">
        <v>0</v>
      </c>
      <c r="H203" t="s">
        <v>677</v>
      </c>
      <c r="I203" t="s">
        <v>673</v>
      </c>
    </row>
    <row r="204" spans="1:11" x14ac:dyDescent="0.2">
      <c r="A204" s="6">
        <v>44017</v>
      </c>
      <c r="B204">
        <v>2020</v>
      </c>
      <c r="D204">
        <v>28</v>
      </c>
      <c r="E204" t="s">
        <v>8</v>
      </c>
      <c r="F204" s="16">
        <v>0</v>
      </c>
      <c r="G204" s="17">
        <v>0</v>
      </c>
      <c r="H204" t="s">
        <v>677</v>
      </c>
      <c r="I204" t="s">
        <v>673</v>
      </c>
    </row>
    <row r="205" spans="1:11" x14ac:dyDescent="0.2">
      <c r="A205" s="6">
        <v>44024</v>
      </c>
      <c r="B205">
        <v>2020</v>
      </c>
      <c r="D205">
        <v>29</v>
      </c>
      <c r="E205" t="s">
        <v>8</v>
      </c>
      <c r="F205" s="16">
        <v>0</v>
      </c>
      <c r="G205" s="17">
        <v>0</v>
      </c>
      <c r="H205" t="s">
        <v>677</v>
      </c>
      <c r="I205" t="s">
        <v>673</v>
      </c>
    </row>
    <row r="206" spans="1:11" x14ac:dyDescent="0.2">
      <c r="A206" s="6">
        <v>44031</v>
      </c>
      <c r="B206">
        <v>2020</v>
      </c>
      <c r="D206">
        <v>30</v>
      </c>
      <c r="E206" t="s">
        <v>8</v>
      </c>
      <c r="F206" s="16">
        <v>0</v>
      </c>
      <c r="G206" s="17">
        <v>0</v>
      </c>
      <c r="H206" t="s">
        <v>677</v>
      </c>
      <c r="I206" t="s">
        <v>673</v>
      </c>
    </row>
    <row r="207" spans="1:11" x14ac:dyDescent="0.2">
      <c r="A207" s="6">
        <v>44038</v>
      </c>
      <c r="B207">
        <v>2020</v>
      </c>
      <c r="D207">
        <v>31</v>
      </c>
      <c r="E207" t="s">
        <v>8</v>
      </c>
      <c r="F207" s="16">
        <v>0</v>
      </c>
      <c r="G207" s="17">
        <v>0</v>
      </c>
      <c r="H207" t="s">
        <v>677</v>
      </c>
      <c r="I207" t="s">
        <v>673</v>
      </c>
    </row>
    <row r="208" spans="1:11" x14ac:dyDescent="0.2">
      <c r="A208" s="6">
        <v>44045</v>
      </c>
      <c r="B208">
        <v>2020</v>
      </c>
      <c r="D208">
        <v>32</v>
      </c>
      <c r="E208" t="s">
        <v>8</v>
      </c>
      <c r="F208" s="16">
        <v>0</v>
      </c>
      <c r="G208" s="17">
        <v>0</v>
      </c>
      <c r="H208" t="s">
        <v>677</v>
      </c>
      <c r="I208" t="s">
        <v>673</v>
      </c>
    </row>
    <row r="209" spans="1:9" x14ac:dyDescent="0.2">
      <c r="A209" s="6">
        <v>44052</v>
      </c>
      <c r="B209">
        <v>2020</v>
      </c>
      <c r="D209">
        <v>33</v>
      </c>
      <c r="E209" t="s">
        <v>8</v>
      </c>
      <c r="F209" s="16">
        <v>0</v>
      </c>
      <c r="G209" s="17">
        <v>0</v>
      </c>
      <c r="H209" t="s">
        <v>677</v>
      </c>
      <c r="I209" t="s">
        <v>673</v>
      </c>
    </row>
    <row r="210" spans="1:9" x14ac:dyDescent="0.2">
      <c r="A210" s="6">
        <v>44059</v>
      </c>
      <c r="B210">
        <v>2020</v>
      </c>
      <c r="D210">
        <v>34</v>
      </c>
      <c r="E210" t="s">
        <v>8</v>
      </c>
      <c r="F210" s="16">
        <v>0</v>
      </c>
      <c r="G210" s="17">
        <v>0</v>
      </c>
      <c r="H210" t="s">
        <v>677</v>
      </c>
      <c r="I210" t="s">
        <v>673</v>
      </c>
    </row>
    <row r="211" spans="1:9" x14ac:dyDescent="0.2">
      <c r="A211" s="6">
        <v>44066</v>
      </c>
      <c r="B211">
        <v>2020</v>
      </c>
      <c r="D211">
        <v>35</v>
      </c>
      <c r="E211" t="s">
        <v>8</v>
      </c>
      <c r="F211" s="16">
        <v>0</v>
      </c>
      <c r="G211" s="17">
        <v>0</v>
      </c>
      <c r="H211" t="s">
        <v>677</v>
      </c>
      <c r="I211" t="s">
        <v>673</v>
      </c>
    </row>
    <row r="212" spans="1:9" x14ac:dyDescent="0.2">
      <c r="A212" s="6">
        <v>44073</v>
      </c>
      <c r="B212">
        <v>2020</v>
      </c>
      <c r="D212">
        <v>36</v>
      </c>
      <c r="E212" t="s">
        <v>8</v>
      </c>
      <c r="F212" s="16">
        <v>0</v>
      </c>
      <c r="G212" s="17">
        <v>0</v>
      </c>
      <c r="H212" t="s">
        <v>677</v>
      </c>
      <c r="I212" t="s">
        <v>673</v>
      </c>
    </row>
    <row r="213" spans="1:9" x14ac:dyDescent="0.2">
      <c r="A213" s="6">
        <v>44080</v>
      </c>
      <c r="B213">
        <v>2020</v>
      </c>
      <c r="D213">
        <v>37</v>
      </c>
      <c r="E213" t="s">
        <v>8</v>
      </c>
      <c r="F213" s="16">
        <v>0</v>
      </c>
      <c r="G213" s="17">
        <v>0</v>
      </c>
      <c r="H213" t="s">
        <v>677</v>
      </c>
      <c r="I213" t="s">
        <v>673</v>
      </c>
    </row>
    <row r="214" spans="1:9" x14ac:dyDescent="0.2">
      <c r="A214" s="6">
        <v>44087</v>
      </c>
      <c r="B214">
        <v>2020</v>
      </c>
      <c r="D214">
        <v>38</v>
      </c>
      <c r="E214" t="s">
        <v>8</v>
      </c>
      <c r="F214" s="16">
        <v>0</v>
      </c>
      <c r="G214" s="17">
        <v>0</v>
      </c>
      <c r="H214" t="s">
        <v>677</v>
      </c>
      <c r="I214" t="s">
        <v>673</v>
      </c>
    </row>
    <row r="215" spans="1:9" x14ac:dyDescent="0.2">
      <c r="A215" s="6">
        <v>44094</v>
      </c>
      <c r="B215">
        <v>2020</v>
      </c>
      <c r="D215">
        <v>39</v>
      </c>
      <c r="E215" t="s">
        <v>8</v>
      </c>
      <c r="F215" s="16">
        <v>0</v>
      </c>
      <c r="G215" s="17">
        <v>0</v>
      </c>
      <c r="H215" t="s">
        <v>677</v>
      </c>
      <c r="I215" t="s">
        <v>673</v>
      </c>
    </row>
    <row r="216" spans="1:9" x14ac:dyDescent="0.2">
      <c r="A216" s="6">
        <v>44101</v>
      </c>
      <c r="B216">
        <v>2020</v>
      </c>
      <c r="D216">
        <v>40</v>
      </c>
      <c r="E216" t="s">
        <v>8</v>
      </c>
      <c r="F216" s="16">
        <v>0</v>
      </c>
      <c r="G216" s="17">
        <v>0</v>
      </c>
      <c r="H216" t="s">
        <v>677</v>
      </c>
      <c r="I216" t="s">
        <v>673</v>
      </c>
    </row>
    <row r="217" spans="1:9" x14ac:dyDescent="0.2">
      <c r="A217" s="6">
        <v>44108</v>
      </c>
      <c r="B217">
        <v>2020</v>
      </c>
      <c r="D217">
        <v>41</v>
      </c>
      <c r="E217" t="s">
        <v>8</v>
      </c>
      <c r="F217" s="16">
        <v>0</v>
      </c>
      <c r="G217" s="17">
        <v>0</v>
      </c>
      <c r="H217" t="s">
        <v>677</v>
      </c>
      <c r="I217" t="s">
        <v>673</v>
      </c>
    </row>
    <row r="218" spans="1:9" x14ac:dyDescent="0.2">
      <c r="A218" s="6">
        <v>44115</v>
      </c>
      <c r="B218">
        <v>2020</v>
      </c>
      <c r="D218">
        <v>42</v>
      </c>
      <c r="E218" t="s">
        <v>8</v>
      </c>
      <c r="F218">
        <v>0</v>
      </c>
      <c r="G218" s="17">
        <v>0</v>
      </c>
      <c r="H218" t="s">
        <v>677</v>
      </c>
      <c r="I218" t="s">
        <v>673</v>
      </c>
    </row>
    <row r="219" spans="1:9" x14ac:dyDescent="0.2">
      <c r="A219" s="6">
        <v>44122</v>
      </c>
      <c r="B219">
        <v>2020</v>
      </c>
      <c r="D219">
        <v>43</v>
      </c>
      <c r="E219" t="s">
        <v>8</v>
      </c>
      <c r="F219">
        <v>0</v>
      </c>
      <c r="G219" s="17">
        <v>0</v>
      </c>
      <c r="H219" t="s">
        <v>677</v>
      </c>
      <c r="I219" t="s">
        <v>673</v>
      </c>
    </row>
    <row r="220" spans="1:9" x14ac:dyDescent="0.2">
      <c r="A220" s="6">
        <v>44129</v>
      </c>
      <c r="B220">
        <v>2020</v>
      </c>
      <c r="D220">
        <v>44</v>
      </c>
      <c r="E220" t="s">
        <v>8</v>
      </c>
      <c r="F220">
        <v>0</v>
      </c>
      <c r="G220" s="17">
        <v>0</v>
      </c>
      <c r="H220" t="s">
        <v>677</v>
      </c>
      <c r="I220" t="s">
        <v>673</v>
      </c>
    </row>
    <row r="221" spans="1:9" x14ac:dyDescent="0.2">
      <c r="A221" s="6">
        <v>44136</v>
      </c>
      <c r="B221">
        <v>2020</v>
      </c>
      <c r="D221">
        <v>45</v>
      </c>
      <c r="E221" t="s">
        <v>8</v>
      </c>
      <c r="F221">
        <v>0</v>
      </c>
      <c r="G221" s="17">
        <v>0</v>
      </c>
      <c r="H221" t="s">
        <v>677</v>
      </c>
      <c r="I221" t="s">
        <v>673</v>
      </c>
    </row>
    <row r="222" spans="1:9" x14ac:dyDescent="0.2">
      <c r="A222" s="6">
        <v>44143</v>
      </c>
      <c r="B222">
        <v>2020</v>
      </c>
      <c r="D222">
        <v>46</v>
      </c>
      <c r="E222" t="s">
        <v>8</v>
      </c>
      <c r="F222">
        <v>0</v>
      </c>
      <c r="G222" s="17">
        <v>0</v>
      </c>
      <c r="H222" t="s">
        <v>677</v>
      </c>
      <c r="I222" t="s">
        <v>673</v>
      </c>
    </row>
    <row r="223" spans="1:9" x14ac:dyDescent="0.2">
      <c r="A223" s="6">
        <v>44150</v>
      </c>
      <c r="B223">
        <v>2020</v>
      </c>
      <c r="D223">
        <v>47</v>
      </c>
      <c r="E223" t="s">
        <v>8</v>
      </c>
      <c r="F223">
        <v>0</v>
      </c>
      <c r="G223" s="17">
        <v>0</v>
      </c>
      <c r="H223" t="s">
        <v>677</v>
      </c>
      <c r="I223" t="s">
        <v>673</v>
      </c>
    </row>
    <row r="224" spans="1:9" x14ac:dyDescent="0.2">
      <c r="A224" s="6">
        <v>44157</v>
      </c>
      <c r="B224">
        <v>2020</v>
      </c>
      <c r="D224">
        <v>48</v>
      </c>
      <c r="E224" t="s">
        <v>8</v>
      </c>
      <c r="F224">
        <v>0</v>
      </c>
      <c r="G224" s="17">
        <v>0</v>
      </c>
      <c r="H224" t="s">
        <v>677</v>
      </c>
      <c r="I224" t="s">
        <v>673</v>
      </c>
    </row>
    <row r="225" spans="1:9" x14ac:dyDescent="0.2">
      <c r="A225" s="6">
        <v>44164</v>
      </c>
      <c r="B225">
        <v>2020</v>
      </c>
      <c r="D225">
        <v>49</v>
      </c>
      <c r="E225" t="s">
        <v>8</v>
      </c>
      <c r="F225">
        <v>0</v>
      </c>
      <c r="G225" s="17">
        <v>0</v>
      </c>
      <c r="H225" t="s">
        <v>677</v>
      </c>
      <c r="I225" t="s">
        <v>673</v>
      </c>
    </row>
    <row r="226" spans="1:9" x14ac:dyDescent="0.2">
      <c r="A226" s="6">
        <v>44171</v>
      </c>
      <c r="B226">
        <v>2020</v>
      </c>
      <c r="D226">
        <v>50</v>
      </c>
      <c r="E226" t="s">
        <v>8</v>
      </c>
      <c r="F226">
        <v>0</v>
      </c>
      <c r="G226" s="17">
        <v>0</v>
      </c>
      <c r="H226" t="s">
        <v>677</v>
      </c>
      <c r="I226" t="s">
        <v>673</v>
      </c>
    </row>
    <row r="227" spans="1:9" x14ac:dyDescent="0.2">
      <c r="A227" s="6">
        <v>44178</v>
      </c>
      <c r="B227">
        <v>2020</v>
      </c>
      <c r="D227">
        <v>51</v>
      </c>
      <c r="E227" t="s">
        <v>8</v>
      </c>
      <c r="F227">
        <v>0</v>
      </c>
      <c r="G227" s="17">
        <v>0</v>
      </c>
      <c r="H227" t="s">
        <v>677</v>
      </c>
      <c r="I227" t="s">
        <v>673</v>
      </c>
    </row>
    <row r="228" spans="1:9" x14ac:dyDescent="0.2">
      <c r="A228" s="6">
        <v>44185</v>
      </c>
      <c r="B228">
        <v>2020</v>
      </c>
      <c r="D228">
        <v>52</v>
      </c>
      <c r="E228" t="s">
        <v>8</v>
      </c>
      <c r="F228">
        <v>0</v>
      </c>
      <c r="G228" s="17">
        <v>0</v>
      </c>
      <c r="H228" t="s">
        <v>677</v>
      </c>
      <c r="I228" t="s">
        <v>673</v>
      </c>
    </row>
    <row r="229" spans="1:9" x14ac:dyDescent="0.2">
      <c r="A229" s="6">
        <v>44192</v>
      </c>
      <c r="B229">
        <v>2020</v>
      </c>
      <c r="D229">
        <v>53</v>
      </c>
      <c r="E229" t="s">
        <v>8</v>
      </c>
      <c r="F229">
        <v>0</v>
      </c>
      <c r="G229" s="17">
        <v>0</v>
      </c>
      <c r="H229" t="s">
        <v>677</v>
      </c>
      <c r="I229" t="s">
        <v>673</v>
      </c>
    </row>
    <row r="230" spans="1:9" x14ac:dyDescent="0.2">
      <c r="A230" s="6">
        <v>43464</v>
      </c>
      <c r="B230">
        <v>2019</v>
      </c>
      <c r="D230">
        <v>1</v>
      </c>
      <c r="E230" t="s">
        <v>8</v>
      </c>
      <c r="F230" s="16">
        <v>1</v>
      </c>
      <c r="G230" s="17">
        <v>1.7046214845378001E-2</v>
      </c>
      <c r="H230" t="s">
        <v>678</v>
      </c>
      <c r="I230" t="s">
        <v>673</v>
      </c>
    </row>
    <row r="231" spans="1:9" x14ac:dyDescent="0.2">
      <c r="A231" s="6">
        <v>43471</v>
      </c>
      <c r="B231">
        <v>2019</v>
      </c>
      <c r="D231">
        <v>2</v>
      </c>
      <c r="E231" t="s">
        <v>8</v>
      </c>
      <c r="F231" s="16">
        <v>2</v>
      </c>
      <c r="G231" s="17">
        <v>3.4092429690756099E-2</v>
      </c>
      <c r="H231" t="s">
        <v>678</v>
      </c>
      <c r="I231" t="s">
        <v>673</v>
      </c>
    </row>
    <row r="232" spans="1:9" x14ac:dyDescent="0.2">
      <c r="A232" s="6">
        <v>43478</v>
      </c>
      <c r="B232">
        <v>2019</v>
      </c>
      <c r="D232">
        <v>3</v>
      </c>
      <c r="E232" t="s">
        <v>8</v>
      </c>
      <c r="F232" s="16">
        <v>0</v>
      </c>
      <c r="G232" s="17">
        <v>0</v>
      </c>
      <c r="H232" t="s">
        <v>678</v>
      </c>
      <c r="I232" t="s">
        <v>673</v>
      </c>
    </row>
    <row r="233" spans="1:9" x14ac:dyDescent="0.2">
      <c r="A233" s="6">
        <v>43485</v>
      </c>
      <c r="B233">
        <v>2019</v>
      </c>
      <c r="D233">
        <v>4</v>
      </c>
      <c r="E233" t="s">
        <v>8</v>
      </c>
      <c r="F233" s="16">
        <v>1</v>
      </c>
      <c r="G233" s="17">
        <v>1.7046214845378001E-2</v>
      </c>
      <c r="H233" t="s">
        <v>678</v>
      </c>
      <c r="I233" t="s">
        <v>673</v>
      </c>
    </row>
    <row r="234" spans="1:9" x14ac:dyDescent="0.2">
      <c r="A234" s="6">
        <v>43492</v>
      </c>
      <c r="B234">
        <v>2019</v>
      </c>
      <c r="D234">
        <v>5</v>
      </c>
      <c r="E234" t="s">
        <v>8</v>
      </c>
      <c r="F234" s="16">
        <v>3</v>
      </c>
      <c r="G234" s="17">
        <v>5.1138644536134099E-2</v>
      </c>
      <c r="H234" t="s">
        <v>678</v>
      </c>
      <c r="I234" t="s">
        <v>673</v>
      </c>
    </row>
    <row r="235" spans="1:9" x14ac:dyDescent="0.2">
      <c r="A235" s="6">
        <v>43499</v>
      </c>
      <c r="B235">
        <v>2019</v>
      </c>
      <c r="D235">
        <v>6</v>
      </c>
      <c r="E235" t="s">
        <v>8</v>
      </c>
      <c r="F235" s="16">
        <v>1</v>
      </c>
      <c r="G235" s="17">
        <v>1.7046214845378001E-2</v>
      </c>
      <c r="H235" t="s">
        <v>678</v>
      </c>
      <c r="I235" t="s">
        <v>673</v>
      </c>
    </row>
    <row r="236" spans="1:9" x14ac:dyDescent="0.2">
      <c r="A236" s="6">
        <v>43506</v>
      </c>
      <c r="B236">
        <v>2019</v>
      </c>
      <c r="D236">
        <v>7</v>
      </c>
      <c r="E236" t="s">
        <v>8</v>
      </c>
      <c r="F236" s="16">
        <v>5</v>
      </c>
      <c r="G236" s="17">
        <v>8.5231074226890205E-2</v>
      </c>
      <c r="H236" t="s">
        <v>678</v>
      </c>
      <c r="I236" t="s">
        <v>673</v>
      </c>
    </row>
    <row r="237" spans="1:9" x14ac:dyDescent="0.2">
      <c r="A237" s="6">
        <v>43513</v>
      </c>
      <c r="B237">
        <v>2019</v>
      </c>
      <c r="D237">
        <v>8</v>
      </c>
      <c r="E237" t="s">
        <v>8</v>
      </c>
      <c r="F237" s="16">
        <v>0</v>
      </c>
      <c r="G237" s="17">
        <v>0</v>
      </c>
      <c r="H237" t="s">
        <v>678</v>
      </c>
      <c r="I237" t="s">
        <v>673</v>
      </c>
    </row>
    <row r="238" spans="1:9" x14ac:dyDescent="0.2">
      <c r="A238" s="6">
        <v>43520</v>
      </c>
      <c r="B238">
        <v>2019</v>
      </c>
      <c r="D238">
        <v>9</v>
      </c>
      <c r="E238" t="s">
        <v>8</v>
      </c>
      <c r="F238" s="16">
        <v>4</v>
      </c>
      <c r="G238" s="17">
        <v>6.8184859381512197E-2</v>
      </c>
      <c r="H238" t="s">
        <v>678</v>
      </c>
      <c r="I238" t="s">
        <v>673</v>
      </c>
    </row>
    <row r="239" spans="1:9" x14ac:dyDescent="0.2">
      <c r="A239" s="6">
        <v>43527</v>
      </c>
      <c r="B239">
        <v>2019</v>
      </c>
      <c r="D239">
        <v>10</v>
      </c>
      <c r="E239" t="s">
        <v>8</v>
      </c>
      <c r="F239" s="16">
        <v>2</v>
      </c>
      <c r="G239" s="17">
        <v>3.4092429690756099E-2</v>
      </c>
      <c r="H239" t="s">
        <v>678</v>
      </c>
      <c r="I239" t="s">
        <v>673</v>
      </c>
    </row>
    <row r="240" spans="1:9" x14ac:dyDescent="0.2">
      <c r="A240" s="6">
        <v>43534</v>
      </c>
      <c r="B240">
        <v>2019</v>
      </c>
      <c r="D240">
        <v>11</v>
      </c>
      <c r="E240" t="s">
        <v>8</v>
      </c>
      <c r="F240" s="16">
        <v>3</v>
      </c>
      <c r="G240" s="17">
        <v>5.1138644536134099E-2</v>
      </c>
      <c r="H240" t="s">
        <v>678</v>
      </c>
      <c r="I240" t="s">
        <v>673</v>
      </c>
    </row>
    <row r="241" spans="1:9" x14ac:dyDescent="0.2">
      <c r="A241" s="6">
        <v>43541</v>
      </c>
      <c r="B241">
        <v>2019</v>
      </c>
      <c r="D241">
        <v>12</v>
      </c>
      <c r="E241" t="s">
        <v>8</v>
      </c>
      <c r="F241" s="16">
        <v>2</v>
      </c>
      <c r="G241" s="17">
        <v>3.4092429690756099E-2</v>
      </c>
      <c r="H241" t="s">
        <v>678</v>
      </c>
      <c r="I241" t="s">
        <v>673</v>
      </c>
    </row>
    <row r="242" spans="1:9" x14ac:dyDescent="0.2">
      <c r="A242" s="6">
        <v>43548</v>
      </c>
      <c r="B242">
        <v>2019</v>
      </c>
      <c r="D242">
        <v>13</v>
      </c>
      <c r="E242" t="s">
        <v>8</v>
      </c>
      <c r="F242" s="16">
        <v>2</v>
      </c>
      <c r="G242" s="17">
        <v>3.4092429690756099E-2</v>
      </c>
      <c r="H242" t="s">
        <v>678</v>
      </c>
      <c r="I242" t="s">
        <v>673</v>
      </c>
    </row>
    <row r="243" spans="1:9" x14ac:dyDescent="0.2">
      <c r="A243" s="6">
        <v>43555</v>
      </c>
      <c r="B243">
        <v>2019</v>
      </c>
      <c r="D243">
        <v>14</v>
      </c>
      <c r="E243" t="s">
        <v>8</v>
      </c>
      <c r="F243" s="16">
        <v>1</v>
      </c>
      <c r="G243" s="17">
        <v>1.7046214845378001E-2</v>
      </c>
      <c r="H243" t="s">
        <v>678</v>
      </c>
      <c r="I243" t="s">
        <v>673</v>
      </c>
    </row>
    <row r="244" spans="1:9" x14ac:dyDescent="0.2">
      <c r="A244" s="6">
        <v>43562</v>
      </c>
      <c r="B244">
        <v>2019</v>
      </c>
      <c r="D244">
        <v>15</v>
      </c>
      <c r="E244" t="s">
        <v>8</v>
      </c>
      <c r="F244" s="16">
        <v>0</v>
      </c>
      <c r="G244" s="17">
        <v>0</v>
      </c>
      <c r="H244" t="s">
        <v>678</v>
      </c>
      <c r="I244" t="s">
        <v>673</v>
      </c>
    </row>
    <row r="245" spans="1:9" x14ac:dyDescent="0.2">
      <c r="A245" s="6">
        <v>43569</v>
      </c>
      <c r="B245">
        <v>2019</v>
      </c>
      <c r="D245">
        <v>16</v>
      </c>
      <c r="E245" t="s">
        <v>8</v>
      </c>
      <c r="F245" s="16">
        <v>1</v>
      </c>
      <c r="G245" s="17">
        <v>1.7046214845378001E-2</v>
      </c>
      <c r="H245" t="s">
        <v>678</v>
      </c>
      <c r="I245" t="s">
        <v>673</v>
      </c>
    </row>
    <row r="246" spans="1:9" x14ac:dyDescent="0.2">
      <c r="A246" s="6">
        <v>43576</v>
      </c>
      <c r="B246">
        <v>2019</v>
      </c>
      <c r="D246">
        <v>17</v>
      </c>
      <c r="E246" t="s">
        <v>8</v>
      </c>
      <c r="F246" s="16">
        <v>3</v>
      </c>
      <c r="G246" s="17">
        <v>5.1138644536134099E-2</v>
      </c>
      <c r="H246" t="s">
        <v>678</v>
      </c>
      <c r="I246" t="s">
        <v>673</v>
      </c>
    </row>
    <row r="247" spans="1:9" x14ac:dyDescent="0.2">
      <c r="A247" s="6">
        <v>43583</v>
      </c>
      <c r="B247">
        <v>2019</v>
      </c>
      <c r="D247">
        <v>18</v>
      </c>
      <c r="E247" t="s">
        <v>8</v>
      </c>
      <c r="F247" s="16">
        <v>0</v>
      </c>
      <c r="G247" s="17">
        <v>0</v>
      </c>
      <c r="H247" t="s">
        <v>678</v>
      </c>
      <c r="I247" t="s">
        <v>673</v>
      </c>
    </row>
    <row r="248" spans="1:9" x14ac:dyDescent="0.2">
      <c r="A248" s="6">
        <v>43590</v>
      </c>
      <c r="B248">
        <v>2019</v>
      </c>
      <c r="D248">
        <v>19</v>
      </c>
      <c r="E248" t="s">
        <v>8</v>
      </c>
      <c r="F248" s="16">
        <v>3</v>
      </c>
      <c r="G248" s="17">
        <v>5.1138644536134099E-2</v>
      </c>
      <c r="H248" t="s">
        <v>678</v>
      </c>
      <c r="I248" t="s">
        <v>673</v>
      </c>
    </row>
    <row r="249" spans="1:9" x14ac:dyDescent="0.2">
      <c r="A249" s="6">
        <v>43597</v>
      </c>
      <c r="B249">
        <v>2019</v>
      </c>
      <c r="D249">
        <v>20</v>
      </c>
      <c r="E249" t="s">
        <v>8</v>
      </c>
      <c r="F249" s="16">
        <v>1</v>
      </c>
      <c r="G249" s="17">
        <v>1.7046214845378001E-2</v>
      </c>
      <c r="H249" t="s">
        <v>678</v>
      </c>
      <c r="I249" t="s">
        <v>673</v>
      </c>
    </row>
    <row r="250" spans="1:9" x14ac:dyDescent="0.2">
      <c r="A250" s="6">
        <v>43604</v>
      </c>
      <c r="B250">
        <v>2019</v>
      </c>
      <c r="D250">
        <v>21</v>
      </c>
      <c r="E250" t="s">
        <v>8</v>
      </c>
      <c r="F250" s="16">
        <v>0</v>
      </c>
      <c r="G250" s="17">
        <v>0</v>
      </c>
      <c r="H250" t="s">
        <v>678</v>
      </c>
      <c r="I250" t="s">
        <v>673</v>
      </c>
    </row>
    <row r="251" spans="1:9" x14ac:dyDescent="0.2">
      <c r="A251" s="6">
        <v>43611</v>
      </c>
      <c r="B251">
        <v>2019</v>
      </c>
      <c r="D251">
        <v>22</v>
      </c>
      <c r="E251" t="s">
        <v>8</v>
      </c>
      <c r="F251" s="16">
        <v>1</v>
      </c>
      <c r="G251" s="17">
        <v>1.7046214845378001E-2</v>
      </c>
      <c r="H251" t="s">
        <v>678</v>
      </c>
      <c r="I251" t="s">
        <v>673</v>
      </c>
    </row>
    <row r="252" spans="1:9" x14ac:dyDescent="0.2">
      <c r="A252" s="6">
        <v>43618</v>
      </c>
      <c r="B252">
        <v>2019</v>
      </c>
      <c r="D252">
        <v>23</v>
      </c>
      <c r="E252" t="s">
        <v>8</v>
      </c>
      <c r="F252" s="16">
        <v>0</v>
      </c>
      <c r="G252" s="17">
        <v>0</v>
      </c>
      <c r="H252" t="s">
        <v>678</v>
      </c>
      <c r="I252" t="s">
        <v>673</v>
      </c>
    </row>
    <row r="253" spans="1:9" x14ac:dyDescent="0.2">
      <c r="A253" s="6">
        <v>43625</v>
      </c>
      <c r="B253">
        <v>2019</v>
      </c>
      <c r="D253">
        <v>24</v>
      </c>
      <c r="E253" t="s">
        <v>8</v>
      </c>
      <c r="F253" s="16">
        <v>2</v>
      </c>
      <c r="G253" s="17">
        <v>3.4092429690756099E-2</v>
      </c>
      <c r="H253" t="s">
        <v>678</v>
      </c>
      <c r="I253" t="s">
        <v>673</v>
      </c>
    </row>
    <row r="254" spans="1:9" x14ac:dyDescent="0.2">
      <c r="A254" s="6">
        <v>43632</v>
      </c>
      <c r="B254">
        <v>2019</v>
      </c>
      <c r="D254">
        <v>25</v>
      </c>
      <c r="E254" t="s">
        <v>8</v>
      </c>
      <c r="F254" s="16">
        <v>1</v>
      </c>
      <c r="G254" s="17">
        <v>1.7046214845378001E-2</v>
      </c>
      <c r="H254" t="s">
        <v>678</v>
      </c>
      <c r="I254" t="s">
        <v>673</v>
      </c>
    </row>
    <row r="255" spans="1:9" x14ac:dyDescent="0.2">
      <c r="A255" s="6">
        <v>43639</v>
      </c>
      <c r="B255">
        <v>2019</v>
      </c>
      <c r="D255">
        <v>26</v>
      </c>
      <c r="E255" t="s">
        <v>8</v>
      </c>
      <c r="F255" s="16">
        <v>2</v>
      </c>
      <c r="G255" s="17">
        <v>3.4092429690756099E-2</v>
      </c>
      <c r="H255" t="s">
        <v>678</v>
      </c>
      <c r="I255" t="s">
        <v>673</v>
      </c>
    </row>
    <row r="256" spans="1:9" x14ac:dyDescent="0.2">
      <c r="A256" s="6">
        <v>43646</v>
      </c>
      <c r="B256">
        <v>2019</v>
      </c>
      <c r="D256">
        <v>27</v>
      </c>
      <c r="E256" t="s">
        <v>8</v>
      </c>
      <c r="F256" s="16">
        <v>1</v>
      </c>
      <c r="G256" s="17">
        <v>1.7046214845378001E-2</v>
      </c>
      <c r="H256" t="s">
        <v>678</v>
      </c>
      <c r="I256" t="s">
        <v>673</v>
      </c>
    </row>
    <row r="257" spans="1:11" x14ac:dyDescent="0.2">
      <c r="A257" s="6">
        <v>43653</v>
      </c>
      <c r="B257">
        <v>2019</v>
      </c>
      <c r="D257">
        <v>28</v>
      </c>
      <c r="E257" t="s">
        <v>8</v>
      </c>
      <c r="F257" s="16">
        <v>1</v>
      </c>
      <c r="G257" s="17">
        <v>1.7046214845378001E-2</v>
      </c>
      <c r="H257" t="s">
        <v>678</v>
      </c>
      <c r="I257" t="s">
        <v>673</v>
      </c>
      <c r="J257" s="4"/>
      <c r="K257" s="4"/>
    </row>
    <row r="258" spans="1:11" x14ac:dyDescent="0.2">
      <c r="A258" s="6">
        <v>43660</v>
      </c>
      <c r="B258">
        <v>2019</v>
      </c>
      <c r="D258">
        <v>29</v>
      </c>
      <c r="E258" t="s">
        <v>8</v>
      </c>
      <c r="F258" s="16">
        <v>1</v>
      </c>
      <c r="G258" s="17">
        <v>1.7046214845378001E-2</v>
      </c>
      <c r="H258" t="s">
        <v>678</v>
      </c>
      <c r="I258" t="s">
        <v>673</v>
      </c>
      <c r="J258" s="4"/>
      <c r="K258" s="4"/>
    </row>
    <row r="259" spans="1:11" x14ac:dyDescent="0.2">
      <c r="A259" s="6">
        <v>43667</v>
      </c>
      <c r="B259">
        <v>2019</v>
      </c>
      <c r="D259">
        <v>30</v>
      </c>
      <c r="E259" t="s">
        <v>8</v>
      </c>
      <c r="F259" s="16">
        <v>1</v>
      </c>
      <c r="G259" s="17">
        <v>1.7046214845378001E-2</v>
      </c>
      <c r="H259" t="s">
        <v>678</v>
      </c>
      <c r="I259" t="s">
        <v>673</v>
      </c>
      <c r="J259" s="4"/>
      <c r="K259" s="4"/>
    </row>
    <row r="260" spans="1:11" x14ac:dyDescent="0.2">
      <c r="A260" s="6">
        <v>43674</v>
      </c>
      <c r="B260">
        <v>2019</v>
      </c>
      <c r="D260">
        <v>31</v>
      </c>
      <c r="E260" t="s">
        <v>8</v>
      </c>
      <c r="F260" s="16">
        <v>2</v>
      </c>
      <c r="G260" s="17">
        <v>3.4092429690756099E-2</v>
      </c>
      <c r="H260" t="s">
        <v>678</v>
      </c>
      <c r="I260" t="s">
        <v>673</v>
      </c>
      <c r="J260" s="4"/>
      <c r="K260" s="4"/>
    </row>
    <row r="261" spans="1:11" x14ac:dyDescent="0.2">
      <c r="A261" s="6">
        <v>43681</v>
      </c>
      <c r="B261">
        <v>2019</v>
      </c>
      <c r="D261">
        <v>32</v>
      </c>
      <c r="E261" t="s">
        <v>8</v>
      </c>
      <c r="F261" s="16">
        <v>2</v>
      </c>
      <c r="G261" s="17">
        <v>3.4092429690756099E-2</v>
      </c>
      <c r="H261" t="s">
        <v>678</v>
      </c>
      <c r="I261" t="s">
        <v>673</v>
      </c>
      <c r="J261" s="4"/>
      <c r="K261" s="4"/>
    </row>
    <row r="262" spans="1:11" x14ac:dyDescent="0.2">
      <c r="A262" s="6">
        <v>43688</v>
      </c>
      <c r="B262">
        <v>2019</v>
      </c>
      <c r="D262">
        <v>33</v>
      </c>
      <c r="E262" t="s">
        <v>8</v>
      </c>
      <c r="F262" s="16">
        <v>0</v>
      </c>
      <c r="G262" s="17">
        <v>0</v>
      </c>
      <c r="H262" t="s">
        <v>678</v>
      </c>
      <c r="I262" t="s">
        <v>673</v>
      </c>
      <c r="J262" s="4"/>
      <c r="K262" s="4"/>
    </row>
    <row r="263" spans="1:11" x14ac:dyDescent="0.2">
      <c r="A263" s="6">
        <v>43695</v>
      </c>
      <c r="B263">
        <v>2019</v>
      </c>
      <c r="D263">
        <v>34</v>
      </c>
      <c r="E263" t="s">
        <v>8</v>
      </c>
      <c r="F263" s="16">
        <v>2</v>
      </c>
      <c r="G263" s="17">
        <v>3.4092429690756099E-2</v>
      </c>
      <c r="H263" t="s">
        <v>678</v>
      </c>
      <c r="I263" t="s">
        <v>673</v>
      </c>
      <c r="J263" s="4"/>
      <c r="K263" s="4"/>
    </row>
    <row r="264" spans="1:11" x14ac:dyDescent="0.2">
      <c r="A264" s="6">
        <v>43702</v>
      </c>
      <c r="B264">
        <v>2019</v>
      </c>
      <c r="D264">
        <v>35</v>
      </c>
      <c r="E264" t="s">
        <v>8</v>
      </c>
      <c r="F264" s="16">
        <v>3</v>
      </c>
      <c r="G264" s="17">
        <v>5.1138644536134099E-2</v>
      </c>
      <c r="H264" t="s">
        <v>678</v>
      </c>
      <c r="I264" t="s">
        <v>673</v>
      </c>
      <c r="J264" s="4"/>
      <c r="K264" s="4"/>
    </row>
    <row r="265" spans="1:11" x14ac:dyDescent="0.2">
      <c r="A265" s="6">
        <v>43709</v>
      </c>
      <c r="B265">
        <v>2019</v>
      </c>
      <c r="D265">
        <v>36</v>
      </c>
      <c r="E265" t="s">
        <v>8</v>
      </c>
      <c r="F265" s="16">
        <v>0</v>
      </c>
      <c r="G265" s="17">
        <v>0</v>
      </c>
      <c r="H265" t="s">
        <v>678</v>
      </c>
      <c r="I265" t="s">
        <v>673</v>
      </c>
      <c r="J265" s="4"/>
      <c r="K265" s="4"/>
    </row>
    <row r="266" spans="1:11" x14ac:dyDescent="0.2">
      <c r="A266" s="6">
        <v>43716</v>
      </c>
      <c r="B266">
        <v>2019</v>
      </c>
      <c r="D266">
        <v>37</v>
      </c>
      <c r="E266" t="s">
        <v>8</v>
      </c>
      <c r="F266" s="16">
        <v>1</v>
      </c>
      <c r="G266" s="17">
        <v>1.7046214845378001E-2</v>
      </c>
      <c r="H266" t="s">
        <v>678</v>
      </c>
      <c r="I266" t="s">
        <v>673</v>
      </c>
      <c r="J266" s="4"/>
      <c r="K266" s="4"/>
    </row>
    <row r="267" spans="1:11" x14ac:dyDescent="0.2">
      <c r="A267" s="6">
        <v>43723</v>
      </c>
      <c r="B267">
        <v>2019</v>
      </c>
      <c r="D267">
        <v>38</v>
      </c>
      <c r="E267" t="s">
        <v>8</v>
      </c>
      <c r="F267" s="16">
        <v>0</v>
      </c>
      <c r="G267" s="17">
        <v>0</v>
      </c>
      <c r="H267" t="s">
        <v>678</v>
      </c>
      <c r="I267" t="s">
        <v>673</v>
      </c>
      <c r="J267" s="4"/>
      <c r="K267" s="4"/>
    </row>
    <row r="268" spans="1:11" x14ac:dyDescent="0.2">
      <c r="A268" s="6">
        <v>43730</v>
      </c>
      <c r="B268">
        <v>2019</v>
      </c>
      <c r="D268">
        <v>39</v>
      </c>
      <c r="E268" t="s">
        <v>8</v>
      </c>
      <c r="F268" s="16">
        <v>1</v>
      </c>
      <c r="G268" s="17">
        <v>1.7046214845378001E-2</v>
      </c>
      <c r="H268" t="s">
        <v>678</v>
      </c>
      <c r="I268" t="s">
        <v>673</v>
      </c>
      <c r="J268" s="4"/>
      <c r="K268" s="4"/>
    </row>
    <row r="269" spans="1:11" x14ac:dyDescent="0.2">
      <c r="A269" s="6">
        <v>43737</v>
      </c>
      <c r="B269">
        <v>2019</v>
      </c>
      <c r="D269">
        <v>40</v>
      </c>
      <c r="E269" t="s">
        <v>8</v>
      </c>
      <c r="F269" s="16">
        <v>2</v>
      </c>
      <c r="G269" s="17">
        <v>3.4092429690756099E-2</v>
      </c>
      <c r="H269" t="s">
        <v>678</v>
      </c>
      <c r="I269" t="s">
        <v>673</v>
      </c>
      <c r="J269" s="4"/>
      <c r="K269" s="4"/>
    </row>
    <row r="270" spans="1:11" x14ac:dyDescent="0.2">
      <c r="A270" s="6">
        <v>43744</v>
      </c>
      <c r="B270">
        <v>2019</v>
      </c>
      <c r="D270">
        <v>41</v>
      </c>
      <c r="E270" t="s">
        <v>8</v>
      </c>
      <c r="F270" s="16">
        <v>0</v>
      </c>
      <c r="G270" s="17">
        <v>0</v>
      </c>
      <c r="H270" t="s">
        <v>678</v>
      </c>
      <c r="I270" t="s">
        <v>673</v>
      </c>
    </row>
    <row r="271" spans="1:11" x14ac:dyDescent="0.2">
      <c r="A271" s="6">
        <v>43751</v>
      </c>
      <c r="B271">
        <v>2019</v>
      </c>
      <c r="D271">
        <v>42</v>
      </c>
      <c r="E271" t="s">
        <v>8</v>
      </c>
      <c r="F271" s="16">
        <v>0</v>
      </c>
      <c r="G271" s="17">
        <v>0</v>
      </c>
      <c r="H271" t="s">
        <v>678</v>
      </c>
      <c r="I271" t="s">
        <v>673</v>
      </c>
    </row>
    <row r="272" spans="1:11" x14ac:dyDescent="0.2">
      <c r="A272" s="6">
        <v>43758</v>
      </c>
      <c r="B272">
        <v>2019</v>
      </c>
      <c r="D272">
        <v>43</v>
      </c>
      <c r="E272" t="s">
        <v>8</v>
      </c>
      <c r="F272" s="16">
        <v>1</v>
      </c>
      <c r="G272" s="17">
        <v>1.7046214845378001E-2</v>
      </c>
      <c r="H272" t="s">
        <v>678</v>
      </c>
      <c r="I272" t="s">
        <v>673</v>
      </c>
    </row>
    <row r="273" spans="1:9" x14ac:dyDescent="0.2">
      <c r="A273" s="6">
        <v>43765</v>
      </c>
      <c r="B273">
        <v>2019</v>
      </c>
      <c r="D273">
        <v>44</v>
      </c>
      <c r="E273" t="s">
        <v>8</v>
      </c>
      <c r="F273" s="16">
        <v>0</v>
      </c>
      <c r="G273" s="17">
        <v>0</v>
      </c>
      <c r="H273" t="s">
        <v>678</v>
      </c>
      <c r="I273" t="s">
        <v>673</v>
      </c>
    </row>
    <row r="274" spans="1:9" x14ac:dyDescent="0.2">
      <c r="A274" s="6">
        <v>43772</v>
      </c>
      <c r="B274">
        <v>2019</v>
      </c>
      <c r="D274">
        <v>45</v>
      </c>
      <c r="E274" t="s">
        <v>8</v>
      </c>
      <c r="F274" s="16">
        <v>0</v>
      </c>
      <c r="G274" s="17">
        <v>0</v>
      </c>
      <c r="H274" t="s">
        <v>678</v>
      </c>
      <c r="I274" t="s">
        <v>673</v>
      </c>
    </row>
    <row r="275" spans="1:9" x14ac:dyDescent="0.2">
      <c r="A275" s="6">
        <v>43779</v>
      </c>
      <c r="B275">
        <v>2019</v>
      </c>
      <c r="D275">
        <v>46</v>
      </c>
      <c r="E275" t="s">
        <v>8</v>
      </c>
      <c r="F275" s="16">
        <v>0</v>
      </c>
      <c r="G275" s="17">
        <v>0</v>
      </c>
      <c r="H275" t="s">
        <v>678</v>
      </c>
      <c r="I275" t="s">
        <v>673</v>
      </c>
    </row>
    <row r="276" spans="1:9" x14ac:dyDescent="0.2">
      <c r="A276" s="6">
        <v>43786</v>
      </c>
      <c r="B276">
        <v>2019</v>
      </c>
      <c r="D276">
        <v>47</v>
      </c>
      <c r="E276" t="s">
        <v>8</v>
      </c>
      <c r="F276" s="16">
        <v>0</v>
      </c>
      <c r="G276" s="17">
        <v>0</v>
      </c>
      <c r="H276" t="s">
        <v>678</v>
      </c>
      <c r="I276" t="s">
        <v>673</v>
      </c>
    </row>
    <row r="277" spans="1:9" x14ac:dyDescent="0.2">
      <c r="A277" s="6">
        <v>43793</v>
      </c>
      <c r="B277">
        <v>2019</v>
      </c>
      <c r="D277">
        <v>48</v>
      </c>
      <c r="E277" t="s">
        <v>8</v>
      </c>
      <c r="F277" s="16">
        <v>0</v>
      </c>
      <c r="G277" s="17">
        <v>0</v>
      </c>
      <c r="H277" t="s">
        <v>678</v>
      </c>
      <c r="I277" t="s">
        <v>673</v>
      </c>
    </row>
    <row r="278" spans="1:9" x14ac:dyDescent="0.2">
      <c r="A278" s="6">
        <v>43800</v>
      </c>
      <c r="B278">
        <v>2019</v>
      </c>
      <c r="D278">
        <v>49</v>
      </c>
      <c r="E278" t="s">
        <v>8</v>
      </c>
      <c r="F278" s="16">
        <v>0</v>
      </c>
      <c r="G278" s="17">
        <v>0</v>
      </c>
      <c r="H278" t="s">
        <v>678</v>
      </c>
      <c r="I278" t="s">
        <v>673</v>
      </c>
    </row>
    <row r="279" spans="1:9" x14ac:dyDescent="0.2">
      <c r="A279" s="6">
        <v>43807</v>
      </c>
      <c r="B279">
        <v>2019</v>
      </c>
      <c r="D279">
        <v>50</v>
      </c>
      <c r="E279" t="s">
        <v>8</v>
      </c>
      <c r="F279" s="16">
        <v>2</v>
      </c>
      <c r="G279" s="17">
        <v>3.4092429690756099E-2</v>
      </c>
      <c r="H279" t="s">
        <v>678</v>
      </c>
      <c r="I279" t="s">
        <v>673</v>
      </c>
    </row>
    <row r="280" spans="1:9" x14ac:dyDescent="0.2">
      <c r="A280" s="6">
        <v>43814</v>
      </c>
      <c r="B280">
        <v>2019</v>
      </c>
      <c r="D280">
        <v>51</v>
      </c>
      <c r="E280" t="s">
        <v>8</v>
      </c>
      <c r="F280" s="16">
        <v>1</v>
      </c>
      <c r="G280" s="17">
        <v>1.7046214845378001E-2</v>
      </c>
      <c r="H280" t="s">
        <v>678</v>
      </c>
      <c r="I280" t="s">
        <v>673</v>
      </c>
    </row>
    <row r="281" spans="1:9" x14ac:dyDescent="0.2">
      <c r="A281" s="6">
        <v>43821</v>
      </c>
      <c r="B281">
        <v>2019</v>
      </c>
      <c r="D281">
        <v>52</v>
      </c>
      <c r="E281" t="s">
        <v>8</v>
      </c>
      <c r="F281" s="16">
        <v>0</v>
      </c>
      <c r="G281" s="17">
        <v>0</v>
      </c>
      <c r="H281" t="s">
        <v>678</v>
      </c>
      <c r="I281" t="s">
        <v>673</v>
      </c>
    </row>
    <row r="282" spans="1:9" x14ac:dyDescent="0.2">
      <c r="A282" s="6">
        <v>43100</v>
      </c>
      <c r="B282">
        <v>2018</v>
      </c>
      <c r="D282">
        <v>1</v>
      </c>
      <c r="E282" t="s">
        <v>8</v>
      </c>
      <c r="F282" s="18">
        <v>2</v>
      </c>
      <c r="G282" s="5">
        <v>3.4396550782680599E-2</v>
      </c>
      <c r="H282" t="s">
        <v>679</v>
      </c>
      <c r="I282" t="s">
        <v>673</v>
      </c>
    </row>
    <row r="283" spans="1:9" x14ac:dyDescent="0.2">
      <c r="A283" s="6">
        <v>43107</v>
      </c>
      <c r="B283">
        <v>2018</v>
      </c>
      <c r="D283">
        <v>2</v>
      </c>
      <c r="E283" t="s">
        <v>8</v>
      </c>
      <c r="F283" s="18">
        <v>3</v>
      </c>
      <c r="G283" s="5">
        <v>5.1594826174020898E-2</v>
      </c>
      <c r="H283" t="s">
        <v>679</v>
      </c>
      <c r="I283" t="s">
        <v>673</v>
      </c>
    </row>
    <row r="284" spans="1:9" x14ac:dyDescent="0.2">
      <c r="A284" s="6">
        <v>43114</v>
      </c>
      <c r="B284">
        <v>2018</v>
      </c>
      <c r="D284">
        <v>3</v>
      </c>
      <c r="E284" t="s">
        <v>8</v>
      </c>
      <c r="F284" s="18">
        <v>2</v>
      </c>
      <c r="G284" s="5">
        <v>3.4396550782680599E-2</v>
      </c>
      <c r="H284" t="s">
        <v>679</v>
      </c>
      <c r="I284" t="s">
        <v>673</v>
      </c>
    </row>
    <row r="285" spans="1:9" x14ac:dyDescent="0.2">
      <c r="A285" s="6">
        <v>43121</v>
      </c>
      <c r="B285">
        <v>2018</v>
      </c>
      <c r="D285">
        <v>4</v>
      </c>
      <c r="E285" t="s">
        <v>8</v>
      </c>
      <c r="F285" s="18">
        <v>2</v>
      </c>
      <c r="G285" s="5">
        <v>3.4396550782680599E-2</v>
      </c>
      <c r="H285" t="s">
        <v>679</v>
      </c>
      <c r="I285" t="s">
        <v>673</v>
      </c>
    </row>
    <row r="286" spans="1:9" x14ac:dyDescent="0.2">
      <c r="A286" s="6">
        <v>43128</v>
      </c>
      <c r="B286">
        <v>2018</v>
      </c>
      <c r="D286">
        <v>5</v>
      </c>
      <c r="E286" t="s">
        <v>8</v>
      </c>
      <c r="F286" s="18">
        <v>0</v>
      </c>
      <c r="G286" s="5">
        <v>0</v>
      </c>
      <c r="H286" t="s">
        <v>679</v>
      </c>
      <c r="I286" t="s">
        <v>673</v>
      </c>
    </row>
    <row r="287" spans="1:9" x14ac:dyDescent="0.2">
      <c r="A287" s="6">
        <v>43135</v>
      </c>
      <c r="B287">
        <v>2018</v>
      </c>
      <c r="D287">
        <v>6</v>
      </c>
      <c r="E287" t="s">
        <v>8</v>
      </c>
      <c r="F287" s="18">
        <v>4</v>
      </c>
      <c r="G287" s="5">
        <v>6.8793101565361198E-2</v>
      </c>
      <c r="H287" t="s">
        <v>679</v>
      </c>
      <c r="I287" t="s">
        <v>673</v>
      </c>
    </row>
    <row r="288" spans="1:9" x14ac:dyDescent="0.2">
      <c r="A288" s="6">
        <v>43142</v>
      </c>
      <c r="B288">
        <v>2018</v>
      </c>
      <c r="D288">
        <v>7</v>
      </c>
      <c r="E288" t="s">
        <v>8</v>
      </c>
      <c r="F288" s="18">
        <v>2</v>
      </c>
      <c r="G288" s="5">
        <v>3.4396550782680599E-2</v>
      </c>
      <c r="H288" t="s">
        <v>679</v>
      </c>
      <c r="I288" t="s">
        <v>673</v>
      </c>
    </row>
    <row r="289" spans="1:9" x14ac:dyDescent="0.2">
      <c r="A289" s="6">
        <v>43149</v>
      </c>
      <c r="B289">
        <v>2018</v>
      </c>
      <c r="D289">
        <v>8</v>
      </c>
      <c r="E289" t="s">
        <v>8</v>
      </c>
      <c r="F289" s="18">
        <v>1</v>
      </c>
      <c r="G289" s="5">
        <v>1.7198275391340299E-2</v>
      </c>
      <c r="H289" t="s">
        <v>679</v>
      </c>
      <c r="I289" t="s">
        <v>673</v>
      </c>
    </row>
    <row r="290" spans="1:9" x14ac:dyDescent="0.2">
      <c r="A290" s="6">
        <v>43156</v>
      </c>
      <c r="B290">
        <v>2018</v>
      </c>
      <c r="D290">
        <v>9</v>
      </c>
      <c r="E290" t="s">
        <v>8</v>
      </c>
      <c r="F290" s="18">
        <v>4</v>
      </c>
      <c r="G290" s="5">
        <v>6.8793101565361198E-2</v>
      </c>
      <c r="H290" t="s">
        <v>679</v>
      </c>
      <c r="I290" t="s">
        <v>673</v>
      </c>
    </row>
    <row r="291" spans="1:9" x14ac:dyDescent="0.2">
      <c r="A291" s="6">
        <v>43163</v>
      </c>
      <c r="B291">
        <v>2018</v>
      </c>
      <c r="D291">
        <v>10</v>
      </c>
      <c r="E291" t="s">
        <v>8</v>
      </c>
      <c r="F291" s="18">
        <v>0</v>
      </c>
      <c r="G291" s="5">
        <v>0</v>
      </c>
      <c r="H291" t="s">
        <v>679</v>
      </c>
      <c r="I291" t="s">
        <v>673</v>
      </c>
    </row>
    <row r="292" spans="1:9" x14ac:dyDescent="0.2">
      <c r="A292" s="6">
        <v>43170</v>
      </c>
      <c r="B292">
        <v>2018</v>
      </c>
      <c r="D292">
        <v>11</v>
      </c>
      <c r="E292" t="s">
        <v>8</v>
      </c>
      <c r="F292" s="18">
        <v>0</v>
      </c>
      <c r="G292" s="5">
        <v>0</v>
      </c>
      <c r="H292" t="s">
        <v>679</v>
      </c>
      <c r="I292" t="s">
        <v>673</v>
      </c>
    </row>
    <row r="293" spans="1:9" x14ac:dyDescent="0.2">
      <c r="A293" s="6">
        <v>43177</v>
      </c>
      <c r="B293">
        <v>2018</v>
      </c>
      <c r="D293">
        <v>12</v>
      </c>
      <c r="E293" t="s">
        <v>8</v>
      </c>
      <c r="F293" s="18">
        <v>6</v>
      </c>
      <c r="G293" s="5">
        <v>0.103189652348042</v>
      </c>
      <c r="H293" t="s">
        <v>679</v>
      </c>
      <c r="I293" t="s">
        <v>673</v>
      </c>
    </row>
    <row r="294" spans="1:9" x14ac:dyDescent="0.2">
      <c r="A294" s="6">
        <v>43184</v>
      </c>
      <c r="B294">
        <v>2018</v>
      </c>
      <c r="D294">
        <v>13</v>
      </c>
      <c r="E294" t="s">
        <v>8</v>
      </c>
      <c r="F294" s="18">
        <v>1</v>
      </c>
      <c r="G294" s="5">
        <v>1.7198275391340299E-2</v>
      </c>
      <c r="H294" t="s">
        <v>679</v>
      </c>
      <c r="I294" t="s">
        <v>673</v>
      </c>
    </row>
    <row r="295" spans="1:9" x14ac:dyDescent="0.2">
      <c r="A295" s="6">
        <v>43191</v>
      </c>
      <c r="B295">
        <v>2018</v>
      </c>
      <c r="D295">
        <v>14</v>
      </c>
      <c r="E295" t="s">
        <v>8</v>
      </c>
      <c r="F295" s="18">
        <v>5</v>
      </c>
      <c r="G295" s="5">
        <v>8.5991376956701504E-2</v>
      </c>
      <c r="H295" t="s">
        <v>679</v>
      </c>
      <c r="I295" t="s">
        <v>673</v>
      </c>
    </row>
    <row r="296" spans="1:9" x14ac:dyDescent="0.2">
      <c r="A296" s="6">
        <v>43198</v>
      </c>
      <c r="B296">
        <v>2018</v>
      </c>
      <c r="D296">
        <v>15</v>
      </c>
      <c r="E296" t="s">
        <v>8</v>
      </c>
      <c r="F296" s="18">
        <v>5</v>
      </c>
      <c r="G296" s="5">
        <v>8.5991376956701504E-2</v>
      </c>
      <c r="H296" t="s">
        <v>679</v>
      </c>
      <c r="I296" t="s">
        <v>673</v>
      </c>
    </row>
    <row r="297" spans="1:9" x14ac:dyDescent="0.2">
      <c r="A297" s="6">
        <v>43205</v>
      </c>
      <c r="B297">
        <v>2018</v>
      </c>
      <c r="D297">
        <v>16</v>
      </c>
      <c r="E297" t="s">
        <v>8</v>
      </c>
      <c r="F297" s="18">
        <v>4</v>
      </c>
      <c r="G297" s="5">
        <v>6.8793101565361198E-2</v>
      </c>
      <c r="H297" t="s">
        <v>679</v>
      </c>
      <c r="I297" t="s">
        <v>673</v>
      </c>
    </row>
    <row r="298" spans="1:9" x14ac:dyDescent="0.2">
      <c r="A298" s="6">
        <v>43212</v>
      </c>
      <c r="B298">
        <v>2018</v>
      </c>
      <c r="D298">
        <v>17</v>
      </c>
      <c r="E298" t="s">
        <v>8</v>
      </c>
      <c r="F298" s="18">
        <v>3</v>
      </c>
      <c r="G298" s="5">
        <v>5.1594826174020898E-2</v>
      </c>
      <c r="H298" t="s">
        <v>679</v>
      </c>
      <c r="I298" t="s">
        <v>673</v>
      </c>
    </row>
    <row r="299" spans="1:9" x14ac:dyDescent="0.2">
      <c r="A299" s="6">
        <v>43219</v>
      </c>
      <c r="B299">
        <v>2018</v>
      </c>
      <c r="D299">
        <v>18</v>
      </c>
      <c r="E299" t="s">
        <v>8</v>
      </c>
      <c r="F299" s="18">
        <v>2</v>
      </c>
      <c r="G299" s="5">
        <v>3.4396550782680599E-2</v>
      </c>
      <c r="H299" t="s">
        <v>679</v>
      </c>
      <c r="I299" t="s">
        <v>673</v>
      </c>
    </row>
    <row r="300" spans="1:9" x14ac:dyDescent="0.2">
      <c r="A300" s="6">
        <v>43226</v>
      </c>
      <c r="B300">
        <v>2018</v>
      </c>
      <c r="D300">
        <v>19</v>
      </c>
      <c r="E300" t="s">
        <v>8</v>
      </c>
      <c r="F300" s="18">
        <v>5</v>
      </c>
      <c r="G300" s="5">
        <v>8.5991376956701504E-2</v>
      </c>
      <c r="H300" t="s">
        <v>679</v>
      </c>
      <c r="I300" t="s">
        <v>673</v>
      </c>
    </row>
    <row r="301" spans="1:9" x14ac:dyDescent="0.2">
      <c r="A301" s="6">
        <v>43233</v>
      </c>
      <c r="B301">
        <v>2018</v>
      </c>
      <c r="D301">
        <v>20</v>
      </c>
      <c r="E301" t="s">
        <v>8</v>
      </c>
      <c r="F301" s="18">
        <v>1</v>
      </c>
      <c r="G301" s="5">
        <v>1.7198275391340299E-2</v>
      </c>
      <c r="H301" t="s">
        <v>679</v>
      </c>
      <c r="I301" t="s">
        <v>673</v>
      </c>
    </row>
    <row r="302" spans="1:9" x14ac:dyDescent="0.2">
      <c r="A302" s="6">
        <v>43240</v>
      </c>
      <c r="B302">
        <v>2018</v>
      </c>
      <c r="D302">
        <v>21</v>
      </c>
      <c r="E302" t="s">
        <v>8</v>
      </c>
      <c r="F302" s="16">
        <v>3</v>
      </c>
      <c r="G302" s="5">
        <v>5.1594826174020898E-2</v>
      </c>
      <c r="H302" t="s">
        <v>679</v>
      </c>
      <c r="I302" t="s">
        <v>673</v>
      </c>
    </row>
    <row r="303" spans="1:9" x14ac:dyDescent="0.2">
      <c r="A303" s="6">
        <v>43247</v>
      </c>
      <c r="B303">
        <v>2018</v>
      </c>
      <c r="D303">
        <v>22</v>
      </c>
      <c r="E303" t="s">
        <v>8</v>
      </c>
      <c r="F303" s="18">
        <v>1</v>
      </c>
      <c r="G303" s="5">
        <v>1.7198275391340299E-2</v>
      </c>
      <c r="H303" t="s">
        <v>679</v>
      </c>
      <c r="I303" t="s">
        <v>673</v>
      </c>
    </row>
    <row r="304" spans="1:9" x14ac:dyDescent="0.2">
      <c r="A304" s="6">
        <v>43254</v>
      </c>
      <c r="B304">
        <v>2018</v>
      </c>
      <c r="D304">
        <v>23</v>
      </c>
      <c r="E304" t="s">
        <v>8</v>
      </c>
      <c r="F304" s="18">
        <v>3</v>
      </c>
      <c r="G304" s="5">
        <v>5.1594826174020898E-2</v>
      </c>
      <c r="H304" t="s">
        <v>679</v>
      </c>
      <c r="I304" t="s">
        <v>673</v>
      </c>
    </row>
    <row r="305" spans="1:11" x14ac:dyDescent="0.2">
      <c r="A305" s="6">
        <v>43261</v>
      </c>
      <c r="B305">
        <v>2018</v>
      </c>
      <c r="D305">
        <v>24</v>
      </c>
      <c r="E305" t="s">
        <v>8</v>
      </c>
      <c r="F305" s="18">
        <v>4</v>
      </c>
      <c r="G305" s="5">
        <v>6.8793101565361198E-2</v>
      </c>
      <c r="H305" t="s">
        <v>679</v>
      </c>
      <c r="I305" t="s">
        <v>673</v>
      </c>
    </row>
    <row r="306" spans="1:11" x14ac:dyDescent="0.2">
      <c r="A306" s="6">
        <v>43268</v>
      </c>
      <c r="B306">
        <v>2018</v>
      </c>
      <c r="D306">
        <v>25</v>
      </c>
      <c r="E306" t="s">
        <v>8</v>
      </c>
      <c r="F306" s="18">
        <v>1</v>
      </c>
      <c r="G306" s="5">
        <v>1.7198275391340299E-2</v>
      </c>
      <c r="H306" t="s">
        <v>679</v>
      </c>
      <c r="I306" t="s">
        <v>673</v>
      </c>
    </row>
    <row r="307" spans="1:11" x14ac:dyDescent="0.2">
      <c r="A307" s="6">
        <v>43275</v>
      </c>
      <c r="B307">
        <v>2018</v>
      </c>
      <c r="D307">
        <v>26</v>
      </c>
      <c r="E307" t="s">
        <v>8</v>
      </c>
      <c r="F307" s="18">
        <v>1</v>
      </c>
      <c r="G307" s="5">
        <v>1.7198275391340299E-2</v>
      </c>
      <c r="H307" t="s">
        <v>679</v>
      </c>
      <c r="I307" t="s">
        <v>673</v>
      </c>
    </row>
    <row r="308" spans="1:11" x14ac:dyDescent="0.2">
      <c r="A308" s="6">
        <v>43282</v>
      </c>
      <c r="B308">
        <v>2018</v>
      </c>
      <c r="D308">
        <v>27</v>
      </c>
      <c r="E308" t="s">
        <v>8</v>
      </c>
      <c r="F308" s="18">
        <v>2</v>
      </c>
      <c r="G308" s="5">
        <v>3.4396550782680599E-2</v>
      </c>
      <c r="H308" t="s">
        <v>679</v>
      </c>
      <c r="I308" t="s">
        <v>673</v>
      </c>
    </row>
    <row r="309" spans="1:11" x14ac:dyDescent="0.2">
      <c r="A309" s="6">
        <v>43289</v>
      </c>
      <c r="B309">
        <v>2018</v>
      </c>
      <c r="D309">
        <v>28</v>
      </c>
      <c r="E309" t="s">
        <v>8</v>
      </c>
      <c r="F309" s="18">
        <v>1</v>
      </c>
      <c r="G309" s="5">
        <v>1.7198275391340299E-2</v>
      </c>
      <c r="H309" t="s">
        <v>679</v>
      </c>
      <c r="I309" t="s">
        <v>673</v>
      </c>
    </row>
    <row r="310" spans="1:11" x14ac:dyDescent="0.2">
      <c r="A310" s="6">
        <v>43296</v>
      </c>
      <c r="B310">
        <v>2018</v>
      </c>
      <c r="D310">
        <v>29</v>
      </c>
      <c r="E310" t="s">
        <v>8</v>
      </c>
      <c r="F310" s="18">
        <v>4</v>
      </c>
      <c r="G310" s="5">
        <v>6.8793101565361198E-2</v>
      </c>
      <c r="H310" t="s">
        <v>679</v>
      </c>
      <c r="I310" t="s">
        <v>673</v>
      </c>
    </row>
    <row r="311" spans="1:11" x14ac:dyDescent="0.2">
      <c r="A311" s="6">
        <v>43303</v>
      </c>
      <c r="B311">
        <v>2018</v>
      </c>
      <c r="D311">
        <v>30</v>
      </c>
      <c r="E311" t="s">
        <v>8</v>
      </c>
      <c r="F311" s="18">
        <v>3</v>
      </c>
      <c r="G311" s="5">
        <v>5.1594826174020898E-2</v>
      </c>
      <c r="H311" t="s">
        <v>679</v>
      </c>
      <c r="I311" t="s">
        <v>673</v>
      </c>
    </row>
    <row r="312" spans="1:11" x14ac:dyDescent="0.2">
      <c r="A312" s="6">
        <v>43310</v>
      </c>
      <c r="B312">
        <v>2018</v>
      </c>
      <c r="D312">
        <v>31</v>
      </c>
      <c r="E312" t="s">
        <v>8</v>
      </c>
      <c r="F312" s="18">
        <v>1</v>
      </c>
      <c r="G312" s="5">
        <v>1.7198275391340299E-2</v>
      </c>
      <c r="H312" t="s">
        <v>679</v>
      </c>
      <c r="I312" t="s">
        <v>673</v>
      </c>
    </row>
    <row r="313" spans="1:11" x14ac:dyDescent="0.2">
      <c r="A313" s="6">
        <v>43317</v>
      </c>
      <c r="B313">
        <v>2018</v>
      </c>
      <c r="D313">
        <v>32</v>
      </c>
      <c r="E313" t="s">
        <v>8</v>
      </c>
      <c r="F313" s="18">
        <v>1</v>
      </c>
      <c r="G313" s="5">
        <v>1.7198275391340299E-2</v>
      </c>
      <c r="H313" t="s">
        <v>679</v>
      </c>
      <c r="I313" t="s">
        <v>673</v>
      </c>
    </row>
    <row r="314" spans="1:11" x14ac:dyDescent="0.2">
      <c r="A314" s="6">
        <v>43324</v>
      </c>
      <c r="B314">
        <v>2018</v>
      </c>
      <c r="D314">
        <v>33</v>
      </c>
      <c r="E314" t="s">
        <v>8</v>
      </c>
      <c r="F314" s="18">
        <v>1</v>
      </c>
      <c r="G314" s="5">
        <v>1.7198275391340299E-2</v>
      </c>
      <c r="H314" t="s">
        <v>679</v>
      </c>
      <c r="I314" t="s">
        <v>673</v>
      </c>
    </row>
    <row r="315" spans="1:11" x14ac:dyDescent="0.2">
      <c r="A315" s="6">
        <v>43331</v>
      </c>
      <c r="B315">
        <v>2018</v>
      </c>
      <c r="D315">
        <v>34</v>
      </c>
      <c r="E315" t="s">
        <v>8</v>
      </c>
      <c r="F315" s="18">
        <v>3</v>
      </c>
      <c r="G315" s="5">
        <v>5.1594826174020898E-2</v>
      </c>
      <c r="H315" t="s">
        <v>679</v>
      </c>
      <c r="I315" t="s">
        <v>673</v>
      </c>
    </row>
    <row r="316" spans="1:11" x14ac:dyDescent="0.2">
      <c r="A316" s="6">
        <v>43338</v>
      </c>
      <c r="B316">
        <v>2018</v>
      </c>
      <c r="D316">
        <v>35</v>
      </c>
      <c r="E316" t="s">
        <v>8</v>
      </c>
      <c r="F316" s="18">
        <v>0</v>
      </c>
      <c r="G316" s="5">
        <v>0</v>
      </c>
      <c r="H316" t="s">
        <v>679</v>
      </c>
      <c r="I316" t="s">
        <v>673</v>
      </c>
    </row>
    <row r="317" spans="1:11" x14ac:dyDescent="0.2">
      <c r="A317" s="6">
        <v>43345</v>
      </c>
      <c r="B317">
        <v>2018</v>
      </c>
      <c r="D317">
        <v>36</v>
      </c>
      <c r="E317" t="s">
        <v>8</v>
      </c>
      <c r="F317" s="18">
        <v>1</v>
      </c>
      <c r="G317" s="5">
        <v>1.7198275391340299E-2</v>
      </c>
      <c r="H317" t="s">
        <v>679</v>
      </c>
      <c r="I317" t="s">
        <v>673</v>
      </c>
    </row>
    <row r="318" spans="1:11" x14ac:dyDescent="0.2">
      <c r="A318" s="6">
        <v>43352</v>
      </c>
      <c r="B318">
        <v>2018</v>
      </c>
      <c r="D318">
        <v>37</v>
      </c>
      <c r="E318" t="s">
        <v>8</v>
      </c>
      <c r="F318" s="18">
        <v>0</v>
      </c>
      <c r="G318" s="5">
        <v>0</v>
      </c>
      <c r="H318" t="s">
        <v>679</v>
      </c>
      <c r="I318" t="s">
        <v>673</v>
      </c>
    </row>
    <row r="319" spans="1:11" x14ac:dyDescent="0.2">
      <c r="A319" s="6">
        <v>43359</v>
      </c>
      <c r="B319">
        <v>2018</v>
      </c>
      <c r="D319">
        <v>38</v>
      </c>
      <c r="E319" t="s">
        <v>8</v>
      </c>
      <c r="F319" s="18">
        <v>1</v>
      </c>
      <c r="G319" s="5">
        <v>1.7198275391340299E-2</v>
      </c>
      <c r="H319" t="s">
        <v>679</v>
      </c>
      <c r="I319" t="s">
        <v>673</v>
      </c>
      <c r="J319" s="4"/>
      <c r="K319" s="4"/>
    </row>
    <row r="320" spans="1:11" x14ac:dyDescent="0.2">
      <c r="A320" s="6">
        <v>43366</v>
      </c>
      <c r="B320">
        <v>2018</v>
      </c>
      <c r="D320">
        <v>39</v>
      </c>
      <c r="E320" t="s">
        <v>8</v>
      </c>
      <c r="F320" s="18">
        <v>2</v>
      </c>
      <c r="G320" s="5">
        <v>3.4396550782680599E-2</v>
      </c>
      <c r="H320" t="s">
        <v>679</v>
      </c>
      <c r="I320" t="s">
        <v>673</v>
      </c>
      <c r="J320" s="4"/>
      <c r="K320" s="4"/>
    </row>
    <row r="321" spans="1:11" x14ac:dyDescent="0.2">
      <c r="A321" s="6">
        <v>43373</v>
      </c>
      <c r="B321">
        <v>2018</v>
      </c>
      <c r="D321">
        <v>40</v>
      </c>
      <c r="E321" t="s">
        <v>8</v>
      </c>
      <c r="F321" s="18">
        <v>2</v>
      </c>
      <c r="G321" s="5">
        <v>3.4396550782680599E-2</v>
      </c>
      <c r="H321" t="s">
        <v>679</v>
      </c>
      <c r="I321" t="s">
        <v>673</v>
      </c>
      <c r="J321" s="4"/>
      <c r="K321" s="4"/>
    </row>
    <row r="322" spans="1:11" x14ac:dyDescent="0.2">
      <c r="A322" s="6">
        <v>43380</v>
      </c>
      <c r="B322">
        <v>2018</v>
      </c>
      <c r="D322">
        <v>41</v>
      </c>
      <c r="E322" t="s">
        <v>8</v>
      </c>
      <c r="F322" s="18">
        <v>4</v>
      </c>
      <c r="G322" s="5">
        <v>6.8793101565361198E-2</v>
      </c>
      <c r="H322" t="s">
        <v>679</v>
      </c>
      <c r="I322" t="s">
        <v>673</v>
      </c>
      <c r="J322" s="4"/>
      <c r="K322" s="4"/>
    </row>
    <row r="323" spans="1:11" x14ac:dyDescent="0.2">
      <c r="A323" s="6">
        <v>43387</v>
      </c>
      <c r="B323">
        <v>2018</v>
      </c>
      <c r="D323">
        <v>42</v>
      </c>
      <c r="E323" t="s">
        <v>8</v>
      </c>
      <c r="F323">
        <v>1</v>
      </c>
      <c r="G323" s="5">
        <v>1.7198275391340299E-2</v>
      </c>
      <c r="H323" t="s">
        <v>679</v>
      </c>
      <c r="I323" t="s">
        <v>673</v>
      </c>
      <c r="J323" s="4"/>
      <c r="K323" s="4"/>
    </row>
    <row r="324" spans="1:11" x14ac:dyDescent="0.2">
      <c r="A324" s="6">
        <v>43394</v>
      </c>
      <c r="B324">
        <v>2018</v>
      </c>
      <c r="D324">
        <v>43</v>
      </c>
      <c r="E324" t="s">
        <v>8</v>
      </c>
      <c r="F324">
        <v>2</v>
      </c>
      <c r="G324" s="5">
        <v>3.4396550782680599E-2</v>
      </c>
      <c r="H324" t="s">
        <v>679</v>
      </c>
      <c r="I324" t="s">
        <v>673</v>
      </c>
      <c r="J324" s="4"/>
      <c r="K324" s="4"/>
    </row>
    <row r="325" spans="1:11" x14ac:dyDescent="0.2">
      <c r="A325" s="6">
        <v>43401</v>
      </c>
      <c r="B325">
        <v>2018</v>
      </c>
      <c r="D325">
        <v>44</v>
      </c>
      <c r="E325" t="s">
        <v>8</v>
      </c>
      <c r="F325">
        <v>0</v>
      </c>
      <c r="G325" s="5">
        <v>0</v>
      </c>
      <c r="H325" t="s">
        <v>679</v>
      </c>
      <c r="I325" t="s">
        <v>673</v>
      </c>
      <c r="J325" s="4"/>
      <c r="K325" s="4"/>
    </row>
    <row r="326" spans="1:11" x14ac:dyDescent="0.2">
      <c r="A326" s="6">
        <v>43408</v>
      </c>
      <c r="B326">
        <v>2018</v>
      </c>
      <c r="D326">
        <v>45</v>
      </c>
      <c r="E326" t="s">
        <v>8</v>
      </c>
      <c r="F326">
        <v>0</v>
      </c>
      <c r="G326" s="5">
        <v>0</v>
      </c>
      <c r="H326" t="s">
        <v>679</v>
      </c>
      <c r="I326" t="s">
        <v>673</v>
      </c>
      <c r="J326" s="4"/>
      <c r="K326" s="4"/>
    </row>
    <row r="327" spans="1:11" x14ac:dyDescent="0.2">
      <c r="A327" s="6">
        <v>43415</v>
      </c>
      <c r="B327">
        <v>2018</v>
      </c>
      <c r="D327">
        <v>46</v>
      </c>
      <c r="E327" t="s">
        <v>8</v>
      </c>
      <c r="F327">
        <v>1</v>
      </c>
      <c r="G327" s="5">
        <v>1.7198275391340299E-2</v>
      </c>
      <c r="H327" t="s">
        <v>679</v>
      </c>
      <c r="I327" t="s">
        <v>673</v>
      </c>
      <c r="J327" s="4"/>
      <c r="K327" s="4"/>
    </row>
    <row r="328" spans="1:11" x14ac:dyDescent="0.2">
      <c r="A328" s="6">
        <v>43422</v>
      </c>
      <c r="B328">
        <v>2018</v>
      </c>
      <c r="D328">
        <v>47</v>
      </c>
      <c r="E328" t="s">
        <v>8</v>
      </c>
      <c r="F328">
        <v>2</v>
      </c>
      <c r="G328" s="5">
        <v>3.4396550782680599E-2</v>
      </c>
      <c r="H328" t="s">
        <v>679</v>
      </c>
      <c r="I328" t="s">
        <v>673</v>
      </c>
      <c r="J328" s="4"/>
      <c r="K328" s="4"/>
    </row>
    <row r="329" spans="1:11" x14ac:dyDescent="0.2">
      <c r="A329" s="6">
        <v>43429</v>
      </c>
      <c r="B329">
        <v>2018</v>
      </c>
      <c r="D329">
        <v>48</v>
      </c>
      <c r="E329" t="s">
        <v>8</v>
      </c>
      <c r="F329">
        <v>3</v>
      </c>
      <c r="G329" s="5">
        <v>5.1594826174020898E-2</v>
      </c>
      <c r="H329" t="s">
        <v>679</v>
      </c>
      <c r="I329" t="s">
        <v>673</v>
      </c>
      <c r="J329" s="4"/>
      <c r="K329" s="4"/>
    </row>
    <row r="330" spans="1:11" x14ac:dyDescent="0.2">
      <c r="A330" s="6">
        <v>43436</v>
      </c>
      <c r="B330">
        <v>2018</v>
      </c>
      <c r="D330">
        <v>49</v>
      </c>
      <c r="E330" t="s">
        <v>8</v>
      </c>
      <c r="F330">
        <v>2</v>
      </c>
      <c r="G330" s="5">
        <v>3.4396550782680599E-2</v>
      </c>
      <c r="H330" t="s">
        <v>679</v>
      </c>
      <c r="I330" t="s">
        <v>673</v>
      </c>
      <c r="J330" s="4"/>
      <c r="K330" s="4"/>
    </row>
    <row r="331" spans="1:11" x14ac:dyDescent="0.2">
      <c r="A331" s="6">
        <v>43443</v>
      </c>
      <c r="B331">
        <v>2018</v>
      </c>
      <c r="D331">
        <v>50</v>
      </c>
      <c r="E331" t="s">
        <v>8</v>
      </c>
      <c r="F331">
        <v>3</v>
      </c>
      <c r="G331" s="5">
        <v>5.1594826174020898E-2</v>
      </c>
      <c r="H331" t="s">
        <v>679</v>
      </c>
      <c r="I331" t="s">
        <v>673</v>
      </c>
      <c r="J331" s="4"/>
      <c r="K331" s="4"/>
    </row>
    <row r="332" spans="1:11" x14ac:dyDescent="0.2">
      <c r="A332" s="6">
        <v>43450</v>
      </c>
      <c r="B332">
        <v>2018</v>
      </c>
      <c r="D332">
        <v>51</v>
      </c>
      <c r="E332" t="s">
        <v>8</v>
      </c>
      <c r="F332">
        <v>1</v>
      </c>
      <c r="G332" s="5">
        <v>1.7198275391340299E-2</v>
      </c>
      <c r="H332" t="s">
        <v>679</v>
      </c>
      <c r="I332" t="s">
        <v>673</v>
      </c>
    </row>
    <row r="333" spans="1:11" x14ac:dyDescent="0.2">
      <c r="A333" s="6">
        <v>43457</v>
      </c>
      <c r="B333">
        <v>2018</v>
      </c>
      <c r="D333">
        <v>52</v>
      </c>
      <c r="E333" t="s">
        <v>8</v>
      </c>
      <c r="F333">
        <v>2</v>
      </c>
      <c r="G333" s="5">
        <v>3.4396550782680599E-2</v>
      </c>
      <c r="H333" t="s">
        <v>679</v>
      </c>
      <c r="I333" t="s">
        <v>673</v>
      </c>
    </row>
    <row r="334" spans="1:11" x14ac:dyDescent="0.2">
      <c r="A334" s="6">
        <v>42736</v>
      </c>
      <c r="B334">
        <v>2017</v>
      </c>
      <c r="D334">
        <v>1</v>
      </c>
      <c r="E334" t="s">
        <v>8</v>
      </c>
      <c r="F334" s="18">
        <v>1</v>
      </c>
      <c r="G334" s="5">
        <v>1.7347597453164498E-2</v>
      </c>
      <c r="H334" t="s">
        <v>680</v>
      </c>
      <c r="I334" t="s">
        <v>673</v>
      </c>
    </row>
    <row r="335" spans="1:11" x14ac:dyDescent="0.2">
      <c r="A335" s="6">
        <v>42743</v>
      </c>
      <c r="B335">
        <v>2017</v>
      </c>
      <c r="D335">
        <v>2</v>
      </c>
      <c r="E335" t="s">
        <v>8</v>
      </c>
      <c r="F335" s="18">
        <v>3</v>
      </c>
      <c r="G335" s="5">
        <v>5.2042792359493599E-2</v>
      </c>
      <c r="H335" t="s">
        <v>680</v>
      </c>
      <c r="I335" t="s">
        <v>673</v>
      </c>
    </row>
    <row r="336" spans="1:11" x14ac:dyDescent="0.2">
      <c r="A336" s="6">
        <v>42750</v>
      </c>
      <c r="B336">
        <v>2017</v>
      </c>
      <c r="D336">
        <v>3</v>
      </c>
      <c r="E336" t="s">
        <v>8</v>
      </c>
      <c r="F336" s="18">
        <v>0</v>
      </c>
      <c r="G336" s="5">
        <v>0</v>
      </c>
      <c r="H336" t="s">
        <v>680</v>
      </c>
      <c r="I336" t="s">
        <v>673</v>
      </c>
    </row>
    <row r="337" spans="1:9" x14ac:dyDescent="0.2">
      <c r="A337" s="6">
        <v>42757</v>
      </c>
      <c r="B337">
        <v>2017</v>
      </c>
      <c r="D337">
        <v>4</v>
      </c>
      <c r="E337" t="s">
        <v>8</v>
      </c>
      <c r="F337" s="18">
        <v>0</v>
      </c>
      <c r="G337" s="5">
        <v>0</v>
      </c>
      <c r="H337" t="s">
        <v>680</v>
      </c>
      <c r="I337" t="s">
        <v>673</v>
      </c>
    </row>
    <row r="338" spans="1:9" x14ac:dyDescent="0.2">
      <c r="A338" s="6">
        <v>42764</v>
      </c>
      <c r="B338">
        <v>2017</v>
      </c>
      <c r="D338">
        <v>5</v>
      </c>
      <c r="E338" t="s">
        <v>8</v>
      </c>
      <c r="F338" s="18">
        <v>2</v>
      </c>
      <c r="G338" s="5">
        <v>3.4695194906328997E-2</v>
      </c>
      <c r="H338" t="s">
        <v>680</v>
      </c>
      <c r="I338" t="s">
        <v>673</v>
      </c>
    </row>
    <row r="339" spans="1:9" x14ac:dyDescent="0.2">
      <c r="A339" s="6">
        <v>42771</v>
      </c>
      <c r="B339">
        <v>2017</v>
      </c>
      <c r="D339">
        <v>6</v>
      </c>
      <c r="E339" t="s">
        <v>8</v>
      </c>
      <c r="F339" s="18">
        <v>7</v>
      </c>
      <c r="G339" s="5">
        <v>0.121433182172152</v>
      </c>
      <c r="H339" t="s">
        <v>680</v>
      </c>
      <c r="I339" t="s">
        <v>673</v>
      </c>
    </row>
    <row r="340" spans="1:9" x14ac:dyDescent="0.2">
      <c r="A340" s="6">
        <v>42778</v>
      </c>
      <c r="B340">
        <v>2017</v>
      </c>
      <c r="D340">
        <v>7</v>
      </c>
      <c r="E340" t="s">
        <v>8</v>
      </c>
      <c r="F340" s="18">
        <v>0</v>
      </c>
      <c r="G340" s="5">
        <v>0</v>
      </c>
      <c r="H340" t="s">
        <v>680</v>
      </c>
      <c r="I340" t="s">
        <v>673</v>
      </c>
    </row>
    <row r="341" spans="1:9" x14ac:dyDescent="0.2">
      <c r="A341" s="6">
        <v>42785</v>
      </c>
      <c r="B341">
        <v>2017</v>
      </c>
      <c r="D341">
        <v>8</v>
      </c>
      <c r="E341" t="s">
        <v>8</v>
      </c>
      <c r="F341" s="18">
        <v>0</v>
      </c>
      <c r="G341" s="5">
        <v>0</v>
      </c>
      <c r="H341" t="s">
        <v>680</v>
      </c>
      <c r="I341" t="s">
        <v>673</v>
      </c>
    </row>
    <row r="342" spans="1:9" x14ac:dyDescent="0.2">
      <c r="A342" s="6">
        <v>42792</v>
      </c>
      <c r="B342">
        <v>2017</v>
      </c>
      <c r="D342">
        <v>9</v>
      </c>
      <c r="E342" t="s">
        <v>8</v>
      </c>
      <c r="F342" s="18">
        <v>2</v>
      </c>
      <c r="G342" s="5">
        <v>3.4695194906328997E-2</v>
      </c>
      <c r="H342" t="s">
        <v>680</v>
      </c>
      <c r="I342" t="s">
        <v>673</v>
      </c>
    </row>
    <row r="343" spans="1:9" x14ac:dyDescent="0.2">
      <c r="A343" s="6">
        <v>42799</v>
      </c>
      <c r="B343">
        <v>2017</v>
      </c>
      <c r="D343">
        <v>10</v>
      </c>
      <c r="E343" t="s">
        <v>8</v>
      </c>
      <c r="F343" s="18">
        <v>2</v>
      </c>
      <c r="G343" s="5">
        <v>3.4695194906328997E-2</v>
      </c>
      <c r="H343" t="s">
        <v>680</v>
      </c>
      <c r="I343" t="s">
        <v>673</v>
      </c>
    </row>
    <row r="344" spans="1:9" x14ac:dyDescent="0.2">
      <c r="A344" s="6">
        <v>42806</v>
      </c>
      <c r="B344">
        <v>2017</v>
      </c>
      <c r="D344">
        <v>11</v>
      </c>
      <c r="E344" t="s">
        <v>8</v>
      </c>
      <c r="F344" s="18">
        <v>2</v>
      </c>
      <c r="G344" s="5">
        <v>3.4695194906328997E-2</v>
      </c>
      <c r="H344" t="s">
        <v>680</v>
      </c>
      <c r="I344" t="s">
        <v>673</v>
      </c>
    </row>
    <row r="345" spans="1:9" x14ac:dyDescent="0.2">
      <c r="A345" s="6">
        <v>42813</v>
      </c>
      <c r="B345">
        <v>2017</v>
      </c>
      <c r="D345">
        <v>12</v>
      </c>
      <c r="E345" t="s">
        <v>8</v>
      </c>
      <c r="F345" s="18">
        <v>0</v>
      </c>
      <c r="G345" s="5">
        <v>0</v>
      </c>
      <c r="H345" t="s">
        <v>680</v>
      </c>
      <c r="I345" t="s">
        <v>673</v>
      </c>
    </row>
    <row r="346" spans="1:9" x14ac:dyDescent="0.2">
      <c r="A346" s="6">
        <v>42820</v>
      </c>
      <c r="B346">
        <v>2017</v>
      </c>
      <c r="D346">
        <v>13</v>
      </c>
      <c r="E346" t="s">
        <v>8</v>
      </c>
      <c r="F346" s="18">
        <v>0</v>
      </c>
      <c r="G346" s="5">
        <v>0</v>
      </c>
      <c r="H346" t="s">
        <v>680</v>
      </c>
      <c r="I346" t="s">
        <v>673</v>
      </c>
    </row>
    <row r="347" spans="1:9" x14ac:dyDescent="0.2">
      <c r="A347" s="6">
        <v>42827</v>
      </c>
      <c r="B347">
        <v>2017</v>
      </c>
      <c r="D347">
        <v>14</v>
      </c>
      <c r="E347" t="s">
        <v>8</v>
      </c>
      <c r="F347" s="18">
        <v>2</v>
      </c>
      <c r="G347" s="5">
        <v>3.4695194906328997E-2</v>
      </c>
      <c r="H347" t="s">
        <v>680</v>
      </c>
      <c r="I347" t="s">
        <v>673</v>
      </c>
    </row>
    <row r="348" spans="1:9" x14ac:dyDescent="0.2">
      <c r="A348" s="6">
        <v>42834</v>
      </c>
      <c r="B348">
        <v>2017</v>
      </c>
      <c r="D348">
        <v>15</v>
      </c>
      <c r="E348" t="s">
        <v>8</v>
      </c>
      <c r="F348" s="18">
        <v>1</v>
      </c>
      <c r="G348" s="5">
        <v>1.7347597453164498E-2</v>
      </c>
      <c r="H348" t="s">
        <v>680</v>
      </c>
      <c r="I348" t="s">
        <v>673</v>
      </c>
    </row>
    <row r="349" spans="1:9" x14ac:dyDescent="0.2">
      <c r="A349" s="6">
        <v>42841</v>
      </c>
      <c r="B349">
        <v>2017</v>
      </c>
      <c r="D349">
        <v>16</v>
      </c>
      <c r="E349" t="s">
        <v>8</v>
      </c>
      <c r="F349" s="18">
        <v>0</v>
      </c>
      <c r="G349" s="5">
        <v>0</v>
      </c>
      <c r="H349" t="s">
        <v>680</v>
      </c>
      <c r="I349" t="s">
        <v>673</v>
      </c>
    </row>
    <row r="350" spans="1:9" x14ac:dyDescent="0.2">
      <c r="A350" s="6">
        <v>42848</v>
      </c>
      <c r="B350">
        <v>2017</v>
      </c>
      <c r="D350">
        <v>17</v>
      </c>
      <c r="E350" t="s">
        <v>8</v>
      </c>
      <c r="F350" s="18">
        <v>0</v>
      </c>
      <c r="G350" s="5">
        <v>0</v>
      </c>
      <c r="H350" t="s">
        <v>680</v>
      </c>
      <c r="I350" t="s">
        <v>673</v>
      </c>
    </row>
    <row r="351" spans="1:9" x14ac:dyDescent="0.2">
      <c r="A351" s="6">
        <v>42855</v>
      </c>
      <c r="B351">
        <v>2017</v>
      </c>
      <c r="D351">
        <v>18</v>
      </c>
      <c r="E351" t="s">
        <v>8</v>
      </c>
      <c r="F351" s="18">
        <v>1</v>
      </c>
      <c r="G351" s="5">
        <v>1.7347597453164498E-2</v>
      </c>
      <c r="H351" t="s">
        <v>680</v>
      </c>
      <c r="I351" t="s">
        <v>673</v>
      </c>
    </row>
    <row r="352" spans="1:9" x14ac:dyDescent="0.2">
      <c r="A352" s="6">
        <v>42862</v>
      </c>
      <c r="B352">
        <v>2017</v>
      </c>
      <c r="D352">
        <v>19</v>
      </c>
      <c r="E352" t="s">
        <v>8</v>
      </c>
      <c r="F352" s="18">
        <v>0</v>
      </c>
      <c r="G352" s="5">
        <v>0</v>
      </c>
      <c r="H352" t="s">
        <v>680</v>
      </c>
      <c r="I352" t="s">
        <v>673</v>
      </c>
    </row>
    <row r="353" spans="1:9" x14ac:dyDescent="0.2">
      <c r="A353" s="6">
        <v>42869</v>
      </c>
      <c r="B353">
        <v>2017</v>
      </c>
      <c r="D353">
        <v>20</v>
      </c>
      <c r="E353" t="s">
        <v>8</v>
      </c>
      <c r="F353" s="18">
        <v>0</v>
      </c>
      <c r="G353" s="5">
        <v>0</v>
      </c>
      <c r="H353" t="s">
        <v>680</v>
      </c>
      <c r="I353" t="s">
        <v>673</v>
      </c>
    </row>
    <row r="354" spans="1:9" x14ac:dyDescent="0.2">
      <c r="A354" s="6">
        <v>42876</v>
      </c>
      <c r="B354">
        <v>2017</v>
      </c>
      <c r="D354">
        <v>21</v>
      </c>
      <c r="E354" t="s">
        <v>8</v>
      </c>
      <c r="F354" s="18">
        <v>0</v>
      </c>
      <c r="G354" s="5">
        <v>0</v>
      </c>
      <c r="H354" t="s">
        <v>680</v>
      </c>
      <c r="I354" t="s">
        <v>673</v>
      </c>
    </row>
    <row r="355" spans="1:9" x14ac:dyDescent="0.2">
      <c r="A355" s="6">
        <v>42883</v>
      </c>
      <c r="B355">
        <v>2017</v>
      </c>
      <c r="D355">
        <v>22</v>
      </c>
      <c r="E355" t="s">
        <v>8</v>
      </c>
      <c r="F355" s="18">
        <v>1</v>
      </c>
      <c r="G355" s="5">
        <v>1.7347597453164498E-2</v>
      </c>
      <c r="H355" t="s">
        <v>680</v>
      </c>
      <c r="I355" t="s">
        <v>673</v>
      </c>
    </row>
    <row r="356" spans="1:9" x14ac:dyDescent="0.2">
      <c r="A356" s="6">
        <v>42890</v>
      </c>
      <c r="B356">
        <v>2017</v>
      </c>
      <c r="D356">
        <v>23</v>
      </c>
      <c r="E356" t="s">
        <v>8</v>
      </c>
      <c r="F356" s="18">
        <v>3</v>
      </c>
      <c r="G356" s="5">
        <v>5.2042792359493599E-2</v>
      </c>
      <c r="H356" t="s">
        <v>680</v>
      </c>
      <c r="I356" t="s">
        <v>673</v>
      </c>
    </row>
    <row r="357" spans="1:9" x14ac:dyDescent="0.2">
      <c r="A357" s="6">
        <v>42897</v>
      </c>
      <c r="B357">
        <v>2017</v>
      </c>
      <c r="D357">
        <v>24</v>
      </c>
      <c r="E357" t="s">
        <v>8</v>
      </c>
      <c r="F357" s="18">
        <v>0</v>
      </c>
      <c r="G357" s="5">
        <v>0</v>
      </c>
      <c r="H357" t="s">
        <v>680</v>
      </c>
      <c r="I357" t="s">
        <v>673</v>
      </c>
    </row>
    <row r="358" spans="1:9" x14ac:dyDescent="0.2">
      <c r="A358" s="6">
        <v>42904</v>
      </c>
      <c r="B358">
        <v>2017</v>
      </c>
      <c r="D358">
        <v>25</v>
      </c>
      <c r="E358" t="s">
        <v>8</v>
      </c>
      <c r="F358" s="18">
        <v>0</v>
      </c>
      <c r="G358" s="5">
        <v>0</v>
      </c>
      <c r="H358" t="s">
        <v>680</v>
      </c>
      <c r="I358" t="s">
        <v>673</v>
      </c>
    </row>
    <row r="359" spans="1:9" x14ac:dyDescent="0.2">
      <c r="A359" s="6">
        <v>42911</v>
      </c>
      <c r="B359">
        <v>2017</v>
      </c>
      <c r="D359">
        <v>26</v>
      </c>
      <c r="E359" t="s">
        <v>8</v>
      </c>
      <c r="F359" s="18">
        <v>1</v>
      </c>
      <c r="G359" s="5">
        <v>1.7347597453164498E-2</v>
      </c>
      <c r="H359" t="s">
        <v>680</v>
      </c>
      <c r="I359" t="s">
        <v>673</v>
      </c>
    </row>
    <row r="360" spans="1:9" x14ac:dyDescent="0.2">
      <c r="A360" s="6">
        <v>42918</v>
      </c>
      <c r="B360">
        <v>2017</v>
      </c>
      <c r="D360">
        <v>27</v>
      </c>
      <c r="E360" t="s">
        <v>8</v>
      </c>
      <c r="F360" s="18">
        <v>1</v>
      </c>
      <c r="G360" s="5">
        <v>1.7347597453164498E-2</v>
      </c>
      <c r="H360" t="s">
        <v>680</v>
      </c>
      <c r="I360" t="s">
        <v>673</v>
      </c>
    </row>
    <row r="361" spans="1:9" x14ac:dyDescent="0.2">
      <c r="A361" s="6">
        <v>42925</v>
      </c>
      <c r="B361">
        <v>2017</v>
      </c>
      <c r="D361">
        <v>28</v>
      </c>
      <c r="E361" t="s">
        <v>8</v>
      </c>
      <c r="F361" s="18">
        <v>2</v>
      </c>
      <c r="G361" s="5">
        <v>3.4695194906328997E-2</v>
      </c>
      <c r="H361" t="s">
        <v>680</v>
      </c>
      <c r="I361" t="s">
        <v>673</v>
      </c>
    </row>
    <row r="362" spans="1:9" x14ac:dyDescent="0.2">
      <c r="A362" s="6">
        <v>42932</v>
      </c>
      <c r="B362">
        <v>2017</v>
      </c>
      <c r="D362">
        <v>29</v>
      </c>
      <c r="E362" t="s">
        <v>8</v>
      </c>
      <c r="F362" s="18">
        <v>1</v>
      </c>
      <c r="G362" s="5">
        <v>1.7347597453164498E-2</v>
      </c>
      <c r="H362" t="s">
        <v>680</v>
      </c>
      <c r="I362" t="s">
        <v>673</v>
      </c>
    </row>
    <row r="363" spans="1:9" x14ac:dyDescent="0.2">
      <c r="A363" s="6">
        <v>42939</v>
      </c>
      <c r="B363">
        <v>2017</v>
      </c>
      <c r="D363">
        <v>30</v>
      </c>
      <c r="E363" t="s">
        <v>8</v>
      </c>
      <c r="F363" s="18">
        <v>1</v>
      </c>
      <c r="G363" s="5">
        <v>1.7347597453164498E-2</v>
      </c>
      <c r="H363" t="s">
        <v>680</v>
      </c>
      <c r="I363" t="s">
        <v>673</v>
      </c>
    </row>
    <row r="364" spans="1:9" x14ac:dyDescent="0.2">
      <c r="A364" s="6">
        <v>42946</v>
      </c>
      <c r="B364">
        <v>2017</v>
      </c>
      <c r="D364">
        <v>31</v>
      </c>
      <c r="E364" t="s">
        <v>8</v>
      </c>
      <c r="F364" s="18">
        <v>1</v>
      </c>
      <c r="G364" s="5">
        <v>1.7347597453164498E-2</v>
      </c>
      <c r="H364" t="s">
        <v>680</v>
      </c>
      <c r="I364" t="s">
        <v>673</v>
      </c>
    </row>
    <row r="365" spans="1:9" x14ac:dyDescent="0.2">
      <c r="A365" s="6">
        <v>42953</v>
      </c>
      <c r="B365">
        <v>2017</v>
      </c>
      <c r="D365">
        <v>32</v>
      </c>
      <c r="E365" t="s">
        <v>8</v>
      </c>
      <c r="F365" s="18">
        <v>2</v>
      </c>
      <c r="G365" s="5">
        <v>3.4695194906328997E-2</v>
      </c>
      <c r="H365" t="s">
        <v>680</v>
      </c>
      <c r="I365" t="s">
        <v>673</v>
      </c>
    </row>
    <row r="366" spans="1:9" x14ac:dyDescent="0.2">
      <c r="A366" s="6">
        <v>42960</v>
      </c>
      <c r="B366">
        <v>2017</v>
      </c>
      <c r="D366">
        <v>33</v>
      </c>
      <c r="E366" t="s">
        <v>8</v>
      </c>
      <c r="F366" s="18">
        <v>0</v>
      </c>
      <c r="G366" s="5">
        <v>0</v>
      </c>
      <c r="H366" t="s">
        <v>680</v>
      </c>
      <c r="I366" t="s">
        <v>673</v>
      </c>
    </row>
    <row r="367" spans="1:9" x14ac:dyDescent="0.2">
      <c r="A367" s="6">
        <v>42967</v>
      </c>
      <c r="B367">
        <v>2017</v>
      </c>
      <c r="D367">
        <v>34</v>
      </c>
      <c r="E367" t="s">
        <v>8</v>
      </c>
      <c r="F367" s="18">
        <v>3</v>
      </c>
      <c r="G367" s="5">
        <v>5.2042792359493599E-2</v>
      </c>
      <c r="H367" t="s">
        <v>680</v>
      </c>
      <c r="I367" t="s">
        <v>673</v>
      </c>
    </row>
    <row r="368" spans="1:9" x14ac:dyDescent="0.2">
      <c r="A368" s="6">
        <v>42974</v>
      </c>
      <c r="B368">
        <v>2017</v>
      </c>
      <c r="D368">
        <v>35</v>
      </c>
      <c r="E368" t="s">
        <v>8</v>
      </c>
      <c r="F368" s="18">
        <v>5</v>
      </c>
      <c r="G368" s="5">
        <v>8.6737987265822603E-2</v>
      </c>
      <c r="H368" t="s">
        <v>680</v>
      </c>
      <c r="I368" t="s">
        <v>673</v>
      </c>
    </row>
    <row r="369" spans="1:11" x14ac:dyDescent="0.2">
      <c r="A369" s="6">
        <v>42981</v>
      </c>
      <c r="B369">
        <v>2017</v>
      </c>
      <c r="D369">
        <v>36</v>
      </c>
      <c r="E369" t="s">
        <v>8</v>
      </c>
      <c r="F369" s="18">
        <v>0</v>
      </c>
      <c r="G369" s="5">
        <v>0</v>
      </c>
      <c r="H369" t="s">
        <v>680</v>
      </c>
      <c r="I369" t="s">
        <v>673</v>
      </c>
    </row>
    <row r="370" spans="1:11" x14ac:dyDescent="0.2">
      <c r="A370" s="6">
        <v>42988</v>
      </c>
      <c r="B370">
        <v>2017</v>
      </c>
      <c r="D370">
        <v>37</v>
      </c>
      <c r="E370" t="s">
        <v>8</v>
      </c>
      <c r="F370" s="18">
        <v>5</v>
      </c>
      <c r="G370" s="5">
        <v>8.6737987265822603E-2</v>
      </c>
      <c r="H370" t="s">
        <v>680</v>
      </c>
      <c r="I370" t="s">
        <v>673</v>
      </c>
    </row>
    <row r="371" spans="1:11" x14ac:dyDescent="0.2">
      <c r="A371" s="6">
        <v>42995</v>
      </c>
      <c r="B371">
        <v>2017</v>
      </c>
      <c r="D371">
        <v>38</v>
      </c>
      <c r="E371" t="s">
        <v>8</v>
      </c>
      <c r="F371" s="18">
        <v>2</v>
      </c>
      <c r="G371" s="5">
        <v>3.4695194906328997E-2</v>
      </c>
      <c r="H371" t="s">
        <v>680</v>
      </c>
      <c r="I371" t="s">
        <v>673</v>
      </c>
    </row>
    <row r="372" spans="1:11" x14ac:dyDescent="0.2">
      <c r="A372" s="6">
        <v>43002</v>
      </c>
      <c r="B372">
        <v>2017</v>
      </c>
      <c r="D372">
        <v>39</v>
      </c>
      <c r="E372" t="s">
        <v>8</v>
      </c>
      <c r="F372" s="18">
        <v>1</v>
      </c>
      <c r="G372" s="5">
        <v>1.7347597453164498E-2</v>
      </c>
      <c r="H372" t="s">
        <v>680</v>
      </c>
      <c r="I372" t="s">
        <v>673</v>
      </c>
    </row>
    <row r="373" spans="1:11" x14ac:dyDescent="0.2">
      <c r="A373" s="6">
        <v>43009</v>
      </c>
      <c r="B373">
        <v>2017</v>
      </c>
      <c r="D373">
        <v>40</v>
      </c>
      <c r="E373" t="s">
        <v>8</v>
      </c>
      <c r="F373" s="18">
        <v>1</v>
      </c>
      <c r="G373" s="5">
        <v>1.7347597453164498E-2</v>
      </c>
      <c r="H373" t="s">
        <v>680</v>
      </c>
      <c r="I373" t="s">
        <v>673</v>
      </c>
    </row>
    <row r="374" spans="1:11" x14ac:dyDescent="0.2">
      <c r="A374" s="6">
        <v>43016</v>
      </c>
      <c r="B374">
        <v>2017</v>
      </c>
      <c r="D374">
        <v>41</v>
      </c>
      <c r="E374" t="s">
        <v>8</v>
      </c>
      <c r="F374" s="18">
        <v>2</v>
      </c>
      <c r="G374" s="5">
        <v>3.4695194906328997E-2</v>
      </c>
      <c r="H374" t="s">
        <v>680</v>
      </c>
      <c r="I374" t="s">
        <v>673</v>
      </c>
    </row>
    <row r="375" spans="1:11" x14ac:dyDescent="0.2">
      <c r="A375" s="6">
        <v>43023</v>
      </c>
      <c r="B375">
        <v>2017</v>
      </c>
      <c r="D375">
        <v>42</v>
      </c>
      <c r="E375" t="s">
        <v>8</v>
      </c>
      <c r="F375">
        <v>2</v>
      </c>
      <c r="G375" s="5">
        <v>3.4695194906328997E-2</v>
      </c>
      <c r="H375" t="s">
        <v>680</v>
      </c>
      <c r="I375" t="s">
        <v>673</v>
      </c>
    </row>
    <row r="376" spans="1:11" x14ac:dyDescent="0.2">
      <c r="A376" s="6">
        <v>43030</v>
      </c>
      <c r="B376">
        <v>2017</v>
      </c>
      <c r="D376">
        <v>43</v>
      </c>
      <c r="E376" t="s">
        <v>8</v>
      </c>
      <c r="F376">
        <v>2</v>
      </c>
      <c r="G376" s="5">
        <v>3.4695194906328997E-2</v>
      </c>
      <c r="H376" t="s">
        <v>680</v>
      </c>
      <c r="I376" t="s">
        <v>673</v>
      </c>
    </row>
    <row r="377" spans="1:11" x14ac:dyDescent="0.2">
      <c r="A377" s="6">
        <v>43037</v>
      </c>
      <c r="B377">
        <v>2017</v>
      </c>
      <c r="D377">
        <v>44</v>
      </c>
      <c r="E377" t="s">
        <v>8</v>
      </c>
      <c r="F377">
        <v>2</v>
      </c>
      <c r="G377" s="5">
        <v>3.4695194906328997E-2</v>
      </c>
      <c r="H377" t="s">
        <v>680</v>
      </c>
      <c r="I377" t="s">
        <v>673</v>
      </c>
    </row>
    <row r="378" spans="1:11" x14ac:dyDescent="0.2">
      <c r="A378" s="6">
        <v>43044</v>
      </c>
      <c r="B378">
        <v>2017</v>
      </c>
      <c r="D378">
        <v>45</v>
      </c>
      <c r="E378" t="s">
        <v>8</v>
      </c>
      <c r="F378">
        <v>3</v>
      </c>
      <c r="G378" s="5">
        <v>5.2042792359493599E-2</v>
      </c>
      <c r="H378" t="s">
        <v>680</v>
      </c>
      <c r="I378" t="s">
        <v>673</v>
      </c>
    </row>
    <row r="379" spans="1:11" x14ac:dyDescent="0.2">
      <c r="A379" s="6">
        <v>43051</v>
      </c>
      <c r="B379">
        <v>2017</v>
      </c>
      <c r="D379">
        <v>46</v>
      </c>
      <c r="E379" t="s">
        <v>8</v>
      </c>
      <c r="F379">
        <v>2</v>
      </c>
      <c r="G379" s="5">
        <v>3.4695194906328997E-2</v>
      </c>
      <c r="H379" t="s">
        <v>680</v>
      </c>
      <c r="I379" t="s">
        <v>673</v>
      </c>
    </row>
    <row r="380" spans="1:11" x14ac:dyDescent="0.2">
      <c r="A380" s="6">
        <v>43058</v>
      </c>
      <c r="B380">
        <v>2017</v>
      </c>
      <c r="D380">
        <v>47</v>
      </c>
      <c r="E380" t="s">
        <v>8</v>
      </c>
      <c r="F380">
        <v>1</v>
      </c>
      <c r="G380" s="5">
        <v>1.7347597453164498E-2</v>
      </c>
      <c r="H380" t="s">
        <v>680</v>
      </c>
      <c r="I380" t="s">
        <v>673</v>
      </c>
    </row>
    <row r="381" spans="1:11" x14ac:dyDescent="0.2">
      <c r="A381" s="6">
        <v>43065</v>
      </c>
      <c r="B381">
        <v>2017</v>
      </c>
      <c r="D381">
        <v>48</v>
      </c>
      <c r="E381" t="s">
        <v>8</v>
      </c>
      <c r="F381">
        <v>4</v>
      </c>
      <c r="G381" s="5">
        <v>6.9390389812658104E-2</v>
      </c>
      <c r="H381" t="s">
        <v>680</v>
      </c>
      <c r="I381" t="s">
        <v>673</v>
      </c>
      <c r="J381" s="4"/>
      <c r="K381" s="4"/>
    </row>
    <row r="382" spans="1:11" x14ac:dyDescent="0.2">
      <c r="A382" s="6">
        <v>43072</v>
      </c>
      <c r="B382">
        <v>2017</v>
      </c>
      <c r="D382">
        <v>49</v>
      </c>
      <c r="E382" t="s">
        <v>8</v>
      </c>
      <c r="F382">
        <v>1</v>
      </c>
      <c r="G382" s="5">
        <v>1.7347597453164498E-2</v>
      </c>
      <c r="H382" t="s">
        <v>680</v>
      </c>
      <c r="I382" t="s">
        <v>673</v>
      </c>
      <c r="J382" s="4"/>
      <c r="K382" s="4"/>
    </row>
    <row r="383" spans="1:11" x14ac:dyDescent="0.2">
      <c r="A383" s="6">
        <v>43079</v>
      </c>
      <c r="B383">
        <v>2017</v>
      </c>
      <c r="D383">
        <v>50</v>
      </c>
      <c r="E383" t="s">
        <v>8</v>
      </c>
      <c r="F383">
        <v>3</v>
      </c>
      <c r="G383" s="5">
        <v>5.2042792359493599E-2</v>
      </c>
      <c r="H383" t="s">
        <v>680</v>
      </c>
      <c r="I383" t="s">
        <v>673</v>
      </c>
      <c r="J383" s="4"/>
      <c r="K383" s="4"/>
    </row>
    <row r="384" spans="1:11" x14ac:dyDescent="0.2">
      <c r="A384" s="6">
        <v>43086</v>
      </c>
      <c r="B384">
        <v>2017</v>
      </c>
      <c r="D384">
        <v>51</v>
      </c>
      <c r="E384" t="s">
        <v>8</v>
      </c>
      <c r="F384">
        <v>2</v>
      </c>
      <c r="G384" s="5">
        <v>3.4695194906328997E-2</v>
      </c>
      <c r="H384" t="s">
        <v>680</v>
      </c>
      <c r="I384" t="s">
        <v>673</v>
      </c>
      <c r="J384" s="4"/>
      <c r="K384" s="4"/>
    </row>
    <row r="385" spans="1:11" x14ac:dyDescent="0.2">
      <c r="A385" s="6">
        <v>43093</v>
      </c>
      <c r="B385">
        <v>2017</v>
      </c>
      <c r="D385">
        <v>52</v>
      </c>
      <c r="E385" t="s">
        <v>8</v>
      </c>
      <c r="F385">
        <v>2</v>
      </c>
      <c r="G385" s="5">
        <v>3.4695194906328997E-2</v>
      </c>
      <c r="H385" t="s">
        <v>680</v>
      </c>
      <c r="I385" t="s">
        <v>673</v>
      </c>
      <c r="J385" s="4"/>
      <c r="K385" s="4"/>
    </row>
    <row r="386" spans="1:11" x14ac:dyDescent="0.2">
      <c r="A386" s="6">
        <v>42372</v>
      </c>
      <c r="B386">
        <v>2016</v>
      </c>
      <c r="D386">
        <v>1</v>
      </c>
      <c r="E386" t="s">
        <v>8</v>
      </c>
      <c r="F386" s="18">
        <v>1</v>
      </c>
      <c r="G386" s="5">
        <v>1.75072081552777E-2</v>
      </c>
      <c r="H386" t="s">
        <v>681</v>
      </c>
      <c r="I386" t="s">
        <v>673</v>
      </c>
      <c r="J386" s="4"/>
      <c r="K386" s="4"/>
    </row>
    <row r="387" spans="1:11" x14ac:dyDescent="0.2">
      <c r="A387" s="6">
        <v>42379</v>
      </c>
      <c r="B387">
        <v>2016</v>
      </c>
      <c r="D387">
        <v>2</v>
      </c>
      <c r="E387" t="s">
        <v>8</v>
      </c>
      <c r="F387" s="18">
        <v>2</v>
      </c>
      <c r="G387" s="5">
        <v>3.5014416310555498E-2</v>
      </c>
      <c r="H387" t="s">
        <v>681</v>
      </c>
      <c r="I387" t="s">
        <v>673</v>
      </c>
      <c r="J387" s="4"/>
      <c r="K387" s="4"/>
    </row>
    <row r="388" spans="1:11" x14ac:dyDescent="0.2">
      <c r="A388" s="6">
        <v>42386</v>
      </c>
      <c r="B388">
        <v>2016</v>
      </c>
      <c r="D388">
        <v>3</v>
      </c>
      <c r="E388" t="s">
        <v>8</v>
      </c>
      <c r="F388" s="18">
        <v>2</v>
      </c>
      <c r="G388" s="5">
        <v>3.5014416310555498E-2</v>
      </c>
      <c r="H388" t="s">
        <v>681</v>
      </c>
      <c r="I388" t="s">
        <v>673</v>
      </c>
      <c r="J388" s="4"/>
      <c r="K388" s="4"/>
    </row>
    <row r="389" spans="1:11" x14ac:dyDescent="0.2">
      <c r="A389" s="6">
        <v>42393</v>
      </c>
      <c r="B389">
        <v>2016</v>
      </c>
      <c r="D389">
        <v>4</v>
      </c>
      <c r="E389" t="s">
        <v>8</v>
      </c>
      <c r="F389" s="18">
        <v>1</v>
      </c>
      <c r="G389" s="5">
        <v>1.75072081552777E-2</v>
      </c>
      <c r="H389" t="s">
        <v>681</v>
      </c>
      <c r="I389" t="s">
        <v>673</v>
      </c>
      <c r="J389" s="4"/>
      <c r="K389" s="4"/>
    </row>
    <row r="390" spans="1:11" x14ac:dyDescent="0.2">
      <c r="A390" s="6">
        <v>42400</v>
      </c>
      <c r="B390">
        <v>2016</v>
      </c>
      <c r="D390">
        <v>5</v>
      </c>
      <c r="E390" t="s">
        <v>8</v>
      </c>
      <c r="F390" s="18">
        <v>1</v>
      </c>
      <c r="G390" s="5">
        <v>1.75072081552777E-2</v>
      </c>
      <c r="H390" t="s">
        <v>681</v>
      </c>
      <c r="I390" t="s">
        <v>673</v>
      </c>
      <c r="J390" s="4"/>
      <c r="K390" s="4"/>
    </row>
    <row r="391" spans="1:11" x14ac:dyDescent="0.2">
      <c r="A391" s="6">
        <v>42407</v>
      </c>
      <c r="B391">
        <v>2016</v>
      </c>
      <c r="D391">
        <v>6</v>
      </c>
      <c r="E391" t="s">
        <v>8</v>
      </c>
      <c r="F391" s="18">
        <v>0</v>
      </c>
      <c r="G391" s="5">
        <v>0</v>
      </c>
      <c r="H391" t="s">
        <v>681</v>
      </c>
      <c r="I391" t="s">
        <v>673</v>
      </c>
      <c r="J391" s="4"/>
      <c r="K391" s="4"/>
    </row>
    <row r="392" spans="1:11" x14ac:dyDescent="0.2">
      <c r="A392" s="6">
        <v>42414</v>
      </c>
      <c r="B392">
        <v>2016</v>
      </c>
      <c r="D392">
        <v>7</v>
      </c>
      <c r="E392" t="s">
        <v>8</v>
      </c>
      <c r="F392" s="18">
        <v>1</v>
      </c>
      <c r="G392" s="5">
        <v>1.75072081552777E-2</v>
      </c>
      <c r="H392" t="s">
        <v>681</v>
      </c>
      <c r="I392" t="s">
        <v>673</v>
      </c>
      <c r="J392" s="4"/>
      <c r="K392" s="4"/>
    </row>
    <row r="393" spans="1:11" x14ac:dyDescent="0.2">
      <c r="A393" s="6">
        <v>42421</v>
      </c>
      <c r="B393">
        <v>2016</v>
      </c>
      <c r="D393">
        <v>8</v>
      </c>
      <c r="E393" t="s">
        <v>8</v>
      </c>
      <c r="F393" s="18">
        <v>1</v>
      </c>
      <c r="G393" s="5">
        <v>1.75072081552777E-2</v>
      </c>
      <c r="H393" t="s">
        <v>681</v>
      </c>
      <c r="I393" t="s">
        <v>673</v>
      </c>
      <c r="J393" s="4"/>
      <c r="K393" s="4"/>
    </row>
    <row r="394" spans="1:11" x14ac:dyDescent="0.2">
      <c r="A394" s="6">
        <v>42428</v>
      </c>
      <c r="B394">
        <v>2016</v>
      </c>
      <c r="D394">
        <v>9</v>
      </c>
      <c r="E394" t="s">
        <v>8</v>
      </c>
      <c r="F394" s="18">
        <v>3</v>
      </c>
      <c r="G394" s="5">
        <v>5.2521624465833201E-2</v>
      </c>
      <c r="H394" t="s">
        <v>681</v>
      </c>
      <c r="I394" t="s">
        <v>673</v>
      </c>
    </row>
    <row r="395" spans="1:11" x14ac:dyDescent="0.2">
      <c r="A395" s="6">
        <v>42435</v>
      </c>
      <c r="B395">
        <v>2016</v>
      </c>
      <c r="D395">
        <v>10</v>
      </c>
      <c r="E395" t="s">
        <v>8</v>
      </c>
      <c r="F395" s="18">
        <v>2</v>
      </c>
      <c r="G395" s="5">
        <v>3.5014416310555498E-2</v>
      </c>
      <c r="H395" t="s">
        <v>681</v>
      </c>
      <c r="I395" t="s">
        <v>673</v>
      </c>
    </row>
    <row r="396" spans="1:11" x14ac:dyDescent="0.2">
      <c r="A396" s="6">
        <v>42442</v>
      </c>
      <c r="B396">
        <v>2016</v>
      </c>
      <c r="D396">
        <v>11</v>
      </c>
      <c r="E396" t="s">
        <v>8</v>
      </c>
      <c r="F396" s="18">
        <v>1</v>
      </c>
      <c r="G396" s="5">
        <v>1.75072081552777E-2</v>
      </c>
      <c r="H396" t="s">
        <v>681</v>
      </c>
      <c r="I396" t="s">
        <v>673</v>
      </c>
    </row>
    <row r="397" spans="1:11" x14ac:dyDescent="0.2">
      <c r="A397" s="6">
        <v>42449</v>
      </c>
      <c r="B397">
        <v>2016</v>
      </c>
      <c r="D397">
        <v>12</v>
      </c>
      <c r="E397" t="s">
        <v>8</v>
      </c>
      <c r="F397" s="18">
        <v>1</v>
      </c>
      <c r="G397" s="5">
        <v>1.75072081552777E-2</v>
      </c>
      <c r="H397" t="s">
        <v>681</v>
      </c>
      <c r="I397" t="s">
        <v>673</v>
      </c>
    </row>
    <row r="398" spans="1:11" x14ac:dyDescent="0.2">
      <c r="A398" s="6">
        <v>42456</v>
      </c>
      <c r="B398">
        <v>2016</v>
      </c>
      <c r="D398">
        <v>13</v>
      </c>
      <c r="E398" t="s">
        <v>8</v>
      </c>
      <c r="F398">
        <v>1</v>
      </c>
      <c r="G398" s="5">
        <v>1.75072081552777E-2</v>
      </c>
      <c r="H398" t="s">
        <v>681</v>
      </c>
      <c r="I398" t="s">
        <v>673</v>
      </c>
    </row>
    <row r="399" spans="1:11" x14ac:dyDescent="0.2">
      <c r="A399" s="6">
        <v>42463</v>
      </c>
      <c r="B399">
        <v>2016</v>
      </c>
      <c r="D399">
        <v>14</v>
      </c>
      <c r="E399" t="s">
        <v>8</v>
      </c>
      <c r="F399">
        <v>3</v>
      </c>
      <c r="G399" s="5">
        <v>5.2521624465833201E-2</v>
      </c>
      <c r="H399" t="s">
        <v>681</v>
      </c>
      <c r="I399" t="s">
        <v>673</v>
      </c>
    </row>
    <row r="400" spans="1:11" x14ac:dyDescent="0.2">
      <c r="A400" s="6">
        <v>42470</v>
      </c>
      <c r="B400">
        <v>2016</v>
      </c>
      <c r="D400">
        <v>15</v>
      </c>
      <c r="E400" t="s">
        <v>8</v>
      </c>
      <c r="F400">
        <v>1</v>
      </c>
      <c r="G400" s="5">
        <v>1.75072081552777E-2</v>
      </c>
      <c r="H400" t="s">
        <v>681</v>
      </c>
      <c r="I400" t="s">
        <v>673</v>
      </c>
    </row>
    <row r="401" spans="1:9" x14ac:dyDescent="0.2">
      <c r="A401" s="6">
        <v>42477</v>
      </c>
      <c r="B401">
        <v>2016</v>
      </c>
      <c r="D401">
        <v>16</v>
      </c>
      <c r="E401" t="s">
        <v>8</v>
      </c>
      <c r="F401">
        <v>0</v>
      </c>
      <c r="G401" s="5">
        <v>0</v>
      </c>
      <c r="H401" t="s">
        <v>681</v>
      </c>
      <c r="I401" t="s">
        <v>673</v>
      </c>
    </row>
    <row r="402" spans="1:9" x14ac:dyDescent="0.2">
      <c r="A402" s="6">
        <v>42484</v>
      </c>
      <c r="B402">
        <v>2016</v>
      </c>
      <c r="D402">
        <v>17</v>
      </c>
      <c r="E402" t="s">
        <v>8</v>
      </c>
      <c r="F402">
        <v>1</v>
      </c>
      <c r="G402" s="5">
        <v>1.75072081552777E-2</v>
      </c>
      <c r="H402" t="s">
        <v>681</v>
      </c>
      <c r="I402" t="s">
        <v>673</v>
      </c>
    </row>
    <row r="403" spans="1:9" x14ac:dyDescent="0.2">
      <c r="A403" s="6">
        <v>42491</v>
      </c>
      <c r="B403">
        <v>2016</v>
      </c>
      <c r="D403">
        <v>18</v>
      </c>
      <c r="E403" t="s">
        <v>8</v>
      </c>
      <c r="F403">
        <v>2</v>
      </c>
      <c r="G403" s="5">
        <v>3.5014416310555498E-2</v>
      </c>
      <c r="H403" t="s">
        <v>681</v>
      </c>
      <c r="I403" t="s">
        <v>673</v>
      </c>
    </row>
    <row r="404" spans="1:9" x14ac:dyDescent="0.2">
      <c r="A404" s="6">
        <v>42498</v>
      </c>
      <c r="B404">
        <v>2016</v>
      </c>
      <c r="D404">
        <v>19</v>
      </c>
      <c r="E404" t="s">
        <v>8</v>
      </c>
      <c r="F404">
        <v>1</v>
      </c>
      <c r="G404" s="5">
        <v>1.75072081552777E-2</v>
      </c>
      <c r="H404" t="s">
        <v>681</v>
      </c>
      <c r="I404" t="s">
        <v>673</v>
      </c>
    </row>
    <row r="405" spans="1:9" x14ac:dyDescent="0.2">
      <c r="A405" s="6">
        <v>42505</v>
      </c>
      <c r="B405">
        <v>2016</v>
      </c>
      <c r="D405">
        <v>20</v>
      </c>
      <c r="E405" t="s">
        <v>8</v>
      </c>
      <c r="F405">
        <v>2</v>
      </c>
      <c r="G405" s="5">
        <v>3.5014416310555498E-2</v>
      </c>
      <c r="H405" t="s">
        <v>681</v>
      </c>
      <c r="I405" t="s">
        <v>673</v>
      </c>
    </row>
    <row r="406" spans="1:9" x14ac:dyDescent="0.2">
      <c r="A406" s="6">
        <v>42512</v>
      </c>
      <c r="B406">
        <v>2016</v>
      </c>
      <c r="D406">
        <v>21</v>
      </c>
      <c r="E406" t="s">
        <v>8</v>
      </c>
      <c r="F406">
        <v>0</v>
      </c>
      <c r="G406" s="5">
        <v>0</v>
      </c>
      <c r="H406" t="s">
        <v>681</v>
      </c>
      <c r="I406" t="s">
        <v>673</v>
      </c>
    </row>
    <row r="407" spans="1:9" x14ac:dyDescent="0.2">
      <c r="A407" s="6">
        <v>42519</v>
      </c>
      <c r="B407">
        <v>2016</v>
      </c>
      <c r="D407">
        <v>22</v>
      </c>
      <c r="E407" t="s">
        <v>8</v>
      </c>
      <c r="F407">
        <v>1</v>
      </c>
      <c r="G407" s="5">
        <v>1.75072081552777E-2</v>
      </c>
      <c r="H407" t="s">
        <v>681</v>
      </c>
      <c r="I407" t="s">
        <v>673</v>
      </c>
    </row>
    <row r="408" spans="1:9" x14ac:dyDescent="0.2">
      <c r="A408" s="6">
        <v>42526</v>
      </c>
      <c r="B408">
        <v>2016</v>
      </c>
      <c r="D408">
        <v>23</v>
      </c>
      <c r="E408" t="s">
        <v>8</v>
      </c>
      <c r="F408">
        <v>3</v>
      </c>
      <c r="G408" s="5">
        <v>5.2521624465833201E-2</v>
      </c>
      <c r="H408" t="s">
        <v>681</v>
      </c>
      <c r="I408" t="s">
        <v>673</v>
      </c>
    </row>
    <row r="409" spans="1:9" x14ac:dyDescent="0.2">
      <c r="A409" s="6">
        <v>42533</v>
      </c>
      <c r="B409">
        <v>2016</v>
      </c>
      <c r="D409">
        <v>24</v>
      </c>
      <c r="E409" t="s">
        <v>8</v>
      </c>
      <c r="F409">
        <v>9</v>
      </c>
      <c r="G409" s="5">
        <v>0.1575648733975</v>
      </c>
      <c r="H409" t="s">
        <v>681</v>
      </c>
      <c r="I409" t="s">
        <v>673</v>
      </c>
    </row>
    <row r="410" spans="1:9" x14ac:dyDescent="0.2">
      <c r="A410" s="6">
        <v>42540</v>
      </c>
      <c r="B410">
        <v>2016</v>
      </c>
      <c r="D410">
        <v>25</v>
      </c>
      <c r="E410" t="s">
        <v>8</v>
      </c>
      <c r="F410">
        <v>3</v>
      </c>
      <c r="G410" s="5">
        <v>5.2521624465833201E-2</v>
      </c>
      <c r="H410" t="s">
        <v>681</v>
      </c>
      <c r="I410" t="s">
        <v>673</v>
      </c>
    </row>
    <row r="411" spans="1:9" x14ac:dyDescent="0.2">
      <c r="A411" s="6">
        <v>42547</v>
      </c>
      <c r="B411">
        <v>2016</v>
      </c>
      <c r="D411">
        <v>26</v>
      </c>
      <c r="E411" t="s">
        <v>8</v>
      </c>
      <c r="F411">
        <v>0</v>
      </c>
      <c r="G411" s="5">
        <v>0</v>
      </c>
      <c r="H411" t="s">
        <v>681</v>
      </c>
      <c r="I411" t="s">
        <v>673</v>
      </c>
    </row>
    <row r="412" spans="1:9" x14ac:dyDescent="0.2">
      <c r="A412" s="6">
        <v>42554</v>
      </c>
      <c r="B412">
        <v>2016</v>
      </c>
      <c r="D412">
        <v>27</v>
      </c>
      <c r="E412" t="s">
        <v>8</v>
      </c>
      <c r="F412">
        <v>1</v>
      </c>
      <c r="G412" s="5">
        <v>1.75072081552777E-2</v>
      </c>
      <c r="H412" t="s">
        <v>681</v>
      </c>
      <c r="I412" t="s">
        <v>673</v>
      </c>
    </row>
    <row r="413" spans="1:9" x14ac:dyDescent="0.2">
      <c r="A413" s="6">
        <v>42561</v>
      </c>
      <c r="B413">
        <v>2016</v>
      </c>
      <c r="D413">
        <v>28</v>
      </c>
      <c r="E413" t="s">
        <v>8</v>
      </c>
      <c r="F413">
        <v>1</v>
      </c>
      <c r="G413" s="5">
        <v>1.75072081552777E-2</v>
      </c>
      <c r="H413" t="s">
        <v>681</v>
      </c>
      <c r="I413" t="s">
        <v>673</v>
      </c>
    </row>
    <row r="414" spans="1:9" x14ac:dyDescent="0.2">
      <c r="A414" s="6">
        <v>42568</v>
      </c>
      <c r="B414">
        <v>2016</v>
      </c>
      <c r="D414">
        <v>29</v>
      </c>
      <c r="E414" t="s">
        <v>8</v>
      </c>
      <c r="F414">
        <v>3</v>
      </c>
      <c r="G414" s="5">
        <v>5.2521624465833201E-2</v>
      </c>
      <c r="H414" t="s">
        <v>681</v>
      </c>
      <c r="I414" t="s">
        <v>673</v>
      </c>
    </row>
    <row r="415" spans="1:9" x14ac:dyDescent="0.2">
      <c r="A415" s="6">
        <v>42575</v>
      </c>
      <c r="B415">
        <v>2016</v>
      </c>
      <c r="D415">
        <v>30</v>
      </c>
      <c r="E415" t="s">
        <v>8</v>
      </c>
      <c r="F415">
        <v>3</v>
      </c>
      <c r="G415" s="5">
        <v>5.2521624465833201E-2</v>
      </c>
      <c r="H415" t="s">
        <v>681</v>
      </c>
      <c r="I415" t="s">
        <v>673</v>
      </c>
    </row>
    <row r="416" spans="1:9" x14ac:dyDescent="0.2">
      <c r="A416" s="6">
        <v>42582</v>
      </c>
      <c r="B416">
        <v>2016</v>
      </c>
      <c r="D416">
        <v>31</v>
      </c>
      <c r="E416" t="s">
        <v>8</v>
      </c>
      <c r="F416">
        <v>3</v>
      </c>
      <c r="G416" s="5">
        <v>5.2521624465833201E-2</v>
      </c>
      <c r="H416" t="s">
        <v>681</v>
      </c>
      <c r="I416" t="s">
        <v>673</v>
      </c>
    </row>
    <row r="417" spans="1:9" x14ac:dyDescent="0.2">
      <c r="A417" s="6">
        <v>42589</v>
      </c>
      <c r="B417">
        <v>2016</v>
      </c>
      <c r="D417">
        <v>32</v>
      </c>
      <c r="E417" t="s">
        <v>8</v>
      </c>
      <c r="F417">
        <v>0</v>
      </c>
      <c r="G417" s="5">
        <v>0</v>
      </c>
      <c r="H417" t="s">
        <v>681</v>
      </c>
      <c r="I417" t="s">
        <v>673</v>
      </c>
    </row>
    <row r="418" spans="1:9" x14ac:dyDescent="0.2">
      <c r="A418" s="6">
        <v>42596</v>
      </c>
      <c r="B418">
        <v>2016</v>
      </c>
      <c r="D418">
        <v>33</v>
      </c>
      <c r="E418" t="s">
        <v>8</v>
      </c>
      <c r="F418">
        <v>2</v>
      </c>
      <c r="G418" s="5">
        <v>3.5014416310555498E-2</v>
      </c>
      <c r="H418" t="s">
        <v>681</v>
      </c>
      <c r="I418" t="s">
        <v>673</v>
      </c>
    </row>
    <row r="419" spans="1:9" x14ac:dyDescent="0.2">
      <c r="A419" s="6">
        <v>42603</v>
      </c>
      <c r="B419">
        <v>2016</v>
      </c>
      <c r="D419">
        <v>34</v>
      </c>
      <c r="E419" t="s">
        <v>8</v>
      </c>
      <c r="F419">
        <v>1</v>
      </c>
      <c r="G419" s="5">
        <v>1.75072081552777E-2</v>
      </c>
      <c r="H419" t="s">
        <v>681</v>
      </c>
      <c r="I419" t="s">
        <v>673</v>
      </c>
    </row>
    <row r="420" spans="1:9" x14ac:dyDescent="0.2">
      <c r="A420" s="6">
        <v>42610</v>
      </c>
      <c r="B420">
        <v>2016</v>
      </c>
      <c r="D420">
        <v>35</v>
      </c>
      <c r="E420" t="s">
        <v>8</v>
      </c>
      <c r="F420">
        <v>1</v>
      </c>
      <c r="G420" s="5">
        <v>1.75072081552777E-2</v>
      </c>
      <c r="H420" t="s">
        <v>681</v>
      </c>
      <c r="I420" t="s">
        <v>673</v>
      </c>
    </row>
    <row r="421" spans="1:9" x14ac:dyDescent="0.2">
      <c r="A421" s="6">
        <v>42617</v>
      </c>
      <c r="B421">
        <v>2016</v>
      </c>
      <c r="D421">
        <v>36</v>
      </c>
      <c r="E421" t="s">
        <v>8</v>
      </c>
      <c r="F421">
        <v>2</v>
      </c>
      <c r="G421" s="5">
        <v>3.5014416310555498E-2</v>
      </c>
      <c r="H421" t="s">
        <v>681</v>
      </c>
      <c r="I421" t="s">
        <v>673</v>
      </c>
    </row>
    <row r="422" spans="1:9" x14ac:dyDescent="0.2">
      <c r="A422" s="6">
        <v>42624</v>
      </c>
      <c r="B422">
        <v>2016</v>
      </c>
      <c r="D422">
        <v>37</v>
      </c>
      <c r="E422" t="s">
        <v>8</v>
      </c>
      <c r="F422">
        <v>2</v>
      </c>
      <c r="G422" s="5">
        <v>3.5014416310555498E-2</v>
      </c>
      <c r="H422" t="s">
        <v>681</v>
      </c>
      <c r="I422" t="s">
        <v>673</v>
      </c>
    </row>
    <row r="423" spans="1:9" x14ac:dyDescent="0.2">
      <c r="A423" s="6">
        <v>42631</v>
      </c>
      <c r="B423">
        <v>2016</v>
      </c>
      <c r="D423">
        <v>38</v>
      </c>
      <c r="E423" t="s">
        <v>8</v>
      </c>
      <c r="F423">
        <v>0</v>
      </c>
      <c r="G423" s="5">
        <v>0</v>
      </c>
      <c r="H423" t="s">
        <v>681</v>
      </c>
      <c r="I423" t="s">
        <v>673</v>
      </c>
    </row>
    <row r="424" spans="1:9" x14ac:dyDescent="0.2">
      <c r="A424" s="6">
        <v>42638</v>
      </c>
      <c r="B424">
        <v>2016</v>
      </c>
      <c r="D424">
        <v>39</v>
      </c>
      <c r="E424" t="s">
        <v>8</v>
      </c>
      <c r="F424">
        <v>0</v>
      </c>
      <c r="G424" s="5">
        <v>0</v>
      </c>
      <c r="H424" t="s">
        <v>681</v>
      </c>
      <c r="I424" t="s">
        <v>673</v>
      </c>
    </row>
    <row r="425" spans="1:9" x14ac:dyDescent="0.2">
      <c r="A425" s="6">
        <v>42645</v>
      </c>
      <c r="B425">
        <v>2016</v>
      </c>
      <c r="D425">
        <v>40</v>
      </c>
      <c r="E425" t="s">
        <v>8</v>
      </c>
      <c r="F425">
        <v>0</v>
      </c>
      <c r="G425" s="5">
        <v>0</v>
      </c>
      <c r="H425" t="s">
        <v>681</v>
      </c>
      <c r="I425" t="s">
        <v>673</v>
      </c>
    </row>
    <row r="426" spans="1:9" x14ac:dyDescent="0.2">
      <c r="A426" s="6">
        <v>42652</v>
      </c>
      <c r="B426">
        <v>2016</v>
      </c>
      <c r="D426">
        <v>41</v>
      </c>
      <c r="E426" t="s">
        <v>8</v>
      </c>
      <c r="F426">
        <v>2</v>
      </c>
      <c r="G426" s="5">
        <v>3.5014416310555498E-2</v>
      </c>
      <c r="H426" t="s">
        <v>681</v>
      </c>
      <c r="I426" t="s">
        <v>673</v>
      </c>
    </row>
    <row r="427" spans="1:9" x14ac:dyDescent="0.2">
      <c r="A427" s="6">
        <v>42659</v>
      </c>
      <c r="B427">
        <v>2016</v>
      </c>
      <c r="D427">
        <v>42</v>
      </c>
      <c r="E427" t="s">
        <v>8</v>
      </c>
      <c r="F427">
        <v>2</v>
      </c>
      <c r="G427" s="5">
        <v>3.5014416310555498E-2</v>
      </c>
      <c r="H427" t="s">
        <v>681</v>
      </c>
      <c r="I427" t="s">
        <v>673</v>
      </c>
    </row>
    <row r="428" spans="1:9" x14ac:dyDescent="0.2">
      <c r="A428" s="6">
        <v>42666</v>
      </c>
      <c r="B428">
        <v>2016</v>
      </c>
      <c r="D428">
        <v>43</v>
      </c>
      <c r="E428" t="s">
        <v>8</v>
      </c>
      <c r="F428">
        <v>0</v>
      </c>
      <c r="G428" s="5">
        <v>0</v>
      </c>
      <c r="H428" t="s">
        <v>681</v>
      </c>
      <c r="I428" t="s">
        <v>673</v>
      </c>
    </row>
    <row r="429" spans="1:9" x14ac:dyDescent="0.2">
      <c r="A429" s="6">
        <v>42673</v>
      </c>
      <c r="B429">
        <v>2016</v>
      </c>
      <c r="D429">
        <v>44</v>
      </c>
      <c r="E429" t="s">
        <v>8</v>
      </c>
      <c r="F429">
        <v>3</v>
      </c>
      <c r="G429" s="5">
        <v>5.2521624465833201E-2</v>
      </c>
      <c r="H429" t="s">
        <v>681</v>
      </c>
      <c r="I429" t="s">
        <v>673</v>
      </c>
    </row>
    <row r="430" spans="1:9" x14ac:dyDescent="0.2">
      <c r="A430" s="6">
        <v>42680</v>
      </c>
      <c r="B430">
        <v>2016</v>
      </c>
      <c r="D430">
        <v>45</v>
      </c>
      <c r="E430" t="s">
        <v>8</v>
      </c>
      <c r="F430">
        <v>3</v>
      </c>
      <c r="G430" s="5">
        <v>5.2521624465833201E-2</v>
      </c>
      <c r="H430" t="s">
        <v>681</v>
      </c>
      <c r="I430" t="s">
        <v>673</v>
      </c>
    </row>
    <row r="431" spans="1:9" x14ac:dyDescent="0.2">
      <c r="A431" s="6">
        <v>42687</v>
      </c>
      <c r="B431">
        <v>2016</v>
      </c>
      <c r="D431">
        <v>46</v>
      </c>
      <c r="E431" t="s">
        <v>8</v>
      </c>
      <c r="F431">
        <v>4</v>
      </c>
      <c r="G431" s="5">
        <v>7.0028832621110898E-2</v>
      </c>
      <c r="H431" t="s">
        <v>681</v>
      </c>
      <c r="I431" t="s">
        <v>673</v>
      </c>
    </row>
    <row r="432" spans="1:9" x14ac:dyDescent="0.2">
      <c r="A432" s="6">
        <v>42694</v>
      </c>
      <c r="B432">
        <v>2016</v>
      </c>
      <c r="D432">
        <v>47</v>
      </c>
      <c r="E432" t="s">
        <v>8</v>
      </c>
      <c r="F432">
        <v>0</v>
      </c>
      <c r="G432" s="5">
        <v>0</v>
      </c>
      <c r="H432" t="s">
        <v>681</v>
      </c>
      <c r="I432" t="s">
        <v>673</v>
      </c>
    </row>
    <row r="433" spans="1:11" x14ac:dyDescent="0.2">
      <c r="A433" s="6">
        <v>42701</v>
      </c>
      <c r="B433">
        <v>2016</v>
      </c>
      <c r="D433">
        <v>48</v>
      </c>
      <c r="E433" t="s">
        <v>8</v>
      </c>
      <c r="F433">
        <v>0</v>
      </c>
      <c r="G433" s="5">
        <v>0</v>
      </c>
      <c r="H433" t="s">
        <v>681</v>
      </c>
      <c r="I433" t="s">
        <v>673</v>
      </c>
    </row>
    <row r="434" spans="1:11" x14ac:dyDescent="0.2">
      <c r="A434" s="6">
        <v>42708</v>
      </c>
      <c r="B434">
        <v>2016</v>
      </c>
      <c r="D434">
        <v>49</v>
      </c>
      <c r="E434" t="s">
        <v>8</v>
      </c>
      <c r="F434">
        <v>0</v>
      </c>
      <c r="G434" s="5">
        <v>0</v>
      </c>
      <c r="H434" t="s">
        <v>681</v>
      </c>
      <c r="I434" t="s">
        <v>673</v>
      </c>
    </row>
    <row r="435" spans="1:11" x14ac:dyDescent="0.2">
      <c r="A435" s="6">
        <v>42715</v>
      </c>
      <c r="B435">
        <v>2016</v>
      </c>
      <c r="D435">
        <v>50</v>
      </c>
      <c r="E435" t="s">
        <v>8</v>
      </c>
      <c r="F435">
        <v>2</v>
      </c>
      <c r="G435" s="5">
        <v>3.5014416310555498E-2</v>
      </c>
      <c r="H435" t="s">
        <v>681</v>
      </c>
      <c r="I435" t="s">
        <v>673</v>
      </c>
    </row>
    <row r="436" spans="1:11" x14ac:dyDescent="0.2">
      <c r="A436" s="6">
        <v>42722</v>
      </c>
      <c r="B436">
        <v>2016</v>
      </c>
      <c r="D436">
        <v>51</v>
      </c>
      <c r="E436" t="s">
        <v>8</v>
      </c>
      <c r="F436">
        <v>0</v>
      </c>
      <c r="G436" s="5">
        <v>0</v>
      </c>
      <c r="H436" t="s">
        <v>681</v>
      </c>
      <c r="I436" t="s">
        <v>673</v>
      </c>
    </row>
    <row r="437" spans="1:11" x14ac:dyDescent="0.2">
      <c r="A437" s="6">
        <v>42729</v>
      </c>
      <c r="B437">
        <v>2016</v>
      </c>
      <c r="D437">
        <v>52</v>
      </c>
      <c r="E437" t="s">
        <v>8</v>
      </c>
      <c r="F437">
        <v>0</v>
      </c>
      <c r="G437" s="5">
        <v>0</v>
      </c>
      <c r="H437" t="s">
        <v>681</v>
      </c>
      <c r="I437" t="s">
        <v>673</v>
      </c>
    </row>
    <row r="438" spans="1:11" x14ac:dyDescent="0.2">
      <c r="A438" s="6">
        <v>42008</v>
      </c>
      <c r="B438">
        <v>2015</v>
      </c>
      <c r="D438">
        <v>1</v>
      </c>
      <c r="E438" t="s">
        <v>8</v>
      </c>
      <c r="F438" s="18">
        <v>2</v>
      </c>
      <c r="G438" s="5">
        <v>3.5398117315732398E-2</v>
      </c>
      <c r="H438" t="s">
        <v>682</v>
      </c>
      <c r="I438" t="s">
        <v>673</v>
      </c>
    </row>
    <row r="439" spans="1:11" x14ac:dyDescent="0.2">
      <c r="A439" s="6">
        <v>42015</v>
      </c>
      <c r="B439">
        <v>2015</v>
      </c>
      <c r="D439">
        <v>2</v>
      </c>
      <c r="E439" t="s">
        <v>8</v>
      </c>
      <c r="F439" s="18">
        <v>2</v>
      </c>
      <c r="G439" s="5">
        <v>3.5398117315732398E-2</v>
      </c>
      <c r="H439" t="s">
        <v>682</v>
      </c>
      <c r="I439" t="s">
        <v>673</v>
      </c>
    </row>
    <row r="440" spans="1:11" x14ac:dyDescent="0.2">
      <c r="A440" s="6">
        <v>42022</v>
      </c>
      <c r="B440">
        <v>2015</v>
      </c>
      <c r="D440">
        <v>3</v>
      </c>
      <c r="E440" t="s">
        <v>8</v>
      </c>
      <c r="F440" s="18">
        <v>1</v>
      </c>
      <c r="G440" s="5">
        <v>1.7699058657866199E-2</v>
      </c>
      <c r="H440" t="s">
        <v>682</v>
      </c>
      <c r="I440" t="s">
        <v>673</v>
      </c>
    </row>
    <row r="441" spans="1:11" x14ac:dyDescent="0.2">
      <c r="A441" s="6">
        <v>42029</v>
      </c>
      <c r="B441">
        <v>2015</v>
      </c>
      <c r="D441">
        <v>4</v>
      </c>
      <c r="E441" t="s">
        <v>8</v>
      </c>
      <c r="F441" s="18">
        <v>2</v>
      </c>
      <c r="G441" s="5">
        <v>3.5398117315732398E-2</v>
      </c>
      <c r="H441" t="s">
        <v>682</v>
      </c>
      <c r="I441" t="s">
        <v>673</v>
      </c>
      <c r="J441" s="4"/>
      <c r="K441" s="4"/>
    </row>
    <row r="442" spans="1:11" x14ac:dyDescent="0.2">
      <c r="A442" s="6">
        <v>42036</v>
      </c>
      <c r="B442">
        <v>2015</v>
      </c>
      <c r="D442">
        <v>5</v>
      </c>
      <c r="E442" t="s">
        <v>8</v>
      </c>
      <c r="F442" s="18">
        <v>2</v>
      </c>
      <c r="G442" s="5">
        <v>3.5398117315732398E-2</v>
      </c>
      <c r="H442" t="s">
        <v>682</v>
      </c>
      <c r="I442" t="s">
        <v>673</v>
      </c>
      <c r="J442" s="4"/>
      <c r="K442" s="4"/>
    </row>
    <row r="443" spans="1:11" x14ac:dyDescent="0.2">
      <c r="A443" s="6">
        <v>42043</v>
      </c>
      <c r="B443">
        <v>2015</v>
      </c>
      <c r="D443">
        <v>6</v>
      </c>
      <c r="E443" t="s">
        <v>8</v>
      </c>
      <c r="F443" s="18">
        <v>1</v>
      </c>
      <c r="G443" s="5">
        <v>1.7699058657866199E-2</v>
      </c>
      <c r="H443" t="s">
        <v>682</v>
      </c>
      <c r="I443" t="s">
        <v>673</v>
      </c>
      <c r="J443" s="4"/>
      <c r="K443" s="4"/>
    </row>
    <row r="444" spans="1:11" x14ac:dyDescent="0.2">
      <c r="A444" s="6">
        <v>42050</v>
      </c>
      <c r="B444">
        <v>2015</v>
      </c>
      <c r="D444">
        <v>7</v>
      </c>
      <c r="E444" t="s">
        <v>8</v>
      </c>
      <c r="F444" s="18">
        <v>1</v>
      </c>
      <c r="G444" s="5">
        <v>1.7699058657866199E-2</v>
      </c>
      <c r="H444" t="s">
        <v>682</v>
      </c>
      <c r="I444" t="s">
        <v>673</v>
      </c>
      <c r="J444" s="4"/>
      <c r="K444" s="4"/>
    </row>
    <row r="445" spans="1:11" x14ac:dyDescent="0.2">
      <c r="A445" s="6">
        <v>42057</v>
      </c>
      <c r="B445">
        <v>2015</v>
      </c>
      <c r="D445">
        <v>8</v>
      </c>
      <c r="E445" t="s">
        <v>8</v>
      </c>
      <c r="F445" s="18">
        <v>1</v>
      </c>
      <c r="G445" s="5">
        <v>1.7699058657866199E-2</v>
      </c>
      <c r="H445" t="s">
        <v>682</v>
      </c>
      <c r="I445" t="s">
        <v>673</v>
      </c>
      <c r="J445" s="4"/>
      <c r="K445" s="4"/>
    </row>
    <row r="446" spans="1:11" x14ac:dyDescent="0.2">
      <c r="A446" s="6">
        <v>42064</v>
      </c>
      <c r="B446">
        <v>2015</v>
      </c>
      <c r="D446">
        <v>9</v>
      </c>
      <c r="E446" t="s">
        <v>8</v>
      </c>
      <c r="F446" s="18">
        <v>0</v>
      </c>
      <c r="G446" s="5">
        <v>0</v>
      </c>
      <c r="H446" t="s">
        <v>682</v>
      </c>
      <c r="I446" t="s">
        <v>673</v>
      </c>
      <c r="J446" s="4"/>
      <c r="K446" s="4"/>
    </row>
    <row r="447" spans="1:11" x14ac:dyDescent="0.2">
      <c r="A447" s="6">
        <v>42071</v>
      </c>
      <c r="B447">
        <v>2015</v>
      </c>
      <c r="D447">
        <v>10</v>
      </c>
      <c r="E447" t="s">
        <v>8</v>
      </c>
      <c r="F447" s="18">
        <v>1</v>
      </c>
      <c r="G447" s="5">
        <v>1.7699058657866199E-2</v>
      </c>
      <c r="H447" t="s">
        <v>682</v>
      </c>
      <c r="I447" t="s">
        <v>673</v>
      </c>
      <c r="J447" s="4"/>
      <c r="K447" s="4"/>
    </row>
    <row r="448" spans="1:11" x14ac:dyDescent="0.2">
      <c r="A448" s="6">
        <v>42078</v>
      </c>
      <c r="B448">
        <v>2015</v>
      </c>
      <c r="D448">
        <v>11</v>
      </c>
      <c r="E448" t="s">
        <v>8</v>
      </c>
      <c r="F448" s="18">
        <v>1</v>
      </c>
      <c r="G448" s="5">
        <v>1.7699058657866199E-2</v>
      </c>
      <c r="H448" t="s">
        <v>682</v>
      </c>
      <c r="I448" t="s">
        <v>673</v>
      </c>
      <c r="J448" s="4"/>
      <c r="K448" s="4"/>
    </row>
    <row r="449" spans="1:11" x14ac:dyDescent="0.2">
      <c r="A449" s="6">
        <v>42085</v>
      </c>
      <c r="B449">
        <v>2015</v>
      </c>
      <c r="D449">
        <v>12</v>
      </c>
      <c r="E449" t="s">
        <v>8</v>
      </c>
      <c r="F449" s="18">
        <v>2</v>
      </c>
      <c r="G449" s="5">
        <v>3.5398117315732398E-2</v>
      </c>
      <c r="H449" t="s">
        <v>682</v>
      </c>
      <c r="I449" t="s">
        <v>673</v>
      </c>
      <c r="J449" s="4"/>
      <c r="K449" s="4"/>
    </row>
    <row r="450" spans="1:11" x14ac:dyDescent="0.2">
      <c r="A450" s="6">
        <v>42092</v>
      </c>
      <c r="B450">
        <v>2015</v>
      </c>
      <c r="D450">
        <v>13</v>
      </c>
      <c r="E450" t="s">
        <v>8</v>
      </c>
      <c r="F450">
        <v>0</v>
      </c>
      <c r="G450" s="5">
        <v>0</v>
      </c>
      <c r="H450" t="s">
        <v>682</v>
      </c>
      <c r="I450" t="s">
        <v>673</v>
      </c>
      <c r="J450" s="4"/>
      <c r="K450" s="4"/>
    </row>
    <row r="451" spans="1:11" x14ac:dyDescent="0.2">
      <c r="A451" s="6">
        <v>42099</v>
      </c>
      <c r="B451">
        <v>2015</v>
      </c>
      <c r="D451">
        <v>14</v>
      </c>
      <c r="E451" t="s">
        <v>8</v>
      </c>
      <c r="F451">
        <v>1</v>
      </c>
      <c r="G451" s="5">
        <v>1.7699058657866199E-2</v>
      </c>
      <c r="H451" t="s">
        <v>682</v>
      </c>
      <c r="I451" t="s">
        <v>673</v>
      </c>
      <c r="J451" s="4"/>
      <c r="K451" s="4"/>
    </row>
    <row r="452" spans="1:11" x14ac:dyDescent="0.2">
      <c r="A452" s="6">
        <v>42106</v>
      </c>
      <c r="B452">
        <v>2015</v>
      </c>
      <c r="D452">
        <v>15</v>
      </c>
      <c r="E452" t="s">
        <v>8</v>
      </c>
      <c r="F452">
        <v>1</v>
      </c>
      <c r="G452" s="5">
        <v>1.7699058657866199E-2</v>
      </c>
      <c r="H452" t="s">
        <v>682</v>
      </c>
      <c r="I452" t="s">
        <v>673</v>
      </c>
      <c r="J452" s="4"/>
      <c r="K452" s="4"/>
    </row>
    <row r="453" spans="1:11" x14ac:dyDescent="0.2">
      <c r="A453" s="6">
        <v>42113</v>
      </c>
      <c r="B453">
        <v>2015</v>
      </c>
      <c r="D453">
        <v>16</v>
      </c>
      <c r="E453" t="s">
        <v>8</v>
      </c>
      <c r="F453">
        <v>1</v>
      </c>
      <c r="G453" s="5">
        <v>1.7699058657866199E-2</v>
      </c>
      <c r="H453" t="s">
        <v>682</v>
      </c>
      <c r="I453" t="s">
        <v>673</v>
      </c>
      <c r="J453" s="4"/>
      <c r="K453" s="4"/>
    </row>
    <row r="454" spans="1:11" x14ac:dyDescent="0.2">
      <c r="A454" s="6">
        <v>42120</v>
      </c>
      <c r="B454">
        <v>2015</v>
      </c>
      <c r="D454">
        <v>17</v>
      </c>
      <c r="E454" t="s">
        <v>8</v>
      </c>
      <c r="F454">
        <v>2</v>
      </c>
      <c r="G454" s="5">
        <v>3.5398117315732398E-2</v>
      </c>
      <c r="H454" t="s">
        <v>682</v>
      </c>
      <c r="I454" t="s">
        <v>673</v>
      </c>
    </row>
    <row r="455" spans="1:11" x14ac:dyDescent="0.2">
      <c r="A455" s="6">
        <v>42127</v>
      </c>
      <c r="B455">
        <v>2015</v>
      </c>
      <c r="D455">
        <v>18</v>
      </c>
      <c r="E455" t="s">
        <v>8</v>
      </c>
      <c r="F455">
        <v>0</v>
      </c>
      <c r="G455" s="5">
        <v>0</v>
      </c>
      <c r="H455" t="s">
        <v>682</v>
      </c>
      <c r="I455" t="s">
        <v>673</v>
      </c>
    </row>
    <row r="456" spans="1:11" x14ac:dyDescent="0.2">
      <c r="A456" s="6">
        <v>42134</v>
      </c>
      <c r="B456">
        <v>2015</v>
      </c>
      <c r="D456">
        <v>19</v>
      </c>
      <c r="E456" t="s">
        <v>8</v>
      </c>
      <c r="F456">
        <v>2</v>
      </c>
      <c r="G456" s="5">
        <v>3.5398117315732398E-2</v>
      </c>
      <c r="H456" t="s">
        <v>682</v>
      </c>
      <c r="I456" t="s">
        <v>673</v>
      </c>
    </row>
    <row r="457" spans="1:11" x14ac:dyDescent="0.2">
      <c r="A457" s="6">
        <v>42141</v>
      </c>
      <c r="B457">
        <v>2015</v>
      </c>
      <c r="D457">
        <v>20</v>
      </c>
      <c r="E457" t="s">
        <v>8</v>
      </c>
      <c r="F457">
        <v>0</v>
      </c>
      <c r="G457" s="5">
        <v>0</v>
      </c>
      <c r="H457" t="s">
        <v>682</v>
      </c>
      <c r="I457" t="s">
        <v>673</v>
      </c>
    </row>
    <row r="458" spans="1:11" x14ac:dyDescent="0.2">
      <c r="A458" s="6">
        <v>42148</v>
      </c>
      <c r="B458">
        <v>2015</v>
      </c>
      <c r="D458">
        <v>21</v>
      </c>
      <c r="E458" t="s">
        <v>8</v>
      </c>
      <c r="F458">
        <v>0</v>
      </c>
      <c r="G458" s="5">
        <v>0</v>
      </c>
      <c r="H458" t="s">
        <v>682</v>
      </c>
      <c r="I458" t="s">
        <v>673</v>
      </c>
    </row>
    <row r="459" spans="1:11" x14ac:dyDescent="0.2">
      <c r="A459" s="6">
        <v>42155</v>
      </c>
      <c r="B459">
        <v>2015</v>
      </c>
      <c r="D459">
        <v>22</v>
      </c>
      <c r="E459" t="s">
        <v>8</v>
      </c>
      <c r="F459">
        <v>0</v>
      </c>
      <c r="G459" s="5">
        <v>0</v>
      </c>
      <c r="H459" t="s">
        <v>682</v>
      </c>
      <c r="I459" t="s">
        <v>673</v>
      </c>
    </row>
    <row r="460" spans="1:11" x14ac:dyDescent="0.2">
      <c r="A460" s="6">
        <v>42162</v>
      </c>
      <c r="B460">
        <v>2015</v>
      </c>
      <c r="D460">
        <v>23</v>
      </c>
      <c r="E460" t="s">
        <v>8</v>
      </c>
      <c r="F460">
        <v>0</v>
      </c>
      <c r="G460" s="5">
        <v>0</v>
      </c>
      <c r="H460" t="s">
        <v>682</v>
      </c>
      <c r="I460" t="s">
        <v>673</v>
      </c>
    </row>
    <row r="461" spans="1:11" x14ac:dyDescent="0.2">
      <c r="A461" s="6">
        <v>42169</v>
      </c>
      <c r="B461">
        <v>2015</v>
      </c>
      <c r="D461">
        <v>24</v>
      </c>
      <c r="E461" t="s">
        <v>8</v>
      </c>
      <c r="F461">
        <v>1</v>
      </c>
      <c r="G461" s="5">
        <v>1.7699058657866199E-2</v>
      </c>
      <c r="H461" t="s">
        <v>682</v>
      </c>
      <c r="I461" t="s">
        <v>673</v>
      </c>
    </row>
    <row r="462" spans="1:11" x14ac:dyDescent="0.2">
      <c r="A462" s="6">
        <v>42176</v>
      </c>
      <c r="B462">
        <v>2015</v>
      </c>
      <c r="D462">
        <v>25</v>
      </c>
      <c r="E462" t="s">
        <v>8</v>
      </c>
      <c r="F462">
        <v>2</v>
      </c>
      <c r="G462" s="5">
        <v>3.5398117315732398E-2</v>
      </c>
      <c r="H462" t="s">
        <v>682</v>
      </c>
      <c r="I462" t="s">
        <v>673</v>
      </c>
    </row>
    <row r="463" spans="1:11" x14ac:dyDescent="0.2">
      <c r="A463" s="6">
        <v>42183</v>
      </c>
      <c r="B463">
        <v>2015</v>
      </c>
      <c r="D463">
        <v>26</v>
      </c>
      <c r="E463" t="s">
        <v>8</v>
      </c>
      <c r="F463">
        <v>1</v>
      </c>
      <c r="G463" s="5">
        <v>1.7699058657866199E-2</v>
      </c>
      <c r="H463" t="s">
        <v>682</v>
      </c>
      <c r="I463" t="s">
        <v>673</v>
      </c>
    </row>
    <row r="464" spans="1:11" x14ac:dyDescent="0.2">
      <c r="A464" s="6">
        <v>42190</v>
      </c>
      <c r="B464">
        <v>2015</v>
      </c>
      <c r="D464">
        <v>27</v>
      </c>
      <c r="E464" t="s">
        <v>8</v>
      </c>
      <c r="F464">
        <v>2</v>
      </c>
      <c r="G464" s="5">
        <v>3.5398117315732398E-2</v>
      </c>
      <c r="H464" t="s">
        <v>682</v>
      </c>
      <c r="I464" t="s">
        <v>673</v>
      </c>
    </row>
    <row r="465" spans="1:9" x14ac:dyDescent="0.2">
      <c r="A465" s="6">
        <v>42197</v>
      </c>
      <c r="B465">
        <v>2015</v>
      </c>
      <c r="D465">
        <v>28</v>
      </c>
      <c r="E465" t="s">
        <v>8</v>
      </c>
      <c r="F465">
        <v>0</v>
      </c>
      <c r="G465" s="5">
        <v>0</v>
      </c>
      <c r="H465" t="s">
        <v>682</v>
      </c>
      <c r="I465" t="s">
        <v>673</v>
      </c>
    </row>
    <row r="466" spans="1:9" x14ac:dyDescent="0.2">
      <c r="A466" s="6">
        <v>42204</v>
      </c>
      <c r="B466">
        <v>2015</v>
      </c>
      <c r="D466">
        <v>29</v>
      </c>
      <c r="E466" t="s">
        <v>8</v>
      </c>
      <c r="F466">
        <v>3</v>
      </c>
      <c r="G466" s="5">
        <v>5.3097175973598698E-2</v>
      </c>
      <c r="H466" t="s">
        <v>682</v>
      </c>
      <c r="I466" t="s">
        <v>673</v>
      </c>
    </row>
    <row r="467" spans="1:9" x14ac:dyDescent="0.2">
      <c r="A467" s="6">
        <v>42211</v>
      </c>
      <c r="B467">
        <v>2015</v>
      </c>
      <c r="D467">
        <v>30</v>
      </c>
      <c r="E467" t="s">
        <v>8</v>
      </c>
      <c r="F467">
        <v>0</v>
      </c>
      <c r="G467" s="5">
        <v>0</v>
      </c>
      <c r="H467" t="s">
        <v>682</v>
      </c>
      <c r="I467" t="s">
        <v>673</v>
      </c>
    </row>
    <row r="468" spans="1:9" x14ac:dyDescent="0.2">
      <c r="A468" s="6">
        <v>42218</v>
      </c>
      <c r="B468">
        <v>2015</v>
      </c>
      <c r="D468">
        <v>31</v>
      </c>
      <c r="E468" t="s">
        <v>8</v>
      </c>
      <c r="F468">
        <v>1</v>
      </c>
      <c r="G468" s="5">
        <v>1.7699058657866199E-2</v>
      </c>
      <c r="H468" t="s">
        <v>682</v>
      </c>
      <c r="I468" t="s">
        <v>673</v>
      </c>
    </row>
    <row r="469" spans="1:9" x14ac:dyDescent="0.2">
      <c r="A469" s="6">
        <v>42225</v>
      </c>
      <c r="B469">
        <v>2015</v>
      </c>
      <c r="D469">
        <v>32</v>
      </c>
      <c r="E469" t="s">
        <v>8</v>
      </c>
      <c r="F469">
        <v>0</v>
      </c>
      <c r="G469" s="5">
        <v>0</v>
      </c>
      <c r="H469" t="s">
        <v>682</v>
      </c>
      <c r="I469" t="s">
        <v>673</v>
      </c>
    </row>
    <row r="470" spans="1:9" x14ac:dyDescent="0.2">
      <c r="A470" s="6">
        <v>42232</v>
      </c>
      <c r="B470">
        <v>2015</v>
      </c>
      <c r="D470">
        <v>33</v>
      </c>
      <c r="E470" t="s">
        <v>8</v>
      </c>
      <c r="F470">
        <v>1</v>
      </c>
      <c r="G470" s="5">
        <v>1.7699058657866199E-2</v>
      </c>
      <c r="H470" t="s">
        <v>682</v>
      </c>
      <c r="I470" t="s">
        <v>673</v>
      </c>
    </row>
    <row r="471" spans="1:9" x14ac:dyDescent="0.2">
      <c r="A471" s="6">
        <v>42239</v>
      </c>
      <c r="B471">
        <v>2015</v>
      </c>
      <c r="D471">
        <v>34</v>
      </c>
      <c r="E471" t="s">
        <v>8</v>
      </c>
      <c r="F471">
        <v>1</v>
      </c>
      <c r="G471" s="5">
        <v>1.7699058657866199E-2</v>
      </c>
      <c r="H471" t="s">
        <v>682</v>
      </c>
      <c r="I471" t="s">
        <v>673</v>
      </c>
    </row>
    <row r="472" spans="1:9" x14ac:dyDescent="0.2">
      <c r="A472" s="6">
        <v>42246</v>
      </c>
      <c r="B472">
        <v>2015</v>
      </c>
      <c r="D472">
        <v>35</v>
      </c>
      <c r="E472" t="s">
        <v>8</v>
      </c>
      <c r="F472">
        <v>0</v>
      </c>
      <c r="G472" s="5">
        <v>0</v>
      </c>
      <c r="H472" t="s">
        <v>682</v>
      </c>
      <c r="I472" t="s">
        <v>673</v>
      </c>
    </row>
    <row r="473" spans="1:9" x14ac:dyDescent="0.2">
      <c r="A473" s="6">
        <v>42253</v>
      </c>
      <c r="B473">
        <v>2015</v>
      </c>
      <c r="D473">
        <v>36</v>
      </c>
      <c r="E473" t="s">
        <v>8</v>
      </c>
      <c r="F473">
        <v>3</v>
      </c>
      <c r="G473" s="5">
        <v>5.3097175973598698E-2</v>
      </c>
      <c r="H473" t="s">
        <v>682</v>
      </c>
      <c r="I473" t="s">
        <v>673</v>
      </c>
    </row>
    <row r="474" spans="1:9" x14ac:dyDescent="0.2">
      <c r="A474" s="6">
        <v>42260</v>
      </c>
      <c r="B474">
        <v>2015</v>
      </c>
      <c r="D474">
        <v>37</v>
      </c>
      <c r="E474" t="s">
        <v>8</v>
      </c>
      <c r="F474">
        <v>0</v>
      </c>
      <c r="G474" s="5">
        <v>0</v>
      </c>
      <c r="H474" t="s">
        <v>682</v>
      </c>
      <c r="I474" t="s">
        <v>673</v>
      </c>
    </row>
    <row r="475" spans="1:9" x14ac:dyDescent="0.2">
      <c r="A475" s="6">
        <v>42267</v>
      </c>
      <c r="B475">
        <v>2015</v>
      </c>
      <c r="D475">
        <v>38</v>
      </c>
      <c r="E475" t="s">
        <v>8</v>
      </c>
      <c r="F475">
        <v>0</v>
      </c>
      <c r="G475" s="5">
        <v>0</v>
      </c>
      <c r="H475" t="s">
        <v>682</v>
      </c>
      <c r="I475" t="s">
        <v>673</v>
      </c>
    </row>
    <row r="476" spans="1:9" x14ac:dyDescent="0.2">
      <c r="A476" s="6">
        <v>42274</v>
      </c>
      <c r="B476">
        <v>2015</v>
      </c>
      <c r="D476">
        <v>39</v>
      </c>
      <c r="E476" t="s">
        <v>8</v>
      </c>
      <c r="F476">
        <v>3</v>
      </c>
      <c r="G476" s="5">
        <v>5.3097175973598698E-2</v>
      </c>
      <c r="H476" t="s">
        <v>682</v>
      </c>
      <c r="I476" t="s">
        <v>673</v>
      </c>
    </row>
    <row r="477" spans="1:9" x14ac:dyDescent="0.2">
      <c r="A477" s="6">
        <v>42281</v>
      </c>
      <c r="B477">
        <v>2015</v>
      </c>
      <c r="D477">
        <v>40</v>
      </c>
      <c r="E477" t="s">
        <v>8</v>
      </c>
      <c r="F477">
        <v>1</v>
      </c>
      <c r="G477" s="5">
        <v>1.7699058657866199E-2</v>
      </c>
      <c r="H477" t="s">
        <v>682</v>
      </c>
      <c r="I477" t="s">
        <v>673</v>
      </c>
    </row>
    <row r="478" spans="1:9" x14ac:dyDescent="0.2">
      <c r="A478" s="6">
        <v>42288</v>
      </c>
      <c r="B478">
        <v>2015</v>
      </c>
      <c r="D478">
        <v>41</v>
      </c>
      <c r="E478" t="s">
        <v>8</v>
      </c>
      <c r="F478">
        <v>0</v>
      </c>
      <c r="G478" s="5">
        <v>0</v>
      </c>
      <c r="H478" t="s">
        <v>682</v>
      </c>
      <c r="I478" t="s">
        <v>673</v>
      </c>
    </row>
    <row r="479" spans="1:9" x14ac:dyDescent="0.2">
      <c r="A479" s="6">
        <v>42295</v>
      </c>
      <c r="B479">
        <v>2015</v>
      </c>
      <c r="D479">
        <v>42</v>
      </c>
      <c r="E479" t="s">
        <v>8</v>
      </c>
      <c r="F479">
        <v>2</v>
      </c>
      <c r="G479" s="5">
        <v>3.5398117315732398E-2</v>
      </c>
      <c r="H479" t="s">
        <v>682</v>
      </c>
      <c r="I479" t="s">
        <v>673</v>
      </c>
    </row>
    <row r="480" spans="1:9" x14ac:dyDescent="0.2">
      <c r="A480" s="6">
        <v>42302</v>
      </c>
      <c r="B480">
        <v>2015</v>
      </c>
      <c r="D480">
        <v>43</v>
      </c>
      <c r="E480" t="s">
        <v>8</v>
      </c>
      <c r="F480">
        <v>1</v>
      </c>
      <c r="G480" s="5">
        <v>1.7699058657866199E-2</v>
      </c>
      <c r="H480" t="s">
        <v>682</v>
      </c>
      <c r="I480" t="s">
        <v>673</v>
      </c>
    </row>
    <row r="481" spans="1:9" x14ac:dyDescent="0.2">
      <c r="A481" s="6">
        <v>42309</v>
      </c>
      <c r="B481">
        <v>2015</v>
      </c>
      <c r="D481">
        <v>44</v>
      </c>
      <c r="E481" t="s">
        <v>8</v>
      </c>
      <c r="F481">
        <v>2</v>
      </c>
      <c r="G481" s="5">
        <v>3.5398117315732398E-2</v>
      </c>
      <c r="H481" t="s">
        <v>682</v>
      </c>
      <c r="I481" t="s">
        <v>673</v>
      </c>
    </row>
    <row r="482" spans="1:9" x14ac:dyDescent="0.2">
      <c r="A482" s="6">
        <v>42316</v>
      </c>
      <c r="B482">
        <v>2015</v>
      </c>
      <c r="D482">
        <v>45</v>
      </c>
      <c r="E482" t="s">
        <v>8</v>
      </c>
      <c r="F482">
        <v>1</v>
      </c>
      <c r="G482" s="5">
        <v>1.7699058657866199E-2</v>
      </c>
      <c r="H482" t="s">
        <v>682</v>
      </c>
      <c r="I482" t="s">
        <v>673</v>
      </c>
    </row>
    <row r="483" spans="1:9" x14ac:dyDescent="0.2">
      <c r="A483" s="6">
        <v>42323</v>
      </c>
      <c r="B483">
        <v>2015</v>
      </c>
      <c r="D483">
        <v>46</v>
      </c>
      <c r="E483" t="s">
        <v>8</v>
      </c>
      <c r="F483">
        <v>0</v>
      </c>
      <c r="G483" s="5">
        <v>0</v>
      </c>
      <c r="H483" t="s">
        <v>682</v>
      </c>
      <c r="I483" t="s">
        <v>673</v>
      </c>
    </row>
    <row r="484" spans="1:9" x14ac:dyDescent="0.2">
      <c r="A484" s="6">
        <v>42330</v>
      </c>
      <c r="B484">
        <v>2015</v>
      </c>
      <c r="D484">
        <v>47</v>
      </c>
      <c r="E484" t="s">
        <v>8</v>
      </c>
      <c r="F484">
        <v>3</v>
      </c>
      <c r="G484" s="5">
        <v>5.3097175973598698E-2</v>
      </c>
      <c r="H484" t="s">
        <v>682</v>
      </c>
      <c r="I484" t="s">
        <v>673</v>
      </c>
    </row>
    <row r="485" spans="1:9" x14ac:dyDescent="0.2">
      <c r="A485" s="6">
        <v>42337</v>
      </c>
      <c r="B485">
        <v>2015</v>
      </c>
      <c r="D485">
        <v>48</v>
      </c>
      <c r="E485" t="s">
        <v>8</v>
      </c>
      <c r="F485">
        <v>2</v>
      </c>
      <c r="G485" s="5">
        <v>3.5398117315732398E-2</v>
      </c>
      <c r="H485" t="s">
        <v>682</v>
      </c>
      <c r="I485" t="s">
        <v>673</v>
      </c>
    </row>
    <row r="486" spans="1:9" x14ac:dyDescent="0.2">
      <c r="A486" s="6">
        <v>42344</v>
      </c>
      <c r="B486">
        <v>2015</v>
      </c>
      <c r="D486">
        <v>49</v>
      </c>
      <c r="E486" t="s">
        <v>8</v>
      </c>
      <c r="F486">
        <v>2</v>
      </c>
      <c r="G486" s="5">
        <v>3.5398117315732398E-2</v>
      </c>
      <c r="H486" t="s">
        <v>682</v>
      </c>
      <c r="I486" t="s">
        <v>673</v>
      </c>
    </row>
    <row r="487" spans="1:9" x14ac:dyDescent="0.2">
      <c r="A487" s="6">
        <v>42351</v>
      </c>
      <c r="B487">
        <v>2015</v>
      </c>
      <c r="D487">
        <v>50</v>
      </c>
      <c r="E487" t="s">
        <v>8</v>
      </c>
      <c r="F487">
        <v>2</v>
      </c>
      <c r="G487" s="5">
        <v>3.5398117315732398E-2</v>
      </c>
      <c r="H487" t="s">
        <v>682</v>
      </c>
      <c r="I487" t="s">
        <v>673</v>
      </c>
    </row>
    <row r="488" spans="1:9" x14ac:dyDescent="0.2">
      <c r="A488" s="6">
        <v>42358</v>
      </c>
      <c r="B488">
        <v>2015</v>
      </c>
      <c r="D488">
        <v>51</v>
      </c>
      <c r="E488" t="s">
        <v>8</v>
      </c>
      <c r="F488">
        <v>0</v>
      </c>
      <c r="G488" s="5">
        <v>0</v>
      </c>
      <c r="H488" t="s">
        <v>682</v>
      </c>
      <c r="I488" t="s">
        <v>673</v>
      </c>
    </row>
    <row r="489" spans="1:9" x14ac:dyDescent="0.2">
      <c r="A489" s="6">
        <v>42365</v>
      </c>
      <c r="B489">
        <v>2015</v>
      </c>
      <c r="D489">
        <v>52</v>
      </c>
      <c r="E489" t="s">
        <v>8</v>
      </c>
      <c r="F489">
        <v>0</v>
      </c>
      <c r="G489" s="5">
        <v>0</v>
      </c>
      <c r="H489" t="s">
        <v>682</v>
      </c>
      <c r="I489" t="s">
        <v>673</v>
      </c>
    </row>
    <row r="490" spans="1:9" x14ac:dyDescent="0.2">
      <c r="A490" s="6">
        <v>41637</v>
      </c>
      <c r="B490">
        <v>2014</v>
      </c>
      <c r="D490">
        <v>1</v>
      </c>
      <c r="E490" t="s">
        <v>8</v>
      </c>
      <c r="F490" s="18">
        <v>0</v>
      </c>
      <c r="G490" s="5">
        <v>0</v>
      </c>
      <c r="H490" t="s">
        <v>682</v>
      </c>
      <c r="I490" t="s">
        <v>673</v>
      </c>
    </row>
    <row r="491" spans="1:9" x14ac:dyDescent="0.2">
      <c r="A491" s="6">
        <v>41644</v>
      </c>
      <c r="B491">
        <v>2014</v>
      </c>
      <c r="D491">
        <v>2</v>
      </c>
      <c r="E491" t="s">
        <v>8</v>
      </c>
      <c r="F491" s="18">
        <v>1</v>
      </c>
      <c r="G491" s="5">
        <v>1.7951705066411E-2</v>
      </c>
      <c r="H491" t="s">
        <v>682</v>
      </c>
      <c r="I491" t="s">
        <v>673</v>
      </c>
    </row>
    <row r="492" spans="1:9" x14ac:dyDescent="0.2">
      <c r="A492" s="6">
        <v>41651</v>
      </c>
      <c r="B492">
        <v>2014</v>
      </c>
      <c r="D492">
        <v>3</v>
      </c>
      <c r="E492" t="s">
        <v>8</v>
      </c>
      <c r="F492" s="18">
        <v>1</v>
      </c>
      <c r="G492" s="5">
        <v>1.7951705066411E-2</v>
      </c>
      <c r="H492" t="s">
        <v>682</v>
      </c>
      <c r="I492" t="s">
        <v>673</v>
      </c>
    </row>
    <row r="493" spans="1:9" x14ac:dyDescent="0.2">
      <c r="A493" s="6">
        <v>41658</v>
      </c>
      <c r="B493">
        <v>2014</v>
      </c>
      <c r="D493">
        <v>4</v>
      </c>
      <c r="E493" t="s">
        <v>8</v>
      </c>
      <c r="F493" s="18">
        <v>0</v>
      </c>
      <c r="G493" s="5">
        <v>0</v>
      </c>
      <c r="H493" t="s">
        <v>682</v>
      </c>
      <c r="I493" t="s">
        <v>673</v>
      </c>
    </row>
    <row r="494" spans="1:9" x14ac:dyDescent="0.2">
      <c r="A494" s="6">
        <v>41665</v>
      </c>
      <c r="B494">
        <v>2014</v>
      </c>
      <c r="D494">
        <v>5</v>
      </c>
      <c r="E494" t="s">
        <v>8</v>
      </c>
      <c r="F494" s="18">
        <v>0</v>
      </c>
      <c r="G494" s="5">
        <v>0</v>
      </c>
      <c r="H494" t="s">
        <v>682</v>
      </c>
      <c r="I494" t="s">
        <v>673</v>
      </c>
    </row>
    <row r="495" spans="1:9" x14ac:dyDescent="0.2">
      <c r="A495" s="6">
        <v>41672</v>
      </c>
      <c r="B495">
        <v>2014</v>
      </c>
      <c r="D495">
        <v>6</v>
      </c>
      <c r="E495" t="s">
        <v>8</v>
      </c>
      <c r="F495" s="18">
        <v>0</v>
      </c>
      <c r="G495" s="5">
        <v>0</v>
      </c>
      <c r="H495" t="s">
        <v>682</v>
      </c>
      <c r="I495" t="s">
        <v>673</v>
      </c>
    </row>
    <row r="496" spans="1:9" x14ac:dyDescent="0.2">
      <c r="A496" s="6">
        <v>41679</v>
      </c>
      <c r="B496">
        <v>2014</v>
      </c>
      <c r="D496">
        <v>7</v>
      </c>
      <c r="E496" t="s">
        <v>8</v>
      </c>
      <c r="F496" s="18">
        <v>0</v>
      </c>
      <c r="G496" s="5">
        <v>0</v>
      </c>
      <c r="H496" t="s">
        <v>682</v>
      </c>
      <c r="I496" t="s">
        <v>673</v>
      </c>
    </row>
    <row r="497" spans="1:11" x14ac:dyDescent="0.2">
      <c r="A497" s="6">
        <v>41686</v>
      </c>
      <c r="B497">
        <v>2014</v>
      </c>
      <c r="D497">
        <v>8</v>
      </c>
      <c r="E497" t="s">
        <v>8</v>
      </c>
      <c r="F497" s="18">
        <v>0</v>
      </c>
      <c r="G497" s="5">
        <v>0</v>
      </c>
      <c r="H497" t="s">
        <v>682</v>
      </c>
      <c r="I497" t="s">
        <v>673</v>
      </c>
    </row>
    <row r="498" spans="1:11" x14ac:dyDescent="0.2">
      <c r="A498" s="6">
        <v>41693</v>
      </c>
      <c r="B498">
        <v>2014</v>
      </c>
      <c r="D498">
        <v>9</v>
      </c>
      <c r="E498" t="s">
        <v>8</v>
      </c>
      <c r="F498" s="18">
        <v>0</v>
      </c>
      <c r="G498" s="5">
        <v>0</v>
      </c>
      <c r="H498" t="s">
        <v>682</v>
      </c>
      <c r="I498" t="s">
        <v>673</v>
      </c>
    </row>
    <row r="499" spans="1:11" x14ac:dyDescent="0.2">
      <c r="A499" s="6">
        <v>41700</v>
      </c>
      <c r="B499">
        <v>2014</v>
      </c>
      <c r="D499">
        <v>10</v>
      </c>
      <c r="E499" t="s">
        <v>8</v>
      </c>
      <c r="F499" s="18">
        <v>0</v>
      </c>
      <c r="G499" s="5">
        <v>0</v>
      </c>
      <c r="H499" t="s">
        <v>682</v>
      </c>
      <c r="I499" t="s">
        <v>673</v>
      </c>
      <c r="J499" s="4"/>
      <c r="K499" s="4"/>
    </row>
    <row r="500" spans="1:11" x14ac:dyDescent="0.2">
      <c r="A500" s="6">
        <v>41707</v>
      </c>
      <c r="B500">
        <v>2014</v>
      </c>
      <c r="D500">
        <v>11</v>
      </c>
      <c r="E500" t="s">
        <v>8</v>
      </c>
      <c r="F500" s="18">
        <v>0</v>
      </c>
      <c r="G500" s="5">
        <v>0</v>
      </c>
      <c r="H500" t="s">
        <v>682</v>
      </c>
      <c r="I500" t="s">
        <v>673</v>
      </c>
      <c r="J500" s="4"/>
      <c r="K500" s="4"/>
    </row>
    <row r="501" spans="1:11" x14ac:dyDescent="0.2">
      <c r="A501" s="6">
        <v>41714</v>
      </c>
      <c r="B501">
        <v>2014</v>
      </c>
      <c r="D501">
        <v>12</v>
      </c>
      <c r="E501" t="s">
        <v>8</v>
      </c>
      <c r="F501" s="18">
        <v>0</v>
      </c>
      <c r="G501" s="5">
        <v>0</v>
      </c>
      <c r="H501" t="s">
        <v>682</v>
      </c>
      <c r="I501" t="s">
        <v>673</v>
      </c>
      <c r="J501" s="4"/>
      <c r="K501" s="4"/>
    </row>
    <row r="502" spans="1:11" x14ac:dyDescent="0.2">
      <c r="A502" s="6">
        <v>41721</v>
      </c>
      <c r="B502">
        <v>2014</v>
      </c>
      <c r="D502">
        <v>13</v>
      </c>
      <c r="E502" t="s">
        <v>8</v>
      </c>
      <c r="F502">
        <v>0</v>
      </c>
      <c r="G502" s="5">
        <v>0</v>
      </c>
      <c r="H502" t="s">
        <v>682</v>
      </c>
      <c r="I502" t="s">
        <v>673</v>
      </c>
      <c r="J502" s="4"/>
      <c r="K502" s="4"/>
    </row>
    <row r="503" spans="1:11" x14ac:dyDescent="0.2">
      <c r="A503" s="6">
        <v>41728</v>
      </c>
      <c r="B503">
        <v>2014</v>
      </c>
      <c r="D503">
        <v>14</v>
      </c>
      <c r="E503" t="s">
        <v>8</v>
      </c>
      <c r="F503">
        <v>1</v>
      </c>
      <c r="G503" s="5">
        <v>1.7951705066411E-2</v>
      </c>
      <c r="H503" t="s">
        <v>682</v>
      </c>
      <c r="I503" t="s">
        <v>673</v>
      </c>
      <c r="J503" s="4"/>
      <c r="K503" s="4"/>
    </row>
    <row r="504" spans="1:11" x14ac:dyDescent="0.2">
      <c r="A504" s="6">
        <v>41735</v>
      </c>
      <c r="B504">
        <v>2014</v>
      </c>
      <c r="D504">
        <v>15</v>
      </c>
      <c r="E504" t="s">
        <v>8</v>
      </c>
      <c r="F504">
        <v>0</v>
      </c>
      <c r="G504" s="5">
        <v>0</v>
      </c>
      <c r="H504" t="s">
        <v>682</v>
      </c>
      <c r="I504" t="s">
        <v>673</v>
      </c>
      <c r="J504" s="4"/>
      <c r="K504" s="4"/>
    </row>
    <row r="505" spans="1:11" x14ac:dyDescent="0.2">
      <c r="A505" s="6">
        <v>41742</v>
      </c>
      <c r="B505">
        <v>2014</v>
      </c>
      <c r="D505">
        <v>16</v>
      </c>
      <c r="E505" t="s">
        <v>8</v>
      </c>
      <c r="F505">
        <v>1</v>
      </c>
      <c r="G505" s="5">
        <v>1.7951705066411E-2</v>
      </c>
      <c r="H505" t="s">
        <v>682</v>
      </c>
      <c r="I505" t="s">
        <v>673</v>
      </c>
      <c r="J505" s="4"/>
      <c r="K505" s="4"/>
    </row>
    <row r="506" spans="1:11" x14ac:dyDescent="0.2">
      <c r="A506" s="6">
        <v>41749</v>
      </c>
      <c r="B506">
        <v>2014</v>
      </c>
      <c r="D506">
        <v>17</v>
      </c>
      <c r="E506" t="s">
        <v>8</v>
      </c>
      <c r="F506">
        <v>1</v>
      </c>
      <c r="G506" s="5">
        <v>1.7951705066411E-2</v>
      </c>
      <c r="H506" t="s">
        <v>682</v>
      </c>
      <c r="I506" t="s">
        <v>673</v>
      </c>
      <c r="J506" s="4"/>
      <c r="K506" s="4"/>
    </row>
    <row r="507" spans="1:11" x14ac:dyDescent="0.2">
      <c r="A507" s="6">
        <v>41756</v>
      </c>
      <c r="B507">
        <v>2014</v>
      </c>
      <c r="D507">
        <v>18</v>
      </c>
      <c r="E507" t="s">
        <v>8</v>
      </c>
      <c r="F507">
        <v>0</v>
      </c>
      <c r="G507" s="5">
        <v>0</v>
      </c>
      <c r="H507" t="s">
        <v>682</v>
      </c>
      <c r="I507" t="s">
        <v>673</v>
      </c>
      <c r="J507" s="4"/>
      <c r="K507" s="4"/>
    </row>
    <row r="508" spans="1:11" x14ac:dyDescent="0.2">
      <c r="A508" s="6">
        <v>41763</v>
      </c>
      <c r="B508">
        <v>2014</v>
      </c>
      <c r="D508">
        <v>19</v>
      </c>
      <c r="E508" t="s">
        <v>8</v>
      </c>
      <c r="F508">
        <v>1</v>
      </c>
      <c r="G508" s="5">
        <v>1.7951705066411E-2</v>
      </c>
      <c r="H508" t="s">
        <v>682</v>
      </c>
      <c r="I508" t="s">
        <v>673</v>
      </c>
      <c r="J508" s="4"/>
      <c r="K508" s="4"/>
    </row>
    <row r="509" spans="1:11" x14ac:dyDescent="0.2">
      <c r="A509" s="6">
        <v>41770</v>
      </c>
      <c r="B509">
        <v>2014</v>
      </c>
      <c r="D509">
        <v>20</v>
      </c>
      <c r="E509" t="s">
        <v>8</v>
      </c>
      <c r="F509">
        <v>3</v>
      </c>
      <c r="G509" s="5">
        <v>5.3855115199233E-2</v>
      </c>
      <c r="H509" t="s">
        <v>682</v>
      </c>
      <c r="I509" t="s">
        <v>673</v>
      </c>
      <c r="J509" s="4"/>
      <c r="K509" s="4"/>
    </row>
    <row r="510" spans="1:11" x14ac:dyDescent="0.2">
      <c r="A510" s="6">
        <v>41777</v>
      </c>
      <c r="B510">
        <v>2014</v>
      </c>
      <c r="D510">
        <v>21</v>
      </c>
      <c r="E510" t="s">
        <v>8</v>
      </c>
      <c r="F510">
        <v>0</v>
      </c>
      <c r="G510" s="5">
        <v>0</v>
      </c>
      <c r="H510" t="s">
        <v>682</v>
      </c>
      <c r="I510" t="s">
        <v>673</v>
      </c>
      <c r="J510" s="4"/>
      <c r="K510" s="4"/>
    </row>
    <row r="511" spans="1:11" x14ac:dyDescent="0.2">
      <c r="A511" s="6">
        <v>41784</v>
      </c>
      <c r="B511">
        <v>2014</v>
      </c>
      <c r="D511">
        <v>22</v>
      </c>
      <c r="E511" t="s">
        <v>8</v>
      </c>
      <c r="F511">
        <v>1</v>
      </c>
      <c r="G511" s="5">
        <v>1.7951705066411E-2</v>
      </c>
      <c r="H511" t="s">
        <v>682</v>
      </c>
      <c r="I511" t="s">
        <v>673</v>
      </c>
      <c r="J511" s="4"/>
      <c r="K511" s="4"/>
    </row>
    <row r="512" spans="1:11" x14ac:dyDescent="0.2">
      <c r="A512" s="6">
        <v>41791</v>
      </c>
      <c r="B512">
        <v>2014</v>
      </c>
      <c r="D512">
        <v>23</v>
      </c>
      <c r="E512" t="s">
        <v>8</v>
      </c>
      <c r="F512">
        <v>1</v>
      </c>
      <c r="G512" s="5">
        <v>1.7951705066411E-2</v>
      </c>
      <c r="H512" t="s">
        <v>682</v>
      </c>
      <c r="I512" t="s">
        <v>673</v>
      </c>
    </row>
    <row r="513" spans="1:9" x14ac:dyDescent="0.2">
      <c r="A513" s="6">
        <v>41798</v>
      </c>
      <c r="B513">
        <v>2014</v>
      </c>
      <c r="D513">
        <v>24</v>
      </c>
      <c r="E513" t="s">
        <v>8</v>
      </c>
      <c r="F513">
        <v>0</v>
      </c>
      <c r="G513" s="5">
        <v>0</v>
      </c>
      <c r="H513" t="s">
        <v>682</v>
      </c>
      <c r="I513" t="s">
        <v>673</v>
      </c>
    </row>
    <row r="514" spans="1:9" x14ac:dyDescent="0.2">
      <c r="A514" s="6">
        <v>41805</v>
      </c>
      <c r="B514">
        <v>2014</v>
      </c>
      <c r="D514">
        <v>25</v>
      </c>
      <c r="E514" t="s">
        <v>8</v>
      </c>
      <c r="F514">
        <v>1</v>
      </c>
      <c r="G514" s="5">
        <v>1.7951705066411E-2</v>
      </c>
      <c r="H514" t="s">
        <v>682</v>
      </c>
      <c r="I514" t="s">
        <v>673</v>
      </c>
    </row>
    <row r="515" spans="1:9" x14ac:dyDescent="0.2">
      <c r="A515" s="6">
        <v>41812</v>
      </c>
      <c r="B515">
        <v>2014</v>
      </c>
      <c r="D515">
        <v>26</v>
      </c>
      <c r="E515" t="s">
        <v>8</v>
      </c>
      <c r="F515">
        <v>0</v>
      </c>
      <c r="G515" s="5">
        <v>0</v>
      </c>
      <c r="H515" t="s">
        <v>682</v>
      </c>
      <c r="I515" t="s">
        <v>673</v>
      </c>
    </row>
    <row r="516" spans="1:9" x14ac:dyDescent="0.2">
      <c r="A516" s="6">
        <v>41819</v>
      </c>
      <c r="B516">
        <v>2014</v>
      </c>
      <c r="D516">
        <v>27</v>
      </c>
      <c r="E516" t="s">
        <v>8</v>
      </c>
      <c r="F516">
        <v>0</v>
      </c>
      <c r="G516" s="5">
        <v>0</v>
      </c>
      <c r="H516" t="s">
        <v>682</v>
      </c>
      <c r="I516" t="s">
        <v>673</v>
      </c>
    </row>
    <row r="517" spans="1:9" x14ac:dyDescent="0.2">
      <c r="A517" s="6">
        <v>41826</v>
      </c>
      <c r="B517">
        <v>2014</v>
      </c>
      <c r="D517">
        <v>28</v>
      </c>
      <c r="E517" t="s">
        <v>8</v>
      </c>
      <c r="F517">
        <v>0</v>
      </c>
      <c r="G517" s="5">
        <v>0</v>
      </c>
      <c r="H517" t="s">
        <v>682</v>
      </c>
      <c r="I517" t="s">
        <v>673</v>
      </c>
    </row>
    <row r="518" spans="1:9" x14ac:dyDescent="0.2">
      <c r="A518" s="6">
        <v>41833</v>
      </c>
      <c r="B518">
        <v>2014</v>
      </c>
      <c r="D518">
        <v>29</v>
      </c>
      <c r="E518" t="s">
        <v>8</v>
      </c>
      <c r="F518">
        <v>0</v>
      </c>
      <c r="G518" s="5">
        <v>0</v>
      </c>
      <c r="H518" t="s">
        <v>682</v>
      </c>
      <c r="I518" t="s">
        <v>673</v>
      </c>
    </row>
    <row r="519" spans="1:9" x14ac:dyDescent="0.2">
      <c r="A519" s="6">
        <v>41840</v>
      </c>
      <c r="B519">
        <v>2014</v>
      </c>
      <c r="D519">
        <v>30</v>
      </c>
      <c r="E519" t="s">
        <v>8</v>
      </c>
      <c r="F519">
        <v>1</v>
      </c>
      <c r="G519" s="5">
        <v>1.7951705066411E-2</v>
      </c>
      <c r="H519" t="s">
        <v>682</v>
      </c>
      <c r="I519" t="s">
        <v>673</v>
      </c>
    </row>
    <row r="520" spans="1:9" x14ac:dyDescent="0.2">
      <c r="A520" s="6">
        <v>41847</v>
      </c>
      <c r="B520">
        <v>2014</v>
      </c>
      <c r="D520">
        <v>31</v>
      </c>
      <c r="E520" t="s">
        <v>8</v>
      </c>
      <c r="F520">
        <v>1</v>
      </c>
      <c r="G520" s="5">
        <v>1.7951705066411E-2</v>
      </c>
      <c r="H520" t="s">
        <v>682</v>
      </c>
      <c r="I520" t="s">
        <v>673</v>
      </c>
    </row>
    <row r="521" spans="1:9" x14ac:dyDescent="0.2">
      <c r="A521" s="6">
        <v>41854</v>
      </c>
      <c r="B521">
        <v>2014</v>
      </c>
      <c r="D521">
        <v>32</v>
      </c>
      <c r="E521" t="s">
        <v>8</v>
      </c>
      <c r="F521">
        <v>0</v>
      </c>
      <c r="G521" s="5">
        <v>0</v>
      </c>
      <c r="H521" t="s">
        <v>682</v>
      </c>
      <c r="I521" t="s">
        <v>673</v>
      </c>
    </row>
    <row r="522" spans="1:9" x14ac:dyDescent="0.2">
      <c r="A522" s="6">
        <v>41861</v>
      </c>
      <c r="B522">
        <v>2014</v>
      </c>
      <c r="D522">
        <v>33</v>
      </c>
      <c r="E522" t="s">
        <v>8</v>
      </c>
      <c r="F522">
        <v>0</v>
      </c>
      <c r="G522" s="5">
        <v>0</v>
      </c>
      <c r="H522" t="s">
        <v>682</v>
      </c>
      <c r="I522" t="s">
        <v>673</v>
      </c>
    </row>
    <row r="523" spans="1:9" x14ac:dyDescent="0.2">
      <c r="A523" s="6">
        <v>41868</v>
      </c>
      <c r="B523">
        <v>2014</v>
      </c>
      <c r="D523">
        <v>34</v>
      </c>
      <c r="E523" t="s">
        <v>8</v>
      </c>
      <c r="F523">
        <v>0</v>
      </c>
      <c r="G523" s="5">
        <v>0</v>
      </c>
      <c r="H523" t="s">
        <v>682</v>
      </c>
      <c r="I523" t="s">
        <v>673</v>
      </c>
    </row>
    <row r="524" spans="1:9" x14ac:dyDescent="0.2">
      <c r="A524" s="6">
        <v>41875</v>
      </c>
      <c r="B524">
        <v>2014</v>
      </c>
      <c r="D524">
        <v>35</v>
      </c>
      <c r="E524" t="s">
        <v>8</v>
      </c>
      <c r="F524">
        <v>1</v>
      </c>
      <c r="G524" s="5">
        <v>1.7951705066411E-2</v>
      </c>
      <c r="H524" t="s">
        <v>682</v>
      </c>
      <c r="I524" t="s">
        <v>673</v>
      </c>
    </row>
    <row r="525" spans="1:9" x14ac:dyDescent="0.2">
      <c r="A525" s="6">
        <v>41882</v>
      </c>
      <c r="B525">
        <v>2014</v>
      </c>
      <c r="D525">
        <v>36</v>
      </c>
      <c r="E525" t="s">
        <v>8</v>
      </c>
      <c r="F525">
        <v>0</v>
      </c>
      <c r="G525" s="5">
        <v>0</v>
      </c>
      <c r="H525" t="s">
        <v>682</v>
      </c>
      <c r="I525" t="s">
        <v>673</v>
      </c>
    </row>
    <row r="526" spans="1:9" x14ac:dyDescent="0.2">
      <c r="A526" s="6">
        <v>41889</v>
      </c>
      <c r="B526">
        <v>2014</v>
      </c>
      <c r="D526">
        <v>37</v>
      </c>
      <c r="E526" t="s">
        <v>8</v>
      </c>
      <c r="F526">
        <v>0</v>
      </c>
      <c r="G526" s="5">
        <v>0</v>
      </c>
      <c r="H526" t="s">
        <v>682</v>
      </c>
      <c r="I526" t="s">
        <v>673</v>
      </c>
    </row>
    <row r="527" spans="1:9" x14ac:dyDescent="0.2">
      <c r="A527" s="6">
        <v>41896</v>
      </c>
      <c r="B527">
        <v>2014</v>
      </c>
      <c r="D527">
        <v>38</v>
      </c>
      <c r="E527" t="s">
        <v>8</v>
      </c>
      <c r="F527">
        <v>0</v>
      </c>
      <c r="G527" s="5">
        <v>0</v>
      </c>
      <c r="H527" t="s">
        <v>682</v>
      </c>
      <c r="I527" t="s">
        <v>673</v>
      </c>
    </row>
    <row r="528" spans="1:9" x14ac:dyDescent="0.2">
      <c r="A528" s="6">
        <v>41903</v>
      </c>
      <c r="B528">
        <v>2014</v>
      </c>
      <c r="D528">
        <v>39</v>
      </c>
      <c r="E528" t="s">
        <v>8</v>
      </c>
      <c r="F528">
        <v>0</v>
      </c>
      <c r="G528" s="5">
        <v>0</v>
      </c>
      <c r="H528" t="s">
        <v>682</v>
      </c>
      <c r="I528" t="s">
        <v>673</v>
      </c>
    </row>
    <row r="529" spans="1:9" x14ac:dyDescent="0.2">
      <c r="A529" s="6">
        <v>41910</v>
      </c>
      <c r="B529">
        <v>2014</v>
      </c>
      <c r="D529">
        <v>40</v>
      </c>
      <c r="E529" t="s">
        <v>8</v>
      </c>
      <c r="F529">
        <v>2</v>
      </c>
      <c r="G529" s="5">
        <v>3.5903410132822E-2</v>
      </c>
      <c r="H529" t="s">
        <v>682</v>
      </c>
      <c r="I529" t="s">
        <v>673</v>
      </c>
    </row>
    <row r="530" spans="1:9" x14ac:dyDescent="0.2">
      <c r="A530" s="6">
        <v>41917</v>
      </c>
      <c r="B530">
        <v>2014</v>
      </c>
      <c r="D530">
        <v>41</v>
      </c>
      <c r="E530" t="s">
        <v>8</v>
      </c>
      <c r="F530">
        <v>0</v>
      </c>
      <c r="G530" s="5">
        <v>0</v>
      </c>
      <c r="H530" t="s">
        <v>682</v>
      </c>
      <c r="I530" t="s">
        <v>673</v>
      </c>
    </row>
    <row r="531" spans="1:9" x14ac:dyDescent="0.2">
      <c r="A531" s="6">
        <v>41924</v>
      </c>
      <c r="B531">
        <v>2014</v>
      </c>
      <c r="D531">
        <v>42</v>
      </c>
      <c r="E531" t="s">
        <v>8</v>
      </c>
      <c r="F531">
        <v>0</v>
      </c>
      <c r="G531" s="5">
        <v>0</v>
      </c>
      <c r="H531" t="s">
        <v>682</v>
      </c>
      <c r="I531" t="s">
        <v>673</v>
      </c>
    </row>
    <row r="532" spans="1:9" x14ac:dyDescent="0.2">
      <c r="A532" s="6">
        <v>41931</v>
      </c>
      <c r="B532">
        <v>2014</v>
      </c>
      <c r="D532">
        <v>43</v>
      </c>
      <c r="E532" t="s">
        <v>8</v>
      </c>
      <c r="F532">
        <v>2</v>
      </c>
      <c r="G532" s="5">
        <v>3.5903410132822E-2</v>
      </c>
      <c r="H532" t="s">
        <v>682</v>
      </c>
      <c r="I532" t="s">
        <v>673</v>
      </c>
    </row>
    <row r="533" spans="1:9" x14ac:dyDescent="0.2">
      <c r="A533" s="6">
        <v>41938</v>
      </c>
      <c r="B533">
        <v>2014</v>
      </c>
      <c r="D533">
        <v>44</v>
      </c>
      <c r="E533" t="s">
        <v>8</v>
      </c>
      <c r="F533">
        <v>0</v>
      </c>
      <c r="G533" s="5">
        <v>0</v>
      </c>
      <c r="H533" t="s">
        <v>682</v>
      </c>
      <c r="I533" t="s">
        <v>673</v>
      </c>
    </row>
    <row r="534" spans="1:9" x14ac:dyDescent="0.2">
      <c r="A534" s="6">
        <v>41945</v>
      </c>
      <c r="B534">
        <v>2014</v>
      </c>
      <c r="D534">
        <v>45</v>
      </c>
      <c r="E534" t="s">
        <v>8</v>
      </c>
      <c r="F534">
        <v>0</v>
      </c>
      <c r="G534" s="5">
        <v>0</v>
      </c>
      <c r="H534" t="s">
        <v>682</v>
      </c>
      <c r="I534" t="s">
        <v>673</v>
      </c>
    </row>
    <row r="535" spans="1:9" x14ac:dyDescent="0.2">
      <c r="A535" s="6">
        <v>41952</v>
      </c>
      <c r="B535">
        <v>2014</v>
      </c>
      <c r="D535">
        <v>46</v>
      </c>
      <c r="E535" t="s">
        <v>8</v>
      </c>
      <c r="F535">
        <v>0</v>
      </c>
      <c r="G535" s="5">
        <v>0</v>
      </c>
      <c r="H535" t="s">
        <v>682</v>
      </c>
      <c r="I535" t="s">
        <v>673</v>
      </c>
    </row>
    <row r="536" spans="1:9" x14ac:dyDescent="0.2">
      <c r="A536" s="6">
        <v>41959</v>
      </c>
      <c r="B536">
        <v>2014</v>
      </c>
      <c r="D536">
        <v>47</v>
      </c>
      <c r="E536" t="s">
        <v>8</v>
      </c>
      <c r="F536">
        <v>0</v>
      </c>
      <c r="G536" s="5">
        <v>0</v>
      </c>
      <c r="H536" t="s">
        <v>682</v>
      </c>
      <c r="I536" t="s">
        <v>673</v>
      </c>
    </row>
    <row r="537" spans="1:9" x14ac:dyDescent="0.2">
      <c r="A537" s="6">
        <v>41966</v>
      </c>
      <c r="B537">
        <v>2014</v>
      </c>
      <c r="D537">
        <v>48</v>
      </c>
      <c r="E537" t="s">
        <v>8</v>
      </c>
      <c r="F537">
        <v>0</v>
      </c>
      <c r="G537" s="5">
        <v>0</v>
      </c>
      <c r="H537" t="s">
        <v>682</v>
      </c>
      <c r="I537" t="s">
        <v>673</v>
      </c>
    </row>
    <row r="538" spans="1:9" x14ac:dyDescent="0.2">
      <c r="A538" s="6">
        <v>41973</v>
      </c>
      <c r="B538">
        <v>2014</v>
      </c>
      <c r="D538">
        <v>49</v>
      </c>
      <c r="E538" t="s">
        <v>8</v>
      </c>
      <c r="F538">
        <v>0</v>
      </c>
      <c r="G538" s="5">
        <v>0</v>
      </c>
      <c r="H538" t="s">
        <v>682</v>
      </c>
      <c r="I538" t="s">
        <v>673</v>
      </c>
    </row>
    <row r="539" spans="1:9" x14ac:dyDescent="0.2">
      <c r="A539" s="6">
        <v>41980</v>
      </c>
      <c r="B539">
        <v>2014</v>
      </c>
      <c r="D539">
        <v>50</v>
      </c>
      <c r="E539" t="s">
        <v>8</v>
      </c>
      <c r="F539">
        <v>2</v>
      </c>
      <c r="G539" s="5">
        <v>3.5903410132822E-2</v>
      </c>
      <c r="H539" t="s">
        <v>682</v>
      </c>
      <c r="I539" t="s">
        <v>673</v>
      </c>
    </row>
    <row r="540" spans="1:9" x14ac:dyDescent="0.2">
      <c r="A540" s="6">
        <v>41987</v>
      </c>
      <c r="B540">
        <v>2014</v>
      </c>
      <c r="D540">
        <v>51</v>
      </c>
      <c r="E540" t="s">
        <v>8</v>
      </c>
      <c r="F540">
        <v>0</v>
      </c>
      <c r="G540" s="5">
        <v>0</v>
      </c>
      <c r="H540" t="s">
        <v>682</v>
      </c>
      <c r="I540" t="s">
        <v>673</v>
      </c>
    </row>
    <row r="541" spans="1:9" x14ac:dyDescent="0.2">
      <c r="A541" s="6">
        <v>41994</v>
      </c>
      <c r="B541">
        <v>2014</v>
      </c>
      <c r="D541">
        <v>52</v>
      </c>
      <c r="E541" t="s">
        <v>8</v>
      </c>
      <c r="F541">
        <v>0</v>
      </c>
      <c r="G541" s="5">
        <v>0</v>
      </c>
      <c r="H541" t="s">
        <v>682</v>
      </c>
      <c r="I541" t="s">
        <v>673</v>
      </c>
    </row>
    <row r="542" spans="1:9" x14ac:dyDescent="0.2">
      <c r="A542" s="6">
        <v>42001</v>
      </c>
      <c r="B542">
        <v>2014</v>
      </c>
      <c r="D542">
        <v>53</v>
      </c>
      <c r="E542" t="s">
        <v>8</v>
      </c>
      <c r="F542">
        <v>0</v>
      </c>
      <c r="G542" s="5">
        <v>0</v>
      </c>
      <c r="H542" t="s">
        <v>682</v>
      </c>
      <c r="I542" t="s">
        <v>673</v>
      </c>
    </row>
    <row r="543" spans="1:9" x14ac:dyDescent="0.2">
      <c r="A543" s="6">
        <v>41273</v>
      </c>
      <c r="B543">
        <v>2013</v>
      </c>
      <c r="D543">
        <v>1</v>
      </c>
      <c r="E543" t="s">
        <v>8</v>
      </c>
      <c r="F543">
        <v>1</v>
      </c>
      <c r="G543" s="5">
        <v>1.8254655918447001E-2</v>
      </c>
      <c r="H543" t="s">
        <v>682</v>
      </c>
      <c r="I543" t="s">
        <v>673</v>
      </c>
    </row>
    <row r="544" spans="1:9" x14ac:dyDescent="0.2">
      <c r="A544" s="6">
        <v>41280</v>
      </c>
      <c r="B544">
        <v>2013</v>
      </c>
      <c r="D544">
        <v>2</v>
      </c>
      <c r="E544" t="s">
        <v>8</v>
      </c>
      <c r="F544">
        <v>0</v>
      </c>
      <c r="G544" s="5">
        <v>0</v>
      </c>
      <c r="H544" t="s">
        <v>682</v>
      </c>
      <c r="I544" t="s">
        <v>673</v>
      </c>
    </row>
    <row r="545" spans="1:9" x14ac:dyDescent="0.2">
      <c r="A545" s="6">
        <v>41287</v>
      </c>
      <c r="B545">
        <v>2013</v>
      </c>
      <c r="D545">
        <v>3</v>
      </c>
      <c r="E545" t="s">
        <v>8</v>
      </c>
      <c r="F545">
        <v>1</v>
      </c>
      <c r="G545" s="5">
        <v>1.8254655918447001E-2</v>
      </c>
      <c r="H545" t="s">
        <v>682</v>
      </c>
      <c r="I545" t="s">
        <v>673</v>
      </c>
    </row>
    <row r="546" spans="1:9" x14ac:dyDescent="0.2">
      <c r="A546" s="6">
        <v>41294</v>
      </c>
      <c r="B546">
        <v>2013</v>
      </c>
      <c r="D546">
        <v>4</v>
      </c>
      <c r="E546" t="s">
        <v>8</v>
      </c>
      <c r="F546">
        <v>2</v>
      </c>
      <c r="G546" s="5">
        <v>3.6509311836893897E-2</v>
      </c>
      <c r="H546" t="s">
        <v>682</v>
      </c>
      <c r="I546" t="s">
        <v>673</v>
      </c>
    </row>
    <row r="547" spans="1:9" x14ac:dyDescent="0.2">
      <c r="A547" s="6">
        <v>41301</v>
      </c>
      <c r="B547">
        <v>2013</v>
      </c>
      <c r="D547">
        <v>5</v>
      </c>
      <c r="E547" t="s">
        <v>8</v>
      </c>
      <c r="F547">
        <v>0</v>
      </c>
      <c r="G547" s="5">
        <v>0</v>
      </c>
      <c r="H547" t="s">
        <v>682</v>
      </c>
      <c r="I547" t="s">
        <v>673</v>
      </c>
    </row>
    <row r="548" spans="1:9" x14ac:dyDescent="0.2">
      <c r="A548" s="6">
        <v>41308</v>
      </c>
      <c r="B548">
        <v>2013</v>
      </c>
      <c r="D548">
        <v>6</v>
      </c>
      <c r="E548" t="s">
        <v>8</v>
      </c>
      <c r="F548">
        <v>0</v>
      </c>
      <c r="G548" s="5">
        <v>0</v>
      </c>
      <c r="H548" t="s">
        <v>682</v>
      </c>
      <c r="I548" t="s">
        <v>673</v>
      </c>
    </row>
    <row r="549" spans="1:9" x14ac:dyDescent="0.2">
      <c r="A549" s="6">
        <v>41315</v>
      </c>
      <c r="B549">
        <v>2013</v>
      </c>
      <c r="D549">
        <v>7</v>
      </c>
      <c r="E549" t="s">
        <v>8</v>
      </c>
      <c r="F549">
        <v>0</v>
      </c>
      <c r="G549" s="5">
        <v>0</v>
      </c>
      <c r="H549" t="s">
        <v>682</v>
      </c>
      <c r="I549" t="s">
        <v>673</v>
      </c>
    </row>
    <row r="550" spans="1:9" x14ac:dyDescent="0.2">
      <c r="A550" s="6">
        <v>41322</v>
      </c>
      <c r="B550">
        <v>2013</v>
      </c>
      <c r="D550">
        <v>8</v>
      </c>
      <c r="E550" t="s">
        <v>8</v>
      </c>
      <c r="F550">
        <v>0</v>
      </c>
      <c r="G550" s="5">
        <v>0</v>
      </c>
      <c r="H550" t="s">
        <v>682</v>
      </c>
      <c r="I550" t="s">
        <v>673</v>
      </c>
    </row>
    <row r="551" spans="1:9" x14ac:dyDescent="0.2">
      <c r="A551" s="6">
        <v>41329</v>
      </c>
      <c r="B551">
        <v>2013</v>
      </c>
      <c r="D551">
        <v>9</v>
      </c>
      <c r="E551" t="s">
        <v>8</v>
      </c>
      <c r="F551">
        <v>0</v>
      </c>
      <c r="G551" s="5">
        <v>0</v>
      </c>
      <c r="H551" t="s">
        <v>682</v>
      </c>
      <c r="I551" t="s">
        <v>673</v>
      </c>
    </row>
    <row r="552" spans="1:9" x14ac:dyDescent="0.2">
      <c r="A552" s="6">
        <v>41336</v>
      </c>
      <c r="B552">
        <v>2013</v>
      </c>
      <c r="D552">
        <v>10</v>
      </c>
      <c r="E552" t="s">
        <v>8</v>
      </c>
      <c r="F552">
        <v>0</v>
      </c>
      <c r="G552" s="5">
        <v>0</v>
      </c>
      <c r="H552" t="s">
        <v>682</v>
      </c>
      <c r="I552" t="s">
        <v>673</v>
      </c>
    </row>
    <row r="553" spans="1:9" x14ac:dyDescent="0.2">
      <c r="A553" s="6">
        <v>41343</v>
      </c>
      <c r="B553">
        <v>2013</v>
      </c>
      <c r="D553">
        <v>11</v>
      </c>
      <c r="E553" t="s">
        <v>8</v>
      </c>
      <c r="F553">
        <v>0</v>
      </c>
      <c r="G553" s="5">
        <v>0</v>
      </c>
      <c r="H553" t="s">
        <v>682</v>
      </c>
      <c r="I553" t="s">
        <v>673</v>
      </c>
    </row>
    <row r="554" spans="1:9" x14ac:dyDescent="0.2">
      <c r="A554" s="6">
        <v>41350</v>
      </c>
      <c r="B554">
        <v>2013</v>
      </c>
      <c r="D554">
        <v>12</v>
      </c>
      <c r="E554" t="s">
        <v>8</v>
      </c>
      <c r="F554">
        <v>0</v>
      </c>
      <c r="G554" s="5">
        <v>0</v>
      </c>
      <c r="H554" t="s">
        <v>682</v>
      </c>
      <c r="I554" t="s">
        <v>673</v>
      </c>
    </row>
    <row r="555" spans="1:9" x14ac:dyDescent="0.2">
      <c r="A555" s="6">
        <v>41357</v>
      </c>
      <c r="B555">
        <v>2013</v>
      </c>
      <c r="D555">
        <v>13</v>
      </c>
      <c r="E555" t="s">
        <v>8</v>
      </c>
      <c r="F555">
        <v>0</v>
      </c>
      <c r="G555" s="5">
        <v>0</v>
      </c>
      <c r="H555" t="s">
        <v>682</v>
      </c>
      <c r="I555" t="s">
        <v>673</v>
      </c>
    </row>
    <row r="556" spans="1:9" x14ac:dyDescent="0.2">
      <c r="A556" s="6">
        <v>41364</v>
      </c>
      <c r="B556">
        <v>2013</v>
      </c>
      <c r="D556">
        <v>14</v>
      </c>
      <c r="E556" t="s">
        <v>8</v>
      </c>
      <c r="F556">
        <v>0</v>
      </c>
      <c r="G556" s="5">
        <v>0</v>
      </c>
      <c r="H556" t="s">
        <v>682</v>
      </c>
      <c r="I556" t="s">
        <v>673</v>
      </c>
    </row>
    <row r="557" spans="1:9" x14ac:dyDescent="0.2">
      <c r="A557" s="6">
        <v>41371</v>
      </c>
      <c r="B557">
        <v>2013</v>
      </c>
      <c r="D557">
        <v>15</v>
      </c>
      <c r="E557" t="s">
        <v>8</v>
      </c>
      <c r="F557">
        <v>0</v>
      </c>
      <c r="G557" s="5">
        <v>0</v>
      </c>
      <c r="H557" t="s">
        <v>682</v>
      </c>
      <c r="I557" t="s">
        <v>673</v>
      </c>
    </row>
    <row r="558" spans="1:9" x14ac:dyDescent="0.2">
      <c r="A558" s="6">
        <v>41378</v>
      </c>
      <c r="B558">
        <v>2013</v>
      </c>
      <c r="D558">
        <v>16</v>
      </c>
      <c r="E558" t="s">
        <v>8</v>
      </c>
      <c r="F558">
        <v>0</v>
      </c>
      <c r="G558" s="5">
        <v>0</v>
      </c>
      <c r="H558" t="s">
        <v>682</v>
      </c>
      <c r="I558" t="s">
        <v>673</v>
      </c>
    </row>
    <row r="559" spans="1:9" x14ac:dyDescent="0.2">
      <c r="A559" s="6">
        <v>41385</v>
      </c>
      <c r="B559">
        <v>2013</v>
      </c>
      <c r="D559">
        <v>17</v>
      </c>
      <c r="E559" t="s">
        <v>8</v>
      </c>
      <c r="F559">
        <v>0</v>
      </c>
      <c r="G559" s="5">
        <v>0</v>
      </c>
      <c r="H559" t="s">
        <v>682</v>
      </c>
      <c r="I559" t="s">
        <v>673</v>
      </c>
    </row>
    <row r="560" spans="1:9" x14ac:dyDescent="0.2">
      <c r="A560" s="6">
        <v>41392</v>
      </c>
      <c r="B560">
        <v>2013</v>
      </c>
      <c r="D560">
        <v>18</v>
      </c>
      <c r="E560" t="s">
        <v>8</v>
      </c>
      <c r="F560">
        <v>0</v>
      </c>
      <c r="G560" s="5">
        <v>0</v>
      </c>
      <c r="H560" t="s">
        <v>682</v>
      </c>
      <c r="I560" t="s">
        <v>673</v>
      </c>
    </row>
    <row r="561" spans="1:11" x14ac:dyDescent="0.2">
      <c r="A561" s="6">
        <v>41399</v>
      </c>
      <c r="B561">
        <v>2013</v>
      </c>
      <c r="D561">
        <v>19</v>
      </c>
      <c r="E561" t="s">
        <v>8</v>
      </c>
      <c r="F561">
        <v>0</v>
      </c>
      <c r="G561" s="5">
        <v>0</v>
      </c>
      <c r="H561" t="s">
        <v>682</v>
      </c>
      <c r="I561" t="s">
        <v>673</v>
      </c>
      <c r="J561" s="4"/>
      <c r="K561" s="4"/>
    </row>
    <row r="562" spans="1:11" x14ac:dyDescent="0.2">
      <c r="A562" s="6">
        <v>41406</v>
      </c>
      <c r="B562">
        <v>2013</v>
      </c>
      <c r="D562">
        <v>20</v>
      </c>
      <c r="E562" t="s">
        <v>8</v>
      </c>
      <c r="F562">
        <v>0</v>
      </c>
      <c r="G562" s="5">
        <v>0</v>
      </c>
      <c r="H562" t="s">
        <v>682</v>
      </c>
      <c r="I562" t="s">
        <v>673</v>
      </c>
      <c r="J562" s="4"/>
      <c r="K562" s="4"/>
    </row>
    <row r="563" spans="1:11" x14ac:dyDescent="0.2">
      <c r="A563" s="6">
        <v>41413</v>
      </c>
      <c r="B563">
        <v>2013</v>
      </c>
      <c r="D563">
        <v>21</v>
      </c>
      <c r="E563" t="s">
        <v>8</v>
      </c>
      <c r="F563">
        <v>0</v>
      </c>
      <c r="G563" s="5">
        <v>0</v>
      </c>
      <c r="H563" t="s">
        <v>682</v>
      </c>
      <c r="I563" t="s">
        <v>673</v>
      </c>
      <c r="J563" s="4"/>
      <c r="K563" s="4"/>
    </row>
    <row r="564" spans="1:11" x14ac:dyDescent="0.2">
      <c r="A564" s="6">
        <v>41420</v>
      </c>
      <c r="B564">
        <v>2013</v>
      </c>
      <c r="D564">
        <v>22</v>
      </c>
      <c r="E564" t="s">
        <v>8</v>
      </c>
      <c r="F564">
        <v>1</v>
      </c>
      <c r="G564" s="5">
        <v>1.8254655918447001E-2</v>
      </c>
      <c r="H564" t="s">
        <v>682</v>
      </c>
      <c r="I564" t="s">
        <v>673</v>
      </c>
      <c r="J564" s="4"/>
      <c r="K564" s="4"/>
    </row>
    <row r="565" spans="1:11" x14ac:dyDescent="0.2">
      <c r="A565" s="6">
        <v>41427</v>
      </c>
      <c r="B565">
        <v>2013</v>
      </c>
      <c r="D565">
        <v>23</v>
      </c>
      <c r="E565" t="s">
        <v>8</v>
      </c>
      <c r="F565">
        <v>0</v>
      </c>
      <c r="G565" s="5">
        <v>0</v>
      </c>
      <c r="H565" t="s">
        <v>682</v>
      </c>
      <c r="I565" t="s">
        <v>673</v>
      </c>
      <c r="J565" s="4"/>
      <c r="K565" s="4"/>
    </row>
    <row r="566" spans="1:11" x14ac:dyDescent="0.2">
      <c r="A566" s="6">
        <v>41434</v>
      </c>
      <c r="B566">
        <v>2013</v>
      </c>
      <c r="D566">
        <v>24</v>
      </c>
      <c r="E566" t="s">
        <v>8</v>
      </c>
      <c r="F566">
        <v>0</v>
      </c>
      <c r="G566" s="5">
        <v>0</v>
      </c>
      <c r="H566" t="s">
        <v>682</v>
      </c>
      <c r="I566" t="s">
        <v>673</v>
      </c>
      <c r="J566" s="4"/>
      <c r="K566" s="4"/>
    </row>
    <row r="567" spans="1:11" x14ac:dyDescent="0.2">
      <c r="A567" s="6">
        <v>41441</v>
      </c>
      <c r="B567">
        <v>2013</v>
      </c>
      <c r="D567">
        <v>25</v>
      </c>
      <c r="E567" t="s">
        <v>8</v>
      </c>
      <c r="F567">
        <v>2</v>
      </c>
      <c r="G567" s="5">
        <v>3.6509311836893897E-2</v>
      </c>
      <c r="H567" t="s">
        <v>682</v>
      </c>
      <c r="I567" t="s">
        <v>673</v>
      </c>
      <c r="J567" s="4"/>
      <c r="K567" s="4"/>
    </row>
    <row r="568" spans="1:11" x14ac:dyDescent="0.2">
      <c r="A568" s="6">
        <v>41448</v>
      </c>
      <c r="B568">
        <v>2013</v>
      </c>
      <c r="D568">
        <v>26</v>
      </c>
      <c r="E568" t="s">
        <v>8</v>
      </c>
      <c r="F568">
        <v>0</v>
      </c>
      <c r="G568" s="5">
        <v>0</v>
      </c>
      <c r="H568" t="s">
        <v>682</v>
      </c>
      <c r="I568" t="s">
        <v>673</v>
      </c>
      <c r="J568" s="4"/>
      <c r="K568" s="4"/>
    </row>
    <row r="569" spans="1:11" x14ac:dyDescent="0.2">
      <c r="A569" s="6">
        <v>41455</v>
      </c>
      <c r="B569">
        <v>2013</v>
      </c>
      <c r="D569">
        <v>27</v>
      </c>
      <c r="E569" t="s">
        <v>8</v>
      </c>
      <c r="F569">
        <v>1</v>
      </c>
      <c r="G569" s="5">
        <v>1.8254655918447001E-2</v>
      </c>
      <c r="H569" t="s">
        <v>682</v>
      </c>
      <c r="I569" t="s">
        <v>673</v>
      </c>
      <c r="J569" s="4"/>
      <c r="K569" s="4"/>
    </row>
    <row r="570" spans="1:11" x14ac:dyDescent="0.2">
      <c r="A570" s="6">
        <v>41462</v>
      </c>
      <c r="B570">
        <v>2013</v>
      </c>
      <c r="D570">
        <v>28</v>
      </c>
      <c r="E570" t="s">
        <v>8</v>
      </c>
      <c r="F570">
        <v>0</v>
      </c>
      <c r="G570" s="5">
        <v>0</v>
      </c>
      <c r="H570" t="s">
        <v>682</v>
      </c>
      <c r="I570" t="s">
        <v>673</v>
      </c>
      <c r="J570" s="4"/>
      <c r="K570" s="4"/>
    </row>
    <row r="571" spans="1:11" x14ac:dyDescent="0.2">
      <c r="A571" s="6">
        <v>41469</v>
      </c>
      <c r="B571">
        <v>2013</v>
      </c>
      <c r="D571">
        <v>29</v>
      </c>
      <c r="E571" t="s">
        <v>8</v>
      </c>
      <c r="F571">
        <v>0</v>
      </c>
      <c r="G571" s="5">
        <v>0</v>
      </c>
      <c r="H571" t="s">
        <v>682</v>
      </c>
      <c r="I571" t="s">
        <v>673</v>
      </c>
      <c r="J571" s="4"/>
      <c r="K571" s="4"/>
    </row>
    <row r="572" spans="1:11" x14ac:dyDescent="0.2">
      <c r="A572" s="6">
        <v>41476</v>
      </c>
      <c r="B572">
        <v>2013</v>
      </c>
      <c r="D572">
        <v>30</v>
      </c>
      <c r="E572" t="s">
        <v>8</v>
      </c>
      <c r="F572">
        <v>0</v>
      </c>
      <c r="G572" s="5">
        <v>0</v>
      </c>
      <c r="H572" t="s">
        <v>682</v>
      </c>
      <c r="I572" t="s">
        <v>673</v>
      </c>
      <c r="J572" s="4"/>
      <c r="K572" s="4"/>
    </row>
    <row r="573" spans="1:11" x14ac:dyDescent="0.2">
      <c r="A573" s="6">
        <v>41483</v>
      </c>
      <c r="B573">
        <v>2013</v>
      </c>
      <c r="D573">
        <v>31</v>
      </c>
      <c r="E573" t="s">
        <v>8</v>
      </c>
      <c r="F573">
        <v>0</v>
      </c>
      <c r="G573" s="5">
        <v>0</v>
      </c>
      <c r="H573" t="s">
        <v>682</v>
      </c>
      <c r="I573" t="s">
        <v>673</v>
      </c>
      <c r="J573" s="4"/>
      <c r="K573" s="4"/>
    </row>
    <row r="574" spans="1:11" x14ac:dyDescent="0.2">
      <c r="A574" s="6">
        <v>41490</v>
      </c>
      <c r="B574">
        <v>2013</v>
      </c>
      <c r="D574">
        <v>32</v>
      </c>
      <c r="E574" t="s">
        <v>8</v>
      </c>
      <c r="F574">
        <v>1</v>
      </c>
      <c r="G574" s="5">
        <v>1.8254655918447001E-2</v>
      </c>
      <c r="H574" t="s">
        <v>682</v>
      </c>
      <c r="I574" t="s">
        <v>673</v>
      </c>
    </row>
    <row r="575" spans="1:11" x14ac:dyDescent="0.2">
      <c r="A575" s="6">
        <v>41497</v>
      </c>
      <c r="B575">
        <v>2013</v>
      </c>
      <c r="D575">
        <v>33</v>
      </c>
      <c r="E575" t="s">
        <v>8</v>
      </c>
      <c r="F575">
        <v>0</v>
      </c>
      <c r="G575" s="5">
        <v>0</v>
      </c>
      <c r="H575" t="s">
        <v>682</v>
      </c>
      <c r="I575" t="s">
        <v>673</v>
      </c>
    </row>
    <row r="576" spans="1:11" x14ac:dyDescent="0.2">
      <c r="A576" s="6">
        <v>41504</v>
      </c>
      <c r="B576">
        <v>2013</v>
      </c>
      <c r="D576">
        <v>34</v>
      </c>
      <c r="E576" t="s">
        <v>8</v>
      </c>
      <c r="F576">
        <v>2</v>
      </c>
      <c r="G576" s="5">
        <v>3.6509311836893897E-2</v>
      </c>
      <c r="H576" t="s">
        <v>682</v>
      </c>
      <c r="I576" t="s">
        <v>673</v>
      </c>
    </row>
    <row r="577" spans="1:9" x14ac:dyDescent="0.2">
      <c r="A577" s="6">
        <v>41511</v>
      </c>
      <c r="B577">
        <v>2013</v>
      </c>
      <c r="D577">
        <v>35</v>
      </c>
      <c r="E577" t="s">
        <v>8</v>
      </c>
      <c r="F577">
        <v>0</v>
      </c>
      <c r="G577" s="5">
        <v>0</v>
      </c>
      <c r="H577" t="s">
        <v>682</v>
      </c>
      <c r="I577" t="s">
        <v>673</v>
      </c>
    </row>
    <row r="578" spans="1:9" x14ac:dyDescent="0.2">
      <c r="A578" s="6">
        <v>41518</v>
      </c>
      <c r="B578">
        <v>2013</v>
      </c>
      <c r="D578">
        <v>36</v>
      </c>
      <c r="E578" t="s">
        <v>8</v>
      </c>
      <c r="F578">
        <v>1</v>
      </c>
      <c r="G578" s="5">
        <v>1.8254655918447001E-2</v>
      </c>
      <c r="H578" t="s">
        <v>682</v>
      </c>
      <c r="I578" t="s">
        <v>673</v>
      </c>
    </row>
    <row r="579" spans="1:9" x14ac:dyDescent="0.2">
      <c r="A579" s="6">
        <v>41525</v>
      </c>
      <c r="B579">
        <v>2013</v>
      </c>
      <c r="D579">
        <v>37</v>
      </c>
      <c r="E579" t="s">
        <v>8</v>
      </c>
      <c r="F579">
        <v>0</v>
      </c>
      <c r="G579" s="5">
        <v>0</v>
      </c>
      <c r="H579" t="s">
        <v>682</v>
      </c>
      <c r="I579" t="s">
        <v>673</v>
      </c>
    </row>
    <row r="580" spans="1:9" x14ac:dyDescent="0.2">
      <c r="A580" s="6">
        <v>41532</v>
      </c>
      <c r="B580">
        <v>2013</v>
      </c>
      <c r="D580">
        <v>38</v>
      </c>
      <c r="E580" t="s">
        <v>8</v>
      </c>
      <c r="F580">
        <v>0</v>
      </c>
      <c r="G580" s="5">
        <v>0</v>
      </c>
      <c r="H580" t="s">
        <v>682</v>
      </c>
      <c r="I580" t="s">
        <v>673</v>
      </c>
    </row>
    <row r="581" spans="1:9" x14ac:dyDescent="0.2">
      <c r="A581" s="6">
        <v>41539</v>
      </c>
      <c r="B581">
        <v>2013</v>
      </c>
      <c r="D581">
        <v>39</v>
      </c>
      <c r="E581" t="s">
        <v>8</v>
      </c>
      <c r="F581">
        <v>2</v>
      </c>
      <c r="G581" s="5">
        <v>3.6509311836893897E-2</v>
      </c>
      <c r="H581" t="s">
        <v>682</v>
      </c>
      <c r="I581" t="s">
        <v>673</v>
      </c>
    </row>
    <row r="582" spans="1:9" x14ac:dyDescent="0.2">
      <c r="A582" s="6">
        <v>41546</v>
      </c>
      <c r="B582">
        <v>2013</v>
      </c>
      <c r="D582">
        <v>40</v>
      </c>
      <c r="E582" t="s">
        <v>8</v>
      </c>
      <c r="F582">
        <v>2</v>
      </c>
      <c r="G582" s="5">
        <v>3.6509311836893897E-2</v>
      </c>
      <c r="H582" t="s">
        <v>682</v>
      </c>
      <c r="I582" t="s">
        <v>673</v>
      </c>
    </row>
    <row r="583" spans="1:9" x14ac:dyDescent="0.2">
      <c r="A583" s="6">
        <v>41553</v>
      </c>
      <c r="B583">
        <v>2013</v>
      </c>
      <c r="D583">
        <v>41</v>
      </c>
      <c r="E583" t="s">
        <v>8</v>
      </c>
      <c r="F583">
        <v>0</v>
      </c>
      <c r="G583" s="5">
        <v>0</v>
      </c>
      <c r="H583" t="s">
        <v>682</v>
      </c>
      <c r="I583" t="s">
        <v>673</v>
      </c>
    </row>
    <row r="584" spans="1:9" x14ac:dyDescent="0.2">
      <c r="A584" s="6">
        <v>41560</v>
      </c>
      <c r="B584">
        <v>2013</v>
      </c>
      <c r="D584">
        <v>42</v>
      </c>
      <c r="E584" t="s">
        <v>8</v>
      </c>
      <c r="F584">
        <v>0</v>
      </c>
      <c r="G584" s="5">
        <v>0</v>
      </c>
      <c r="H584" t="s">
        <v>682</v>
      </c>
      <c r="I584" t="s">
        <v>673</v>
      </c>
    </row>
    <row r="585" spans="1:9" x14ac:dyDescent="0.2">
      <c r="A585" s="6">
        <v>41567</v>
      </c>
      <c r="B585">
        <v>2013</v>
      </c>
      <c r="D585">
        <v>43</v>
      </c>
      <c r="E585" t="s">
        <v>8</v>
      </c>
      <c r="F585">
        <v>0</v>
      </c>
      <c r="G585" s="5">
        <v>0</v>
      </c>
      <c r="H585" t="s">
        <v>682</v>
      </c>
      <c r="I585" t="s">
        <v>673</v>
      </c>
    </row>
    <row r="586" spans="1:9" x14ac:dyDescent="0.2">
      <c r="A586" s="6">
        <v>41574</v>
      </c>
      <c r="B586">
        <v>2013</v>
      </c>
      <c r="D586">
        <v>44</v>
      </c>
      <c r="E586" t="s">
        <v>8</v>
      </c>
      <c r="F586">
        <v>0</v>
      </c>
      <c r="G586" s="5">
        <v>0</v>
      </c>
      <c r="H586" t="s">
        <v>682</v>
      </c>
      <c r="I586" t="s">
        <v>673</v>
      </c>
    </row>
    <row r="587" spans="1:9" x14ac:dyDescent="0.2">
      <c r="A587" s="6">
        <v>41581</v>
      </c>
      <c r="B587">
        <v>2013</v>
      </c>
      <c r="D587">
        <v>45</v>
      </c>
      <c r="E587" t="s">
        <v>8</v>
      </c>
      <c r="F587">
        <v>0</v>
      </c>
      <c r="G587" s="5">
        <v>0</v>
      </c>
      <c r="H587" t="s">
        <v>682</v>
      </c>
      <c r="I587" t="s">
        <v>673</v>
      </c>
    </row>
    <row r="588" spans="1:9" x14ac:dyDescent="0.2">
      <c r="A588" s="6">
        <v>41588</v>
      </c>
      <c r="B588">
        <v>2013</v>
      </c>
      <c r="D588">
        <v>46</v>
      </c>
      <c r="E588" t="s">
        <v>8</v>
      </c>
      <c r="F588">
        <v>1</v>
      </c>
      <c r="G588" s="5">
        <v>1.8254655918447001E-2</v>
      </c>
      <c r="H588" t="s">
        <v>682</v>
      </c>
      <c r="I588" t="s">
        <v>673</v>
      </c>
    </row>
    <row r="589" spans="1:9" x14ac:dyDescent="0.2">
      <c r="A589" s="6">
        <v>41595</v>
      </c>
      <c r="B589">
        <v>2013</v>
      </c>
      <c r="D589">
        <v>47</v>
      </c>
      <c r="E589" t="s">
        <v>8</v>
      </c>
      <c r="F589">
        <v>0</v>
      </c>
      <c r="G589" s="5">
        <v>0</v>
      </c>
      <c r="H589" t="s">
        <v>682</v>
      </c>
      <c r="I589" t="s">
        <v>673</v>
      </c>
    </row>
    <row r="590" spans="1:9" x14ac:dyDescent="0.2">
      <c r="A590" s="6">
        <v>41602</v>
      </c>
      <c r="B590">
        <v>2013</v>
      </c>
      <c r="D590">
        <v>48</v>
      </c>
      <c r="E590" t="s">
        <v>8</v>
      </c>
      <c r="F590">
        <v>0</v>
      </c>
      <c r="G590" s="5">
        <v>0</v>
      </c>
      <c r="H590" t="s">
        <v>682</v>
      </c>
      <c r="I590" t="s">
        <v>673</v>
      </c>
    </row>
    <row r="591" spans="1:9" x14ac:dyDescent="0.2">
      <c r="A591" s="6">
        <v>41609</v>
      </c>
      <c r="B591">
        <v>2013</v>
      </c>
      <c r="D591">
        <v>49</v>
      </c>
      <c r="E591" t="s">
        <v>8</v>
      </c>
      <c r="F591">
        <v>0</v>
      </c>
      <c r="G591" s="5">
        <v>0</v>
      </c>
      <c r="H591" t="s">
        <v>682</v>
      </c>
      <c r="I591" t="s">
        <v>673</v>
      </c>
    </row>
    <row r="592" spans="1:9" x14ac:dyDescent="0.2">
      <c r="A592" s="6">
        <v>41616</v>
      </c>
      <c r="B592">
        <v>2013</v>
      </c>
      <c r="D592">
        <v>50</v>
      </c>
      <c r="E592" t="s">
        <v>8</v>
      </c>
      <c r="F592">
        <v>0</v>
      </c>
      <c r="G592" s="5">
        <v>0</v>
      </c>
      <c r="H592" t="s">
        <v>682</v>
      </c>
      <c r="I592" t="s">
        <v>673</v>
      </c>
    </row>
    <row r="593" spans="1:9" x14ac:dyDescent="0.2">
      <c r="A593" s="6">
        <v>41623</v>
      </c>
      <c r="B593">
        <v>2013</v>
      </c>
      <c r="D593">
        <v>51</v>
      </c>
      <c r="E593" t="s">
        <v>8</v>
      </c>
      <c r="F593">
        <v>0</v>
      </c>
      <c r="G593" s="5">
        <v>0</v>
      </c>
      <c r="H593" t="s">
        <v>682</v>
      </c>
      <c r="I593" t="s">
        <v>673</v>
      </c>
    </row>
    <row r="594" spans="1:9" x14ac:dyDescent="0.2">
      <c r="A594" s="6">
        <v>41630</v>
      </c>
      <c r="B594">
        <v>2013</v>
      </c>
      <c r="D594">
        <v>52</v>
      </c>
      <c r="E594" t="s">
        <v>8</v>
      </c>
      <c r="F594">
        <v>0</v>
      </c>
      <c r="G594" s="5">
        <v>0</v>
      </c>
      <c r="H594" t="s">
        <v>682</v>
      </c>
      <c r="I594" t="s">
        <v>673</v>
      </c>
    </row>
    <row r="595" spans="1:9" x14ac:dyDescent="0.2">
      <c r="A595" s="6">
        <v>40909</v>
      </c>
      <c r="B595">
        <v>2012</v>
      </c>
      <c r="D595">
        <v>1</v>
      </c>
      <c r="E595" t="s">
        <v>8</v>
      </c>
      <c r="F595">
        <v>2</v>
      </c>
      <c r="G595" s="5">
        <v>3.7167781591708401E-2</v>
      </c>
      <c r="H595" t="s">
        <v>682</v>
      </c>
      <c r="I595" t="s">
        <v>673</v>
      </c>
    </row>
    <row r="596" spans="1:9" x14ac:dyDescent="0.2">
      <c r="A596" s="6">
        <v>40916</v>
      </c>
      <c r="B596">
        <v>2012</v>
      </c>
      <c r="D596">
        <v>2</v>
      </c>
      <c r="E596" t="s">
        <v>8</v>
      </c>
      <c r="F596">
        <v>0</v>
      </c>
      <c r="G596" s="5">
        <v>0</v>
      </c>
      <c r="H596" t="s">
        <v>682</v>
      </c>
      <c r="I596" t="s">
        <v>673</v>
      </c>
    </row>
    <row r="597" spans="1:9" x14ac:dyDescent="0.2">
      <c r="A597" s="6">
        <v>40923</v>
      </c>
      <c r="B597">
        <v>2012</v>
      </c>
      <c r="D597">
        <v>3</v>
      </c>
      <c r="E597" t="s">
        <v>8</v>
      </c>
      <c r="F597">
        <v>5</v>
      </c>
      <c r="G597" s="5">
        <v>9.2919453979270997E-2</v>
      </c>
      <c r="H597" t="s">
        <v>682</v>
      </c>
      <c r="I597" t="s">
        <v>673</v>
      </c>
    </row>
    <row r="598" spans="1:9" x14ac:dyDescent="0.2">
      <c r="A598" s="6">
        <v>40930</v>
      </c>
      <c r="B598">
        <v>2012</v>
      </c>
      <c r="D598">
        <v>4</v>
      </c>
      <c r="E598" t="s">
        <v>8</v>
      </c>
      <c r="F598">
        <v>0</v>
      </c>
      <c r="G598" s="5">
        <v>0</v>
      </c>
      <c r="H598" t="s">
        <v>682</v>
      </c>
      <c r="I598" t="s">
        <v>673</v>
      </c>
    </row>
    <row r="599" spans="1:9" x14ac:dyDescent="0.2">
      <c r="A599" s="6">
        <v>40937</v>
      </c>
      <c r="B599">
        <v>2012</v>
      </c>
      <c r="D599">
        <v>5</v>
      </c>
      <c r="E599" t="s">
        <v>8</v>
      </c>
      <c r="F599">
        <v>1</v>
      </c>
      <c r="G599" s="5">
        <v>1.8583890795854201E-2</v>
      </c>
      <c r="H599" t="s">
        <v>682</v>
      </c>
      <c r="I599" t="s">
        <v>673</v>
      </c>
    </row>
    <row r="600" spans="1:9" x14ac:dyDescent="0.2">
      <c r="A600" s="6">
        <v>40944</v>
      </c>
      <c r="B600">
        <v>2012</v>
      </c>
      <c r="D600">
        <v>6</v>
      </c>
      <c r="E600" t="s">
        <v>8</v>
      </c>
      <c r="F600">
        <v>0</v>
      </c>
      <c r="G600" s="5">
        <v>0</v>
      </c>
      <c r="H600" t="s">
        <v>682</v>
      </c>
      <c r="I600" t="s">
        <v>673</v>
      </c>
    </row>
    <row r="601" spans="1:9" x14ac:dyDescent="0.2">
      <c r="A601" s="6">
        <v>40951</v>
      </c>
      <c r="B601">
        <v>2012</v>
      </c>
      <c r="D601">
        <v>7</v>
      </c>
      <c r="E601" t="s">
        <v>8</v>
      </c>
      <c r="F601">
        <v>0</v>
      </c>
      <c r="G601" s="5">
        <v>0</v>
      </c>
      <c r="H601" t="s">
        <v>682</v>
      </c>
      <c r="I601" t="s">
        <v>673</v>
      </c>
    </row>
    <row r="602" spans="1:9" x14ac:dyDescent="0.2">
      <c r="A602" s="6">
        <v>40958</v>
      </c>
      <c r="B602">
        <v>2012</v>
      </c>
      <c r="D602">
        <v>8</v>
      </c>
      <c r="E602" t="s">
        <v>8</v>
      </c>
      <c r="F602">
        <v>0</v>
      </c>
      <c r="G602" s="5">
        <v>0</v>
      </c>
      <c r="H602" t="s">
        <v>682</v>
      </c>
      <c r="I602" t="s">
        <v>673</v>
      </c>
    </row>
    <row r="603" spans="1:9" x14ac:dyDescent="0.2">
      <c r="A603" s="6">
        <v>40965</v>
      </c>
      <c r="B603">
        <v>2012</v>
      </c>
      <c r="D603">
        <v>9</v>
      </c>
      <c r="E603" t="s">
        <v>8</v>
      </c>
      <c r="F603">
        <v>3</v>
      </c>
      <c r="G603" s="5">
        <v>5.5751672387562602E-2</v>
      </c>
      <c r="H603" t="s">
        <v>682</v>
      </c>
      <c r="I603" t="s">
        <v>673</v>
      </c>
    </row>
    <row r="604" spans="1:9" x14ac:dyDescent="0.2">
      <c r="A604" s="6">
        <v>40972</v>
      </c>
      <c r="B604">
        <v>2012</v>
      </c>
      <c r="D604">
        <v>10</v>
      </c>
      <c r="E604" t="s">
        <v>8</v>
      </c>
      <c r="F604">
        <v>0</v>
      </c>
      <c r="G604" s="5">
        <v>0</v>
      </c>
      <c r="H604" t="s">
        <v>682</v>
      </c>
      <c r="I604" t="s">
        <v>673</v>
      </c>
    </row>
    <row r="605" spans="1:9" x14ac:dyDescent="0.2">
      <c r="A605" s="6">
        <v>40979</v>
      </c>
      <c r="B605">
        <v>2012</v>
      </c>
      <c r="D605">
        <v>11</v>
      </c>
      <c r="E605" t="s">
        <v>8</v>
      </c>
      <c r="F605">
        <v>0</v>
      </c>
      <c r="G605" s="5">
        <v>0</v>
      </c>
      <c r="H605" t="s">
        <v>682</v>
      </c>
      <c r="I605" t="s">
        <v>673</v>
      </c>
    </row>
    <row r="606" spans="1:9" x14ac:dyDescent="0.2">
      <c r="A606" s="6">
        <v>40986</v>
      </c>
      <c r="B606">
        <v>2012</v>
      </c>
      <c r="D606">
        <v>12</v>
      </c>
      <c r="E606" t="s">
        <v>8</v>
      </c>
      <c r="F606">
        <v>3</v>
      </c>
      <c r="G606" s="5">
        <v>5.5751672387562602E-2</v>
      </c>
      <c r="H606" t="s">
        <v>682</v>
      </c>
      <c r="I606" t="s">
        <v>673</v>
      </c>
    </row>
    <row r="607" spans="1:9" x14ac:dyDescent="0.2">
      <c r="A607" s="6">
        <v>40993</v>
      </c>
      <c r="B607">
        <v>2012</v>
      </c>
      <c r="D607">
        <v>13</v>
      </c>
      <c r="E607" t="s">
        <v>8</v>
      </c>
      <c r="F607">
        <v>1</v>
      </c>
      <c r="G607" s="5">
        <v>1.8583890795854201E-2</v>
      </c>
      <c r="H607" t="s">
        <v>682</v>
      </c>
      <c r="I607" t="s">
        <v>673</v>
      </c>
    </row>
    <row r="608" spans="1:9" x14ac:dyDescent="0.2">
      <c r="A608" s="6">
        <v>41000</v>
      </c>
      <c r="B608">
        <v>2012</v>
      </c>
      <c r="D608">
        <v>14</v>
      </c>
      <c r="E608" t="s">
        <v>8</v>
      </c>
      <c r="F608">
        <v>1</v>
      </c>
      <c r="G608" s="5">
        <v>1.8583890795854201E-2</v>
      </c>
      <c r="H608" t="s">
        <v>682</v>
      </c>
      <c r="I608" t="s">
        <v>673</v>
      </c>
    </row>
    <row r="609" spans="1:11" x14ac:dyDescent="0.2">
      <c r="A609" s="6">
        <v>41007</v>
      </c>
      <c r="B609">
        <v>2012</v>
      </c>
      <c r="D609">
        <v>15</v>
      </c>
      <c r="E609" t="s">
        <v>8</v>
      </c>
      <c r="F609">
        <v>0</v>
      </c>
      <c r="G609" s="5">
        <v>0</v>
      </c>
      <c r="H609" t="s">
        <v>682</v>
      </c>
      <c r="I609" t="s">
        <v>673</v>
      </c>
    </row>
    <row r="610" spans="1:11" x14ac:dyDescent="0.2">
      <c r="A610" s="6">
        <v>41014</v>
      </c>
      <c r="B610">
        <v>2012</v>
      </c>
      <c r="D610">
        <v>16</v>
      </c>
      <c r="E610" t="s">
        <v>8</v>
      </c>
      <c r="F610">
        <v>0</v>
      </c>
      <c r="G610" s="5">
        <v>0</v>
      </c>
      <c r="H610" t="s">
        <v>682</v>
      </c>
      <c r="I610" t="s">
        <v>673</v>
      </c>
    </row>
    <row r="611" spans="1:11" x14ac:dyDescent="0.2">
      <c r="A611" s="6">
        <v>41021</v>
      </c>
      <c r="B611">
        <v>2012</v>
      </c>
      <c r="D611">
        <v>17</v>
      </c>
      <c r="E611" t="s">
        <v>8</v>
      </c>
      <c r="F611">
        <v>0</v>
      </c>
      <c r="G611" s="5">
        <v>0</v>
      </c>
      <c r="H611" t="s">
        <v>682</v>
      </c>
      <c r="I611" t="s">
        <v>673</v>
      </c>
    </row>
    <row r="612" spans="1:11" x14ac:dyDescent="0.2">
      <c r="A612" s="6">
        <v>41028</v>
      </c>
      <c r="B612">
        <v>2012</v>
      </c>
      <c r="D612">
        <v>18</v>
      </c>
      <c r="E612" t="s">
        <v>8</v>
      </c>
      <c r="F612">
        <v>0</v>
      </c>
      <c r="G612" s="5">
        <v>0</v>
      </c>
      <c r="H612" t="s">
        <v>682</v>
      </c>
      <c r="I612" t="s">
        <v>673</v>
      </c>
    </row>
    <row r="613" spans="1:11" x14ac:dyDescent="0.2">
      <c r="A613" s="6">
        <v>41035</v>
      </c>
      <c r="B613">
        <v>2012</v>
      </c>
      <c r="D613">
        <v>19</v>
      </c>
      <c r="E613" t="s">
        <v>8</v>
      </c>
      <c r="F613">
        <v>0</v>
      </c>
      <c r="G613" s="5">
        <v>0</v>
      </c>
      <c r="H613" t="s">
        <v>682</v>
      </c>
      <c r="I613" t="s">
        <v>673</v>
      </c>
    </row>
    <row r="614" spans="1:11" x14ac:dyDescent="0.2">
      <c r="A614" s="6">
        <v>41042</v>
      </c>
      <c r="B614">
        <v>2012</v>
      </c>
      <c r="D614">
        <v>20</v>
      </c>
      <c r="E614" t="s">
        <v>8</v>
      </c>
      <c r="F614">
        <v>1</v>
      </c>
      <c r="G614" s="5">
        <v>1.8583890795854201E-2</v>
      </c>
      <c r="H614" t="s">
        <v>682</v>
      </c>
      <c r="I614" t="s">
        <v>673</v>
      </c>
    </row>
    <row r="615" spans="1:11" x14ac:dyDescent="0.2">
      <c r="A615" s="6">
        <v>41049</v>
      </c>
      <c r="B615">
        <v>2012</v>
      </c>
      <c r="D615">
        <v>21</v>
      </c>
      <c r="E615" t="s">
        <v>8</v>
      </c>
      <c r="F615">
        <v>0</v>
      </c>
      <c r="G615" s="5">
        <v>0</v>
      </c>
      <c r="H615" t="s">
        <v>682</v>
      </c>
      <c r="I615" t="s">
        <v>673</v>
      </c>
    </row>
    <row r="616" spans="1:11" x14ac:dyDescent="0.2">
      <c r="A616" s="6">
        <v>41056</v>
      </c>
      <c r="B616">
        <v>2012</v>
      </c>
      <c r="D616">
        <v>22</v>
      </c>
      <c r="E616" t="s">
        <v>8</v>
      </c>
      <c r="F616">
        <v>1</v>
      </c>
      <c r="G616" s="5">
        <v>1.8583890795854201E-2</v>
      </c>
      <c r="H616" t="s">
        <v>682</v>
      </c>
      <c r="I616" t="s">
        <v>673</v>
      </c>
    </row>
    <row r="617" spans="1:11" x14ac:dyDescent="0.2">
      <c r="A617" s="6">
        <v>41063</v>
      </c>
      <c r="B617">
        <v>2012</v>
      </c>
      <c r="D617">
        <v>23</v>
      </c>
      <c r="E617" t="s">
        <v>8</v>
      </c>
      <c r="F617">
        <v>1</v>
      </c>
      <c r="G617" s="5">
        <v>1.8583890795854201E-2</v>
      </c>
      <c r="H617" t="s">
        <v>682</v>
      </c>
      <c r="I617" t="s">
        <v>673</v>
      </c>
    </row>
    <row r="618" spans="1:11" x14ac:dyDescent="0.2">
      <c r="A618" s="6">
        <v>41070</v>
      </c>
      <c r="B618">
        <v>2012</v>
      </c>
      <c r="D618">
        <v>24</v>
      </c>
      <c r="E618" t="s">
        <v>8</v>
      </c>
      <c r="F618">
        <v>0</v>
      </c>
      <c r="G618" s="5">
        <v>0</v>
      </c>
      <c r="H618" t="s">
        <v>682</v>
      </c>
      <c r="I618" t="s">
        <v>673</v>
      </c>
    </row>
    <row r="619" spans="1:11" x14ac:dyDescent="0.2">
      <c r="A619" s="6">
        <v>41077</v>
      </c>
      <c r="B619">
        <v>2012</v>
      </c>
      <c r="D619">
        <v>25</v>
      </c>
      <c r="E619" t="s">
        <v>8</v>
      </c>
      <c r="F619">
        <v>1</v>
      </c>
      <c r="G619" s="5">
        <v>1.8583890795854201E-2</v>
      </c>
      <c r="H619" t="s">
        <v>682</v>
      </c>
      <c r="I619" t="s">
        <v>673</v>
      </c>
    </row>
    <row r="620" spans="1:11" x14ac:dyDescent="0.2">
      <c r="A620" s="6">
        <v>41084</v>
      </c>
      <c r="B620">
        <v>2012</v>
      </c>
      <c r="D620">
        <v>26</v>
      </c>
      <c r="E620" t="s">
        <v>8</v>
      </c>
      <c r="F620">
        <v>0</v>
      </c>
      <c r="G620" s="5">
        <v>0</v>
      </c>
      <c r="H620" t="s">
        <v>682</v>
      </c>
      <c r="I620" t="s">
        <v>673</v>
      </c>
    </row>
    <row r="621" spans="1:11" x14ac:dyDescent="0.2">
      <c r="A621" s="6">
        <v>41091</v>
      </c>
      <c r="B621">
        <v>2012</v>
      </c>
      <c r="D621">
        <v>27</v>
      </c>
      <c r="E621" t="s">
        <v>8</v>
      </c>
      <c r="F621">
        <v>1</v>
      </c>
      <c r="G621" s="5">
        <v>1.8583890795854201E-2</v>
      </c>
      <c r="H621" t="s">
        <v>682</v>
      </c>
      <c r="I621" t="s">
        <v>673</v>
      </c>
    </row>
    <row r="622" spans="1:11" x14ac:dyDescent="0.2">
      <c r="A622" s="6">
        <v>41098</v>
      </c>
      <c r="B622">
        <v>2012</v>
      </c>
      <c r="D622">
        <v>28</v>
      </c>
      <c r="E622" t="s">
        <v>8</v>
      </c>
      <c r="F622">
        <v>1</v>
      </c>
      <c r="G622" s="5">
        <v>1.8583890795854201E-2</v>
      </c>
      <c r="H622" t="s">
        <v>682</v>
      </c>
      <c r="I622" t="s">
        <v>673</v>
      </c>
    </row>
    <row r="623" spans="1:11" x14ac:dyDescent="0.2">
      <c r="A623" s="6">
        <v>41105</v>
      </c>
      <c r="B623">
        <v>2012</v>
      </c>
      <c r="D623">
        <v>29</v>
      </c>
      <c r="E623" t="s">
        <v>8</v>
      </c>
      <c r="F623">
        <v>0</v>
      </c>
      <c r="G623" s="5">
        <v>0</v>
      </c>
      <c r="H623" t="s">
        <v>682</v>
      </c>
      <c r="I623" t="s">
        <v>673</v>
      </c>
    </row>
    <row r="624" spans="1:11" x14ac:dyDescent="0.2">
      <c r="A624" s="6">
        <v>41112</v>
      </c>
      <c r="B624">
        <v>2012</v>
      </c>
      <c r="D624">
        <v>30</v>
      </c>
      <c r="E624" t="s">
        <v>8</v>
      </c>
      <c r="F624">
        <v>0</v>
      </c>
      <c r="G624" s="5">
        <v>0</v>
      </c>
      <c r="H624" t="s">
        <v>682</v>
      </c>
      <c r="I624" t="s">
        <v>673</v>
      </c>
      <c r="J624" s="4"/>
      <c r="K624" s="4"/>
    </row>
    <row r="625" spans="1:11" x14ac:dyDescent="0.2">
      <c r="A625" s="6">
        <v>41119</v>
      </c>
      <c r="B625">
        <v>2012</v>
      </c>
      <c r="D625">
        <v>31</v>
      </c>
      <c r="E625" t="s">
        <v>8</v>
      </c>
      <c r="F625">
        <v>0</v>
      </c>
      <c r="G625" s="5">
        <v>0</v>
      </c>
      <c r="H625" t="s">
        <v>682</v>
      </c>
      <c r="I625" t="s">
        <v>673</v>
      </c>
      <c r="J625" s="4"/>
      <c r="K625" s="4"/>
    </row>
    <row r="626" spans="1:11" x14ac:dyDescent="0.2">
      <c r="A626" s="6">
        <v>41126</v>
      </c>
      <c r="B626">
        <v>2012</v>
      </c>
      <c r="D626">
        <v>32</v>
      </c>
      <c r="E626" t="s">
        <v>8</v>
      </c>
      <c r="F626">
        <v>0</v>
      </c>
      <c r="G626" s="5">
        <v>0</v>
      </c>
      <c r="H626" t="s">
        <v>682</v>
      </c>
      <c r="I626" t="s">
        <v>673</v>
      </c>
      <c r="J626" s="4"/>
      <c r="K626" s="4"/>
    </row>
    <row r="627" spans="1:11" x14ac:dyDescent="0.2">
      <c r="A627" s="6">
        <v>41133</v>
      </c>
      <c r="B627">
        <v>2012</v>
      </c>
      <c r="D627">
        <v>33</v>
      </c>
      <c r="E627" t="s">
        <v>8</v>
      </c>
      <c r="F627">
        <v>0</v>
      </c>
      <c r="G627" s="5">
        <v>0</v>
      </c>
      <c r="H627" t="s">
        <v>682</v>
      </c>
      <c r="I627" t="s">
        <v>673</v>
      </c>
      <c r="J627" s="4"/>
      <c r="K627" s="4"/>
    </row>
    <row r="628" spans="1:11" x14ac:dyDescent="0.2">
      <c r="A628" s="6">
        <v>41140</v>
      </c>
      <c r="B628">
        <v>2012</v>
      </c>
      <c r="D628">
        <v>34</v>
      </c>
      <c r="E628" t="s">
        <v>8</v>
      </c>
      <c r="F628">
        <v>1</v>
      </c>
      <c r="G628" s="5">
        <v>1.8583890795854201E-2</v>
      </c>
      <c r="H628" t="s">
        <v>682</v>
      </c>
      <c r="I628" t="s">
        <v>673</v>
      </c>
      <c r="J628" s="4"/>
      <c r="K628" s="4"/>
    </row>
    <row r="629" spans="1:11" x14ac:dyDescent="0.2">
      <c r="A629" s="6">
        <v>41147</v>
      </c>
      <c r="B629">
        <v>2012</v>
      </c>
      <c r="D629">
        <v>35</v>
      </c>
      <c r="E629" t="s">
        <v>8</v>
      </c>
      <c r="F629">
        <v>0</v>
      </c>
      <c r="G629" s="5">
        <v>0</v>
      </c>
      <c r="H629" t="s">
        <v>682</v>
      </c>
      <c r="I629" t="s">
        <v>673</v>
      </c>
      <c r="J629" s="4"/>
      <c r="K629" s="4"/>
    </row>
    <row r="630" spans="1:11" x14ac:dyDescent="0.2">
      <c r="A630" s="6">
        <v>41154</v>
      </c>
      <c r="B630">
        <v>2012</v>
      </c>
      <c r="D630">
        <v>36</v>
      </c>
      <c r="E630" t="s">
        <v>8</v>
      </c>
      <c r="F630">
        <v>0</v>
      </c>
      <c r="G630" s="5">
        <v>0</v>
      </c>
      <c r="H630" t="s">
        <v>682</v>
      </c>
      <c r="I630" t="s">
        <v>673</v>
      </c>
      <c r="J630" s="4"/>
      <c r="K630" s="4"/>
    </row>
    <row r="631" spans="1:11" x14ac:dyDescent="0.2">
      <c r="A631" s="6">
        <v>41161</v>
      </c>
      <c r="B631">
        <v>2012</v>
      </c>
      <c r="D631">
        <v>37</v>
      </c>
      <c r="E631" t="s">
        <v>8</v>
      </c>
      <c r="F631">
        <v>0</v>
      </c>
      <c r="G631" s="5">
        <v>0</v>
      </c>
      <c r="H631" t="s">
        <v>682</v>
      </c>
      <c r="I631" t="s">
        <v>673</v>
      </c>
      <c r="J631" s="4"/>
      <c r="K631" s="4"/>
    </row>
    <row r="632" spans="1:11" x14ac:dyDescent="0.2">
      <c r="A632" s="6">
        <v>41168</v>
      </c>
      <c r="B632">
        <v>2012</v>
      </c>
      <c r="D632">
        <v>38</v>
      </c>
      <c r="E632" t="s">
        <v>8</v>
      </c>
      <c r="F632">
        <v>0</v>
      </c>
      <c r="G632" s="5">
        <v>0</v>
      </c>
      <c r="H632" t="s">
        <v>682</v>
      </c>
      <c r="I632" t="s">
        <v>673</v>
      </c>
      <c r="J632" s="4"/>
      <c r="K632" s="4"/>
    </row>
    <row r="633" spans="1:11" x14ac:dyDescent="0.2">
      <c r="A633" s="6">
        <v>41175</v>
      </c>
      <c r="B633">
        <v>2012</v>
      </c>
      <c r="D633">
        <v>39</v>
      </c>
      <c r="E633" t="s">
        <v>8</v>
      </c>
      <c r="F633">
        <v>0</v>
      </c>
      <c r="G633" s="5">
        <v>0</v>
      </c>
      <c r="H633" t="s">
        <v>682</v>
      </c>
      <c r="I633" t="s">
        <v>673</v>
      </c>
      <c r="J633" s="4"/>
      <c r="K633" s="4"/>
    </row>
    <row r="634" spans="1:11" x14ac:dyDescent="0.2">
      <c r="A634" s="6">
        <v>41182</v>
      </c>
      <c r="B634">
        <v>2012</v>
      </c>
      <c r="D634">
        <v>40</v>
      </c>
      <c r="E634" t="s">
        <v>8</v>
      </c>
      <c r="F634">
        <v>0</v>
      </c>
      <c r="G634" s="5">
        <v>0</v>
      </c>
      <c r="H634" t="s">
        <v>682</v>
      </c>
      <c r="I634" t="s">
        <v>673</v>
      </c>
      <c r="J634" s="4"/>
      <c r="K634" s="4"/>
    </row>
    <row r="635" spans="1:11" x14ac:dyDescent="0.2">
      <c r="A635" s="6">
        <v>41189</v>
      </c>
      <c r="B635">
        <v>2012</v>
      </c>
      <c r="D635">
        <v>41</v>
      </c>
      <c r="E635" t="s">
        <v>8</v>
      </c>
      <c r="F635">
        <v>0</v>
      </c>
      <c r="G635" s="5">
        <v>0</v>
      </c>
      <c r="H635" t="s">
        <v>682</v>
      </c>
      <c r="I635" t="s">
        <v>673</v>
      </c>
      <c r="J635" s="4"/>
      <c r="K635" s="4"/>
    </row>
    <row r="636" spans="1:11" x14ac:dyDescent="0.2">
      <c r="A636" s="6">
        <v>41196</v>
      </c>
      <c r="B636">
        <v>2012</v>
      </c>
      <c r="D636">
        <v>42</v>
      </c>
      <c r="E636" t="s">
        <v>8</v>
      </c>
      <c r="F636">
        <v>0</v>
      </c>
      <c r="G636" s="5">
        <v>0</v>
      </c>
      <c r="H636" t="s">
        <v>682</v>
      </c>
      <c r="I636" t="s">
        <v>673</v>
      </c>
      <c r="J636" s="4"/>
      <c r="K636" s="4"/>
    </row>
    <row r="637" spans="1:11" x14ac:dyDescent="0.2">
      <c r="A637" s="6">
        <v>41203</v>
      </c>
      <c r="B637">
        <v>2012</v>
      </c>
      <c r="D637">
        <v>43</v>
      </c>
      <c r="E637" t="s">
        <v>8</v>
      </c>
      <c r="F637">
        <v>0</v>
      </c>
      <c r="G637" s="5">
        <v>0</v>
      </c>
      <c r="H637" t="s">
        <v>682</v>
      </c>
      <c r="I637" t="s">
        <v>673</v>
      </c>
    </row>
    <row r="638" spans="1:11" x14ac:dyDescent="0.2">
      <c r="A638" s="6">
        <v>41210</v>
      </c>
      <c r="B638">
        <v>2012</v>
      </c>
      <c r="D638">
        <v>44</v>
      </c>
      <c r="E638" t="s">
        <v>8</v>
      </c>
      <c r="F638">
        <v>0</v>
      </c>
      <c r="G638" s="5">
        <v>0</v>
      </c>
      <c r="H638" t="s">
        <v>682</v>
      </c>
      <c r="I638" t="s">
        <v>673</v>
      </c>
    </row>
    <row r="639" spans="1:11" x14ac:dyDescent="0.2">
      <c r="A639" s="6">
        <v>41217</v>
      </c>
      <c r="B639">
        <v>2012</v>
      </c>
      <c r="D639">
        <v>45</v>
      </c>
      <c r="E639" t="s">
        <v>8</v>
      </c>
      <c r="F639">
        <v>0</v>
      </c>
      <c r="G639" s="5">
        <v>0</v>
      </c>
      <c r="H639" t="s">
        <v>682</v>
      </c>
      <c r="I639" t="s">
        <v>673</v>
      </c>
    </row>
    <row r="640" spans="1:11" x14ac:dyDescent="0.2">
      <c r="A640" s="6">
        <v>41224</v>
      </c>
      <c r="B640">
        <v>2012</v>
      </c>
      <c r="D640">
        <v>46</v>
      </c>
      <c r="E640" t="s">
        <v>8</v>
      </c>
      <c r="F640">
        <v>1</v>
      </c>
      <c r="G640" s="5">
        <v>1.8583890795854201E-2</v>
      </c>
      <c r="H640" t="s">
        <v>682</v>
      </c>
      <c r="I640" t="s">
        <v>673</v>
      </c>
    </row>
    <row r="641" spans="1:9" x14ac:dyDescent="0.2">
      <c r="A641" s="6">
        <v>41231</v>
      </c>
      <c r="B641">
        <v>2012</v>
      </c>
      <c r="D641">
        <v>47</v>
      </c>
      <c r="E641" t="s">
        <v>8</v>
      </c>
      <c r="F641">
        <v>0</v>
      </c>
      <c r="G641" s="5">
        <v>0</v>
      </c>
      <c r="H641" t="s">
        <v>682</v>
      </c>
      <c r="I641" t="s">
        <v>673</v>
      </c>
    </row>
    <row r="642" spans="1:9" x14ac:dyDescent="0.2">
      <c r="A642" s="6">
        <v>41238</v>
      </c>
      <c r="B642">
        <v>2012</v>
      </c>
      <c r="D642">
        <v>48</v>
      </c>
      <c r="E642" t="s">
        <v>8</v>
      </c>
      <c r="F642">
        <v>0</v>
      </c>
      <c r="G642" s="5">
        <v>0</v>
      </c>
      <c r="H642" t="s">
        <v>682</v>
      </c>
      <c r="I642" t="s">
        <v>673</v>
      </c>
    </row>
    <row r="643" spans="1:9" x14ac:dyDescent="0.2">
      <c r="A643" s="6">
        <v>41245</v>
      </c>
      <c r="B643">
        <v>2012</v>
      </c>
      <c r="D643">
        <v>49</v>
      </c>
      <c r="E643" t="s">
        <v>8</v>
      </c>
      <c r="F643">
        <v>0</v>
      </c>
      <c r="G643" s="5">
        <v>0</v>
      </c>
      <c r="H643" t="s">
        <v>682</v>
      </c>
      <c r="I643" t="s">
        <v>673</v>
      </c>
    </row>
    <row r="644" spans="1:9" x14ac:dyDescent="0.2">
      <c r="A644" s="6">
        <v>41252</v>
      </c>
      <c r="B644">
        <v>2012</v>
      </c>
      <c r="D644">
        <v>50</v>
      </c>
      <c r="E644" t="s">
        <v>8</v>
      </c>
      <c r="F644">
        <v>0</v>
      </c>
      <c r="G644" s="5">
        <v>0</v>
      </c>
      <c r="H644" t="s">
        <v>682</v>
      </c>
      <c r="I644" t="s">
        <v>673</v>
      </c>
    </row>
    <row r="645" spans="1:9" x14ac:dyDescent="0.2">
      <c r="A645" s="6">
        <v>41259</v>
      </c>
      <c r="B645">
        <v>2012</v>
      </c>
      <c r="D645">
        <v>51</v>
      </c>
      <c r="E645" t="s">
        <v>8</v>
      </c>
      <c r="F645">
        <v>0</v>
      </c>
      <c r="G645" s="5">
        <v>0</v>
      </c>
      <c r="H645" t="s">
        <v>682</v>
      </c>
      <c r="I645" t="s">
        <v>673</v>
      </c>
    </row>
    <row r="646" spans="1:9" x14ac:dyDescent="0.2">
      <c r="A646" s="6">
        <v>41266</v>
      </c>
      <c r="B646">
        <v>2012</v>
      </c>
      <c r="D646">
        <v>52</v>
      </c>
      <c r="E646" t="s">
        <v>8</v>
      </c>
      <c r="F646">
        <v>0</v>
      </c>
      <c r="G646" s="5">
        <v>0</v>
      </c>
      <c r="H646" t="s">
        <v>682</v>
      </c>
      <c r="I646" t="s">
        <v>673</v>
      </c>
    </row>
  </sheetData>
  <phoneticPr fontId="8" type="noConversion"/>
  <hyperlinks>
    <hyperlink ref="H2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89"/>
  <sheetViews>
    <sheetView tabSelected="1" topLeftCell="A456" workbookViewId="0">
      <selection activeCell="J481" sqref="J481"/>
    </sheetView>
  </sheetViews>
  <sheetFormatPr defaultColWidth="9" defaultRowHeight="14.25" x14ac:dyDescent="0.2"/>
  <cols>
    <col min="1" max="1" width="19.625" customWidth="1"/>
    <col min="7" max="7" width="12.75"/>
    <col min="11" max="11" width="11.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2">
        <v>42008</v>
      </c>
      <c r="B2" s="1">
        <v>2015</v>
      </c>
      <c r="C2" s="1"/>
      <c r="D2" s="1">
        <v>1</v>
      </c>
      <c r="E2" s="1" t="s">
        <v>8</v>
      </c>
      <c r="F2" s="1">
        <v>153</v>
      </c>
      <c r="G2" s="1">
        <v>4.7133806112004802E-2</v>
      </c>
      <c r="H2" s="1" t="s">
        <v>200</v>
      </c>
      <c r="I2" s="1" t="s">
        <v>201</v>
      </c>
    </row>
    <row r="3" spans="1:11" x14ac:dyDescent="0.2">
      <c r="A3" s="2">
        <v>42015</v>
      </c>
      <c r="B3" s="1">
        <v>2015</v>
      </c>
      <c r="C3" s="1"/>
      <c r="D3" s="1">
        <v>2</v>
      </c>
      <c r="E3" s="1" t="s">
        <v>8</v>
      </c>
      <c r="F3" s="1">
        <v>161</v>
      </c>
      <c r="G3" s="1">
        <v>4.9598318849887399E-2</v>
      </c>
      <c r="H3" s="1" t="s">
        <v>202</v>
      </c>
      <c r="I3" s="1" t="s">
        <v>201</v>
      </c>
    </row>
    <row r="4" spans="1:11" x14ac:dyDescent="0.2">
      <c r="A4" s="2">
        <v>42022</v>
      </c>
      <c r="B4" s="1">
        <v>2015</v>
      </c>
      <c r="C4" s="1"/>
      <c r="D4" s="1">
        <v>3</v>
      </c>
      <c r="E4" s="1" t="s">
        <v>8</v>
      </c>
      <c r="F4" s="1">
        <v>129</v>
      </c>
      <c r="G4" s="1">
        <v>3.9740267898357003E-2</v>
      </c>
      <c r="H4" s="1" t="s">
        <v>203</v>
      </c>
      <c r="I4" s="1" t="s">
        <v>201</v>
      </c>
    </row>
    <row r="5" spans="1:11" x14ac:dyDescent="0.2">
      <c r="A5" s="2">
        <v>42029</v>
      </c>
      <c r="B5" s="1">
        <v>2015</v>
      </c>
      <c r="C5" s="1"/>
      <c r="D5" s="1">
        <v>4</v>
      </c>
      <c r="E5" s="1" t="s">
        <v>8</v>
      </c>
      <c r="F5" s="1">
        <v>211</v>
      </c>
      <c r="G5" s="1">
        <v>6.5001523461653707E-2</v>
      </c>
      <c r="H5" s="1" t="s">
        <v>204</v>
      </c>
      <c r="I5" s="1" t="s">
        <v>201</v>
      </c>
      <c r="J5" s="4"/>
      <c r="K5" s="4"/>
    </row>
    <row r="6" spans="1:11" x14ac:dyDescent="0.2">
      <c r="A6" s="2">
        <v>42036</v>
      </c>
      <c r="B6" s="1">
        <v>2015</v>
      </c>
      <c r="C6" s="1"/>
      <c r="D6" s="1">
        <v>5</v>
      </c>
      <c r="E6" s="1" t="s">
        <v>8</v>
      </c>
      <c r="F6" s="1">
        <v>219</v>
      </c>
      <c r="G6" s="1">
        <v>6.7466036199536297E-2</v>
      </c>
      <c r="H6" s="1" t="s">
        <v>205</v>
      </c>
      <c r="I6" s="1" t="s">
        <v>201</v>
      </c>
      <c r="J6" s="4"/>
      <c r="K6" s="4"/>
    </row>
    <row r="7" spans="1:11" x14ac:dyDescent="0.2">
      <c r="A7" s="2">
        <v>42043</v>
      </c>
      <c r="B7" s="1">
        <v>2015</v>
      </c>
      <c r="C7" s="1"/>
      <c r="D7" s="1">
        <v>6</v>
      </c>
      <c r="E7" s="1" t="s">
        <v>8</v>
      </c>
      <c r="F7" s="1">
        <v>159</v>
      </c>
      <c r="G7" s="1">
        <v>4.89821906654168E-2</v>
      </c>
      <c r="H7" s="1" t="s">
        <v>206</v>
      </c>
      <c r="I7" s="1" t="s">
        <v>201</v>
      </c>
      <c r="J7" s="4"/>
      <c r="K7" s="4"/>
    </row>
    <row r="8" spans="1:11" x14ac:dyDescent="0.2">
      <c r="A8" s="2">
        <v>42050</v>
      </c>
      <c r="B8" s="1">
        <v>2015</v>
      </c>
      <c r="C8" s="1"/>
      <c r="D8" s="1">
        <v>7</v>
      </c>
      <c r="E8" s="1" t="s">
        <v>8</v>
      </c>
      <c r="F8" s="1">
        <v>185</v>
      </c>
      <c r="G8" s="1">
        <v>5.6991857063535302E-2</v>
      </c>
      <c r="H8" s="1" t="s">
        <v>207</v>
      </c>
      <c r="I8" s="1" t="s">
        <v>201</v>
      </c>
      <c r="J8" s="4"/>
      <c r="K8" s="4"/>
    </row>
    <row r="9" spans="1:11" x14ac:dyDescent="0.2">
      <c r="A9" s="2">
        <v>42057</v>
      </c>
      <c r="B9" s="1">
        <v>2015</v>
      </c>
      <c r="C9" s="1"/>
      <c r="D9" s="1">
        <v>8</v>
      </c>
      <c r="E9" s="1" t="s">
        <v>8</v>
      </c>
      <c r="F9" s="1">
        <v>130</v>
      </c>
      <c r="G9" s="1">
        <v>4.0048331990592302E-2</v>
      </c>
      <c r="H9" s="1" t="s">
        <v>208</v>
      </c>
      <c r="I9" s="1" t="s">
        <v>201</v>
      </c>
      <c r="J9" s="4"/>
      <c r="K9" s="4"/>
    </row>
    <row r="10" spans="1:11" x14ac:dyDescent="0.2">
      <c r="A10" s="2">
        <v>42064</v>
      </c>
      <c r="B10" s="1">
        <v>2015</v>
      </c>
      <c r="C10" s="1"/>
      <c r="D10" s="1">
        <v>9</v>
      </c>
      <c r="E10" s="1" t="s">
        <v>8</v>
      </c>
      <c r="F10" s="1">
        <v>158</v>
      </c>
      <c r="G10" s="1">
        <v>4.86741265731815E-2</v>
      </c>
      <c r="H10" s="1" t="s">
        <v>209</v>
      </c>
      <c r="I10" s="1" t="s">
        <v>201</v>
      </c>
      <c r="J10" s="4"/>
      <c r="K10" s="4"/>
    </row>
    <row r="11" spans="1:11" x14ac:dyDescent="0.2">
      <c r="A11" s="2">
        <v>42071</v>
      </c>
      <c r="B11" s="1">
        <v>2015</v>
      </c>
      <c r="C11" s="1"/>
      <c r="D11" s="1">
        <v>10</v>
      </c>
      <c r="E11" s="1" t="s">
        <v>8</v>
      </c>
      <c r="F11" s="1">
        <v>135</v>
      </c>
      <c r="G11" s="1">
        <v>4.1588652451769001E-2</v>
      </c>
      <c r="H11" s="1" t="s">
        <v>210</v>
      </c>
      <c r="I11" s="1" t="s">
        <v>201</v>
      </c>
      <c r="J11" s="4"/>
      <c r="K11" s="4"/>
    </row>
    <row r="12" spans="1:11" x14ac:dyDescent="0.2">
      <c r="A12" s="2">
        <v>42078</v>
      </c>
      <c r="B12" s="1">
        <v>2015</v>
      </c>
      <c r="C12" s="1"/>
      <c r="D12" s="1">
        <v>11</v>
      </c>
      <c r="E12" s="1" t="s">
        <v>8</v>
      </c>
      <c r="F12" s="1">
        <v>139</v>
      </c>
      <c r="G12" s="1">
        <v>4.2820908820710303E-2</v>
      </c>
      <c r="H12" s="1" t="s">
        <v>211</v>
      </c>
      <c r="I12" s="1" t="s">
        <v>201</v>
      </c>
      <c r="J12" s="4"/>
      <c r="K12" s="4"/>
    </row>
    <row r="13" spans="1:11" x14ac:dyDescent="0.2">
      <c r="A13" s="2">
        <v>42085</v>
      </c>
      <c r="B13" s="1">
        <v>2015</v>
      </c>
      <c r="C13" s="1"/>
      <c r="D13" s="1">
        <v>12</v>
      </c>
      <c r="E13" s="1" t="s">
        <v>8</v>
      </c>
      <c r="F13" s="1">
        <v>124</v>
      </c>
      <c r="G13" s="1">
        <v>3.8199947437180401E-2</v>
      </c>
      <c r="H13" s="1" t="s">
        <v>212</v>
      </c>
      <c r="I13" s="1" t="s">
        <v>201</v>
      </c>
      <c r="J13" s="4"/>
      <c r="K13" s="4"/>
    </row>
    <row r="14" spans="1:11" x14ac:dyDescent="0.2">
      <c r="A14" s="2">
        <v>42092</v>
      </c>
      <c r="B14" s="1">
        <v>2015</v>
      </c>
      <c r="C14" s="1"/>
      <c r="D14" s="1">
        <v>13</v>
      </c>
      <c r="E14" s="1" t="s">
        <v>8</v>
      </c>
      <c r="F14" s="1">
        <v>143</v>
      </c>
      <c r="G14" s="1">
        <v>4.4053165189651598E-2</v>
      </c>
      <c r="H14" s="1" t="s">
        <v>213</v>
      </c>
      <c r="I14" s="1" t="s">
        <v>201</v>
      </c>
      <c r="J14" s="4"/>
      <c r="K14" s="4"/>
    </row>
    <row r="15" spans="1:11" x14ac:dyDescent="0.2">
      <c r="A15" s="2">
        <v>42099</v>
      </c>
      <c r="B15" s="1">
        <v>2015</v>
      </c>
      <c r="C15" s="1"/>
      <c r="D15" s="1">
        <v>14</v>
      </c>
      <c r="E15" s="1" t="s">
        <v>8</v>
      </c>
      <c r="F15" s="1">
        <v>136</v>
      </c>
      <c r="G15" s="1">
        <v>4.18967165440043E-2</v>
      </c>
      <c r="H15" s="1" t="s">
        <v>214</v>
      </c>
      <c r="I15" s="1" t="s">
        <v>201</v>
      </c>
    </row>
    <row r="16" spans="1:11" x14ac:dyDescent="0.2">
      <c r="A16" s="2">
        <v>42106</v>
      </c>
      <c r="B16" s="1">
        <v>2015</v>
      </c>
      <c r="C16" s="1"/>
      <c r="D16" s="1">
        <v>15</v>
      </c>
      <c r="E16" s="1" t="s">
        <v>8</v>
      </c>
      <c r="F16" s="1">
        <v>152</v>
      </c>
      <c r="G16" s="1">
        <v>4.6825742019769502E-2</v>
      </c>
      <c r="H16" s="1" t="s">
        <v>215</v>
      </c>
      <c r="I16" s="1" t="s">
        <v>201</v>
      </c>
    </row>
    <row r="17" spans="1:9" x14ac:dyDescent="0.2">
      <c r="A17" s="2">
        <v>42113</v>
      </c>
      <c r="B17" s="1">
        <v>2015</v>
      </c>
      <c r="C17" s="1"/>
      <c r="D17" s="1">
        <v>16</v>
      </c>
      <c r="E17" s="1" t="s">
        <v>8</v>
      </c>
      <c r="F17" s="1">
        <v>132</v>
      </c>
      <c r="G17" s="1">
        <v>4.0664460175062998E-2</v>
      </c>
      <c r="H17" s="1" t="s">
        <v>216</v>
      </c>
      <c r="I17" s="1" t="s">
        <v>201</v>
      </c>
    </row>
    <row r="18" spans="1:9" x14ac:dyDescent="0.2">
      <c r="A18" s="2">
        <v>42120</v>
      </c>
      <c r="B18" s="1">
        <v>2015</v>
      </c>
      <c r="C18" s="1"/>
      <c r="D18" s="1">
        <v>17</v>
      </c>
      <c r="E18" s="1" t="s">
        <v>8</v>
      </c>
      <c r="F18" s="1">
        <v>187</v>
      </c>
      <c r="G18" s="1">
        <v>5.7607985248005901E-2</v>
      </c>
      <c r="H18" s="1" t="s">
        <v>217</v>
      </c>
      <c r="I18" s="1" t="s">
        <v>201</v>
      </c>
    </row>
    <row r="19" spans="1:9" x14ac:dyDescent="0.2">
      <c r="A19" s="2">
        <v>42127</v>
      </c>
      <c r="B19" s="1">
        <v>2015</v>
      </c>
      <c r="C19" s="1"/>
      <c r="D19" s="1">
        <v>18</v>
      </c>
      <c r="E19" s="1" t="s">
        <v>8</v>
      </c>
      <c r="F19" s="1">
        <v>194</v>
      </c>
      <c r="G19" s="1">
        <v>5.9764433893653199E-2</v>
      </c>
      <c r="H19" s="1" t="s">
        <v>218</v>
      </c>
      <c r="I19" s="1" t="s">
        <v>201</v>
      </c>
    </row>
    <row r="20" spans="1:9" x14ac:dyDescent="0.2">
      <c r="A20" s="2">
        <v>42134</v>
      </c>
      <c r="B20" s="1">
        <v>2015</v>
      </c>
      <c r="C20" s="1"/>
      <c r="D20" s="1">
        <v>19</v>
      </c>
      <c r="E20" s="1" t="s">
        <v>8</v>
      </c>
      <c r="F20" s="1">
        <v>194</v>
      </c>
      <c r="G20" s="1">
        <v>5.9764433893653199E-2</v>
      </c>
      <c r="H20" s="1" t="s">
        <v>219</v>
      </c>
      <c r="I20" s="1" t="s">
        <v>201</v>
      </c>
    </row>
    <row r="21" spans="1:9" x14ac:dyDescent="0.2">
      <c r="A21" s="2">
        <v>42141</v>
      </c>
      <c r="B21" s="1">
        <v>2015</v>
      </c>
      <c r="C21" s="1"/>
      <c r="D21" s="1">
        <v>20</v>
      </c>
      <c r="E21" s="1" t="s">
        <v>8</v>
      </c>
      <c r="F21" s="1">
        <v>143</v>
      </c>
      <c r="G21" s="1">
        <v>4.4053165189651598E-2</v>
      </c>
      <c r="H21" s="1" t="s">
        <v>220</v>
      </c>
      <c r="I21" s="1" t="s">
        <v>201</v>
      </c>
    </row>
    <row r="22" spans="1:9" x14ac:dyDescent="0.2">
      <c r="A22" s="2">
        <v>42148</v>
      </c>
      <c r="B22" s="1">
        <v>2015</v>
      </c>
      <c r="C22" s="1"/>
      <c r="D22" s="1">
        <v>21</v>
      </c>
      <c r="E22" s="1" t="s">
        <v>8</v>
      </c>
      <c r="F22" s="1">
        <v>195</v>
      </c>
      <c r="G22" s="1">
        <v>6.0072497985888498E-2</v>
      </c>
      <c r="H22" s="1" t="s">
        <v>221</v>
      </c>
      <c r="I22" s="1" t="s">
        <v>201</v>
      </c>
    </row>
    <row r="23" spans="1:9" x14ac:dyDescent="0.2">
      <c r="A23" s="2">
        <v>42155</v>
      </c>
      <c r="B23" s="1">
        <v>2015</v>
      </c>
      <c r="C23" s="1"/>
      <c r="D23" s="1">
        <v>22</v>
      </c>
      <c r="E23" s="1" t="s">
        <v>8</v>
      </c>
      <c r="F23" s="1">
        <v>119</v>
      </c>
      <c r="G23" s="1">
        <v>3.6659626976003799E-2</v>
      </c>
      <c r="H23" s="1" t="s">
        <v>222</v>
      </c>
      <c r="I23" s="1" t="s">
        <v>201</v>
      </c>
    </row>
    <row r="24" spans="1:9" x14ac:dyDescent="0.2">
      <c r="A24" s="2">
        <v>42162</v>
      </c>
      <c r="B24" s="1">
        <v>2015</v>
      </c>
      <c r="C24" s="1"/>
      <c r="D24" s="1">
        <v>23</v>
      </c>
      <c r="E24" s="1" t="s">
        <v>8</v>
      </c>
      <c r="F24" s="1">
        <v>140</v>
      </c>
      <c r="G24" s="1">
        <v>4.3128972912945603E-2</v>
      </c>
      <c r="H24" s="1" t="s">
        <v>223</v>
      </c>
      <c r="I24" s="1" t="s">
        <v>201</v>
      </c>
    </row>
    <row r="25" spans="1:9" x14ac:dyDescent="0.2">
      <c r="A25" s="2">
        <v>42169</v>
      </c>
      <c r="B25" s="1">
        <v>2015</v>
      </c>
      <c r="C25" s="1"/>
      <c r="D25" s="1">
        <v>24</v>
      </c>
      <c r="E25" s="1" t="s">
        <v>8</v>
      </c>
      <c r="F25" s="1">
        <v>118</v>
      </c>
      <c r="G25" s="1">
        <v>3.6351562883768403E-2</v>
      </c>
      <c r="H25" s="1" t="s">
        <v>224</v>
      </c>
      <c r="I25" s="1" t="s">
        <v>201</v>
      </c>
    </row>
    <row r="26" spans="1:9" x14ac:dyDescent="0.2">
      <c r="A26" s="2">
        <v>42176</v>
      </c>
      <c r="B26" s="1">
        <v>2015</v>
      </c>
      <c r="C26" s="1"/>
      <c r="D26" s="1">
        <v>25</v>
      </c>
      <c r="E26" s="1" t="s">
        <v>8</v>
      </c>
      <c r="F26" s="1">
        <v>137</v>
      </c>
      <c r="G26" s="1">
        <v>4.22047806362396E-2</v>
      </c>
      <c r="H26" s="1" t="s">
        <v>225</v>
      </c>
      <c r="I26" s="1" t="s">
        <v>201</v>
      </c>
    </row>
    <row r="27" spans="1:9" x14ac:dyDescent="0.2">
      <c r="A27" s="2">
        <v>42183</v>
      </c>
      <c r="B27" s="1">
        <v>2015</v>
      </c>
      <c r="C27" s="1"/>
      <c r="D27" s="1">
        <v>26</v>
      </c>
      <c r="E27" s="1" t="s">
        <v>8</v>
      </c>
      <c r="F27" s="1">
        <v>93</v>
      </c>
      <c r="G27" s="1">
        <v>2.8649960577885301E-2</v>
      </c>
      <c r="H27" s="1" t="s">
        <v>226</v>
      </c>
      <c r="I27" s="1" t="s">
        <v>201</v>
      </c>
    </row>
    <row r="28" spans="1:9" x14ac:dyDescent="0.2">
      <c r="A28" s="2">
        <v>42190</v>
      </c>
      <c r="B28" s="1">
        <v>2015</v>
      </c>
      <c r="C28" s="1"/>
      <c r="D28" s="1">
        <v>27</v>
      </c>
      <c r="E28" s="1" t="s">
        <v>8</v>
      </c>
      <c r="F28" s="1">
        <v>270</v>
      </c>
      <c r="G28" s="1">
        <v>8.3177304903537905E-2</v>
      </c>
      <c r="H28" s="1" t="s">
        <v>227</v>
      </c>
      <c r="I28" s="1" t="s">
        <v>201</v>
      </c>
    </row>
    <row r="29" spans="1:9" x14ac:dyDescent="0.2">
      <c r="A29" s="2">
        <v>42197</v>
      </c>
      <c r="B29" s="1">
        <v>2015</v>
      </c>
      <c r="C29" s="1"/>
      <c r="D29" s="1">
        <v>28</v>
      </c>
      <c r="E29" s="1" t="s">
        <v>8</v>
      </c>
      <c r="F29" s="1">
        <v>182</v>
      </c>
      <c r="G29" s="1">
        <v>5.6067664786829299E-2</v>
      </c>
      <c r="H29" s="1" t="s">
        <v>228</v>
      </c>
      <c r="I29" s="1" t="s">
        <v>201</v>
      </c>
    </row>
    <row r="30" spans="1:9" x14ac:dyDescent="0.2">
      <c r="A30" s="2">
        <v>42204</v>
      </c>
      <c r="B30" s="1">
        <v>2015</v>
      </c>
      <c r="C30" s="1"/>
      <c r="D30" s="1">
        <v>29</v>
      </c>
      <c r="E30" s="1" t="s">
        <v>8</v>
      </c>
      <c r="F30" s="1">
        <v>150</v>
      </c>
      <c r="G30" s="1">
        <v>4.6209613835298903E-2</v>
      </c>
      <c r="H30" s="1" t="s">
        <v>229</v>
      </c>
      <c r="I30" s="1" t="s">
        <v>201</v>
      </c>
    </row>
    <row r="31" spans="1:9" x14ac:dyDescent="0.2">
      <c r="A31" s="2">
        <v>42211</v>
      </c>
      <c r="B31" s="1">
        <v>2015</v>
      </c>
      <c r="C31" s="1"/>
      <c r="D31" s="1">
        <v>30</v>
      </c>
      <c r="E31" s="1" t="s">
        <v>8</v>
      </c>
      <c r="F31" s="1">
        <v>185</v>
      </c>
      <c r="G31" s="1">
        <v>5.6991857063535302E-2</v>
      </c>
      <c r="H31" s="1" t="s">
        <v>230</v>
      </c>
      <c r="I31" s="1" t="s">
        <v>201</v>
      </c>
    </row>
    <row r="32" spans="1:9" x14ac:dyDescent="0.2">
      <c r="A32" s="2">
        <v>42218</v>
      </c>
      <c r="B32" s="1">
        <v>2015</v>
      </c>
      <c r="C32" s="1"/>
      <c r="D32" s="1">
        <v>31</v>
      </c>
      <c r="E32" s="1" t="s">
        <v>8</v>
      </c>
      <c r="F32" s="1">
        <v>174</v>
      </c>
      <c r="G32" s="1">
        <v>5.3603152048946702E-2</v>
      </c>
      <c r="H32" s="1" t="s">
        <v>231</v>
      </c>
      <c r="I32" s="1" t="s">
        <v>201</v>
      </c>
    </row>
    <row r="33" spans="1:9" x14ac:dyDescent="0.2">
      <c r="A33" s="2">
        <v>42225</v>
      </c>
      <c r="B33" s="1">
        <v>2015</v>
      </c>
      <c r="C33" s="1"/>
      <c r="D33" s="1">
        <v>32</v>
      </c>
      <c r="E33" s="1" t="s">
        <v>8</v>
      </c>
      <c r="F33" s="1">
        <v>124</v>
      </c>
      <c r="G33" s="1">
        <v>3.8199947437180401E-2</v>
      </c>
      <c r="H33" s="1" t="s">
        <v>232</v>
      </c>
      <c r="I33" s="1" t="s">
        <v>201</v>
      </c>
    </row>
    <row r="34" spans="1:9" x14ac:dyDescent="0.2">
      <c r="A34" s="2">
        <v>42232</v>
      </c>
      <c r="B34" s="1">
        <v>2015</v>
      </c>
      <c r="C34" s="1"/>
      <c r="D34" s="1">
        <v>33</v>
      </c>
      <c r="E34" s="1" t="s">
        <v>8</v>
      </c>
      <c r="F34" s="1">
        <v>220</v>
      </c>
      <c r="G34" s="1">
        <v>6.7774100291771694E-2</v>
      </c>
      <c r="H34" s="1" t="s">
        <v>233</v>
      </c>
      <c r="I34" s="1" t="s">
        <v>201</v>
      </c>
    </row>
    <row r="35" spans="1:9" x14ac:dyDescent="0.2">
      <c r="A35" s="2">
        <v>42239</v>
      </c>
      <c r="B35" s="1">
        <v>2015</v>
      </c>
      <c r="C35" s="1"/>
      <c r="D35" s="1">
        <v>34</v>
      </c>
      <c r="E35" s="1" t="s">
        <v>8</v>
      </c>
      <c r="F35" s="1">
        <v>155</v>
      </c>
      <c r="G35" s="1">
        <v>4.7749934296475498E-2</v>
      </c>
      <c r="H35" s="1" t="s">
        <v>234</v>
      </c>
      <c r="I35" s="1" t="s">
        <v>201</v>
      </c>
    </row>
    <row r="36" spans="1:9" x14ac:dyDescent="0.2">
      <c r="A36" s="2">
        <v>42246</v>
      </c>
      <c r="B36" s="1">
        <v>2015</v>
      </c>
      <c r="C36" s="1"/>
      <c r="D36" s="1">
        <v>35</v>
      </c>
      <c r="E36" s="1" t="s">
        <v>8</v>
      </c>
      <c r="F36" s="1">
        <v>156</v>
      </c>
      <c r="G36" s="1">
        <v>4.8057998388710797E-2</v>
      </c>
      <c r="H36" s="1" t="s">
        <v>235</v>
      </c>
      <c r="I36" s="1" t="s">
        <v>201</v>
      </c>
    </row>
    <row r="37" spans="1:9" x14ac:dyDescent="0.2">
      <c r="A37" s="2">
        <v>42253</v>
      </c>
      <c r="B37" s="1">
        <v>2015</v>
      </c>
      <c r="C37" s="1"/>
      <c r="D37" s="1">
        <v>36</v>
      </c>
      <c r="E37" s="1" t="s">
        <v>8</v>
      </c>
      <c r="F37" s="1">
        <v>81</v>
      </c>
      <c r="G37" s="1">
        <v>2.4953191471061401E-2</v>
      </c>
      <c r="H37" s="1" t="s">
        <v>236</v>
      </c>
      <c r="I37" s="1" t="s">
        <v>201</v>
      </c>
    </row>
    <row r="38" spans="1:9" x14ac:dyDescent="0.2">
      <c r="A38" s="2">
        <v>42260</v>
      </c>
      <c r="B38" s="1">
        <v>2015</v>
      </c>
      <c r="C38" s="1"/>
      <c r="D38" s="1">
        <v>37</v>
      </c>
      <c r="E38" s="1" t="s">
        <v>8</v>
      </c>
      <c r="F38" s="1">
        <v>149</v>
      </c>
      <c r="G38" s="1">
        <v>4.5901549743063499E-2</v>
      </c>
      <c r="H38" s="1" t="s">
        <v>237</v>
      </c>
      <c r="I38" s="1" t="s">
        <v>201</v>
      </c>
    </row>
    <row r="39" spans="1:9" x14ac:dyDescent="0.2">
      <c r="A39" s="2">
        <v>42267</v>
      </c>
      <c r="B39" s="1">
        <v>2015</v>
      </c>
      <c r="C39" s="1"/>
      <c r="D39" s="1">
        <v>38</v>
      </c>
      <c r="E39" s="1" t="s">
        <v>8</v>
      </c>
      <c r="F39" s="1">
        <v>131</v>
      </c>
      <c r="G39" s="1">
        <v>4.0356396082827699E-2</v>
      </c>
      <c r="H39" s="1" t="s">
        <v>238</v>
      </c>
      <c r="I39" s="1" t="s">
        <v>201</v>
      </c>
    </row>
    <row r="40" spans="1:9" x14ac:dyDescent="0.2">
      <c r="A40" s="2">
        <v>42274</v>
      </c>
      <c r="B40" s="1">
        <v>2015</v>
      </c>
      <c r="C40" s="1"/>
      <c r="D40" s="1">
        <v>39</v>
      </c>
      <c r="E40" s="1" t="s">
        <v>8</v>
      </c>
      <c r="F40" s="1">
        <v>188</v>
      </c>
      <c r="G40" s="1">
        <v>5.79160493402412E-2</v>
      </c>
      <c r="H40" s="1" t="s">
        <v>239</v>
      </c>
      <c r="I40" s="1" t="s">
        <v>201</v>
      </c>
    </row>
    <row r="41" spans="1:9" x14ac:dyDescent="0.2">
      <c r="A41" s="2">
        <v>42281</v>
      </c>
      <c r="B41" s="1">
        <v>2015</v>
      </c>
      <c r="C41" s="1"/>
      <c r="D41" s="1">
        <v>40</v>
      </c>
      <c r="E41" s="1" t="s">
        <v>8</v>
      </c>
      <c r="F41" s="1">
        <v>88</v>
      </c>
      <c r="G41" s="1">
        <v>2.7109640116708699E-2</v>
      </c>
      <c r="H41" s="1" t="s">
        <v>240</v>
      </c>
      <c r="I41" s="1" t="s">
        <v>201</v>
      </c>
    </row>
    <row r="42" spans="1:9" x14ac:dyDescent="0.2">
      <c r="A42" s="2">
        <v>42288</v>
      </c>
      <c r="B42" s="1">
        <v>2015</v>
      </c>
      <c r="C42" s="1"/>
      <c r="D42" s="1">
        <v>41</v>
      </c>
      <c r="E42" s="1" t="s">
        <v>8</v>
      </c>
      <c r="F42" s="1">
        <v>119</v>
      </c>
      <c r="G42" s="1">
        <v>3.6659626976003799E-2</v>
      </c>
      <c r="H42" s="1" t="s">
        <v>241</v>
      </c>
      <c r="I42" s="1" t="s">
        <v>201</v>
      </c>
    </row>
    <row r="43" spans="1:9" x14ac:dyDescent="0.2">
      <c r="A43" s="2">
        <v>42295</v>
      </c>
      <c r="B43" s="1">
        <v>2015</v>
      </c>
      <c r="C43" s="1"/>
      <c r="D43" s="1">
        <v>42</v>
      </c>
      <c r="E43" s="1" t="s">
        <v>8</v>
      </c>
      <c r="F43" s="1">
        <v>104</v>
      </c>
      <c r="G43" s="1">
        <v>3.2038665592473897E-2</v>
      </c>
      <c r="H43" s="1" t="s">
        <v>242</v>
      </c>
      <c r="I43" s="1" t="s">
        <v>201</v>
      </c>
    </row>
    <row r="44" spans="1:9" x14ac:dyDescent="0.2">
      <c r="A44" s="2">
        <v>42302</v>
      </c>
      <c r="B44" s="1">
        <v>2015</v>
      </c>
      <c r="C44" s="1"/>
      <c r="D44" s="1">
        <v>43</v>
      </c>
      <c r="E44" s="1" t="s">
        <v>8</v>
      </c>
      <c r="F44" s="1">
        <v>104</v>
      </c>
      <c r="G44" s="1">
        <v>3.2038665592473897E-2</v>
      </c>
      <c r="H44" s="1" t="s">
        <v>243</v>
      </c>
      <c r="I44" s="1" t="s">
        <v>201</v>
      </c>
    </row>
    <row r="45" spans="1:9" x14ac:dyDescent="0.2">
      <c r="A45" s="2">
        <v>42309</v>
      </c>
      <c r="B45" s="1">
        <v>2015</v>
      </c>
      <c r="C45" s="1"/>
      <c r="D45" s="1">
        <v>44</v>
      </c>
      <c r="E45" s="1" t="s">
        <v>8</v>
      </c>
      <c r="F45" s="1">
        <v>104</v>
      </c>
      <c r="G45" s="1">
        <v>3.2038665592473897E-2</v>
      </c>
      <c r="H45" s="1" t="s">
        <v>244</v>
      </c>
      <c r="I45" s="1" t="s">
        <v>201</v>
      </c>
    </row>
    <row r="46" spans="1:9" x14ac:dyDescent="0.2">
      <c r="A46" s="2">
        <v>42316</v>
      </c>
      <c r="B46" s="1">
        <v>2015</v>
      </c>
      <c r="C46" s="1"/>
      <c r="D46" s="1">
        <v>45</v>
      </c>
      <c r="E46" s="1" t="s">
        <v>8</v>
      </c>
      <c r="F46" s="1">
        <v>120</v>
      </c>
      <c r="G46" s="1">
        <v>3.6967691068239099E-2</v>
      </c>
      <c r="H46" s="1" t="s">
        <v>245</v>
      </c>
      <c r="I46" s="1" t="s">
        <v>201</v>
      </c>
    </row>
    <row r="47" spans="1:9" x14ac:dyDescent="0.2">
      <c r="A47" s="2">
        <v>42323</v>
      </c>
      <c r="B47" s="1">
        <v>2015</v>
      </c>
      <c r="C47" s="1"/>
      <c r="D47" s="1">
        <v>46</v>
      </c>
      <c r="E47" s="1" t="s">
        <v>8</v>
      </c>
      <c r="F47" s="1">
        <v>124</v>
      </c>
      <c r="G47" s="1">
        <v>3.8199947437180401E-2</v>
      </c>
      <c r="H47" s="1" t="s">
        <v>246</v>
      </c>
      <c r="I47" s="1" t="s">
        <v>201</v>
      </c>
    </row>
    <row r="48" spans="1:9" x14ac:dyDescent="0.2">
      <c r="A48" s="2">
        <v>42330</v>
      </c>
      <c r="B48" s="1">
        <v>2015</v>
      </c>
      <c r="C48" s="1"/>
      <c r="D48" s="1">
        <v>47</v>
      </c>
      <c r="E48" s="1" t="s">
        <v>8</v>
      </c>
      <c r="F48" s="1">
        <v>106</v>
      </c>
      <c r="G48" s="1">
        <v>3.2654793776944503E-2</v>
      </c>
      <c r="H48" s="1" t="s">
        <v>247</v>
      </c>
      <c r="I48" s="1" t="s">
        <v>201</v>
      </c>
    </row>
    <row r="49" spans="1:9" x14ac:dyDescent="0.2">
      <c r="A49" s="2">
        <v>42337</v>
      </c>
      <c r="B49" s="1">
        <v>2015</v>
      </c>
      <c r="C49" s="1"/>
      <c r="D49" s="1">
        <v>48</v>
      </c>
      <c r="E49" s="1" t="s">
        <v>8</v>
      </c>
      <c r="F49" s="1">
        <v>160</v>
      </c>
      <c r="G49" s="1">
        <v>4.9290254757652099E-2</v>
      </c>
      <c r="H49" s="1" t="s">
        <v>248</v>
      </c>
      <c r="I49" s="1" t="s">
        <v>201</v>
      </c>
    </row>
    <row r="50" spans="1:9" x14ac:dyDescent="0.2">
      <c r="A50" s="2">
        <v>42344</v>
      </c>
      <c r="B50" s="1">
        <v>2015</v>
      </c>
      <c r="C50" s="1"/>
      <c r="D50" s="1">
        <v>49</v>
      </c>
      <c r="E50" s="1" t="s">
        <v>8</v>
      </c>
      <c r="F50" s="1">
        <v>151</v>
      </c>
      <c r="G50" s="1">
        <v>4.6517677927534203E-2</v>
      </c>
      <c r="H50" s="1" t="s">
        <v>249</v>
      </c>
      <c r="I50" s="1" t="s">
        <v>201</v>
      </c>
    </row>
    <row r="51" spans="1:9" x14ac:dyDescent="0.2">
      <c r="A51" s="2">
        <v>42351</v>
      </c>
      <c r="B51" s="1">
        <v>2015</v>
      </c>
      <c r="C51" s="1"/>
      <c r="D51" s="1">
        <v>50</v>
      </c>
      <c r="E51" s="1" t="s">
        <v>8</v>
      </c>
      <c r="F51" s="1">
        <v>157</v>
      </c>
      <c r="G51" s="1">
        <v>4.8366062480946097E-2</v>
      </c>
      <c r="H51" s="1" t="s">
        <v>250</v>
      </c>
      <c r="I51" s="1" t="s">
        <v>201</v>
      </c>
    </row>
    <row r="52" spans="1:9" x14ac:dyDescent="0.2">
      <c r="A52" s="2">
        <v>42358</v>
      </c>
      <c r="B52" s="1">
        <v>2015</v>
      </c>
      <c r="C52" s="1"/>
      <c r="D52" s="1">
        <v>51</v>
      </c>
      <c r="E52" s="1" t="s">
        <v>8</v>
      </c>
      <c r="F52" s="1">
        <v>104</v>
      </c>
      <c r="G52" s="1">
        <v>3.2038665592473897E-2</v>
      </c>
      <c r="H52" s="1" t="s">
        <v>251</v>
      </c>
      <c r="I52" s="1" t="s">
        <v>201</v>
      </c>
    </row>
    <row r="53" spans="1:9" x14ac:dyDescent="0.2">
      <c r="A53" s="2">
        <v>42365</v>
      </c>
      <c r="B53" s="1">
        <v>2015</v>
      </c>
      <c r="C53" s="1"/>
      <c r="D53" s="1">
        <v>52</v>
      </c>
      <c r="E53" s="1" t="s">
        <v>8</v>
      </c>
      <c r="F53" s="1">
        <v>115</v>
      </c>
      <c r="G53" s="1">
        <v>3.5427370607062497E-2</v>
      </c>
      <c r="H53" s="1" t="s">
        <v>252</v>
      </c>
      <c r="I53" s="1" t="s">
        <v>201</v>
      </c>
    </row>
    <row r="54" spans="1:9" x14ac:dyDescent="0.2">
      <c r="A54" s="2">
        <v>42372</v>
      </c>
      <c r="B54" s="1">
        <v>2016</v>
      </c>
      <c r="C54" s="1"/>
      <c r="D54" s="1">
        <v>1</v>
      </c>
      <c r="E54" s="1" t="s">
        <v>8</v>
      </c>
      <c r="F54" s="1">
        <v>98</v>
      </c>
      <c r="G54" s="1">
        <v>2.9950166773225099E-2</v>
      </c>
      <c r="H54" s="1" t="s">
        <v>253</v>
      </c>
      <c r="I54" s="1" t="s">
        <v>201</v>
      </c>
    </row>
    <row r="55" spans="1:9" x14ac:dyDescent="0.2">
      <c r="A55" s="2">
        <v>42379</v>
      </c>
      <c r="B55" s="1">
        <v>2016</v>
      </c>
      <c r="C55" s="1"/>
      <c r="D55" s="1">
        <v>2</v>
      </c>
      <c r="E55" s="1" t="s">
        <v>8</v>
      </c>
      <c r="F55" s="1">
        <v>132</v>
      </c>
      <c r="G55" s="1">
        <v>4.0341040959854198E-2</v>
      </c>
      <c r="H55" s="1" t="s">
        <v>254</v>
      </c>
      <c r="I55" s="1" t="s">
        <v>201</v>
      </c>
    </row>
    <row r="56" spans="1:9" x14ac:dyDescent="0.2">
      <c r="A56" s="2">
        <v>42386</v>
      </c>
      <c r="B56" s="1">
        <v>2016</v>
      </c>
      <c r="C56" s="1"/>
      <c r="D56" s="1">
        <v>3</v>
      </c>
      <c r="E56" s="1" t="s">
        <v>8</v>
      </c>
      <c r="F56" s="1">
        <v>117</v>
      </c>
      <c r="G56" s="1">
        <v>3.5756831759870801E-2</v>
      </c>
      <c r="H56" s="1" t="s">
        <v>255</v>
      </c>
      <c r="I56" s="1" t="s">
        <v>201</v>
      </c>
    </row>
    <row r="57" spans="1:9" x14ac:dyDescent="0.2">
      <c r="A57" s="2">
        <v>42393</v>
      </c>
      <c r="B57" s="1">
        <v>2016</v>
      </c>
      <c r="C57" s="1"/>
      <c r="D57" s="1">
        <v>4</v>
      </c>
      <c r="E57" s="1" t="s">
        <v>8</v>
      </c>
      <c r="F57" s="1">
        <v>123</v>
      </c>
      <c r="G57" s="1">
        <v>3.7590515439864101E-2</v>
      </c>
      <c r="H57" s="1" t="s">
        <v>256</v>
      </c>
      <c r="I57" s="1" t="s">
        <v>201</v>
      </c>
    </row>
    <row r="58" spans="1:9" x14ac:dyDescent="0.2">
      <c r="A58" s="2">
        <v>42400</v>
      </c>
      <c r="B58" s="1">
        <v>2016</v>
      </c>
      <c r="C58" s="1"/>
      <c r="D58" s="1">
        <v>5</v>
      </c>
      <c r="E58" s="1" t="s">
        <v>8</v>
      </c>
      <c r="F58" s="1">
        <v>119</v>
      </c>
      <c r="G58" s="1">
        <v>3.6368059653201897E-2</v>
      </c>
      <c r="H58" s="1" t="s">
        <v>257</v>
      </c>
      <c r="I58" s="1" t="s">
        <v>201</v>
      </c>
    </row>
    <row r="59" spans="1:9" x14ac:dyDescent="0.2">
      <c r="A59" s="2">
        <v>42407</v>
      </c>
      <c r="B59" s="1">
        <v>2016</v>
      </c>
      <c r="C59" s="1"/>
      <c r="D59" s="1">
        <v>6</v>
      </c>
      <c r="E59" s="1" t="s">
        <v>8</v>
      </c>
      <c r="F59" s="1">
        <v>137</v>
      </c>
      <c r="G59" s="1">
        <v>4.1869110693181999E-2</v>
      </c>
      <c r="H59" s="1" t="s">
        <v>258</v>
      </c>
      <c r="I59" s="1" t="s">
        <v>201</v>
      </c>
    </row>
    <row r="60" spans="1:9" x14ac:dyDescent="0.2">
      <c r="A60" s="2">
        <v>42414</v>
      </c>
      <c r="B60" s="1">
        <v>2016</v>
      </c>
      <c r="C60" s="1"/>
      <c r="D60" s="1">
        <v>7</v>
      </c>
      <c r="E60" s="1" t="s">
        <v>8</v>
      </c>
      <c r="F60" s="1">
        <v>130</v>
      </c>
      <c r="G60" s="1">
        <v>3.9729813066523102E-2</v>
      </c>
      <c r="H60" s="1" t="s">
        <v>259</v>
      </c>
      <c r="I60" s="1" t="s">
        <v>201</v>
      </c>
    </row>
    <row r="61" spans="1:9" x14ac:dyDescent="0.2">
      <c r="A61" s="2">
        <v>42421</v>
      </c>
      <c r="B61" s="1">
        <v>2016</v>
      </c>
      <c r="C61" s="1"/>
      <c r="D61" s="1">
        <v>8</v>
      </c>
      <c r="E61" s="1" t="s">
        <v>8</v>
      </c>
      <c r="F61" s="1">
        <v>130</v>
      </c>
      <c r="G61" s="1">
        <v>3.9729813066523102E-2</v>
      </c>
      <c r="H61" s="1" t="s">
        <v>260</v>
      </c>
      <c r="I61" s="1" t="s">
        <v>201</v>
      </c>
    </row>
    <row r="62" spans="1:9" x14ac:dyDescent="0.2">
      <c r="A62" s="2">
        <v>42428</v>
      </c>
      <c r="B62" s="1">
        <v>2016</v>
      </c>
      <c r="C62" s="1"/>
      <c r="D62" s="1">
        <v>9</v>
      </c>
      <c r="E62" s="1" t="s">
        <v>8</v>
      </c>
      <c r="F62" s="1">
        <v>136</v>
      </c>
      <c r="G62" s="1">
        <v>4.1563496746516403E-2</v>
      </c>
      <c r="H62" s="1" t="s">
        <v>261</v>
      </c>
      <c r="I62" s="1" t="s">
        <v>201</v>
      </c>
    </row>
    <row r="63" spans="1:9" x14ac:dyDescent="0.2">
      <c r="A63" s="2">
        <v>42435</v>
      </c>
      <c r="B63" s="1">
        <v>2016</v>
      </c>
      <c r="C63" s="1"/>
      <c r="D63" s="1">
        <v>10</v>
      </c>
      <c r="E63" s="1" t="s">
        <v>8</v>
      </c>
      <c r="F63" s="1">
        <v>116</v>
      </c>
      <c r="G63" s="1">
        <v>3.5451217813205198E-2</v>
      </c>
      <c r="H63" s="1" t="s">
        <v>262</v>
      </c>
      <c r="I63" s="1" t="s">
        <v>201</v>
      </c>
    </row>
    <row r="64" spans="1:9" x14ac:dyDescent="0.2">
      <c r="A64" s="2">
        <v>42442</v>
      </c>
      <c r="B64" s="1">
        <v>2016</v>
      </c>
      <c r="C64" s="1"/>
      <c r="D64" s="1">
        <v>11</v>
      </c>
      <c r="E64" s="1" t="s">
        <v>8</v>
      </c>
      <c r="F64" s="1">
        <v>131</v>
      </c>
      <c r="G64" s="1">
        <v>4.0035427013188601E-2</v>
      </c>
      <c r="H64" s="1" t="s">
        <v>263</v>
      </c>
      <c r="I64" s="1" t="s">
        <v>201</v>
      </c>
    </row>
    <row r="65" spans="1:11" x14ac:dyDescent="0.2">
      <c r="A65" s="2">
        <v>42449</v>
      </c>
      <c r="B65" s="1">
        <v>2016</v>
      </c>
      <c r="C65" s="1"/>
      <c r="D65" s="1">
        <v>12</v>
      </c>
      <c r="E65" s="1" t="s">
        <v>8</v>
      </c>
      <c r="F65" s="1">
        <v>101</v>
      </c>
      <c r="G65" s="1">
        <v>3.0867008613221801E-2</v>
      </c>
      <c r="H65" s="1" t="s">
        <v>264</v>
      </c>
      <c r="I65" s="1" t="s">
        <v>201</v>
      </c>
    </row>
    <row r="66" spans="1:11" x14ac:dyDescent="0.2">
      <c r="A66" s="2">
        <v>42456</v>
      </c>
      <c r="B66" s="1">
        <v>2016</v>
      </c>
      <c r="C66" s="1"/>
      <c r="D66" s="1">
        <v>13</v>
      </c>
      <c r="E66" s="1" t="s">
        <v>8</v>
      </c>
      <c r="F66" s="1">
        <v>99</v>
      </c>
      <c r="G66" s="1">
        <v>3.0255780719890601E-2</v>
      </c>
      <c r="H66" s="1" t="s">
        <v>265</v>
      </c>
      <c r="I66" s="1" t="s">
        <v>201</v>
      </c>
    </row>
    <row r="67" spans="1:11" x14ac:dyDescent="0.2">
      <c r="A67" s="2">
        <v>42463</v>
      </c>
      <c r="B67" s="1">
        <v>2016</v>
      </c>
      <c r="C67" s="1"/>
      <c r="D67" s="1">
        <v>14</v>
      </c>
      <c r="E67" s="1" t="s">
        <v>8</v>
      </c>
      <c r="F67" s="1">
        <v>87</v>
      </c>
      <c r="G67" s="1">
        <v>2.65884133599039E-2</v>
      </c>
      <c r="H67" s="1" t="s">
        <v>266</v>
      </c>
      <c r="I67" s="1" t="s">
        <v>201</v>
      </c>
    </row>
    <row r="68" spans="1:11" x14ac:dyDescent="0.2">
      <c r="A68" s="2">
        <v>42470</v>
      </c>
      <c r="B68" s="1">
        <v>2016</v>
      </c>
      <c r="C68" s="1"/>
      <c r="D68" s="1">
        <v>15</v>
      </c>
      <c r="E68" s="1" t="s">
        <v>8</v>
      </c>
      <c r="F68" s="1">
        <v>110</v>
      </c>
      <c r="G68" s="1">
        <v>3.36175341332118E-2</v>
      </c>
      <c r="H68" s="1" t="s">
        <v>267</v>
      </c>
      <c r="I68" s="1" t="s">
        <v>201</v>
      </c>
    </row>
    <row r="69" spans="1:11" x14ac:dyDescent="0.2">
      <c r="A69" s="2">
        <v>42477</v>
      </c>
      <c r="B69" s="1">
        <v>2016</v>
      </c>
      <c r="C69" s="1"/>
      <c r="D69" s="1">
        <v>16</v>
      </c>
      <c r="E69" s="1" t="s">
        <v>8</v>
      </c>
      <c r="F69" s="1">
        <v>91</v>
      </c>
      <c r="G69" s="1">
        <v>2.7810869146566101E-2</v>
      </c>
      <c r="H69" s="1" t="s">
        <v>268</v>
      </c>
      <c r="I69" s="1" t="s">
        <v>201</v>
      </c>
    </row>
    <row r="70" spans="1:11" x14ac:dyDescent="0.2">
      <c r="A70" s="2">
        <v>42484</v>
      </c>
      <c r="B70" s="1">
        <v>2016</v>
      </c>
      <c r="C70" s="1"/>
      <c r="D70" s="1">
        <v>17</v>
      </c>
      <c r="E70" s="1" t="s">
        <v>8</v>
      </c>
      <c r="F70" s="1">
        <v>108</v>
      </c>
      <c r="G70" s="1">
        <v>3.3006306239880698E-2</v>
      </c>
      <c r="H70" s="1" t="s">
        <v>269</v>
      </c>
      <c r="I70" s="1" t="s">
        <v>201</v>
      </c>
    </row>
    <row r="71" spans="1:11" x14ac:dyDescent="0.2">
      <c r="A71" s="2">
        <v>42491</v>
      </c>
      <c r="B71" s="1">
        <v>2016</v>
      </c>
      <c r="C71" s="1"/>
      <c r="D71" s="1">
        <v>18</v>
      </c>
      <c r="E71" s="1" t="s">
        <v>8</v>
      </c>
      <c r="F71" s="1">
        <v>108</v>
      </c>
      <c r="G71" s="1">
        <v>3.3006306239880698E-2</v>
      </c>
      <c r="H71" s="1" t="s">
        <v>270</v>
      </c>
      <c r="I71" s="1" t="s">
        <v>201</v>
      </c>
    </row>
    <row r="72" spans="1:11" x14ac:dyDescent="0.2">
      <c r="A72" s="2">
        <v>42498</v>
      </c>
      <c r="B72" s="1">
        <v>2016</v>
      </c>
      <c r="C72" s="1"/>
      <c r="D72" s="1">
        <v>19</v>
      </c>
      <c r="E72" s="1" t="s">
        <v>8</v>
      </c>
      <c r="F72" s="1">
        <v>100</v>
      </c>
      <c r="G72" s="1">
        <v>3.0561394666556201E-2</v>
      </c>
      <c r="H72" s="19" t="s">
        <v>271</v>
      </c>
      <c r="I72" s="1" t="s">
        <v>201</v>
      </c>
    </row>
    <row r="73" spans="1:11" x14ac:dyDescent="0.2">
      <c r="A73" s="2">
        <v>42505</v>
      </c>
      <c r="B73" s="1">
        <v>2016</v>
      </c>
      <c r="C73" s="1"/>
      <c r="D73" s="1">
        <v>20</v>
      </c>
      <c r="E73" s="1" t="s">
        <v>8</v>
      </c>
      <c r="F73" s="1">
        <v>115</v>
      </c>
      <c r="G73" s="1">
        <v>3.5145603866539601E-2</v>
      </c>
      <c r="H73" s="1" t="s">
        <v>272</v>
      </c>
      <c r="I73" s="1" t="s">
        <v>201</v>
      </c>
      <c r="J73" s="4"/>
      <c r="K73" s="4"/>
    </row>
    <row r="74" spans="1:11" x14ac:dyDescent="0.2">
      <c r="A74" s="2">
        <v>42512</v>
      </c>
      <c r="B74" s="1">
        <v>2016</v>
      </c>
      <c r="C74" s="1"/>
      <c r="D74" s="1">
        <v>21</v>
      </c>
      <c r="E74" s="1" t="s">
        <v>8</v>
      </c>
      <c r="F74" s="1">
        <v>116</v>
      </c>
      <c r="G74" s="1">
        <v>3.5451217813205198E-2</v>
      </c>
      <c r="H74" s="1" t="s">
        <v>273</v>
      </c>
      <c r="I74" s="1" t="s">
        <v>201</v>
      </c>
      <c r="J74" s="4"/>
      <c r="K74" s="4"/>
    </row>
    <row r="75" spans="1:11" x14ac:dyDescent="0.2">
      <c r="A75" s="2">
        <v>42519</v>
      </c>
      <c r="B75" s="1">
        <v>2016</v>
      </c>
      <c r="C75" s="1"/>
      <c r="D75" s="1">
        <v>22</v>
      </c>
      <c r="E75" s="1" t="s">
        <v>8</v>
      </c>
      <c r="F75" s="1">
        <v>84</v>
      </c>
      <c r="G75" s="1">
        <v>2.5671571519907201E-2</v>
      </c>
      <c r="H75" s="1" t="s">
        <v>274</v>
      </c>
      <c r="I75" s="1" t="s">
        <v>201</v>
      </c>
      <c r="J75" s="4"/>
      <c r="K75" s="4"/>
    </row>
    <row r="76" spans="1:11" x14ac:dyDescent="0.2">
      <c r="A76" s="2">
        <v>42526</v>
      </c>
      <c r="B76" s="1">
        <v>2016</v>
      </c>
      <c r="C76" s="1"/>
      <c r="D76" s="1">
        <v>23</v>
      </c>
      <c r="E76" s="1" t="s">
        <v>8</v>
      </c>
      <c r="F76" s="1">
        <v>107</v>
      </c>
      <c r="G76" s="1">
        <v>3.2700692293215101E-2</v>
      </c>
      <c r="H76" s="1" t="s">
        <v>275</v>
      </c>
      <c r="I76" s="1" t="s">
        <v>201</v>
      </c>
      <c r="J76" s="4"/>
      <c r="K76" s="4"/>
    </row>
    <row r="77" spans="1:11" x14ac:dyDescent="0.2">
      <c r="A77" s="2">
        <v>42533</v>
      </c>
      <c r="B77" s="1">
        <v>2016</v>
      </c>
      <c r="C77" s="1"/>
      <c r="D77" s="1">
        <v>24</v>
      </c>
      <c r="E77" s="1" t="s">
        <v>8</v>
      </c>
      <c r="F77" s="1">
        <v>125</v>
      </c>
      <c r="G77" s="1">
        <v>3.8201743333195301E-2</v>
      </c>
      <c r="H77" s="1" t="s">
        <v>276</v>
      </c>
      <c r="I77" s="1" t="s">
        <v>201</v>
      </c>
      <c r="J77" s="4"/>
      <c r="K77" s="4"/>
    </row>
    <row r="78" spans="1:11" x14ac:dyDescent="0.2">
      <c r="A78" s="2">
        <v>42540</v>
      </c>
      <c r="B78" s="1">
        <v>2016</v>
      </c>
      <c r="C78" s="1"/>
      <c r="D78" s="1">
        <v>25</v>
      </c>
      <c r="E78" s="1" t="s">
        <v>8</v>
      </c>
      <c r="F78" s="1">
        <v>111</v>
      </c>
      <c r="G78" s="1">
        <v>3.3923148079877397E-2</v>
      </c>
      <c r="H78" s="1" t="s">
        <v>277</v>
      </c>
      <c r="I78" s="1" t="s">
        <v>201</v>
      </c>
      <c r="J78" s="4"/>
      <c r="K78" s="4"/>
    </row>
    <row r="79" spans="1:11" x14ac:dyDescent="0.2">
      <c r="A79" s="2">
        <v>42547</v>
      </c>
      <c r="B79" s="1">
        <v>2016</v>
      </c>
      <c r="C79" s="1"/>
      <c r="D79" s="1">
        <v>26</v>
      </c>
      <c r="E79" s="1" t="s">
        <v>8</v>
      </c>
      <c r="F79" s="1">
        <v>158</v>
      </c>
      <c r="G79" s="1">
        <v>4.82870035731588E-2</v>
      </c>
      <c r="H79" s="1" t="s">
        <v>278</v>
      </c>
      <c r="I79" s="1" t="s">
        <v>201</v>
      </c>
      <c r="J79" s="4"/>
      <c r="K79" s="4"/>
    </row>
    <row r="80" spans="1:11" x14ac:dyDescent="0.2">
      <c r="A80" s="2">
        <v>42554</v>
      </c>
      <c r="B80" s="1">
        <v>2016</v>
      </c>
      <c r="C80" s="1"/>
      <c r="D80" s="1">
        <v>27</v>
      </c>
      <c r="E80" s="1" t="s">
        <v>8</v>
      </c>
      <c r="F80" s="1">
        <v>103</v>
      </c>
      <c r="G80" s="1">
        <v>3.1478236506552897E-2</v>
      </c>
      <c r="H80" s="1" t="s">
        <v>279</v>
      </c>
      <c r="I80" s="1" t="s">
        <v>201</v>
      </c>
      <c r="J80" s="4"/>
      <c r="K80" s="4"/>
    </row>
    <row r="81" spans="1:11" x14ac:dyDescent="0.2">
      <c r="A81" s="2">
        <v>42561</v>
      </c>
      <c r="B81" s="1">
        <v>2016</v>
      </c>
      <c r="C81" s="1"/>
      <c r="D81" s="1">
        <v>28</v>
      </c>
      <c r="E81" s="1" t="s">
        <v>8</v>
      </c>
      <c r="F81" s="1">
        <v>205</v>
      </c>
      <c r="G81" s="1">
        <v>6.2650859066440204E-2</v>
      </c>
      <c r="H81" s="1" t="s">
        <v>280</v>
      </c>
      <c r="I81" s="1" t="s">
        <v>201</v>
      </c>
      <c r="J81" s="4"/>
      <c r="K81" s="4"/>
    </row>
    <row r="82" spans="1:11" x14ac:dyDescent="0.2">
      <c r="A82" s="2">
        <v>42568</v>
      </c>
      <c r="B82" s="1">
        <v>2016</v>
      </c>
      <c r="C82" s="1"/>
      <c r="D82" s="1">
        <v>29</v>
      </c>
      <c r="E82" s="1" t="s">
        <v>8</v>
      </c>
      <c r="F82" s="1">
        <v>116</v>
      </c>
      <c r="G82" s="1">
        <v>3.5451217813205198E-2</v>
      </c>
      <c r="H82" s="1" t="s">
        <v>281</v>
      </c>
      <c r="I82" s="1" t="s">
        <v>201</v>
      </c>
      <c r="J82" s="4"/>
      <c r="K82" s="4"/>
    </row>
    <row r="83" spans="1:11" x14ac:dyDescent="0.2">
      <c r="A83" s="2">
        <v>42575</v>
      </c>
      <c r="B83" s="1">
        <v>2016</v>
      </c>
      <c r="C83" s="1"/>
      <c r="D83" s="1">
        <v>30</v>
      </c>
      <c r="E83" s="1" t="s">
        <v>8</v>
      </c>
      <c r="F83" s="1">
        <v>131</v>
      </c>
      <c r="G83" s="1">
        <v>4.0035427013188601E-2</v>
      </c>
      <c r="H83" s="1" t="s">
        <v>282</v>
      </c>
      <c r="I83" s="1" t="s">
        <v>201</v>
      </c>
    </row>
    <row r="84" spans="1:11" x14ac:dyDescent="0.2">
      <c r="A84" s="2">
        <v>42582</v>
      </c>
      <c r="B84" s="1">
        <v>2016</v>
      </c>
      <c r="C84" s="1"/>
      <c r="D84" s="1">
        <v>31</v>
      </c>
      <c r="E84" s="1" t="s">
        <v>8</v>
      </c>
      <c r="F84" s="1">
        <v>97</v>
      </c>
      <c r="G84" s="1">
        <v>2.9644552826559499E-2</v>
      </c>
      <c r="H84" s="1" t="s">
        <v>283</v>
      </c>
      <c r="I84" s="1" t="s">
        <v>201</v>
      </c>
    </row>
    <row r="85" spans="1:11" x14ac:dyDescent="0.2">
      <c r="A85" s="2">
        <v>42589</v>
      </c>
      <c r="B85" s="1">
        <v>2016</v>
      </c>
      <c r="C85" s="1"/>
      <c r="D85" s="1">
        <v>32</v>
      </c>
      <c r="E85" s="1" t="s">
        <v>8</v>
      </c>
      <c r="F85" s="1">
        <v>93</v>
      </c>
      <c r="G85" s="1">
        <v>2.8422097039897301E-2</v>
      </c>
      <c r="H85" s="1" t="s">
        <v>284</v>
      </c>
      <c r="I85" s="1" t="s">
        <v>201</v>
      </c>
    </row>
    <row r="86" spans="1:11" x14ac:dyDescent="0.2">
      <c r="A86" s="2">
        <v>42596</v>
      </c>
      <c r="B86" s="1">
        <v>2016</v>
      </c>
      <c r="C86" s="1"/>
      <c r="D86" s="1">
        <v>33</v>
      </c>
      <c r="E86" s="1" t="s">
        <v>8</v>
      </c>
      <c r="F86" s="1">
        <v>123</v>
      </c>
      <c r="G86" s="1">
        <v>3.7590515439864101E-2</v>
      </c>
      <c r="H86" s="1" t="s">
        <v>285</v>
      </c>
      <c r="I86" s="1" t="s">
        <v>201</v>
      </c>
    </row>
    <row r="87" spans="1:11" x14ac:dyDescent="0.2">
      <c r="A87" s="2">
        <v>42603</v>
      </c>
      <c r="B87" s="1">
        <v>2016</v>
      </c>
      <c r="C87" s="1"/>
      <c r="D87" s="1">
        <v>34</v>
      </c>
      <c r="E87" s="1" t="s">
        <v>8</v>
      </c>
      <c r="F87" s="1">
        <v>125</v>
      </c>
      <c r="G87" s="1">
        <v>3.8201743333195301E-2</v>
      </c>
      <c r="H87" s="1" t="s">
        <v>286</v>
      </c>
      <c r="I87" s="1" t="s">
        <v>201</v>
      </c>
    </row>
    <row r="88" spans="1:11" x14ac:dyDescent="0.2">
      <c r="A88" s="2">
        <v>42610</v>
      </c>
      <c r="B88" s="1">
        <v>2016</v>
      </c>
      <c r="C88" s="1"/>
      <c r="D88" s="1">
        <v>35</v>
      </c>
      <c r="E88" s="1" t="s">
        <v>8</v>
      </c>
      <c r="F88" s="1">
        <v>111</v>
      </c>
      <c r="G88" s="1">
        <v>3.3923148079877397E-2</v>
      </c>
      <c r="H88" s="1" t="s">
        <v>287</v>
      </c>
      <c r="I88" s="1" t="s">
        <v>201</v>
      </c>
    </row>
    <row r="89" spans="1:11" x14ac:dyDescent="0.2">
      <c r="A89" s="2">
        <v>42617</v>
      </c>
      <c r="B89" s="1">
        <v>2016</v>
      </c>
      <c r="C89" s="1"/>
      <c r="D89" s="1">
        <v>36</v>
      </c>
      <c r="E89" s="1" t="s">
        <v>8</v>
      </c>
      <c r="F89" s="1">
        <v>96</v>
      </c>
      <c r="G89" s="1">
        <v>2.9338938879894E-2</v>
      </c>
      <c r="H89" s="1" t="s">
        <v>288</v>
      </c>
      <c r="I89" s="1" t="s">
        <v>201</v>
      </c>
    </row>
    <row r="90" spans="1:11" x14ac:dyDescent="0.2">
      <c r="A90" s="2">
        <v>42624</v>
      </c>
      <c r="B90" s="1">
        <v>2016</v>
      </c>
      <c r="C90" s="1"/>
      <c r="D90" s="1">
        <v>37</v>
      </c>
      <c r="E90" s="1" t="s">
        <v>8</v>
      </c>
      <c r="F90" s="1">
        <v>112</v>
      </c>
      <c r="G90" s="1">
        <v>3.4228762026543E-2</v>
      </c>
      <c r="H90" s="1" t="s">
        <v>289</v>
      </c>
      <c r="I90" s="1" t="s">
        <v>201</v>
      </c>
    </row>
    <row r="91" spans="1:11" x14ac:dyDescent="0.2">
      <c r="A91" s="2">
        <v>42631</v>
      </c>
      <c r="B91" s="1">
        <v>2016</v>
      </c>
      <c r="C91" s="1"/>
      <c r="D91" s="1">
        <v>38</v>
      </c>
      <c r="E91" s="1" t="s">
        <v>8</v>
      </c>
      <c r="F91" s="1">
        <v>122</v>
      </c>
      <c r="G91" s="1">
        <v>3.7284901493198602E-2</v>
      </c>
      <c r="H91" s="1" t="s">
        <v>290</v>
      </c>
      <c r="I91" s="1" t="s">
        <v>201</v>
      </c>
    </row>
    <row r="92" spans="1:11" x14ac:dyDescent="0.2">
      <c r="A92" s="2">
        <v>42638</v>
      </c>
      <c r="B92" s="1">
        <v>2016</v>
      </c>
      <c r="C92" s="1"/>
      <c r="D92" s="1">
        <v>39</v>
      </c>
      <c r="E92" s="1" t="s">
        <v>8</v>
      </c>
      <c r="F92" s="1">
        <v>88</v>
      </c>
      <c r="G92" s="1">
        <v>2.68940273065695E-2</v>
      </c>
      <c r="H92" s="1" t="s">
        <v>291</v>
      </c>
      <c r="I92" s="1" t="s">
        <v>201</v>
      </c>
    </row>
    <row r="93" spans="1:11" x14ac:dyDescent="0.2">
      <c r="A93" s="2">
        <v>42645</v>
      </c>
      <c r="B93" s="1">
        <v>2016</v>
      </c>
      <c r="C93" s="1"/>
      <c r="D93" s="1">
        <v>40</v>
      </c>
      <c r="E93" s="1" t="s">
        <v>8</v>
      </c>
      <c r="F93" s="1">
        <v>89</v>
      </c>
      <c r="G93" s="1">
        <v>2.7199641253234999E-2</v>
      </c>
      <c r="H93" s="1" t="s">
        <v>292</v>
      </c>
      <c r="I93" s="1" t="s">
        <v>201</v>
      </c>
    </row>
    <row r="94" spans="1:11" x14ac:dyDescent="0.2">
      <c r="A94" s="2">
        <v>42652</v>
      </c>
      <c r="B94" s="1">
        <v>2016</v>
      </c>
      <c r="C94" s="1"/>
      <c r="D94" s="1">
        <v>41</v>
      </c>
      <c r="E94" s="1" t="s">
        <v>8</v>
      </c>
      <c r="F94" s="1">
        <v>82</v>
      </c>
      <c r="G94" s="1">
        <v>2.5060343626576099E-2</v>
      </c>
      <c r="H94" s="1" t="s">
        <v>293</v>
      </c>
      <c r="I94" s="1" t="s">
        <v>201</v>
      </c>
    </row>
    <row r="95" spans="1:11" x14ac:dyDescent="0.2">
      <c r="A95" s="2">
        <v>42659</v>
      </c>
      <c r="B95" s="1">
        <v>2016</v>
      </c>
      <c r="C95" s="1"/>
      <c r="D95" s="1">
        <v>42</v>
      </c>
      <c r="E95" s="1" t="s">
        <v>8</v>
      </c>
      <c r="F95" s="1">
        <v>88</v>
      </c>
      <c r="G95" s="1">
        <v>2.68940273065695E-2</v>
      </c>
      <c r="H95" s="1" t="s">
        <v>294</v>
      </c>
      <c r="I95" s="1" t="s">
        <v>201</v>
      </c>
    </row>
    <row r="96" spans="1:11" x14ac:dyDescent="0.2">
      <c r="A96" s="2">
        <v>42666</v>
      </c>
      <c r="B96" s="1">
        <v>2016</v>
      </c>
      <c r="C96" s="1"/>
      <c r="D96" s="1">
        <v>43</v>
      </c>
      <c r="E96" s="1" t="s">
        <v>8</v>
      </c>
      <c r="F96" s="1">
        <v>101</v>
      </c>
      <c r="G96" s="1">
        <v>3.0867008613221801E-2</v>
      </c>
      <c r="H96" s="1" t="s">
        <v>295</v>
      </c>
      <c r="I96" s="1" t="s">
        <v>201</v>
      </c>
    </row>
    <row r="97" spans="1:9" x14ac:dyDescent="0.2">
      <c r="A97" s="2">
        <v>42673</v>
      </c>
      <c r="B97" s="1">
        <v>2016</v>
      </c>
      <c r="C97" s="1"/>
      <c r="D97" s="1">
        <v>44</v>
      </c>
      <c r="E97" s="1" t="s">
        <v>8</v>
      </c>
      <c r="F97" s="1">
        <v>157</v>
      </c>
      <c r="G97" s="1">
        <v>4.7981389626493197E-2</v>
      </c>
      <c r="H97" s="1" t="s">
        <v>296</v>
      </c>
      <c r="I97" s="1" t="s">
        <v>201</v>
      </c>
    </row>
    <row r="98" spans="1:9" x14ac:dyDescent="0.2">
      <c r="A98" s="2">
        <v>42680</v>
      </c>
      <c r="B98" s="1">
        <v>2016</v>
      </c>
      <c r="C98" s="1"/>
      <c r="D98" s="1">
        <v>45</v>
      </c>
      <c r="E98" s="1" t="s">
        <v>8</v>
      </c>
      <c r="F98" s="1">
        <v>101</v>
      </c>
      <c r="G98" s="1">
        <v>3.0867008613221801E-2</v>
      </c>
      <c r="H98" s="1" t="s">
        <v>297</v>
      </c>
      <c r="I98" s="1" t="s">
        <v>201</v>
      </c>
    </row>
    <row r="99" spans="1:9" x14ac:dyDescent="0.2">
      <c r="A99" s="2">
        <v>42687</v>
      </c>
      <c r="B99" s="1">
        <v>2016</v>
      </c>
      <c r="C99" s="1"/>
      <c r="D99" s="1">
        <v>46</v>
      </c>
      <c r="E99" s="1" t="s">
        <v>8</v>
      </c>
      <c r="F99" s="1">
        <v>167</v>
      </c>
      <c r="G99" s="1">
        <v>5.1037529093148903E-2</v>
      </c>
      <c r="H99" s="1" t="s">
        <v>298</v>
      </c>
      <c r="I99" s="1" t="s">
        <v>201</v>
      </c>
    </row>
    <row r="100" spans="1:9" x14ac:dyDescent="0.2">
      <c r="A100" s="2">
        <v>42694</v>
      </c>
      <c r="B100" s="1">
        <v>2016</v>
      </c>
      <c r="C100" s="1"/>
      <c r="D100" s="1">
        <v>47</v>
      </c>
      <c r="E100" s="1" t="s">
        <v>8</v>
      </c>
      <c r="F100" s="1">
        <v>148</v>
      </c>
      <c r="G100" s="1">
        <v>4.5230864106503198E-2</v>
      </c>
      <c r="H100" s="1" t="s">
        <v>299</v>
      </c>
      <c r="I100" s="1" t="s">
        <v>201</v>
      </c>
    </row>
    <row r="101" spans="1:9" x14ac:dyDescent="0.2">
      <c r="A101" s="2">
        <v>42701</v>
      </c>
      <c r="B101" s="1">
        <v>2016</v>
      </c>
      <c r="C101" s="1"/>
      <c r="D101" s="1">
        <v>48</v>
      </c>
      <c r="E101" s="1" t="s">
        <v>8</v>
      </c>
      <c r="F101" s="1">
        <v>154</v>
      </c>
      <c r="G101" s="1">
        <v>4.7064547786496602E-2</v>
      </c>
      <c r="H101" s="1" t="s">
        <v>300</v>
      </c>
      <c r="I101" s="1" t="s">
        <v>201</v>
      </c>
    </row>
    <row r="102" spans="1:9" x14ac:dyDescent="0.2">
      <c r="A102" s="2">
        <v>42708</v>
      </c>
      <c r="B102" s="1">
        <v>2016</v>
      </c>
      <c r="C102" s="1"/>
      <c r="D102" s="1">
        <v>49</v>
      </c>
      <c r="E102" s="1" t="s">
        <v>8</v>
      </c>
      <c r="F102" s="1">
        <v>157</v>
      </c>
      <c r="G102" s="1">
        <v>4.7981389626493197E-2</v>
      </c>
      <c r="H102" s="1" t="s">
        <v>301</v>
      </c>
      <c r="I102" s="1" t="s">
        <v>201</v>
      </c>
    </row>
    <row r="103" spans="1:9" x14ac:dyDescent="0.2">
      <c r="A103" s="2">
        <v>42715</v>
      </c>
      <c r="B103" s="1">
        <v>2016</v>
      </c>
      <c r="C103" s="1"/>
      <c r="D103" s="1">
        <v>50</v>
      </c>
      <c r="E103" s="1" t="s">
        <v>8</v>
      </c>
      <c r="F103" s="1">
        <v>150</v>
      </c>
      <c r="G103" s="1">
        <v>4.58420919998343E-2</v>
      </c>
      <c r="H103" s="1" t="s">
        <v>302</v>
      </c>
      <c r="I103" s="1" t="s">
        <v>201</v>
      </c>
    </row>
    <row r="104" spans="1:9" x14ac:dyDescent="0.2">
      <c r="A104" s="2">
        <v>42722</v>
      </c>
      <c r="B104" s="1">
        <v>2016</v>
      </c>
      <c r="C104" s="1"/>
      <c r="D104" s="1">
        <v>51</v>
      </c>
      <c r="E104" s="1" t="s">
        <v>8</v>
      </c>
      <c r="F104" s="1">
        <v>108</v>
      </c>
      <c r="G104" s="1">
        <v>3.3006306239880698E-2</v>
      </c>
      <c r="H104" s="1" t="s">
        <v>303</v>
      </c>
      <c r="I104" s="1" t="s">
        <v>201</v>
      </c>
    </row>
    <row r="105" spans="1:9" x14ac:dyDescent="0.2">
      <c r="A105" s="2">
        <v>42729</v>
      </c>
      <c r="B105" s="1">
        <v>2016</v>
      </c>
      <c r="C105" s="1"/>
      <c r="D105" s="1">
        <v>52</v>
      </c>
      <c r="E105" s="1" t="s">
        <v>8</v>
      </c>
      <c r="F105" s="1">
        <v>87</v>
      </c>
      <c r="G105" s="1">
        <v>2.65884133599039E-2</v>
      </c>
      <c r="H105" s="1" t="s">
        <v>304</v>
      </c>
      <c r="I105" s="1" t="s">
        <v>201</v>
      </c>
    </row>
    <row r="106" spans="1:9" x14ac:dyDescent="0.2">
      <c r="A106" s="2">
        <v>42736</v>
      </c>
      <c r="B106" s="1">
        <v>2017</v>
      </c>
      <c r="C106" s="1"/>
      <c r="D106" s="1">
        <v>1</v>
      </c>
      <c r="E106" s="1" t="s">
        <v>8</v>
      </c>
      <c r="F106" s="1">
        <v>62</v>
      </c>
      <c r="G106" s="1">
        <v>1.8799772178902701E-2</v>
      </c>
      <c r="H106" s="1" t="s">
        <v>305</v>
      </c>
      <c r="I106" s="1" t="s">
        <v>201</v>
      </c>
    </row>
    <row r="107" spans="1:9" x14ac:dyDescent="0.2">
      <c r="A107" s="2">
        <v>42743</v>
      </c>
      <c r="B107" s="1">
        <v>2017</v>
      </c>
      <c r="C107" s="1"/>
      <c r="D107" s="1">
        <v>2</v>
      </c>
      <c r="E107" s="1" t="s">
        <v>8</v>
      </c>
      <c r="F107" s="1">
        <v>67</v>
      </c>
      <c r="G107" s="1">
        <v>2.03158828384917E-2</v>
      </c>
      <c r="H107" s="1" t="s">
        <v>306</v>
      </c>
      <c r="I107" s="1" t="s">
        <v>201</v>
      </c>
    </row>
    <row r="108" spans="1:9" x14ac:dyDescent="0.2">
      <c r="A108" s="2">
        <v>42750</v>
      </c>
      <c r="B108" s="1">
        <v>2017</v>
      </c>
      <c r="C108" s="1"/>
      <c r="D108" s="1">
        <v>3</v>
      </c>
      <c r="E108" s="1" t="s">
        <v>8</v>
      </c>
      <c r="F108" s="1">
        <v>107</v>
      </c>
      <c r="G108" s="1">
        <v>3.2444768115203103E-2</v>
      </c>
      <c r="H108" s="1" t="s">
        <v>307</v>
      </c>
      <c r="I108" s="1" t="s">
        <v>201</v>
      </c>
    </row>
    <row r="109" spans="1:9" x14ac:dyDescent="0.2">
      <c r="A109" s="2">
        <v>42757</v>
      </c>
      <c r="B109" s="1">
        <v>2017</v>
      </c>
      <c r="C109" s="1"/>
      <c r="D109" s="1">
        <v>4</v>
      </c>
      <c r="E109" s="1" t="s">
        <v>8</v>
      </c>
      <c r="F109" s="1">
        <v>98</v>
      </c>
      <c r="G109" s="1">
        <v>2.9715768927943E-2</v>
      </c>
      <c r="H109" s="1" t="s">
        <v>308</v>
      </c>
      <c r="I109" s="1" t="s">
        <v>201</v>
      </c>
    </row>
    <row r="110" spans="1:9" x14ac:dyDescent="0.2">
      <c r="A110" s="2">
        <v>42764</v>
      </c>
      <c r="B110" s="1">
        <v>2017</v>
      </c>
      <c r="C110" s="1"/>
      <c r="D110" s="1">
        <v>5</v>
      </c>
      <c r="E110" s="1" t="s">
        <v>8</v>
      </c>
      <c r="F110" s="1">
        <v>84</v>
      </c>
      <c r="G110" s="1">
        <v>2.5470659081093999E-2</v>
      </c>
      <c r="H110" s="1" t="s">
        <v>309</v>
      </c>
      <c r="I110" s="1" t="s">
        <v>201</v>
      </c>
    </row>
    <row r="111" spans="1:9" x14ac:dyDescent="0.2">
      <c r="A111" s="2">
        <v>42771</v>
      </c>
      <c r="B111" s="1">
        <v>2017</v>
      </c>
      <c r="C111" s="1"/>
      <c r="D111" s="1">
        <v>6</v>
      </c>
      <c r="E111" s="1" t="s">
        <v>8</v>
      </c>
      <c r="F111" s="1">
        <v>65</v>
      </c>
      <c r="G111" s="1">
        <v>1.97094385746561E-2</v>
      </c>
      <c r="H111" s="1" t="s">
        <v>310</v>
      </c>
      <c r="I111" s="1" t="s">
        <v>201</v>
      </c>
    </row>
    <row r="112" spans="1:9" x14ac:dyDescent="0.2">
      <c r="A112" s="2">
        <v>42778</v>
      </c>
      <c r="B112" s="1">
        <v>2017</v>
      </c>
      <c r="C112" s="1"/>
      <c r="D112" s="1">
        <v>7</v>
      </c>
      <c r="E112" s="1" t="s">
        <v>8</v>
      </c>
      <c r="F112" s="1">
        <v>92</v>
      </c>
      <c r="G112" s="1">
        <v>2.78964361364363E-2</v>
      </c>
      <c r="H112" s="1" t="s">
        <v>311</v>
      </c>
      <c r="I112" s="1" t="s">
        <v>201</v>
      </c>
    </row>
    <row r="113" spans="1:9" x14ac:dyDescent="0.2">
      <c r="A113" s="2">
        <v>42785</v>
      </c>
      <c r="B113" s="1">
        <v>2017</v>
      </c>
      <c r="C113" s="1"/>
      <c r="D113" s="1">
        <v>8</v>
      </c>
      <c r="E113" s="1" t="s">
        <v>8</v>
      </c>
      <c r="F113" s="1">
        <v>102</v>
      </c>
      <c r="G113" s="1">
        <v>3.0928657455614201E-2</v>
      </c>
      <c r="H113" s="1" t="s">
        <v>312</v>
      </c>
      <c r="I113" s="1" t="s">
        <v>201</v>
      </c>
    </row>
    <row r="114" spans="1:9" x14ac:dyDescent="0.2">
      <c r="A114" s="2">
        <v>42792</v>
      </c>
      <c r="B114" s="1">
        <v>2017</v>
      </c>
      <c r="C114" s="1"/>
      <c r="D114" s="1">
        <v>9</v>
      </c>
      <c r="E114" s="1" t="s">
        <v>8</v>
      </c>
      <c r="F114" s="1">
        <v>88</v>
      </c>
      <c r="G114" s="1">
        <v>2.66835476087652E-2</v>
      </c>
      <c r="H114" s="1" t="s">
        <v>313</v>
      </c>
      <c r="I114" s="1" t="s">
        <v>201</v>
      </c>
    </row>
    <row r="115" spans="1:9" x14ac:dyDescent="0.2">
      <c r="A115" s="2">
        <v>42799</v>
      </c>
      <c r="B115" s="1">
        <v>2017</v>
      </c>
      <c r="C115" s="1"/>
      <c r="D115" s="1">
        <v>10</v>
      </c>
      <c r="E115" s="1" t="s">
        <v>8</v>
      </c>
      <c r="F115" s="1">
        <v>81</v>
      </c>
      <c r="G115" s="1">
        <v>2.4560992685340701E-2</v>
      </c>
      <c r="H115" s="1" t="s">
        <v>314</v>
      </c>
      <c r="I115" s="1" t="s">
        <v>201</v>
      </c>
    </row>
    <row r="116" spans="1:9" x14ac:dyDescent="0.2">
      <c r="A116" s="2">
        <v>42806</v>
      </c>
      <c r="B116" s="1">
        <v>2017</v>
      </c>
      <c r="C116" s="1"/>
      <c r="D116" s="1">
        <v>11</v>
      </c>
      <c r="E116" s="1" t="s">
        <v>8</v>
      </c>
      <c r="F116" s="1">
        <v>43</v>
      </c>
      <c r="G116" s="1">
        <v>1.30385516724648E-2</v>
      </c>
      <c r="H116" s="1" t="s">
        <v>315</v>
      </c>
      <c r="I116" s="1" t="s">
        <v>201</v>
      </c>
    </row>
    <row r="117" spans="1:9" x14ac:dyDescent="0.2">
      <c r="A117" s="2">
        <v>42813</v>
      </c>
      <c r="B117" s="1">
        <v>2017</v>
      </c>
      <c r="C117" s="1"/>
      <c r="D117" s="1">
        <v>12</v>
      </c>
      <c r="E117" s="1" t="s">
        <v>8</v>
      </c>
      <c r="F117" s="1">
        <v>110</v>
      </c>
      <c r="G117" s="1">
        <v>3.3354434510956502E-2</v>
      </c>
      <c r="H117" s="1" t="s">
        <v>316</v>
      </c>
      <c r="I117" s="1" t="s">
        <v>201</v>
      </c>
    </row>
    <row r="118" spans="1:9" x14ac:dyDescent="0.2">
      <c r="A118" s="2">
        <v>42820</v>
      </c>
      <c r="B118" s="1">
        <v>2017</v>
      </c>
      <c r="C118" s="1"/>
      <c r="D118" s="1">
        <v>13</v>
      </c>
      <c r="E118" s="1" t="s">
        <v>8</v>
      </c>
      <c r="F118" s="1">
        <v>110</v>
      </c>
      <c r="G118" s="1">
        <v>3.3354434510956502E-2</v>
      </c>
      <c r="H118" s="1" t="s">
        <v>317</v>
      </c>
      <c r="I118" s="1" t="s">
        <v>201</v>
      </c>
    </row>
    <row r="119" spans="1:9" x14ac:dyDescent="0.2">
      <c r="A119" s="2">
        <v>42827</v>
      </c>
      <c r="B119" s="1">
        <v>2017</v>
      </c>
      <c r="C119" s="1"/>
      <c r="D119" s="1">
        <v>14</v>
      </c>
      <c r="E119" s="1" t="s">
        <v>8</v>
      </c>
      <c r="F119" s="1">
        <v>109</v>
      </c>
      <c r="G119" s="1">
        <v>3.30512123790387E-2</v>
      </c>
      <c r="H119" s="1" t="s">
        <v>318</v>
      </c>
      <c r="I119" s="1" t="s">
        <v>201</v>
      </c>
    </row>
    <row r="120" spans="1:9" x14ac:dyDescent="0.2">
      <c r="A120" s="2">
        <v>42834</v>
      </c>
      <c r="B120" s="1">
        <v>2017</v>
      </c>
      <c r="C120" s="1"/>
      <c r="D120" s="1">
        <v>15</v>
      </c>
      <c r="E120" s="1" t="s">
        <v>8</v>
      </c>
      <c r="F120" s="1">
        <v>102</v>
      </c>
      <c r="G120" s="1">
        <v>3.0928657455614201E-2</v>
      </c>
      <c r="H120" s="1" t="s">
        <v>319</v>
      </c>
      <c r="I120" s="1" t="s">
        <v>201</v>
      </c>
    </row>
    <row r="121" spans="1:9" x14ac:dyDescent="0.2">
      <c r="A121" s="2">
        <v>42841</v>
      </c>
      <c r="B121" s="1">
        <v>2017</v>
      </c>
      <c r="C121" s="1"/>
      <c r="D121" s="1">
        <v>16</v>
      </c>
      <c r="E121" s="1" t="s">
        <v>8</v>
      </c>
      <c r="F121" s="1">
        <v>124</v>
      </c>
      <c r="G121" s="1">
        <v>3.7599544357805499E-2</v>
      </c>
      <c r="H121" s="1" t="s">
        <v>320</v>
      </c>
      <c r="I121" s="1" t="s">
        <v>201</v>
      </c>
    </row>
    <row r="122" spans="1:9" x14ac:dyDescent="0.2">
      <c r="A122" s="2">
        <v>42848</v>
      </c>
      <c r="B122" s="1">
        <v>2017</v>
      </c>
      <c r="C122" s="1"/>
      <c r="D122" s="1">
        <v>17</v>
      </c>
      <c r="E122" s="1" t="s">
        <v>8</v>
      </c>
      <c r="F122" s="1">
        <v>141</v>
      </c>
      <c r="G122" s="1">
        <v>4.2754320600407798E-2</v>
      </c>
      <c r="H122" s="1" t="s">
        <v>321</v>
      </c>
      <c r="I122" s="1" t="s">
        <v>201</v>
      </c>
    </row>
    <row r="123" spans="1:9" x14ac:dyDescent="0.2">
      <c r="A123" s="2">
        <v>42855</v>
      </c>
      <c r="B123" s="1">
        <v>2017</v>
      </c>
      <c r="C123" s="1"/>
      <c r="D123" s="1">
        <v>18</v>
      </c>
      <c r="E123" s="1" t="s">
        <v>8</v>
      </c>
      <c r="F123" s="1">
        <v>133</v>
      </c>
      <c r="G123" s="1">
        <v>4.0328543545065501E-2</v>
      </c>
      <c r="H123" s="1" t="s">
        <v>322</v>
      </c>
      <c r="I123" s="1" t="s">
        <v>201</v>
      </c>
    </row>
    <row r="124" spans="1:9" x14ac:dyDescent="0.2">
      <c r="A124" s="2">
        <v>42862</v>
      </c>
      <c r="B124" s="1">
        <v>2017</v>
      </c>
      <c r="C124" s="1"/>
      <c r="D124" s="1">
        <v>19</v>
      </c>
      <c r="E124" s="1" t="s">
        <v>8</v>
      </c>
      <c r="F124" s="1">
        <v>122</v>
      </c>
      <c r="G124" s="1">
        <v>3.6993100093969902E-2</v>
      </c>
      <c r="H124" s="1" t="s">
        <v>323</v>
      </c>
      <c r="I124" s="1" t="s">
        <v>201</v>
      </c>
    </row>
    <row r="125" spans="1:9" x14ac:dyDescent="0.2">
      <c r="A125" s="2">
        <v>42869</v>
      </c>
      <c r="B125" s="1">
        <v>2017</v>
      </c>
      <c r="C125" s="1"/>
      <c r="D125" s="1">
        <v>20</v>
      </c>
      <c r="E125" s="1" t="s">
        <v>8</v>
      </c>
      <c r="F125" s="1">
        <v>124</v>
      </c>
      <c r="G125" s="1">
        <v>3.7599544357805499E-2</v>
      </c>
      <c r="H125" s="19" t="s">
        <v>689</v>
      </c>
      <c r="I125" s="1" t="s">
        <v>201</v>
      </c>
    </row>
    <row r="126" spans="1:9" x14ac:dyDescent="0.2">
      <c r="A126" s="2">
        <v>42876</v>
      </c>
      <c r="B126" s="1">
        <v>2017</v>
      </c>
      <c r="C126" s="1"/>
      <c r="D126" s="1">
        <v>21</v>
      </c>
      <c r="E126" s="1" t="s">
        <v>8</v>
      </c>
      <c r="F126" s="1">
        <v>153</v>
      </c>
      <c r="G126" s="1">
        <f>F126/3297.912305</f>
        <v>4.6392986183421275E-2</v>
      </c>
      <c r="H126" s="19" t="s">
        <v>690</v>
      </c>
      <c r="I126" s="1" t="s">
        <v>201</v>
      </c>
    </row>
    <row r="127" spans="1:9" x14ac:dyDescent="0.2">
      <c r="A127" s="2">
        <v>42883</v>
      </c>
      <c r="B127" s="1">
        <v>2017</v>
      </c>
      <c r="C127" s="1"/>
      <c r="D127" s="1">
        <v>22</v>
      </c>
      <c r="E127" s="1" t="s">
        <v>8</v>
      </c>
      <c r="F127" s="1">
        <v>138</v>
      </c>
      <c r="G127" s="1">
        <v>4.1844654204654497E-2</v>
      </c>
      <c r="H127" s="1" t="s">
        <v>324</v>
      </c>
      <c r="I127" s="1" t="s">
        <v>201</v>
      </c>
    </row>
    <row r="128" spans="1:9" x14ac:dyDescent="0.2">
      <c r="A128" s="2">
        <v>42890</v>
      </c>
      <c r="B128" s="1">
        <v>2017</v>
      </c>
      <c r="C128" s="1"/>
      <c r="D128" s="1">
        <v>23</v>
      </c>
      <c r="E128" s="1" t="s">
        <v>8</v>
      </c>
      <c r="F128" s="1">
        <v>140</v>
      </c>
      <c r="G128" s="1">
        <v>4.24510984684901E-2</v>
      </c>
      <c r="H128" s="1" t="s">
        <v>325</v>
      </c>
      <c r="I128" s="1" t="s">
        <v>201</v>
      </c>
    </row>
    <row r="129" spans="1:11" x14ac:dyDescent="0.2">
      <c r="A129" s="2">
        <v>42897</v>
      </c>
      <c r="B129" s="1">
        <v>2017</v>
      </c>
      <c r="C129" s="1"/>
      <c r="D129" s="1">
        <v>24</v>
      </c>
      <c r="E129" s="1" t="s">
        <v>8</v>
      </c>
      <c r="F129" s="1">
        <v>136</v>
      </c>
      <c r="G129" s="1">
        <v>4.12382099408189E-2</v>
      </c>
      <c r="H129" s="1" t="s">
        <v>326</v>
      </c>
      <c r="I129" s="1" t="s">
        <v>201</v>
      </c>
    </row>
    <row r="130" spans="1:11" x14ac:dyDescent="0.2">
      <c r="A130" s="2">
        <v>42904</v>
      </c>
      <c r="B130" s="1">
        <v>2017</v>
      </c>
      <c r="C130" s="1"/>
      <c r="D130" s="1">
        <v>25</v>
      </c>
      <c r="E130" s="1" t="s">
        <v>8</v>
      </c>
      <c r="F130" s="1">
        <v>105</v>
      </c>
      <c r="G130" s="1">
        <v>3.1838323851367499E-2</v>
      </c>
      <c r="H130" s="1" t="s">
        <v>327</v>
      </c>
      <c r="I130" s="1" t="s">
        <v>201</v>
      </c>
      <c r="J130" s="4"/>
      <c r="K130" s="4"/>
    </row>
    <row r="131" spans="1:11" x14ac:dyDescent="0.2">
      <c r="A131" s="2">
        <v>42911</v>
      </c>
      <c r="B131" s="1">
        <v>2017</v>
      </c>
      <c r="C131" s="1"/>
      <c r="D131" s="1">
        <v>26</v>
      </c>
      <c r="E131" s="1" t="s">
        <v>8</v>
      </c>
      <c r="F131" s="1">
        <v>143</v>
      </c>
      <c r="G131" s="1">
        <v>4.3360764864243402E-2</v>
      </c>
      <c r="H131" s="1" t="s">
        <v>328</v>
      </c>
      <c r="I131" s="1" t="s">
        <v>201</v>
      </c>
      <c r="J131" s="4"/>
      <c r="K131" s="4"/>
    </row>
    <row r="132" spans="1:11" x14ac:dyDescent="0.2">
      <c r="A132" s="2">
        <v>42918</v>
      </c>
      <c r="B132" s="1">
        <v>2017</v>
      </c>
      <c r="C132" s="1"/>
      <c r="D132" s="1">
        <v>27</v>
      </c>
      <c r="E132" s="1" t="s">
        <v>8</v>
      </c>
      <c r="F132" s="1">
        <v>140</v>
      </c>
      <c r="G132" s="1">
        <v>4.24510984684901E-2</v>
      </c>
      <c r="H132" s="1" t="s">
        <v>329</v>
      </c>
      <c r="I132" s="1" t="s">
        <v>201</v>
      </c>
      <c r="J132" s="4"/>
      <c r="K132" s="4"/>
    </row>
    <row r="133" spans="1:11" x14ac:dyDescent="0.2">
      <c r="A133" s="2">
        <v>42925</v>
      </c>
      <c r="B133" s="1">
        <v>2017</v>
      </c>
      <c r="C133" s="1"/>
      <c r="D133" s="1">
        <v>28</v>
      </c>
      <c r="E133" s="1" t="s">
        <v>8</v>
      </c>
      <c r="F133" s="1">
        <v>194</v>
      </c>
      <c r="G133" s="1">
        <v>5.8825093592050501E-2</v>
      </c>
      <c r="H133" s="1" t="s">
        <v>330</v>
      </c>
      <c r="I133" s="1" t="s">
        <v>201</v>
      </c>
      <c r="J133" s="4"/>
      <c r="K133" s="4"/>
    </row>
    <row r="134" spans="1:11" x14ac:dyDescent="0.2">
      <c r="A134" s="2">
        <v>42932</v>
      </c>
      <c r="B134" s="1">
        <v>2017</v>
      </c>
      <c r="C134" s="1"/>
      <c r="D134" s="1">
        <v>29</v>
      </c>
      <c r="E134" s="1" t="s">
        <v>8</v>
      </c>
      <c r="F134" s="1">
        <v>143</v>
      </c>
      <c r="G134" s="1">
        <v>4.3360764864243402E-2</v>
      </c>
      <c r="H134" s="1" t="s">
        <v>331</v>
      </c>
      <c r="I134" s="1" t="s">
        <v>201</v>
      </c>
      <c r="J134" s="4"/>
      <c r="K134" s="4"/>
    </row>
    <row r="135" spans="1:11" x14ac:dyDescent="0.2">
      <c r="A135" s="2">
        <v>42939</v>
      </c>
      <c r="B135" s="1">
        <v>2017</v>
      </c>
      <c r="C135" s="1"/>
      <c r="D135" s="1">
        <v>30</v>
      </c>
      <c r="E135" s="1" t="s">
        <v>8</v>
      </c>
      <c r="F135" s="1">
        <v>143</v>
      </c>
      <c r="G135" s="1">
        <v>4.3360764864243402E-2</v>
      </c>
      <c r="H135" s="1" t="s">
        <v>332</v>
      </c>
      <c r="I135" s="1" t="s">
        <v>201</v>
      </c>
      <c r="J135" s="4"/>
      <c r="K135" s="4"/>
    </row>
    <row r="136" spans="1:11" x14ac:dyDescent="0.2">
      <c r="A136" s="2">
        <v>42946</v>
      </c>
      <c r="B136" s="1">
        <v>2017</v>
      </c>
      <c r="C136" s="1"/>
      <c r="D136" s="1">
        <v>31</v>
      </c>
      <c r="E136" s="1" t="s">
        <v>8</v>
      </c>
      <c r="F136" s="1">
        <v>138</v>
      </c>
      <c r="G136" s="1">
        <v>4.1844654204654497E-2</v>
      </c>
      <c r="H136" s="1" t="s">
        <v>333</v>
      </c>
      <c r="I136" s="1" t="s">
        <v>201</v>
      </c>
      <c r="J136" s="4"/>
      <c r="K136" s="4"/>
    </row>
    <row r="137" spans="1:11" x14ac:dyDescent="0.2">
      <c r="A137" s="2">
        <v>42953</v>
      </c>
      <c r="B137" s="1">
        <v>2017</v>
      </c>
      <c r="C137" s="1"/>
      <c r="D137" s="1">
        <v>32</v>
      </c>
      <c r="E137" s="1" t="s">
        <v>8</v>
      </c>
      <c r="F137" s="1">
        <v>122</v>
      </c>
      <c r="G137" s="1">
        <v>3.6993100093969902E-2</v>
      </c>
      <c r="H137" s="1" t="s">
        <v>334</v>
      </c>
      <c r="I137" s="1" t="s">
        <v>201</v>
      </c>
      <c r="J137" s="4"/>
      <c r="K137" s="4"/>
    </row>
    <row r="138" spans="1:11" x14ac:dyDescent="0.2">
      <c r="A138" s="2">
        <v>42960</v>
      </c>
      <c r="B138" s="1">
        <v>2017</v>
      </c>
      <c r="C138" s="1"/>
      <c r="D138" s="1">
        <v>33</v>
      </c>
      <c r="E138" s="1" t="s">
        <v>8</v>
      </c>
      <c r="F138" s="1">
        <v>135</v>
      </c>
      <c r="G138" s="1">
        <v>4.0934987808901098E-2</v>
      </c>
      <c r="H138" s="1" t="s">
        <v>335</v>
      </c>
      <c r="I138" s="1" t="s">
        <v>201</v>
      </c>
      <c r="J138" s="4"/>
      <c r="K138" s="4"/>
    </row>
    <row r="139" spans="1:11" x14ac:dyDescent="0.2">
      <c r="A139" s="2">
        <v>42967</v>
      </c>
      <c r="B139" s="1">
        <v>2017</v>
      </c>
      <c r="C139" s="1"/>
      <c r="D139" s="1">
        <v>34</v>
      </c>
      <c r="E139" s="1" t="s">
        <v>8</v>
      </c>
      <c r="F139" s="1">
        <v>107</v>
      </c>
      <c r="G139" s="1">
        <v>3.2444768115203103E-2</v>
      </c>
      <c r="H139" s="1" t="s">
        <v>336</v>
      </c>
      <c r="I139" s="1" t="s">
        <v>201</v>
      </c>
      <c r="J139" s="4"/>
      <c r="K139" s="4"/>
    </row>
    <row r="140" spans="1:11" x14ac:dyDescent="0.2">
      <c r="A140" s="2">
        <v>42974</v>
      </c>
      <c r="B140" s="1">
        <v>2017</v>
      </c>
      <c r="C140" s="1"/>
      <c r="D140" s="1">
        <v>35</v>
      </c>
      <c r="E140" s="1" t="s">
        <v>8</v>
      </c>
      <c r="F140" s="1">
        <v>104</v>
      </c>
      <c r="G140" s="1">
        <v>3.1535101719449801E-2</v>
      </c>
      <c r="H140" s="1" t="s">
        <v>337</v>
      </c>
      <c r="I140" s="1" t="s">
        <v>201</v>
      </c>
    </row>
    <row r="141" spans="1:11" x14ac:dyDescent="0.2">
      <c r="A141" s="2">
        <v>42981</v>
      </c>
      <c r="B141" s="1">
        <v>2017</v>
      </c>
      <c r="C141" s="1"/>
      <c r="D141" s="1">
        <v>36</v>
      </c>
      <c r="E141" s="1" t="s">
        <v>8</v>
      </c>
      <c r="F141" s="1">
        <v>104</v>
      </c>
      <c r="G141" s="1">
        <v>3.1535101719449801E-2</v>
      </c>
      <c r="H141" s="1" t="s">
        <v>338</v>
      </c>
      <c r="I141" s="1" t="s">
        <v>201</v>
      </c>
    </row>
    <row r="142" spans="1:11" x14ac:dyDescent="0.2">
      <c r="A142" s="2">
        <v>42988</v>
      </c>
      <c r="B142" s="1">
        <v>2017</v>
      </c>
      <c r="C142" s="1"/>
      <c r="D142" s="1">
        <v>37</v>
      </c>
      <c r="E142" s="1" t="s">
        <v>8</v>
      </c>
      <c r="F142" s="1">
        <v>107</v>
      </c>
      <c r="G142" s="1">
        <v>3.2444768115203103E-2</v>
      </c>
      <c r="H142" s="1" t="s">
        <v>339</v>
      </c>
      <c r="I142" s="1" t="s">
        <v>201</v>
      </c>
    </row>
    <row r="143" spans="1:11" x14ac:dyDescent="0.2">
      <c r="A143" s="2">
        <v>42995</v>
      </c>
      <c r="B143" s="1">
        <v>2017</v>
      </c>
      <c r="C143" s="1"/>
      <c r="D143" s="1">
        <v>38</v>
      </c>
      <c r="E143" s="1" t="s">
        <v>8</v>
      </c>
      <c r="F143" s="1">
        <v>154</v>
      </c>
      <c r="G143" s="1">
        <v>4.6696208315339098E-2</v>
      </c>
      <c r="H143" s="1" t="s">
        <v>340</v>
      </c>
      <c r="I143" s="1" t="s">
        <v>201</v>
      </c>
    </row>
    <row r="144" spans="1:11" x14ac:dyDescent="0.2">
      <c r="A144" s="2">
        <v>43002</v>
      </c>
      <c r="B144" s="1">
        <v>2017</v>
      </c>
      <c r="C144" s="1"/>
      <c r="D144" s="1">
        <v>39</v>
      </c>
      <c r="E144" s="1" t="s">
        <v>8</v>
      </c>
      <c r="F144" s="1">
        <v>75</v>
      </c>
      <c r="G144" s="1">
        <v>2.2741659893834001E-2</v>
      </c>
      <c r="H144" s="1" t="s">
        <v>341</v>
      </c>
      <c r="I144" s="1" t="s">
        <v>201</v>
      </c>
    </row>
    <row r="145" spans="1:9" x14ac:dyDescent="0.2">
      <c r="A145" s="2">
        <v>43009</v>
      </c>
      <c r="B145" s="1">
        <v>2017</v>
      </c>
      <c r="C145" s="1"/>
      <c r="D145" s="1">
        <v>40</v>
      </c>
      <c r="E145" s="1" t="s">
        <v>8</v>
      </c>
      <c r="F145" s="1">
        <v>88</v>
      </c>
      <c r="G145" s="1">
        <v>2.66835476087652E-2</v>
      </c>
      <c r="H145" s="1" t="s">
        <v>342</v>
      </c>
      <c r="I145" s="1" t="s">
        <v>201</v>
      </c>
    </row>
    <row r="146" spans="1:9" x14ac:dyDescent="0.2">
      <c r="A146" s="2">
        <v>43016</v>
      </c>
      <c r="B146" s="1">
        <v>2017</v>
      </c>
      <c r="C146" s="1"/>
      <c r="D146" s="1">
        <v>41</v>
      </c>
      <c r="E146" s="1" t="s">
        <v>8</v>
      </c>
      <c r="F146" s="1">
        <v>88</v>
      </c>
      <c r="G146" s="1">
        <v>2.66835476087652E-2</v>
      </c>
      <c r="H146" s="1" t="s">
        <v>343</v>
      </c>
      <c r="I146" s="1" t="s">
        <v>201</v>
      </c>
    </row>
    <row r="147" spans="1:9" x14ac:dyDescent="0.2">
      <c r="A147" s="2">
        <v>43023</v>
      </c>
      <c r="B147" s="1">
        <v>2017</v>
      </c>
      <c r="C147" s="1"/>
      <c r="D147" s="1">
        <v>42</v>
      </c>
      <c r="E147" s="1" t="s">
        <v>8</v>
      </c>
      <c r="F147" s="1">
        <v>90</v>
      </c>
      <c r="G147" s="1">
        <v>2.72899918726007E-2</v>
      </c>
      <c r="H147" s="1" t="s">
        <v>344</v>
      </c>
      <c r="I147" s="1" t="s">
        <v>201</v>
      </c>
    </row>
    <row r="148" spans="1:9" x14ac:dyDescent="0.2">
      <c r="A148" s="2">
        <v>43030</v>
      </c>
      <c r="B148" s="1">
        <v>2017</v>
      </c>
      <c r="C148" s="1"/>
      <c r="D148" s="1">
        <v>43</v>
      </c>
      <c r="E148" s="1" t="s">
        <v>8</v>
      </c>
      <c r="F148" s="1">
        <v>95</v>
      </c>
      <c r="G148" s="1">
        <v>2.8806102532189699E-2</v>
      </c>
      <c r="H148" s="1" t="s">
        <v>345</v>
      </c>
      <c r="I148" s="1" t="s">
        <v>201</v>
      </c>
    </row>
    <row r="149" spans="1:9" x14ac:dyDescent="0.2">
      <c r="A149" s="2">
        <v>43037</v>
      </c>
      <c r="B149" s="1">
        <v>2017</v>
      </c>
      <c r="C149" s="1"/>
      <c r="D149" s="1">
        <v>44</v>
      </c>
      <c r="E149" s="1" t="s">
        <v>8</v>
      </c>
      <c r="F149" s="1">
        <v>120</v>
      </c>
      <c r="G149" s="1">
        <v>3.6386655830134298E-2</v>
      </c>
      <c r="H149" s="1" t="s">
        <v>346</v>
      </c>
      <c r="I149" s="1" t="s">
        <v>201</v>
      </c>
    </row>
    <row r="150" spans="1:9" x14ac:dyDescent="0.2">
      <c r="A150" s="2">
        <v>43044</v>
      </c>
      <c r="B150" s="1">
        <v>2017</v>
      </c>
      <c r="C150" s="1"/>
      <c r="D150" s="1">
        <v>45</v>
      </c>
      <c r="E150" s="1" t="s">
        <v>8</v>
      </c>
      <c r="F150" s="1">
        <v>117</v>
      </c>
      <c r="G150" s="1">
        <v>3.5476989434380997E-2</v>
      </c>
      <c r="H150" s="1" t="s">
        <v>347</v>
      </c>
      <c r="I150" s="1" t="s">
        <v>201</v>
      </c>
    </row>
    <row r="151" spans="1:9" x14ac:dyDescent="0.2">
      <c r="A151" s="2">
        <v>43051</v>
      </c>
      <c r="B151" s="1">
        <v>2017</v>
      </c>
      <c r="C151" s="1"/>
      <c r="D151" s="1">
        <v>46</v>
      </c>
      <c r="E151" s="1" t="s">
        <v>8</v>
      </c>
      <c r="F151" s="1">
        <v>101</v>
      </c>
      <c r="G151" s="1">
        <v>3.0625435323696399E-2</v>
      </c>
      <c r="H151" s="1" t="s">
        <v>348</v>
      </c>
      <c r="I151" s="1" t="s">
        <v>201</v>
      </c>
    </row>
    <row r="152" spans="1:9" x14ac:dyDescent="0.2">
      <c r="A152" s="2">
        <v>43058</v>
      </c>
      <c r="B152" s="1">
        <v>2017</v>
      </c>
      <c r="C152" s="1"/>
      <c r="D152" s="1">
        <v>47</v>
      </c>
      <c r="E152" s="1" t="s">
        <v>8</v>
      </c>
      <c r="F152" s="1">
        <v>96</v>
      </c>
      <c r="G152" s="1">
        <v>2.9109324664107501E-2</v>
      </c>
      <c r="H152" s="1" t="s">
        <v>349</v>
      </c>
      <c r="I152" s="1" t="s">
        <v>201</v>
      </c>
    </row>
    <row r="153" spans="1:9" x14ac:dyDescent="0.2">
      <c r="A153" s="2">
        <v>43065</v>
      </c>
      <c r="B153" s="1">
        <v>2017</v>
      </c>
      <c r="C153" s="1"/>
      <c r="D153" s="1">
        <v>48</v>
      </c>
      <c r="E153" s="1" t="s">
        <v>8</v>
      </c>
      <c r="F153" s="1">
        <v>127</v>
      </c>
      <c r="G153" s="1">
        <v>3.8509210753558801E-2</v>
      </c>
      <c r="H153" s="1" t="s">
        <v>350</v>
      </c>
      <c r="I153" s="1" t="s">
        <v>201</v>
      </c>
    </row>
    <row r="154" spans="1:9" x14ac:dyDescent="0.2">
      <c r="A154" s="2">
        <v>43072</v>
      </c>
      <c r="B154" s="1">
        <v>2017</v>
      </c>
      <c r="C154" s="1"/>
      <c r="D154" s="1">
        <v>49</v>
      </c>
      <c r="E154" s="1" t="s">
        <v>8</v>
      </c>
      <c r="F154" s="1">
        <v>130</v>
      </c>
      <c r="G154" s="1">
        <v>3.9418877149312199E-2</v>
      </c>
      <c r="H154" s="1" t="s">
        <v>351</v>
      </c>
      <c r="I154" s="1" t="s">
        <v>201</v>
      </c>
    </row>
    <row r="155" spans="1:9" x14ac:dyDescent="0.2">
      <c r="A155" s="2">
        <v>43079</v>
      </c>
      <c r="B155" s="1">
        <v>2017</v>
      </c>
      <c r="C155" s="1"/>
      <c r="D155" s="1">
        <v>50</v>
      </c>
      <c r="E155" s="1" t="s">
        <v>8</v>
      </c>
      <c r="F155" s="1">
        <v>168</v>
      </c>
      <c r="G155" s="1">
        <v>5.0941318162188103E-2</v>
      </c>
      <c r="H155" s="1" t="s">
        <v>352</v>
      </c>
      <c r="I155" s="1" t="s">
        <v>201</v>
      </c>
    </row>
    <row r="156" spans="1:9" x14ac:dyDescent="0.2">
      <c r="A156" s="2">
        <v>43086</v>
      </c>
      <c r="B156" s="1">
        <v>2017</v>
      </c>
      <c r="C156" s="1"/>
      <c r="D156" s="1">
        <v>51</v>
      </c>
      <c r="E156" s="1" t="s">
        <v>8</v>
      </c>
      <c r="F156" s="1">
        <v>105</v>
      </c>
      <c r="G156" s="1">
        <v>3.1838323851367499E-2</v>
      </c>
      <c r="H156" s="1" t="s">
        <v>353</v>
      </c>
      <c r="I156" s="1" t="s">
        <v>201</v>
      </c>
    </row>
    <row r="157" spans="1:9" x14ac:dyDescent="0.2">
      <c r="A157" s="2">
        <v>43093</v>
      </c>
      <c r="B157" s="1">
        <v>2017</v>
      </c>
      <c r="C157" s="1"/>
      <c r="D157" s="1">
        <v>52</v>
      </c>
      <c r="E157" s="1" t="s">
        <v>8</v>
      </c>
      <c r="F157" s="1">
        <v>60</v>
      </c>
      <c r="G157" s="1">
        <v>1.8193327915067201E-2</v>
      </c>
      <c r="H157" s="1" t="s">
        <v>354</v>
      </c>
      <c r="I157" s="1" t="s">
        <v>201</v>
      </c>
    </row>
    <row r="158" spans="1:9" x14ac:dyDescent="0.2">
      <c r="A158" s="2">
        <v>43100</v>
      </c>
      <c r="B158" s="1">
        <v>2018</v>
      </c>
      <c r="C158" s="1"/>
      <c r="D158" s="1">
        <v>1</v>
      </c>
      <c r="E158" s="1" t="s">
        <v>8</v>
      </c>
      <c r="F158" s="1">
        <v>40</v>
      </c>
      <c r="G158" s="1">
        <v>1.20431129896527E-2</v>
      </c>
      <c r="H158" s="1" t="s">
        <v>355</v>
      </c>
      <c r="I158" s="1" t="s">
        <v>201</v>
      </c>
    </row>
    <row r="159" spans="1:9" x14ac:dyDescent="0.2">
      <c r="A159" s="2">
        <v>43107</v>
      </c>
      <c r="B159" s="1">
        <v>2018</v>
      </c>
      <c r="C159" s="1"/>
      <c r="D159" s="1">
        <v>2</v>
      </c>
      <c r="E159" s="1" t="s">
        <v>8</v>
      </c>
      <c r="F159" s="1">
        <v>65</v>
      </c>
      <c r="G159" s="1">
        <v>1.9570058608185701E-2</v>
      </c>
      <c r="H159" s="1" t="s">
        <v>356</v>
      </c>
      <c r="I159" s="1" t="s">
        <v>201</v>
      </c>
    </row>
    <row r="160" spans="1:9" x14ac:dyDescent="0.2">
      <c r="A160" s="2">
        <v>43114</v>
      </c>
      <c r="B160" s="1">
        <v>2018</v>
      </c>
      <c r="C160" s="1"/>
      <c r="D160" s="1">
        <v>3</v>
      </c>
      <c r="E160" s="1" t="s">
        <v>8</v>
      </c>
      <c r="F160" s="1">
        <v>51</v>
      </c>
      <c r="G160" s="1">
        <v>1.53549690618072E-2</v>
      </c>
      <c r="H160" s="1" t="s">
        <v>357</v>
      </c>
      <c r="I160" s="1" t="s">
        <v>201</v>
      </c>
    </row>
    <row r="161" spans="1:9" x14ac:dyDescent="0.2">
      <c r="A161" s="2">
        <v>43121</v>
      </c>
      <c r="B161" s="1">
        <v>2018</v>
      </c>
      <c r="C161" s="1"/>
      <c r="D161" s="1">
        <v>4</v>
      </c>
      <c r="E161" s="1" t="s">
        <v>8</v>
      </c>
      <c r="F161" s="1">
        <v>52</v>
      </c>
      <c r="G161" s="1">
        <v>1.5656046886548598E-2</v>
      </c>
      <c r="H161" s="1" t="s">
        <v>358</v>
      </c>
      <c r="I161" s="1" t="s">
        <v>201</v>
      </c>
    </row>
    <row r="162" spans="1:9" x14ac:dyDescent="0.2">
      <c r="A162" s="2">
        <v>43128</v>
      </c>
      <c r="B162" s="1">
        <v>2018</v>
      </c>
      <c r="C162" s="1"/>
      <c r="D162" s="1">
        <v>5</v>
      </c>
      <c r="E162" s="1" t="s">
        <v>8</v>
      </c>
      <c r="F162" s="1">
        <v>67</v>
      </c>
      <c r="G162" s="1">
        <v>2.0172214257668301E-2</v>
      </c>
      <c r="H162" s="1" t="s">
        <v>359</v>
      </c>
      <c r="I162" s="1" t="s">
        <v>201</v>
      </c>
    </row>
    <row r="163" spans="1:9" x14ac:dyDescent="0.2">
      <c r="A163" s="2">
        <v>43135</v>
      </c>
      <c r="B163" s="1">
        <v>2018</v>
      </c>
      <c r="C163" s="1"/>
      <c r="D163" s="1">
        <v>6</v>
      </c>
      <c r="E163" s="1" t="s">
        <v>8</v>
      </c>
      <c r="F163" s="1">
        <v>57</v>
      </c>
      <c r="G163" s="1">
        <v>1.7161436010255202E-2</v>
      </c>
      <c r="H163" s="1" t="s">
        <v>360</v>
      </c>
      <c r="I163" s="1" t="s">
        <v>201</v>
      </c>
    </row>
    <row r="164" spans="1:9" x14ac:dyDescent="0.2">
      <c r="A164" s="2">
        <v>43142</v>
      </c>
      <c r="B164" s="1">
        <v>2018</v>
      </c>
      <c r="C164" s="1"/>
      <c r="D164" s="1">
        <v>7</v>
      </c>
      <c r="E164" s="1" t="s">
        <v>8</v>
      </c>
      <c r="F164" s="1">
        <v>72</v>
      </c>
      <c r="G164" s="1">
        <v>2.1677603381374901E-2</v>
      </c>
      <c r="H164" s="1" t="s">
        <v>361</v>
      </c>
      <c r="I164" s="1" t="s">
        <v>201</v>
      </c>
    </row>
    <row r="165" spans="1:9" x14ac:dyDescent="0.2">
      <c r="A165" s="2">
        <v>43149</v>
      </c>
      <c r="B165" s="1">
        <v>2018</v>
      </c>
      <c r="C165" s="1"/>
      <c r="D165" s="1">
        <v>8</v>
      </c>
      <c r="E165" s="1" t="s">
        <v>8</v>
      </c>
      <c r="F165" s="1">
        <v>40</v>
      </c>
      <c r="G165" s="1">
        <v>1.20431129896527E-2</v>
      </c>
      <c r="H165" s="1" t="s">
        <v>362</v>
      </c>
      <c r="I165" s="1" t="s">
        <v>201</v>
      </c>
    </row>
    <row r="166" spans="1:9" x14ac:dyDescent="0.2">
      <c r="A166" s="2">
        <v>43156</v>
      </c>
      <c r="B166" s="1">
        <v>2018</v>
      </c>
      <c r="C166" s="1"/>
      <c r="D166" s="1">
        <v>9</v>
      </c>
      <c r="E166" s="1" t="s">
        <v>8</v>
      </c>
      <c r="F166" s="1">
        <v>32</v>
      </c>
      <c r="G166" s="1">
        <v>9.6344903917222006E-3</v>
      </c>
      <c r="H166" s="1" t="s">
        <v>363</v>
      </c>
      <c r="I166" s="1" t="s">
        <v>201</v>
      </c>
    </row>
    <row r="167" spans="1:9" x14ac:dyDescent="0.2">
      <c r="A167" s="2">
        <v>43163</v>
      </c>
      <c r="B167" s="1">
        <v>2018</v>
      </c>
      <c r="C167" s="1"/>
      <c r="D167" s="1">
        <v>10</v>
      </c>
      <c r="E167" s="1" t="s">
        <v>8</v>
      </c>
      <c r="F167" s="1">
        <v>70</v>
      </c>
      <c r="G167" s="1">
        <v>2.1075447731892301E-2</v>
      </c>
      <c r="H167" s="1" t="s">
        <v>364</v>
      </c>
      <c r="I167" s="1" t="s">
        <v>201</v>
      </c>
    </row>
    <row r="168" spans="1:9" x14ac:dyDescent="0.2">
      <c r="A168" s="2">
        <v>43170</v>
      </c>
      <c r="B168" s="1">
        <v>2018</v>
      </c>
      <c r="C168" s="1"/>
      <c r="D168" s="1">
        <v>11</v>
      </c>
      <c r="E168" s="1" t="s">
        <v>8</v>
      </c>
      <c r="F168" s="1">
        <v>84</v>
      </c>
      <c r="G168" s="1">
        <v>2.5290537278270801E-2</v>
      </c>
      <c r="H168" s="1" t="s">
        <v>365</v>
      </c>
      <c r="I168" s="1" t="s">
        <v>201</v>
      </c>
    </row>
    <row r="169" spans="1:9" x14ac:dyDescent="0.2">
      <c r="A169" s="2">
        <v>43177</v>
      </c>
      <c r="B169" s="1">
        <v>2018</v>
      </c>
      <c r="C169" s="1"/>
      <c r="D169" s="1">
        <v>12</v>
      </c>
      <c r="E169" s="1" t="s">
        <v>8</v>
      </c>
      <c r="F169" s="1">
        <v>66</v>
      </c>
      <c r="G169" s="1">
        <v>1.9871136432927001E-2</v>
      </c>
      <c r="H169" s="1" t="s">
        <v>366</v>
      </c>
      <c r="I169" s="1" t="s">
        <v>201</v>
      </c>
    </row>
    <row r="170" spans="1:9" x14ac:dyDescent="0.2">
      <c r="A170" s="2">
        <v>43184</v>
      </c>
      <c r="B170" s="1">
        <v>2018</v>
      </c>
      <c r="C170" s="1"/>
      <c r="D170" s="1">
        <v>13</v>
      </c>
      <c r="E170" s="1" t="s">
        <v>8</v>
      </c>
      <c r="F170" s="1">
        <v>90</v>
      </c>
      <c r="G170" s="1">
        <v>2.70970042267187E-2</v>
      </c>
      <c r="H170" s="1" t="s">
        <v>367</v>
      </c>
      <c r="I170" s="1" t="s">
        <v>201</v>
      </c>
    </row>
    <row r="171" spans="1:9" x14ac:dyDescent="0.2">
      <c r="A171" s="2">
        <v>43191</v>
      </c>
      <c r="B171" s="1">
        <v>2018</v>
      </c>
      <c r="C171" s="1"/>
      <c r="D171" s="1">
        <v>14</v>
      </c>
      <c r="E171" s="1" t="s">
        <v>8</v>
      </c>
      <c r="F171" s="1">
        <v>89</v>
      </c>
      <c r="G171" s="1">
        <v>2.67959264019774E-2</v>
      </c>
      <c r="H171" s="1" t="s">
        <v>368</v>
      </c>
      <c r="I171" s="1" t="s">
        <v>201</v>
      </c>
    </row>
    <row r="172" spans="1:9" x14ac:dyDescent="0.2">
      <c r="A172" s="2">
        <v>43198</v>
      </c>
      <c r="B172" s="1">
        <v>2018</v>
      </c>
      <c r="C172" s="1"/>
      <c r="D172" s="1">
        <v>15</v>
      </c>
      <c r="E172" s="1" t="s">
        <v>8</v>
      </c>
      <c r="F172" s="1">
        <v>76</v>
      </c>
      <c r="G172" s="1">
        <v>2.2881914680340201E-2</v>
      </c>
      <c r="H172" s="1" t="s">
        <v>369</v>
      </c>
      <c r="I172" s="1" t="s">
        <v>201</v>
      </c>
    </row>
    <row r="173" spans="1:9" x14ac:dyDescent="0.2">
      <c r="A173" s="2">
        <v>43205</v>
      </c>
      <c r="B173" s="1">
        <v>2018</v>
      </c>
      <c r="C173" s="1"/>
      <c r="D173" s="1">
        <v>16</v>
      </c>
      <c r="E173" s="1" t="s">
        <v>8</v>
      </c>
      <c r="F173" s="1">
        <v>87</v>
      </c>
      <c r="G173" s="1">
        <v>2.61937707524947E-2</v>
      </c>
      <c r="H173" s="1" t="s">
        <v>370</v>
      </c>
      <c r="I173" s="1" t="s">
        <v>201</v>
      </c>
    </row>
    <row r="174" spans="1:9" x14ac:dyDescent="0.2">
      <c r="A174" s="2">
        <v>43212</v>
      </c>
      <c r="B174" s="1">
        <v>2018</v>
      </c>
      <c r="C174" s="1"/>
      <c r="D174" s="1">
        <v>17</v>
      </c>
      <c r="E174" s="1" t="s">
        <v>8</v>
      </c>
      <c r="F174" s="1">
        <v>64</v>
      </c>
      <c r="G174" s="1">
        <v>1.9268980783444401E-2</v>
      </c>
      <c r="H174" s="1" t="s">
        <v>371</v>
      </c>
      <c r="I174" s="1" t="s">
        <v>201</v>
      </c>
    </row>
    <row r="175" spans="1:9" x14ac:dyDescent="0.2">
      <c r="A175" s="2">
        <v>43219</v>
      </c>
      <c r="B175" s="1">
        <v>2018</v>
      </c>
      <c r="C175" s="1"/>
      <c r="D175" s="1">
        <v>18</v>
      </c>
      <c r="E175" s="1" t="s">
        <v>8</v>
      </c>
      <c r="F175" s="1">
        <v>103</v>
      </c>
      <c r="G175" s="1">
        <v>3.10110159483558E-2</v>
      </c>
      <c r="H175" s="1" t="s">
        <v>372</v>
      </c>
      <c r="I175" s="1" t="s">
        <v>201</v>
      </c>
    </row>
    <row r="176" spans="1:9" x14ac:dyDescent="0.2">
      <c r="A176" s="2">
        <v>43226</v>
      </c>
      <c r="B176" s="1">
        <v>2018</v>
      </c>
      <c r="C176" s="1"/>
      <c r="D176" s="1">
        <v>19</v>
      </c>
      <c r="E176" s="1" t="s">
        <v>8</v>
      </c>
      <c r="F176" s="1">
        <v>92</v>
      </c>
      <c r="G176" s="1">
        <v>2.76991598762013E-2</v>
      </c>
      <c r="H176" s="1" t="s">
        <v>373</v>
      </c>
      <c r="I176" s="1" t="s">
        <v>201</v>
      </c>
    </row>
    <row r="177" spans="1:9" x14ac:dyDescent="0.2">
      <c r="A177" s="2">
        <v>43233</v>
      </c>
      <c r="B177" s="1">
        <v>2018</v>
      </c>
      <c r="C177" s="1"/>
      <c r="D177" s="1">
        <v>20</v>
      </c>
      <c r="E177" s="1" t="s">
        <v>8</v>
      </c>
      <c r="F177" s="1">
        <v>94</v>
      </c>
      <c r="G177" s="1">
        <v>2.8301315525684E-2</v>
      </c>
      <c r="H177" s="1" t="s">
        <v>374</v>
      </c>
      <c r="I177" s="1" t="s">
        <v>201</v>
      </c>
    </row>
    <row r="178" spans="1:9" x14ac:dyDescent="0.2">
      <c r="A178" s="2">
        <v>43240</v>
      </c>
      <c r="B178" s="1">
        <v>2018</v>
      </c>
      <c r="C178" s="1"/>
      <c r="D178" s="1">
        <v>21</v>
      </c>
      <c r="E178" s="1" t="s">
        <v>8</v>
      </c>
      <c r="F178" s="1">
        <v>107</v>
      </c>
      <c r="G178" s="1">
        <v>3.2215327247321103E-2</v>
      </c>
      <c r="H178" s="1" t="s">
        <v>375</v>
      </c>
      <c r="I178" s="1" t="s">
        <v>201</v>
      </c>
    </row>
    <row r="179" spans="1:9" x14ac:dyDescent="0.2">
      <c r="A179" s="2">
        <v>43247</v>
      </c>
      <c r="B179" s="1">
        <v>2018</v>
      </c>
      <c r="C179" s="1"/>
      <c r="D179" s="1">
        <v>22</v>
      </c>
      <c r="E179" s="1" t="s">
        <v>8</v>
      </c>
      <c r="F179" s="1">
        <v>91</v>
      </c>
      <c r="G179" s="1">
        <v>2.739808205146E-2</v>
      </c>
      <c r="H179" s="1" t="s">
        <v>376</v>
      </c>
      <c r="I179" s="1" t="s">
        <v>201</v>
      </c>
    </row>
    <row r="180" spans="1:9" x14ac:dyDescent="0.2">
      <c r="A180" s="2">
        <v>43254</v>
      </c>
      <c r="B180" s="1">
        <v>2018</v>
      </c>
      <c r="C180" s="1"/>
      <c r="D180" s="1">
        <v>23</v>
      </c>
      <c r="E180" s="1" t="s">
        <v>8</v>
      </c>
      <c r="F180" s="1">
        <v>100</v>
      </c>
      <c r="G180" s="1">
        <v>3.01077824741319E-2</v>
      </c>
      <c r="H180" s="1" t="s">
        <v>377</v>
      </c>
      <c r="I180" s="1" t="s">
        <v>201</v>
      </c>
    </row>
    <row r="181" spans="1:9" x14ac:dyDescent="0.2">
      <c r="A181" s="2">
        <v>43261</v>
      </c>
      <c r="B181" s="1">
        <v>2018</v>
      </c>
      <c r="C181" s="1"/>
      <c r="D181" s="1">
        <v>24</v>
      </c>
      <c r="E181" s="1" t="s">
        <v>8</v>
      </c>
      <c r="F181" s="1">
        <v>97</v>
      </c>
      <c r="G181" s="1">
        <v>2.92045489999079E-2</v>
      </c>
      <c r="H181" s="1" t="s">
        <v>378</v>
      </c>
      <c r="I181" s="1" t="s">
        <v>201</v>
      </c>
    </row>
    <row r="182" spans="1:9" x14ac:dyDescent="0.2">
      <c r="A182" s="2">
        <v>43268</v>
      </c>
      <c r="B182" s="1">
        <v>2018</v>
      </c>
      <c r="C182" s="1"/>
      <c r="D182" s="1">
        <v>25</v>
      </c>
      <c r="E182" s="1" t="s">
        <v>8</v>
      </c>
      <c r="F182" s="1">
        <v>78</v>
      </c>
      <c r="G182" s="1">
        <v>2.3484070329822901E-2</v>
      </c>
      <c r="H182" s="1" t="s">
        <v>379</v>
      </c>
      <c r="I182" s="1" t="s">
        <v>201</v>
      </c>
    </row>
    <row r="183" spans="1:9" x14ac:dyDescent="0.2">
      <c r="A183" s="2">
        <v>43275</v>
      </c>
      <c r="B183" s="1">
        <v>2018</v>
      </c>
      <c r="C183" s="1"/>
      <c r="D183" s="1">
        <v>26</v>
      </c>
      <c r="E183" s="1" t="s">
        <v>8</v>
      </c>
      <c r="F183" s="1">
        <v>103</v>
      </c>
      <c r="G183" s="1">
        <v>3.10110159483558E-2</v>
      </c>
      <c r="H183" s="1" t="s">
        <v>380</v>
      </c>
      <c r="I183" s="1" t="s">
        <v>201</v>
      </c>
    </row>
    <row r="184" spans="1:9" x14ac:dyDescent="0.2">
      <c r="A184" s="2">
        <v>43282</v>
      </c>
      <c r="B184" s="1">
        <v>2018</v>
      </c>
      <c r="C184" s="1"/>
      <c r="D184" s="1">
        <v>27</v>
      </c>
      <c r="E184" s="1" t="s">
        <v>8</v>
      </c>
      <c r="F184" s="1">
        <v>80</v>
      </c>
      <c r="G184" s="1">
        <v>2.4086225979305501E-2</v>
      </c>
      <c r="H184" s="1" t="s">
        <v>381</v>
      </c>
      <c r="I184" s="1" t="s">
        <v>201</v>
      </c>
    </row>
    <row r="185" spans="1:9" x14ac:dyDescent="0.2">
      <c r="A185" s="2">
        <v>43289</v>
      </c>
      <c r="B185" s="1">
        <v>2018</v>
      </c>
      <c r="C185" s="1"/>
      <c r="D185" s="1">
        <v>28</v>
      </c>
      <c r="E185" s="1" t="s">
        <v>8</v>
      </c>
      <c r="F185" s="1">
        <v>51</v>
      </c>
      <c r="G185" s="1">
        <v>1.53549690618072E-2</v>
      </c>
      <c r="H185" s="1" t="s">
        <v>382</v>
      </c>
      <c r="I185" s="1" t="s">
        <v>201</v>
      </c>
    </row>
    <row r="186" spans="1:9" x14ac:dyDescent="0.2">
      <c r="A186" s="2">
        <v>43296</v>
      </c>
      <c r="B186" s="1">
        <v>2018</v>
      </c>
      <c r="C186" s="1"/>
      <c r="D186" s="1">
        <v>29</v>
      </c>
      <c r="E186" s="1" t="s">
        <v>8</v>
      </c>
      <c r="F186" s="1">
        <v>72</v>
      </c>
      <c r="G186" s="1">
        <v>2.1677603381374901E-2</v>
      </c>
      <c r="H186" s="1" t="s">
        <v>383</v>
      </c>
      <c r="I186" s="1" t="s">
        <v>201</v>
      </c>
    </row>
    <row r="187" spans="1:9" x14ac:dyDescent="0.2">
      <c r="A187" s="2">
        <v>43303</v>
      </c>
      <c r="B187" s="1">
        <v>2018</v>
      </c>
      <c r="C187" s="1"/>
      <c r="D187" s="1">
        <v>30</v>
      </c>
      <c r="E187" s="1" t="s">
        <v>8</v>
      </c>
      <c r="F187" s="1">
        <v>92</v>
      </c>
      <c r="G187" s="1">
        <v>2.76991598762013E-2</v>
      </c>
      <c r="H187" s="1" t="s">
        <v>384</v>
      </c>
      <c r="I187" s="1" t="s">
        <v>201</v>
      </c>
    </row>
    <row r="188" spans="1:9" x14ac:dyDescent="0.2">
      <c r="A188" s="2">
        <v>43310</v>
      </c>
      <c r="B188" s="1">
        <v>2018</v>
      </c>
      <c r="C188" s="1"/>
      <c r="D188" s="1">
        <v>31</v>
      </c>
      <c r="E188" s="1" t="s">
        <v>8</v>
      </c>
      <c r="F188" s="1">
        <v>78</v>
      </c>
      <c r="G188" s="1">
        <v>2.3484070329822901E-2</v>
      </c>
      <c r="H188" s="1" t="s">
        <v>385</v>
      </c>
      <c r="I188" s="1" t="s">
        <v>201</v>
      </c>
    </row>
    <row r="189" spans="1:9" x14ac:dyDescent="0.2">
      <c r="A189" s="2">
        <v>43317</v>
      </c>
      <c r="B189" s="1">
        <v>2018</v>
      </c>
      <c r="C189" s="1"/>
      <c r="D189" s="1">
        <v>32</v>
      </c>
      <c r="E189" s="1" t="s">
        <v>8</v>
      </c>
      <c r="F189" s="1">
        <v>92</v>
      </c>
      <c r="G189" s="1">
        <v>2.76991598762013E-2</v>
      </c>
      <c r="H189" s="1" t="s">
        <v>386</v>
      </c>
      <c r="I189" s="1" t="s">
        <v>201</v>
      </c>
    </row>
    <row r="190" spans="1:9" x14ac:dyDescent="0.2">
      <c r="A190" s="2">
        <v>43324</v>
      </c>
      <c r="B190" s="1">
        <v>2018</v>
      </c>
      <c r="C190" s="1"/>
      <c r="D190" s="1">
        <v>33</v>
      </c>
      <c r="E190" s="1" t="s">
        <v>8</v>
      </c>
      <c r="F190" s="1">
        <v>70</v>
      </c>
      <c r="G190" s="1">
        <v>2.1075447731892301E-2</v>
      </c>
      <c r="H190" s="1" t="s">
        <v>387</v>
      </c>
      <c r="I190" s="1" t="s">
        <v>201</v>
      </c>
    </row>
    <row r="191" spans="1:9" x14ac:dyDescent="0.2">
      <c r="A191" s="2">
        <v>43331</v>
      </c>
      <c r="B191" s="1">
        <v>2018</v>
      </c>
      <c r="C191" s="1"/>
      <c r="D191" s="1">
        <v>34</v>
      </c>
      <c r="E191" s="1" t="s">
        <v>8</v>
      </c>
      <c r="F191" s="1">
        <v>138</v>
      </c>
      <c r="G191" s="1">
        <v>4.1548739814302002E-2</v>
      </c>
      <c r="H191" s="1" t="s">
        <v>388</v>
      </c>
      <c r="I191" s="1" t="s">
        <v>201</v>
      </c>
    </row>
    <row r="192" spans="1:9" x14ac:dyDescent="0.2">
      <c r="A192" s="2">
        <v>43338</v>
      </c>
      <c r="B192" s="1">
        <v>2018</v>
      </c>
      <c r="C192" s="1"/>
      <c r="D192" s="1">
        <v>35</v>
      </c>
      <c r="E192" s="1" t="s">
        <v>8</v>
      </c>
      <c r="F192" s="1">
        <v>87</v>
      </c>
      <c r="G192" s="1">
        <v>2.61937707524947E-2</v>
      </c>
      <c r="H192" s="1" t="s">
        <v>389</v>
      </c>
      <c r="I192" s="1" t="s">
        <v>201</v>
      </c>
    </row>
    <row r="193" spans="1:11" x14ac:dyDescent="0.2">
      <c r="A193" s="2">
        <v>43345</v>
      </c>
      <c r="B193" s="1">
        <v>2018</v>
      </c>
      <c r="C193" s="1"/>
      <c r="D193" s="1">
        <v>36</v>
      </c>
      <c r="E193" s="1" t="s">
        <v>8</v>
      </c>
      <c r="F193" s="1">
        <v>64</v>
      </c>
      <c r="G193" s="1">
        <v>1.9268980783444401E-2</v>
      </c>
      <c r="H193" s="1" t="s">
        <v>390</v>
      </c>
      <c r="I193" s="1" t="s">
        <v>201</v>
      </c>
    </row>
    <row r="194" spans="1:11" x14ac:dyDescent="0.2">
      <c r="A194" s="2">
        <v>43352</v>
      </c>
      <c r="B194" s="1">
        <v>2018</v>
      </c>
      <c r="C194" s="1"/>
      <c r="D194" s="1">
        <v>37</v>
      </c>
      <c r="E194" s="1" t="s">
        <v>8</v>
      </c>
      <c r="F194" s="1">
        <v>107</v>
      </c>
      <c r="G194" s="1">
        <v>3.2215327247321103E-2</v>
      </c>
      <c r="H194" s="1" t="s">
        <v>391</v>
      </c>
      <c r="I194" s="1" t="s">
        <v>201</v>
      </c>
    </row>
    <row r="195" spans="1:11" x14ac:dyDescent="0.2">
      <c r="A195" s="2">
        <v>43359</v>
      </c>
      <c r="B195" s="1">
        <v>2018</v>
      </c>
      <c r="C195" s="1"/>
      <c r="D195" s="1">
        <v>38</v>
      </c>
      <c r="E195" s="1" t="s">
        <v>8</v>
      </c>
      <c r="F195" s="1">
        <v>68</v>
      </c>
      <c r="G195" s="1">
        <v>2.0473292082409701E-2</v>
      </c>
      <c r="H195" s="1" t="s">
        <v>392</v>
      </c>
      <c r="I195" s="1" t="s">
        <v>201</v>
      </c>
      <c r="J195" s="4"/>
      <c r="K195" s="4"/>
    </row>
    <row r="196" spans="1:11" x14ac:dyDescent="0.2">
      <c r="A196" s="2">
        <v>43366</v>
      </c>
      <c r="B196" s="1">
        <v>2018</v>
      </c>
      <c r="C196" s="1"/>
      <c r="D196" s="1">
        <v>39</v>
      </c>
      <c r="E196" s="1" t="s">
        <v>8</v>
      </c>
      <c r="F196" s="1">
        <v>72</v>
      </c>
      <c r="G196" s="1">
        <v>2.1677603381374901E-2</v>
      </c>
      <c r="H196" s="1" t="s">
        <v>393</v>
      </c>
      <c r="I196" s="1" t="s">
        <v>201</v>
      </c>
      <c r="J196" s="4"/>
      <c r="K196" s="4"/>
    </row>
    <row r="197" spans="1:11" x14ac:dyDescent="0.2">
      <c r="A197" s="2">
        <v>43373</v>
      </c>
      <c r="B197" s="1">
        <v>2018</v>
      </c>
      <c r="C197" s="1"/>
      <c r="D197" s="1">
        <v>40</v>
      </c>
      <c r="E197" s="1" t="s">
        <v>8</v>
      </c>
      <c r="F197" s="1">
        <v>68</v>
      </c>
      <c r="G197" s="1">
        <v>2.0473292082409701E-2</v>
      </c>
      <c r="H197" s="1" t="s">
        <v>394</v>
      </c>
      <c r="I197" s="1" t="s">
        <v>201</v>
      </c>
      <c r="J197" s="4"/>
      <c r="K197" s="4"/>
    </row>
    <row r="198" spans="1:11" x14ac:dyDescent="0.2">
      <c r="A198" s="2">
        <v>43380</v>
      </c>
      <c r="B198" s="1">
        <v>2018</v>
      </c>
      <c r="C198" s="1"/>
      <c r="D198" s="1">
        <v>41</v>
      </c>
      <c r="E198" s="1" t="s">
        <v>8</v>
      </c>
      <c r="F198" s="1">
        <v>61</v>
      </c>
      <c r="G198" s="1">
        <v>1.8365747309220401E-2</v>
      </c>
      <c r="H198" s="1" t="s">
        <v>395</v>
      </c>
      <c r="I198" s="1" t="s">
        <v>201</v>
      </c>
      <c r="J198" s="4"/>
      <c r="K198" s="4"/>
    </row>
    <row r="199" spans="1:11" x14ac:dyDescent="0.2">
      <c r="A199" s="2">
        <v>43387</v>
      </c>
      <c r="B199" s="1">
        <v>2018</v>
      </c>
      <c r="C199" s="1"/>
      <c r="D199" s="1">
        <v>42</v>
      </c>
      <c r="E199" s="1" t="s">
        <v>8</v>
      </c>
      <c r="F199" s="1">
        <v>47</v>
      </c>
      <c r="G199" s="1">
        <v>1.4150657762842E-2</v>
      </c>
      <c r="H199" s="1" t="s">
        <v>396</v>
      </c>
      <c r="I199" s="1" t="s">
        <v>201</v>
      </c>
      <c r="J199" s="4"/>
      <c r="K199" s="4"/>
    </row>
    <row r="200" spans="1:11" x14ac:dyDescent="0.2">
      <c r="A200" s="2">
        <v>43394</v>
      </c>
      <c r="B200" s="1">
        <v>2018</v>
      </c>
      <c r="C200" s="1"/>
      <c r="D200" s="1">
        <v>43</v>
      </c>
      <c r="E200" s="1" t="s">
        <v>8</v>
      </c>
      <c r="F200" s="1">
        <v>62</v>
      </c>
      <c r="G200" s="1">
        <v>1.8666825133961801E-2</v>
      </c>
      <c r="H200" s="1" t="s">
        <v>397</v>
      </c>
      <c r="I200" s="1" t="s">
        <v>201</v>
      </c>
      <c r="J200" s="4"/>
      <c r="K200" s="4"/>
    </row>
    <row r="201" spans="1:11" x14ac:dyDescent="0.2">
      <c r="A201" s="2">
        <v>43401</v>
      </c>
      <c r="B201" s="1">
        <v>2018</v>
      </c>
      <c r="C201" s="1"/>
      <c r="D201" s="1">
        <v>44</v>
      </c>
      <c r="E201" s="1" t="s">
        <v>8</v>
      </c>
      <c r="F201" s="1">
        <v>80</v>
      </c>
      <c r="G201" s="1">
        <v>2.4086225979305501E-2</v>
      </c>
      <c r="H201" s="1" t="s">
        <v>398</v>
      </c>
      <c r="I201" s="1" t="s">
        <v>201</v>
      </c>
      <c r="J201" s="4"/>
      <c r="K201" s="4"/>
    </row>
    <row r="202" spans="1:11" x14ac:dyDescent="0.2">
      <c r="A202" s="2">
        <v>43408</v>
      </c>
      <c r="B202" s="1">
        <v>2018</v>
      </c>
      <c r="C202" s="1"/>
      <c r="D202" s="1">
        <v>45</v>
      </c>
      <c r="E202" s="1" t="s">
        <v>8</v>
      </c>
      <c r="F202" s="1">
        <v>58</v>
      </c>
      <c r="G202" s="1">
        <v>1.7462513834996501E-2</v>
      </c>
      <c r="H202" s="1" t="s">
        <v>399</v>
      </c>
      <c r="I202" s="1" t="s">
        <v>201</v>
      </c>
      <c r="J202" s="4"/>
      <c r="K202" s="4"/>
    </row>
    <row r="203" spans="1:11" x14ac:dyDescent="0.2">
      <c r="A203" s="2">
        <v>43415</v>
      </c>
      <c r="B203" s="1">
        <v>2018</v>
      </c>
      <c r="C203" s="1"/>
      <c r="D203" s="1">
        <v>46</v>
      </c>
      <c r="E203" s="1" t="s">
        <v>8</v>
      </c>
      <c r="F203" s="1">
        <v>77</v>
      </c>
      <c r="G203" s="1">
        <v>2.31829925050815E-2</v>
      </c>
      <c r="H203" s="1" t="s">
        <v>400</v>
      </c>
      <c r="I203" s="1" t="s">
        <v>201</v>
      </c>
      <c r="J203" s="4"/>
      <c r="K203" s="4"/>
    </row>
    <row r="204" spans="1:11" x14ac:dyDescent="0.2">
      <c r="A204" s="2">
        <v>43422</v>
      </c>
      <c r="B204" s="1">
        <v>2018</v>
      </c>
      <c r="C204" s="1"/>
      <c r="D204" s="1">
        <v>47</v>
      </c>
      <c r="E204" s="1" t="s">
        <v>8</v>
      </c>
      <c r="F204" s="1">
        <v>0</v>
      </c>
      <c r="G204" s="1">
        <v>0</v>
      </c>
      <c r="H204" s="21" t="s">
        <v>401</v>
      </c>
      <c r="I204" s="1" t="s">
        <v>201</v>
      </c>
      <c r="J204" s="4"/>
      <c r="K204" s="4"/>
    </row>
    <row r="205" spans="1:11" x14ac:dyDescent="0.2">
      <c r="A205" s="2">
        <v>43429</v>
      </c>
      <c r="B205" s="1">
        <v>2018</v>
      </c>
      <c r="C205" s="1"/>
      <c r="D205" s="1">
        <v>48</v>
      </c>
      <c r="E205" s="1" t="s">
        <v>8</v>
      </c>
      <c r="F205" s="1">
        <v>113</v>
      </c>
      <c r="G205" s="1">
        <v>3.4021794195768999E-2</v>
      </c>
      <c r="H205" s="1" t="s">
        <v>402</v>
      </c>
      <c r="I205" s="1" t="s">
        <v>201</v>
      </c>
    </row>
    <row r="206" spans="1:11" x14ac:dyDescent="0.2">
      <c r="A206" s="2">
        <v>43436</v>
      </c>
      <c r="B206" s="1">
        <v>2018</v>
      </c>
      <c r="C206" s="1"/>
      <c r="D206" s="1">
        <v>49</v>
      </c>
      <c r="E206" s="1" t="s">
        <v>8</v>
      </c>
      <c r="F206" s="1">
        <v>146</v>
      </c>
      <c r="G206" s="1">
        <v>4.3957362412232498E-2</v>
      </c>
      <c r="H206" s="1" t="s">
        <v>403</v>
      </c>
      <c r="I206" s="1" t="s">
        <v>201</v>
      </c>
    </row>
    <row r="207" spans="1:11" x14ac:dyDescent="0.2">
      <c r="A207" s="2">
        <v>43443</v>
      </c>
      <c r="B207" s="1">
        <v>2018</v>
      </c>
      <c r="C207" s="1"/>
      <c r="D207" s="1">
        <v>50</v>
      </c>
      <c r="E207" s="1" t="s">
        <v>8</v>
      </c>
      <c r="F207" s="1">
        <v>116</v>
      </c>
      <c r="G207" s="1">
        <v>3.4925027669993003E-2</v>
      </c>
      <c r="H207" s="1" t="s">
        <v>404</v>
      </c>
      <c r="I207" s="1" t="s">
        <v>201</v>
      </c>
    </row>
    <row r="208" spans="1:11" x14ac:dyDescent="0.2">
      <c r="A208" s="2">
        <v>43450</v>
      </c>
      <c r="B208" s="1">
        <v>2018</v>
      </c>
      <c r="C208" s="1"/>
      <c r="D208" s="1">
        <v>51</v>
      </c>
      <c r="E208" s="1" t="s">
        <v>8</v>
      </c>
      <c r="F208" s="1">
        <v>91</v>
      </c>
      <c r="G208" s="1">
        <v>2.739808205146E-2</v>
      </c>
      <c r="H208" s="1" t="s">
        <v>405</v>
      </c>
      <c r="I208" s="1" t="s">
        <v>201</v>
      </c>
    </row>
    <row r="209" spans="1:9" x14ac:dyDescent="0.2">
      <c r="A209" s="2">
        <v>43457</v>
      </c>
      <c r="B209" s="1">
        <v>2018</v>
      </c>
      <c r="C209" s="1"/>
      <c r="D209" s="1">
        <v>52</v>
      </c>
      <c r="E209" s="1" t="s">
        <v>8</v>
      </c>
      <c r="F209" s="1">
        <v>37</v>
      </c>
      <c r="G209" s="1">
        <v>1.11398795154288E-2</v>
      </c>
      <c r="H209" s="1" t="s">
        <v>406</v>
      </c>
      <c r="I209" s="1" t="s">
        <v>201</v>
      </c>
    </row>
    <row r="210" spans="1:9" x14ac:dyDescent="0.2">
      <c r="A210" s="2">
        <v>43464</v>
      </c>
      <c r="B210" s="1">
        <v>2019</v>
      </c>
      <c r="C210" s="1"/>
      <c r="D210" s="1">
        <v>1</v>
      </c>
      <c r="E210" s="1" t="s">
        <v>8</v>
      </c>
      <c r="F210" s="1">
        <v>41</v>
      </c>
      <c r="G210" s="1">
        <v>1.22637115365307E-2</v>
      </c>
      <c r="H210" s="1" t="s">
        <v>407</v>
      </c>
      <c r="I210" s="1" t="s">
        <v>201</v>
      </c>
    </row>
    <row r="211" spans="1:9" x14ac:dyDescent="0.2">
      <c r="A211" s="2">
        <v>43471</v>
      </c>
      <c r="B211" s="1">
        <v>2019</v>
      </c>
      <c r="C211" s="1"/>
      <c r="D211" s="1">
        <v>2</v>
      </c>
      <c r="E211" s="1" t="s">
        <v>8</v>
      </c>
      <c r="F211" s="1">
        <v>62</v>
      </c>
      <c r="G211" s="1">
        <v>1.85451247625587E-2</v>
      </c>
      <c r="H211" s="1" t="s">
        <v>408</v>
      </c>
      <c r="I211" s="1" t="s">
        <v>201</v>
      </c>
    </row>
    <row r="212" spans="1:9" x14ac:dyDescent="0.2">
      <c r="A212" s="2">
        <v>43478</v>
      </c>
      <c r="B212" s="1">
        <v>2019</v>
      </c>
      <c r="C212" s="1"/>
      <c r="D212" s="1">
        <v>3</v>
      </c>
      <c r="E212" s="1" t="s">
        <v>8</v>
      </c>
      <c r="F212" s="1">
        <v>89</v>
      </c>
      <c r="G212" s="1">
        <v>2.6621227481737401E-2</v>
      </c>
      <c r="H212" s="1" t="s">
        <v>409</v>
      </c>
      <c r="I212" s="1" t="s">
        <v>201</v>
      </c>
    </row>
    <row r="213" spans="1:9" x14ac:dyDescent="0.2">
      <c r="A213" s="2">
        <v>43485</v>
      </c>
      <c r="B213" s="1">
        <v>2019</v>
      </c>
      <c r="C213" s="1"/>
      <c r="D213" s="1">
        <v>4</v>
      </c>
      <c r="E213" s="1" t="s">
        <v>8</v>
      </c>
      <c r="F213" s="1">
        <v>90</v>
      </c>
      <c r="G213" s="1">
        <v>2.6920342397262601E-2</v>
      </c>
      <c r="H213" s="1" t="s">
        <v>410</v>
      </c>
      <c r="I213" s="1" t="s">
        <v>201</v>
      </c>
    </row>
    <row r="214" spans="1:9" x14ac:dyDescent="0.2">
      <c r="A214" s="2">
        <v>43492</v>
      </c>
      <c r="B214" s="1">
        <v>2019</v>
      </c>
      <c r="C214" s="1"/>
      <c r="D214" s="1">
        <v>5</v>
      </c>
      <c r="E214" s="1" t="s">
        <v>8</v>
      </c>
      <c r="F214" s="1">
        <v>72</v>
      </c>
      <c r="G214" s="1">
        <v>2.15362739178101E-2</v>
      </c>
      <c r="H214" s="1" t="s">
        <v>411</v>
      </c>
      <c r="I214" s="1" t="s">
        <v>201</v>
      </c>
    </row>
    <row r="215" spans="1:9" x14ac:dyDescent="0.2">
      <c r="A215" s="2">
        <v>43499</v>
      </c>
      <c r="B215" s="1">
        <v>2019</v>
      </c>
      <c r="C215" s="1"/>
      <c r="D215" s="1">
        <v>6</v>
      </c>
      <c r="E215" s="1" t="s">
        <v>8</v>
      </c>
      <c r="F215" s="1">
        <v>83</v>
      </c>
      <c r="G215" s="1">
        <v>2.4826537988586601E-2</v>
      </c>
      <c r="H215" s="1" t="s">
        <v>412</v>
      </c>
      <c r="I215" s="1" t="s">
        <v>201</v>
      </c>
    </row>
    <row r="216" spans="1:9" x14ac:dyDescent="0.2">
      <c r="A216" s="2">
        <v>43506</v>
      </c>
      <c r="B216" s="1">
        <v>2019</v>
      </c>
      <c r="C216" s="1"/>
      <c r="D216" s="1">
        <v>7</v>
      </c>
      <c r="E216" s="1" t="s">
        <v>8</v>
      </c>
      <c r="F216" s="1">
        <v>71</v>
      </c>
      <c r="G216" s="1">
        <v>2.12371590022849E-2</v>
      </c>
      <c r="H216" s="1" t="s">
        <v>413</v>
      </c>
      <c r="I216" s="1" t="s">
        <v>201</v>
      </c>
    </row>
    <row r="217" spans="1:9" x14ac:dyDescent="0.2">
      <c r="A217" s="2">
        <v>43513</v>
      </c>
      <c r="B217" s="1">
        <v>2019</v>
      </c>
      <c r="C217" s="1"/>
      <c r="D217" s="1">
        <v>8</v>
      </c>
      <c r="E217" s="1" t="s">
        <v>8</v>
      </c>
      <c r="F217" s="1">
        <v>90</v>
      </c>
      <c r="G217" s="1">
        <v>2.6920342397262601E-2</v>
      </c>
      <c r="H217" s="1" t="s">
        <v>414</v>
      </c>
      <c r="I217" s="1" t="s">
        <v>201</v>
      </c>
    </row>
    <row r="218" spans="1:9" x14ac:dyDescent="0.2">
      <c r="A218" s="2">
        <v>43520</v>
      </c>
      <c r="B218" s="1">
        <v>2019</v>
      </c>
      <c r="C218" s="1"/>
      <c r="D218" s="1">
        <v>9</v>
      </c>
      <c r="E218" s="1" t="s">
        <v>8</v>
      </c>
      <c r="F218" s="1">
        <v>59</v>
      </c>
      <c r="G218" s="1">
        <v>1.7647780015983199E-2</v>
      </c>
      <c r="H218" s="1" t="s">
        <v>415</v>
      </c>
      <c r="I218" s="1" t="s">
        <v>201</v>
      </c>
    </row>
    <row r="219" spans="1:9" x14ac:dyDescent="0.2">
      <c r="A219" s="2">
        <v>43527</v>
      </c>
      <c r="B219" s="1">
        <v>2019</v>
      </c>
      <c r="C219" s="1"/>
      <c r="D219" s="1">
        <v>10</v>
      </c>
      <c r="E219" s="1" t="s">
        <v>8</v>
      </c>
      <c r="F219" s="1">
        <v>83</v>
      </c>
      <c r="G219" s="1">
        <v>2.4826537988586601E-2</v>
      </c>
      <c r="H219" s="1" t="s">
        <v>416</v>
      </c>
      <c r="I219" s="1" t="s">
        <v>201</v>
      </c>
    </row>
    <row r="220" spans="1:9" x14ac:dyDescent="0.2">
      <c r="A220" s="2">
        <v>43534</v>
      </c>
      <c r="B220" s="1">
        <v>2019</v>
      </c>
      <c r="C220" s="1"/>
      <c r="D220" s="1">
        <v>11</v>
      </c>
      <c r="E220" s="1" t="s">
        <v>8</v>
      </c>
      <c r="F220" s="1">
        <v>51</v>
      </c>
      <c r="G220" s="1">
        <v>1.5254860691782101E-2</v>
      </c>
      <c r="H220" s="1" t="s">
        <v>417</v>
      </c>
      <c r="I220" s="1" t="s">
        <v>201</v>
      </c>
    </row>
    <row r="221" spans="1:9" x14ac:dyDescent="0.2">
      <c r="A221" s="2">
        <v>43541</v>
      </c>
      <c r="B221" s="1">
        <v>2019</v>
      </c>
      <c r="C221" s="1"/>
      <c r="D221" s="1">
        <v>12</v>
      </c>
      <c r="E221" s="1" t="s">
        <v>8</v>
      </c>
      <c r="F221" s="1">
        <v>88</v>
      </c>
      <c r="G221" s="1">
        <v>2.6322112566212301E-2</v>
      </c>
      <c r="H221" s="1" t="s">
        <v>418</v>
      </c>
      <c r="I221" s="1" t="s">
        <v>201</v>
      </c>
    </row>
    <row r="222" spans="1:9" x14ac:dyDescent="0.2">
      <c r="A222" s="2">
        <v>43548</v>
      </c>
      <c r="B222" s="1">
        <v>2019</v>
      </c>
      <c r="C222" s="1"/>
      <c r="D222" s="1">
        <v>13</v>
      </c>
      <c r="E222" s="1" t="s">
        <v>8</v>
      </c>
      <c r="F222" s="1">
        <v>63</v>
      </c>
      <c r="G222" s="1">
        <v>1.88442396780838E-2</v>
      </c>
      <c r="H222" s="1" t="s">
        <v>419</v>
      </c>
      <c r="I222" s="1" t="s">
        <v>201</v>
      </c>
    </row>
    <row r="223" spans="1:9" x14ac:dyDescent="0.2">
      <c r="A223" s="2">
        <v>43555</v>
      </c>
      <c r="B223" s="1">
        <v>2019</v>
      </c>
      <c r="C223" s="1"/>
      <c r="D223" s="1">
        <v>14</v>
      </c>
      <c r="E223" s="1" t="s">
        <v>8</v>
      </c>
      <c r="F223" s="1">
        <v>78</v>
      </c>
      <c r="G223" s="1">
        <v>2.33309634109609E-2</v>
      </c>
      <c r="H223" s="1" t="s">
        <v>420</v>
      </c>
      <c r="I223" s="1" t="s">
        <v>201</v>
      </c>
    </row>
    <row r="224" spans="1:9" x14ac:dyDescent="0.2">
      <c r="A224" s="2">
        <v>43562</v>
      </c>
      <c r="B224" s="1">
        <v>2019</v>
      </c>
      <c r="C224" s="1"/>
      <c r="D224" s="1">
        <v>15</v>
      </c>
      <c r="E224" s="1" t="s">
        <v>8</v>
      </c>
      <c r="F224" s="1">
        <v>70</v>
      </c>
      <c r="G224" s="1">
        <v>2.09380440867598E-2</v>
      </c>
      <c r="H224" s="1" t="s">
        <v>421</v>
      </c>
      <c r="I224" s="1" t="s">
        <v>201</v>
      </c>
    </row>
    <row r="225" spans="1:9" x14ac:dyDescent="0.2">
      <c r="A225" s="2">
        <v>43569</v>
      </c>
      <c r="B225" s="1">
        <v>2019</v>
      </c>
      <c r="C225" s="1"/>
      <c r="D225" s="1">
        <v>16</v>
      </c>
      <c r="E225" s="1" t="s">
        <v>8</v>
      </c>
      <c r="F225" s="1">
        <v>60</v>
      </c>
      <c r="G225" s="1">
        <v>1.79468949315084E-2</v>
      </c>
      <c r="H225" s="1" t="s">
        <v>422</v>
      </c>
      <c r="I225" s="1" t="s">
        <v>201</v>
      </c>
    </row>
    <row r="226" spans="1:9" x14ac:dyDescent="0.2">
      <c r="A226" s="2">
        <v>43576</v>
      </c>
      <c r="B226" s="1">
        <v>2019</v>
      </c>
      <c r="C226" s="1"/>
      <c r="D226" s="1">
        <v>17</v>
      </c>
      <c r="E226" s="1" t="s">
        <v>8</v>
      </c>
      <c r="F226" s="1">
        <v>51</v>
      </c>
      <c r="G226" s="1">
        <v>1.5254860691782101E-2</v>
      </c>
      <c r="H226" s="1" t="s">
        <v>423</v>
      </c>
      <c r="I226" s="1" t="s">
        <v>201</v>
      </c>
    </row>
    <row r="227" spans="1:9" x14ac:dyDescent="0.2">
      <c r="A227" s="2">
        <v>43583</v>
      </c>
      <c r="B227" s="1">
        <v>2019</v>
      </c>
      <c r="C227" s="1"/>
      <c r="D227" s="1">
        <v>18</v>
      </c>
      <c r="E227" s="1" t="s">
        <v>8</v>
      </c>
      <c r="F227" s="1">
        <v>62</v>
      </c>
      <c r="G227" s="1">
        <v>1.85451247625587E-2</v>
      </c>
      <c r="H227" s="1" t="s">
        <v>424</v>
      </c>
      <c r="I227" s="1" t="s">
        <v>201</v>
      </c>
    </row>
    <row r="228" spans="1:9" x14ac:dyDescent="0.2">
      <c r="A228" s="2">
        <v>43590</v>
      </c>
      <c r="B228" s="1">
        <v>2019</v>
      </c>
      <c r="C228" s="1"/>
      <c r="D228" s="1">
        <v>19</v>
      </c>
      <c r="E228" s="1" t="s">
        <v>8</v>
      </c>
      <c r="F228" s="1">
        <v>56</v>
      </c>
      <c r="G228" s="1">
        <v>1.6750435269407799E-2</v>
      </c>
      <c r="H228" s="1" t="s">
        <v>425</v>
      </c>
      <c r="I228" s="1" t="s">
        <v>201</v>
      </c>
    </row>
    <row r="229" spans="1:9" x14ac:dyDescent="0.2">
      <c r="A229" s="2">
        <v>43597</v>
      </c>
      <c r="B229" s="1">
        <v>2019</v>
      </c>
      <c r="C229" s="1"/>
      <c r="D229" s="1">
        <v>20</v>
      </c>
      <c r="E229" s="1" t="s">
        <v>8</v>
      </c>
      <c r="F229" s="1">
        <v>105</v>
      </c>
      <c r="G229" s="1">
        <v>3.1407066130139702E-2</v>
      </c>
      <c r="H229" s="1" t="s">
        <v>426</v>
      </c>
      <c r="I229" s="1" t="s">
        <v>201</v>
      </c>
    </row>
    <row r="230" spans="1:9" x14ac:dyDescent="0.2">
      <c r="A230" s="2">
        <v>43604</v>
      </c>
      <c r="B230" s="1">
        <v>2019</v>
      </c>
      <c r="C230" s="1"/>
      <c r="D230" s="1">
        <v>21</v>
      </c>
      <c r="E230" s="1" t="s">
        <v>8</v>
      </c>
      <c r="F230" s="1">
        <v>97</v>
      </c>
      <c r="G230" s="1">
        <v>2.9014146805938501E-2</v>
      </c>
      <c r="H230" s="1" t="s">
        <v>427</v>
      </c>
      <c r="I230" s="1" t="s">
        <v>201</v>
      </c>
    </row>
    <row r="231" spans="1:9" x14ac:dyDescent="0.2">
      <c r="A231" s="2">
        <v>43611</v>
      </c>
      <c r="B231" s="1">
        <v>2019</v>
      </c>
      <c r="C231" s="1"/>
      <c r="D231" s="1">
        <v>22</v>
      </c>
      <c r="E231" s="1" t="s">
        <v>8</v>
      </c>
      <c r="F231" s="1">
        <v>106</v>
      </c>
      <c r="G231" s="1">
        <v>3.1706181045664798E-2</v>
      </c>
      <c r="H231" s="1" t="s">
        <v>428</v>
      </c>
      <c r="I231" s="1" t="s">
        <v>201</v>
      </c>
    </row>
    <row r="232" spans="1:9" x14ac:dyDescent="0.2">
      <c r="A232" s="2">
        <v>43618</v>
      </c>
      <c r="B232" s="1">
        <v>2019</v>
      </c>
      <c r="C232" s="1"/>
      <c r="D232" s="1">
        <v>23</v>
      </c>
      <c r="E232" s="1" t="s">
        <v>8</v>
      </c>
      <c r="F232" s="1">
        <v>90</v>
      </c>
      <c r="G232" s="1">
        <v>2.6920342397262601E-2</v>
      </c>
      <c r="H232" s="1" t="s">
        <v>429</v>
      </c>
      <c r="I232" s="1" t="s">
        <v>201</v>
      </c>
    </row>
    <row r="233" spans="1:9" x14ac:dyDescent="0.2">
      <c r="A233" s="2">
        <v>43625</v>
      </c>
      <c r="B233" s="1">
        <v>2019</v>
      </c>
      <c r="C233" s="1"/>
      <c r="D233" s="1">
        <v>24</v>
      </c>
      <c r="E233" s="1" t="s">
        <v>8</v>
      </c>
      <c r="F233" s="1">
        <v>113</v>
      </c>
      <c r="G233" s="1">
        <f>F233/3343.196705</f>
        <v>3.3799985454340778E-2</v>
      </c>
      <c r="H233" s="1" t="s">
        <v>691</v>
      </c>
      <c r="I233" s="1" t="s">
        <v>201</v>
      </c>
    </row>
    <row r="234" spans="1:9" x14ac:dyDescent="0.2">
      <c r="A234" s="2">
        <v>43632</v>
      </c>
      <c r="B234" s="1">
        <v>2019</v>
      </c>
      <c r="C234" s="1"/>
      <c r="D234" s="1">
        <v>25</v>
      </c>
      <c r="E234" s="1" t="s">
        <v>8</v>
      </c>
      <c r="F234" s="1">
        <v>109</v>
      </c>
      <c r="G234" s="1">
        <v>3.2603525792240198E-2</v>
      </c>
      <c r="H234" s="1" t="s">
        <v>430</v>
      </c>
      <c r="I234" s="1" t="s">
        <v>201</v>
      </c>
    </row>
    <row r="235" spans="1:9" x14ac:dyDescent="0.2">
      <c r="A235" s="2">
        <v>43639</v>
      </c>
      <c r="B235" s="1">
        <v>2019</v>
      </c>
      <c r="C235" s="1"/>
      <c r="D235" s="1">
        <v>26</v>
      </c>
      <c r="E235" s="1" t="s">
        <v>8</v>
      </c>
      <c r="F235" s="1">
        <v>90</v>
      </c>
      <c r="G235" s="1">
        <v>2.6920342397262601E-2</v>
      </c>
      <c r="H235" s="1" t="s">
        <v>431</v>
      </c>
      <c r="I235" s="1" t="s">
        <v>201</v>
      </c>
    </row>
    <row r="236" spans="1:9" x14ac:dyDescent="0.2">
      <c r="A236" s="2">
        <v>43646</v>
      </c>
      <c r="B236" s="1">
        <v>2019</v>
      </c>
      <c r="C236" s="1"/>
      <c r="D236" s="1">
        <v>27</v>
      </c>
      <c r="E236" s="1" t="s">
        <v>8</v>
      </c>
      <c r="F236" s="1">
        <v>69</v>
      </c>
      <c r="G236" s="1">
        <v>2.06389291712346E-2</v>
      </c>
      <c r="H236" s="1" t="s">
        <v>432</v>
      </c>
      <c r="I236" s="1" t="s">
        <v>201</v>
      </c>
    </row>
    <row r="237" spans="1:9" x14ac:dyDescent="0.2">
      <c r="A237" s="2">
        <v>43653</v>
      </c>
      <c r="B237" s="1">
        <v>2019</v>
      </c>
      <c r="C237" s="1"/>
      <c r="D237" s="1">
        <v>28</v>
      </c>
      <c r="E237" s="1" t="s">
        <v>8</v>
      </c>
      <c r="F237" s="1">
        <v>145</v>
      </c>
      <c r="G237" s="1">
        <v>4.33716627511452E-2</v>
      </c>
      <c r="H237" s="1" t="s">
        <v>433</v>
      </c>
      <c r="I237" s="1" t="s">
        <v>201</v>
      </c>
    </row>
    <row r="238" spans="1:9" x14ac:dyDescent="0.2">
      <c r="A238" s="2">
        <v>43660</v>
      </c>
      <c r="B238" s="1">
        <v>2019</v>
      </c>
      <c r="C238" s="1"/>
      <c r="D238" s="1">
        <v>29</v>
      </c>
      <c r="E238" s="1" t="s">
        <v>8</v>
      </c>
      <c r="F238" s="1">
        <v>104</v>
      </c>
      <c r="G238" s="1">
        <f>F238/3343.196705</f>
        <v>3.1107951214614519E-2</v>
      </c>
      <c r="H238" s="1" t="s">
        <v>692</v>
      </c>
      <c r="I238" s="1" t="s">
        <v>201</v>
      </c>
    </row>
    <row r="239" spans="1:9" x14ac:dyDescent="0.2">
      <c r="A239" s="2">
        <v>43667</v>
      </c>
      <c r="B239" s="1">
        <v>2019</v>
      </c>
      <c r="C239" s="1"/>
      <c r="D239" s="1">
        <v>30</v>
      </c>
      <c r="E239" s="1" t="s">
        <v>8</v>
      </c>
      <c r="F239" s="1">
        <v>103</v>
      </c>
      <c r="G239" s="1">
        <v>3.0808836299089402E-2</v>
      </c>
      <c r="H239" s="1" t="s">
        <v>434</v>
      </c>
      <c r="I239" s="1" t="s">
        <v>201</v>
      </c>
    </row>
    <row r="240" spans="1:9" x14ac:dyDescent="0.2">
      <c r="A240" s="2">
        <v>43674</v>
      </c>
      <c r="B240" s="1">
        <v>2019</v>
      </c>
      <c r="C240" s="1"/>
      <c r="D240" s="1">
        <v>31</v>
      </c>
      <c r="E240" s="1" t="s">
        <v>8</v>
      </c>
      <c r="F240" s="1">
        <v>108</v>
      </c>
      <c r="G240" s="1">
        <v>3.2304410876715102E-2</v>
      </c>
      <c r="H240" s="1" t="s">
        <v>435</v>
      </c>
      <c r="I240" s="1" t="s">
        <v>201</v>
      </c>
    </row>
    <row r="241" spans="1:9" x14ac:dyDescent="0.2">
      <c r="A241" s="2">
        <v>43681</v>
      </c>
      <c r="B241" s="1">
        <v>2019</v>
      </c>
      <c r="C241" s="1"/>
      <c r="D241" s="1">
        <v>32</v>
      </c>
      <c r="E241" s="1" t="s">
        <v>8</v>
      </c>
      <c r="F241" s="1">
        <v>101</v>
      </c>
      <c r="G241" s="1">
        <v>3.0210606468039101E-2</v>
      </c>
      <c r="H241" s="1" t="s">
        <v>436</v>
      </c>
      <c r="I241" s="1" t="s">
        <v>201</v>
      </c>
    </row>
    <row r="242" spans="1:9" x14ac:dyDescent="0.2">
      <c r="A242" s="2">
        <v>43688</v>
      </c>
      <c r="B242" s="1">
        <v>2019</v>
      </c>
      <c r="C242" s="1"/>
      <c r="D242" s="1">
        <v>33</v>
      </c>
      <c r="E242" s="1" t="s">
        <v>8</v>
      </c>
      <c r="F242" s="1">
        <v>110</v>
      </c>
      <c r="G242" s="1">
        <v>3.2902640707765399E-2</v>
      </c>
      <c r="H242" s="1" t="s">
        <v>437</v>
      </c>
      <c r="I242" s="1" t="s">
        <v>201</v>
      </c>
    </row>
    <row r="243" spans="1:9" x14ac:dyDescent="0.2">
      <c r="A243" s="2">
        <v>43695</v>
      </c>
      <c r="B243" s="1">
        <v>2019</v>
      </c>
      <c r="C243" s="1"/>
      <c r="D243" s="1">
        <v>34</v>
      </c>
      <c r="E243" s="1" t="s">
        <v>8</v>
      </c>
      <c r="F243" s="1">
        <v>142</v>
      </c>
      <c r="G243" s="1">
        <v>4.24743180045698E-2</v>
      </c>
      <c r="H243" s="1" t="s">
        <v>438</v>
      </c>
      <c r="I243" s="1" t="s">
        <v>201</v>
      </c>
    </row>
    <row r="244" spans="1:9" x14ac:dyDescent="0.2">
      <c r="A244" s="2">
        <v>43702</v>
      </c>
      <c r="B244" s="1">
        <v>2019</v>
      </c>
      <c r="C244" s="1"/>
      <c r="D244" s="1">
        <v>35</v>
      </c>
      <c r="E244" s="1" t="s">
        <v>8</v>
      </c>
      <c r="F244" s="1">
        <v>79</v>
      </c>
      <c r="G244" s="1">
        <v>2.3630078326486E-2</v>
      </c>
      <c r="H244" s="1" t="s">
        <v>439</v>
      </c>
      <c r="I244" s="1" t="s">
        <v>201</v>
      </c>
    </row>
    <row r="245" spans="1:9" x14ac:dyDescent="0.2">
      <c r="A245" s="2">
        <v>43709</v>
      </c>
      <c r="B245" s="1">
        <v>2019</v>
      </c>
      <c r="C245" s="1"/>
      <c r="D245" s="1">
        <v>36</v>
      </c>
      <c r="E245" s="1" t="s">
        <v>8</v>
      </c>
      <c r="F245" s="1">
        <v>107</v>
      </c>
      <c r="G245" s="1">
        <v>3.2005295961189902E-2</v>
      </c>
      <c r="H245" s="1" t="s">
        <v>440</v>
      </c>
      <c r="I245" s="1" t="s">
        <v>201</v>
      </c>
    </row>
    <row r="246" spans="1:9" x14ac:dyDescent="0.2">
      <c r="A246" s="2">
        <v>43716</v>
      </c>
      <c r="B246" s="1">
        <v>2019</v>
      </c>
      <c r="C246" s="1"/>
      <c r="D246" s="1">
        <v>37</v>
      </c>
      <c r="E246" s="1" t="s">
        <v>8</v>
      </c>
      <c r="F246" s="1">
        <v>98</v>
      </c>
      <c r="G246" s="1">
        <v>2.9313261721463701E-2</v>
      </c>
      <c r="H246" s="1" t="s">
        <v>441</v>
      </c>
      <c r="I246" s="1" t="s">
        <v>201</v>
      </c>
    </row>
    <row r="247" spans="1:9" x14ac:dyDescent="0.2">
      <c r="A247" s="2">
        <v>43723</v>
      </c>
      <c r="B247" s="1">
        <v>2019</v>
      </c>
      <c r="C247" s="1"/>
      <c r="D247" s="1">
        <v>38</v>
      </c>
      <c r="E247" s="1" t="s">
        <v>8</v>
      </c>
      <c r="F247" s="1">
        <v>91</v>
      </c>
      <c r="G247" s="1">
        <v>2.7219457312787701E-2</v>
      </c>
      <c r="H247" s="1" t="s">
        <v>442</v>
      </c>
      <c r="I247" s="1" t="s">
        <v>201</v>
      </c>
    </row>
    <row r="248" spans="1:9" x14ac:dyDescent="0.2">
      <c r="A248" s="2">
        <v>43730</v>
      </c>
      <c r="B248" s="1">
        <v>2019</v>
      </c>
      <c r="C248" s="1"/>
      <c r="D248" s="1">
        <v>39</v>
      </c>
      <c r="E248" s="1" t="s">
        <v>8</v>
      </c>
      <c r="F248" s="1">
        <v>114</v>
      </c>
      <c r="G248" s="1">
        <v>3.4099100369865902E-2</v>
      </c>
      <c r="H248" s="1" t="s">
        <v>443</v>
      </c>
      <c r="I248" s="1" t="s">
        <v>201</v>
      </c>
    </row>
    <row r="249" spans="1:9" x14ac:dyDescent="0.2">
      <c r="A249" s="2">
        <v>43737</v>
      </c>
      <c r="B249" s="1">
        <v>2019</v>
      </c>
      <c r="C249" s="1"/>
      <c r="D249" s="1">
        <v>40</v>
      </c>
      <c r="E249" s="1" t="s">
        <v>8</v>
      </c>
      <c r="F249" s="1">
        <v>83</v>
      </c>
      <c r="G249" s="1">
        <v>2.4826537988586601E-2</v>
      </c>
      <c r="H249" s="1" t="s">
        <v>444</v>
      </c>
      <c r="I249" s="1" t="s">
        <v>201</v>
      </c>
    </row>
    <row r="250" spans="1:9" x14ac:dyDescent="0.2">
      <c r="A250" s="2">
        <v>43744</v>
      </c>
      <c r="B250" s="1">
        <v>2019</v>
      </c>
      <c r="C250" s="1"/>
      <c r="D250" s="1">
        <v>41</v>
      </c>
      <c r="E250" s="1" t="s">
        <v>8</v>
      </c>
      <c r="F250" s="1">
        <v>72</v>
      </c>
      <c r="G250" s="1">
        <v>2.15362739178101E-2</v>
      </c>
      <c r="H250" s="1" t="s">
        <v>445</v>
      </c>
      <c r="I250" s="1" t="s">
        <v>201</v>
      </c>
    </row>
    <row r="251" spans="1:9" x14ac:dyDescent="0.2">
      <c r="A251" s="2">
        <v>43751</v>
      </c>
      <c r="B251" s="1">
        <v>2019</v>
      </c>
      <c r="C251" s="1"/>
      <c r="D251" s="1">
        <v>42</v>
      </c>
      <c r="E251" s="1" t="s">
        <v>8</v>
      </c>
      <c r="F251" s="1">
        <v>62</v>
      </c>
      <c r="G251" s="1">
        <f>F251/3343.196705</f>
        <v>1.8545124762558655E-2</v>
      </c>
      <c r="H251" s="1" t="s">
        <v>693</v>
      </c>
      <c r="I251" s="1" t="s">
        <v>201</v>
      </c>
    </row>
    <row r="252" spans="1:9" x14ac:dyDescent="0.2">
      <c r="A252" s="2">
        <v>43758</v>
      </c>
      <c r="B252" s="1">
        <v>2019</v>
      </c>
      <c r="C252" s="1"/>
      <c r="D252" s="1">
        <v>43</v>
      </c>
      <c r="E252" s="1" t="s">
        <v>8</v>
      </c>
      <c r="F252" s="1">
        <v>61</v>
      </c>
      <c r="G252" s="1">
        <f>F252/3343.196705</f>
        <v>1.8246009847033517E-2</v>
      </c>
      <c r="H252" s="1" t="s">
        <v>694</v>
      </c>
      <c r="I252" s="1" t="s">
        <v>201</v>
      </c>
    </row>
    <row r="253" spans="1:9" x14ac:dyDescent="0.2">
      <c r="A253" s="2">
        <v>43765</v>
      </c>
      <c r="B253" s="1">
        <v>2019</v>
      </c>
      <c r="C253" s="1"/>
      <c r="D253" s="1">
        <v>44</v>
      </c>
      <c r="E253" s="1" t="s">
        <v>8</v>
      </c>
      <c r="F253" s="1">
        <v>106</v>
      </c>
      <c r="G253" s="1">
        <f>F253/3343.196705</f>
        <v>3.1706181045664798E-2</v>
      </c>
      <c r="H253" s="1" t="s">
        <v>695</v>
      </c>
      <c r="I253" s="1" t="s">
        <v>201</v>
      </c>
    </row>
    <row r="254" spans="1:9" x14ac:dyDescent="0.2">
      <c r="A254" s="2">
        <v>43772</v>
      </c>
      <c r="B254" s="1">
        <v>2019</v>
      </c>
      <c r="C254" s="1"/>
      <c r="D254" s="1">
        <v>45</v>
      </c>
      <c r="E254" s="1" t="s">
        <v>8</v>
      </c>
      <c r="F254" s="1">
        <v>100</v>
      </c>
      <c r="G254" s="1">
        <f>F254/3343.196705</f>
        <v>2.991149155251396E-2</v>
      </c>
      <c r="H254" s="1" t="s">
        <v>696</v>
      </c>
      <c r="I254" s="1" t="s">
        <v>201</v>
      </c>
    </row>
    <row r="255" spans="1:9" x14ac:dyDescent="0.2">
      <c r="A255" s="2">
        <v>43779</v>
      </c>
      <c r="B255" s="1">
        <v>2019</v>
      </c>
      <c r="C255" s="1"/>
      <c r="D255" s="1">
        <v>46</v>
      </c>
      <c r="E255" s="1" t="s">
        <v>8</v>
      </c>
      <c r="F255" s="1">
        <v>122</v>
      </c>
      <c r="G255" s="1">
        <f>F255/3343.196705</f>
        <v>3.6492019694067034E-2</v>
      </c>
      <c r="H255" s="1" t="s">
        <v>697</v>
      </c>
      <c r="I255" s="1" t="s">
        <v>201</v>
      </c>
    </row>
    <row r="256" spans="1:9" x14ac:dyDescent="0.2">
      <c r="A256" s="2">
        <v>43786</v>
      </c>
      <c r="B256" s="1">
        <v>2019</v>
      </c>
      <c r="C256" s="1"/>
      <c r="D256" s="1">
        <v>47</v>
      </c>
      <c r="E256" s="1" t="s">
        <v>8</v>
      </c>
      <c r="F256" s="1">
        <v>146</v>
      </c>
      <c r="G256" s="1">
        <v>4.36707776666704E-2</v>
      </c>
      <c r="H256" s="1" t="s">
        <v>446</v>
      </c>
      <c r="I256" s="1" t="s">
        <v>201</v>
      </c>
    </row>
    <row r="257" spans="1:11" x14ac:dyDescent="0.2">
      <c r="A257" s="2">
        <v>43793</v>
      </c>
      <c r="B257" s="1">
        <v>2019</v>
      </c>
      <c r="C257" s="1"/>
      <c r="D257" s="1">
        <v>48</v>
      </c>
      <c r="E257" s="1" t="s">
        <v>8</v>
      </c>
      <c r="F257" s="1">
        <v>106</v>
      </c>
      <c r="G257" s="1">
        <v>3.1706181045664798E-2</v>
      </c>
      <c r="H257" s="1" t="s">
        <v>447</v>
      </c>
      <c r="I257" s="1" t="s">
        <v>201</v>
      </c>
    </row>
    <row r="258" spans="1:11" x14ac:dyDescent="0.2">
      <c r="A258" s="2">
        <v>43800</v>
      </c>
      <c r="B258" s="1">
        <v>2019</v>
      </c>
      <c r="C258" s="1"/>
      <c r="D258" s="1">
        <v>49</v>
      </c>
      <c r="E258" s="1" t="s">
        <v>8</v>
      </c>
      <c r="F258" s="1">
        <v>161</v>
      </c>
      <c r="G258" s="1">
        <v>4.8157501399547498E-2</v>
      </c>
      <c r="H258" s="1" t="s">
        <v>448</v>
      </c>
      <c r="I258" s="1" t="s">
        <v>201</v>
      </c>
    </row>
    <row r="259" spans="1:11" x14ac:dyDescent="0.2">
      <c r="A259" s="2">
        <v>43807</v>
      </c>
      <c r="B259" s="1">
        <v>2019</v>
      </c>
      <c r="C259" s="1"/>
      <c r="D259" s="1">
        <v>50</v>
      </c>
      <c r="E259" s="1" t="s">
        <v>8</v>
      </c>
      <c r="F259" s="1">
        <v>166</v>
      </c>
      <c r="G259" s="1">
        <v>4.9653075977173201E-2</v>
      </c>
      <c r="H259" s="1" t="s">
        <v>449</v>
      </c>
      <c r="I259" s="1" t="s">
        <v>201</v>
      </c>
    </row>
    <row r="260" spans="1:11" x14ac:dyDescent="0.2">
      <c r="A260" s="2">
        <v>43814</v>
      </c>
      <c r="B260" s="1">
        <v>2019</v>
      </c>
      <c r="C260" s="1"/>
      <c r="D260" s="1">
        <v>51</v>
      </c>
      <c r="E260" s="1" t="s">
        <v>8</v>
      </c>
      <c r="F260" s="1">
        <v>99</v>
      </c>
      <c r="G260" s="1">
        <v>2.9612376636988801E-2</v>
      </c>
      <c r="H260" s="1" t="s">
        <v>450</v>
      </c>
      <c r="I260" s="1" t="s">
        <v>201</v>
      </c>
    </row>
    <row r="261" spans="1:11" x14ac:dyDescent="0.2">
      <c r="A261" s="2">
        <v>43821</v>
      </c>
      <c r="B261" s="1">
        <v>2019</v>
      </c>
      <c r="C261" s="1"/>
      <c r="D261" s="1">
        <v>52</v>
      </c>
      <c r="E261" s="1" t="s">
        <v>8</v>
      </c>
      <c r="F261" s="1">
        <v>161</v>
      </c>
      <c r="G261" s="1">
        <v>4.8157501399547498E-2</v>
      </c>
      <c r="H261" s="1" t="s">
        <v>451</v>
      </c>
      <c r="I261" s="1" t="s">
        <v>201</v>
      </c>
      <c r="J261" s="4"/>
      <c r="K261" s="4"/>
    </row>
    <row r="262" spans="1:11" x14ac:dyDescent="0.2">
      <c r="A262" s="2">
        <v>43828</v>
      </c>
      <c r="B262" s="1">
        <v>2020</v>
      </c>
      <c r="C262" s="1"/>
      <c r="D262" s="1">
        <v>1</v>
      </c>
      <c r="E262" s="1" t="s">
        <v>8</v>
      </c>
      <c r="F262" s="1">
        <v>74</v>
      </c>
      <c r="G262" s="1">
        <v>2.2027611679704701E-2</v>
      </c>
      <c r="H262" s="1" t="s">
        <v>452</v>
      </c>
      <c r="I262" s="1" t="s">
        <v>201</v>
      </c>
      <c r="J262" s="4"/>
      <c r="K262" s="4"/>
    </row>
    <row r="263" spans="1:11" x14ac:dyDescent="0.2">
      <c r="A263" s="2">
        <v>43835</v>
      </c>
      <c r="B263" s="1">
        <v>2020</v>
      </c>
      <c r="C263" s="1"/>
      <c r="D263" s="1">
        <v>2</v>
      </c>
      <c r="E263" s="1" t="s">
        <v>8</v>
      </c>
      <c r="F263" s="1">
        <v>112</v>
      </c>
      <c r="G263" s="1">
        <v>3.3339087947661203E-2</v>
      </c>
      <c r="H263" s="1" t="s">
        <v>453</v>
      </c>
      <c r="I263" s="1" t="s">
        <v>201</v>
      </c>
      <c r="J263" s="4"/>
      <c r="K263" s="4"/>
    </row>
    <row r="264" spans="1:11" x14ac:dyDescent="0.2">
      <c r="A264" s="2">
        <v>43842</v>
      </c>
      <c r="B264" s="1">
        <v>2020</v>
      </c>
      <c r="C264" s="1"/>
      <c r="D264" s="1">
        <v>3</v>
      </c>
      <c r="E264" s="1" t="s">
        <v>8</v>
      </c>
      <c r="F264" s="1">
        <v>108</v>
      </c>
      <c r="G264" s="1">
        <v>3.2148406235244703E-2</v>
      </c>
      <c r="H264" s="1" t="s">
        <v>454</v>
      </c>
      <c r="I264" s="1" t="s">
        <v>201</v>
      </c>
      <c r="J264" s="4"/>
      <c r="K264" s="4"/>
    </row>
    <row r="265" spans="1:11" x14ac:dyDescent="0.2">
      <c r="A265" s="2">
        <v>43849</v>
      </c>
      <c r="B265" s="1">
        <v>2020</v>
      </c>
      <c r="C265" s="1"/>
      <c r="D265" s="1">
        <v>4</v>
      </c>
      <c r="E265" s="1" t="s">
        <v>8</v>
      </c>
      <c r="F265" s="1">
        <v>109</v>
      </c>
      <c r="G265" s="1">
        <v>3.2446076663348797E-2</v>
      </c>
      <c r="H265" s="1" t="s">
        <v>455</v>
      </c>
      <c r="I265" s="1" t="s">
        <v>201</v>
      </c>
      <c r="J265" s="4"/>
      <c r="K265" s="4"/>
    </row>
    <row r="266" spans="1:11" x14ac:dyDescent="0.2">
      <c r="A266" s="2">
        <v>43856</v>
      </c>
      <c r="B266" s="1">
        <v>2020</v>
      </c>
      <c r="C266" s="1"/>
      <c r="D266" s="1">
        <v>5</v>
      </c>
      <c r="E266" s="1" t="s">
        <v>8</v>
      </c>
      <c r="F266" s="1">
        <v>122</v>
      </c>
      <c r="G266" s="1">
        <v>3.6315792228702397E-2</v>
      </c>
      <c r="H266" s="1" t="s">
        <v>456</v>
      </c>
      <c r="I266" s="1" t="s">
        <v>201</v>
      </c>
      <c r="J266" s="4"/>
      <c r="K266" s="4"/>
    </row>
    <row r="267" spans="1:11" x14ac:dyDescent="0.2">
      <c r="A267" s="2">
        <v>43863</v>
      </c>
      <c r="B267" s="1">
        <v>2020</v>
      </c>
      <c r="C267" s="1"/>
      <c r="D267" s="1">
        <v>6</v>
      </c>
      <c r="E267" s="1" t="s">
        <v>8</v>
      </c>
      <c r="F267" s="1">
        <v>120</v>
      </c>
      <c r="G267" s="1">
        <v>3.5720451372494098E-2</v>
      </c>
      <c r="H267" s="1" t="s">
        <v>457</v>
      </c>
      <c r="I267" s="1" t="s">
        <v>201</v>
      </c>
      <c r="J267" s="4"/>
      <c r="K267" s="4"/>
    </row>
    <row r="268" spans="1:11" x14ac:dyDescent="0.2">
      <c r="A268" s="2">
        <v>43870</v>
      </c>
      <c r="B268" s="1">
        <v>2020</v>
      </c>
      <c r="C268" s="1"/>
      <c r="D268" s="1">
        <v>7</v>
      </c>
      <c r="E268" s="1" t="s">
        <v>8</v>
      </c>
      <c r="F268" s="1">
        <v>93</v>
      </c>
      <c r="G268" s="1">
        <v>2.7683349813682898E-2</v>
      </c>
      <c r="H268" s="1" t="s">
        <v>458</v>
      </c>
      <c r="I268" s="1" t="s">
        <v>201</v>
      </c>
      <c r="J268" s="4"/>
      <c r="K268" s="4"/>
    </row>
    <row r="269" spans="1:11" x14ac:dyDescent="0.2">
      <c r="A269" s="2">
        <v>43877</v>
      </c>
      <c r="B269" s="1">
        <v>2020</v>
      </c>
      <c r="C269" s="1"/>
      <c r="D269" s="1">
        <v>8</v>
      </c>
      <c r="E269" s="1" t="s">
        <v>8</v>
      </c>
      <c r="F269" s="1">
        <v>107</v>
      </c>
      <c r="G269" s="1">
        <v>3.1850735807140602E-2</v>
      </c>
      <c r="H269" s="1" t="s">
        <v>459</v>
      </c>
      <c r="I269" s="1" t="s">
        <v>201</v>
      </c>
      <c r="J269" s="4"/>
      <c r="K269" s="4"/>
    </row>
    <row r="270" spans="1:11" x14ac:dyDescent="0.2">
      <c r="A270" s="2">
        <v>43884</v>
      </c>
      <c r="B270" s="1">
        <v>2020</v>
      </c>
      <c r="C270" s="1"/>
      <c r="D270" s="1">
        <v>9</v>
      </c>
      <c r="E270" s="1" t="s">
        <v>8</v>
      </c>
      <c r="F270" s="1">
        <v>122</v>
      </c>
      <c r="G270" s="1">
        <v>3.6315792228702397E-2</v>
      </c>
      <c r="H270" s="1" t="s">
        <v>460</v>
      </c>
      <c r="I270" s="1" t="s">
        <v>201</v>
      </c>
      <c r="J270" s="4"/>
      <c r="K270" s="4"/>
    </row>
    <row r="271" spans="1:11" x14ac:dyDescent="0.2">
      <c r="A271" s="2">
        <v>43891</v>
      </c>
      <c r="B271" s="1">
        <v>2020</v>
      </c>
      <c r="C271" s="1"/>
      <c r="D271" s="1">
        <v>10</v>
      </c>
      <c r="E271" s="1" t="s">
        <v>8</v>
      </c>
      <c r="F271" s="1">
        <v>98</v>
      </c>
      <c r="G271" s="1">
        <v>2.9171701954203499E-2</v>
      </c>
      <c r="H271" s="1" t="s">
        <v>461</v>
      </c>
      <c r="I271" s="1" t="s">
        <v>201</v>
      </c>
    </row>
    <row r="272" spans="1:11" x14ac:dyDescent="0.2">
      <c r="A272" s="2">
        <v>43898</v>
      </c>
      <c r="B272" s="1">
        <v>2020</v>
      </c>
      <c r="C272" s="1"/>
      <c r="D272" s="1">
        <v>11</v>
      </c>
      <c r="E272" s="1" t="s">
        <v>8</v>
      </c>
      <c r="F272" s="1">
        <v>97</v>
      </c>
      <c r="G272" s="1">
        <v>2.8874031526099402E-2</v>
      </c>
      <c r="H272" s="1" t="s">
        <v>462</v>
      </c>
      <c r="I272" s="1" t="s">
        <v>201</v>
      </c>
    </row>
    <row r="273" spans="1:9" x14ac:dyDescent="0.2">
      <c r="A273" s="2">
        <v>43905</v>
      </c>
      <c r="B273" s="1">
        <v>2020</v>
      </c>
      <c r="C273" s="1"/>
      <c r="D273" s="1">
        <v>12</v>
      </c>
      <c r="E273" s="1" t="s">
        <v>8</v>
      </c>
      <c r="F273" s="1">
        <v>89</v>
      </c>
      <c r="G273" s="1">
        <v>2.6492668101266499E-2</v>
      </c>
      <c r="H273" s="1" t="s">
        <v>463</v>
      </c>
      <c r="I273" s="1" t="s">
        <v>201</v>
      </c>
    </row>
    <row r="274" spans="1:9" x14ac:dyDescent="0.2">
      <c r="A274" s="2">
        <v>43912</v>
      </c>
      <c r="B274" s="1">
        <v>2020</v>
      </c>
      <c r="C274" s="1"/>
      <c r="D274" s="1">
        <v>13</v>
      </c>
      <c r="E274" s="1" t="s">
        <v>8</v>
      </c>
      <c r="F274" s="1">
        <v>70</v>
      </c>
      <c r="G274" s="1">
        <v>2.0836929967288201E-2</v>
      </c>
      <c r="H274" s="1" t="s">
        <v>464</v>
      </c>
      <c r="I274" s="1" t="s">
        <v>201</v>
      </c>
    </row>
    <row r="275" spans="1:9" x14ac:dyDescent="0.2">
      <c r="A275" s="2">
        <v>43919</v>
      </c>
      <c r="B275" s="1">
        <v>2020</v>
      </c>
      <c r="C275" s="1"/>
      <c r="D275" s="1">
        <v>14</v>
      </c>
      <c r="E275" s="1" t="s">
        <v>8</v>
      </c>
      <c r="F275" s="1">
        <v>48</v>
      </c>
      <c r="G275" s="1">
        <v>1.42881805489976E-2</v>
      </c>
      <c r="H275" s="1" t="s">
        <v>465</v>
      </c>
      <c r="I275" s="1" t="s">
        <v>201</v>
      </c>
    </row>
    <row r="276" spans="1:9" x14ac:dyDescent="0.2">
      <c r="A276" s="2">
        <v>43926</v>
      </c>
      <c r="B276" s="1">
        <v>2020</v>
      </c>
      <c r="C276" s="1"/>
      <c r="D276" s="1">
        <v>15</v>
      </c>
      <c r="E276" s="1" t="s">
        <v>8</v>
      </c>
      <c r="F276" s="1">
        <v>47</v>
      </c>
      <c r="G276" s="1">
        <v>1.3990510120893499E-2</v>
      </c>
      <c r="H276" s="1" t="s">
        <v>466</v>
      </c>
      <c r="I276" s="1" t="s">
        <v>201</v>
      </c>
    </row>
    <row r="277" spans="1:9" x14ac:dyDescent="0.2">
      <c r="A277" s="2">
        <v>43933</v>
      </c>
      <c r="B277" s="1">
        <v>2020</v>
      </c>
      <c r="C277" s="1"/>
      <c r="D277" s="1">
        <v>16</v>
      </c>
      <c r="E277" s="1" t="s">
        <v>8</v>
      </c>
      <c r="F277" s="1">
        <v>52</v>
      </c>
      <c r="G277" s="1">
        <v>1.54788622614141E-2</v>
      </c>
      <c r="H277" s="1" t="s">
        <v>467</v>
      </c>
      <c r="I277" s="1" t="s">
        <v>201</v>
      </c>
    </row>
    <row r="278" spans="1:9" x14ac:dyDescent="0.2">
      <c r="A278" s="2">
        <v>43940</v>
      </c>
      <c r="B278" s="1">
        <v>2020</v>
      </c>
      <c r="C278" s="1"/>
      <c r="D278" s="1">
        <v>17</v>
      </c>
      <c r="E278" s="1" t="s">
        <v>8</v>
      </c>
      <c r="F278" s="1">
        <v>24</v>
      </c>
      <c r="G278" s="1">
        <v>7.14409027449882E-3</v>
      </c>
      <c r="H278" s="1" t="s">
        <v>468</v>
      </c>
      <c r="I278" s="1" t="s">
        <v>201</v>
      </c>
    </row>
    <row r="279" spans="1:9" x14ac:dyDescent="0.2">
      <c r="A279" s="2">
        <v>43947</v>
      </c>
      <c r="B279" s="1">
        <v>2020</v>
      </c>
      <c r="C279" s="1"/>
      <c r="D279" s="1">
        <v>18</v>
      </c>
      <c r="E279" s="1" t="s">
        <v>8</v>
      </c>
      <c r="F279" s="1">
        <v>42</v>
      </c>
      <c r="G279" s="1">
        <v>1.2502157980372901E-2</v>
      </c>
      <c r="H279" s="1" t="s">
        <v>469</v>
      </c>
      <c r="I279" s="1" t="s">
        <v>201</v>
      </c>
    </row>
    <row r="280" spans="1:9" x14ac:dyDescent="0.2">
      <c r="A280" s="2">
        <v>43954</v>
      </c>
      <c r="B280" s="1">
        <v>2020</v>
      </c>
      <c r="C280" s="1"/>
      <c r="D280" s="1">
        <v>19</v>
      </c>
      <c r="E280" s="1" t="s">
        <v>8</v>
      </c>
      <c r="F280" s="1">
        <v>21</v>
      </c>
      <c r="G280" s="1">
        <v>6.2510789901864703E-3</v>
      </c>
      <c r="H280" s="1" t="s">
        <v>470</v>
      </c>
      <c r="I280" s="1" t="s">
        <v>201</v>
      </c>
    </row>
    <row r="281" spans="1:9" x14ac:dyDescent="0.2">
      <c r="A281" s="2">
        <v>43961</v>
      </c>
      <c r="B281" s="1">
        <v>2020</v>
      </c>
      <c r="C281" s="1"/>
      <c r="D281" s="1">
        <v>20</v>
      </c>
      <c r="E281" s="1" t="s">
        <v>8</v>
      </c>
      <c r="F281" s="1">
        <v>22</v>
      </c>
      <c r="G281" s="1">
        <v>6.5487494182905901E-3</v>
      </c>
      <c r="H281" s="1" t="s">
        <v>471</v>
      </c>
      <c r="I281" s="1" t="s">
        <v>201</v>
      </c>
    </row>
    <row r="282" spans="1:9" x14ac:dyDescent="0.2">
      <c r="A282" s="2">
        <v>43968</v>
      </c>
      <c r="B282" s="1">
        <v>2020</v>
      </c>
      <c r="C282" s="1"/>
      <c r="D282" s="1">
        <v>21</v>
      </c>
      <c r="E282" s="1" t="s">
        <v>8</v>
      </c>
      <c r="F282" s="1">
        <v>39</v>
      </c>
      <c r="G282" s="1">
        <v>1.1609146696060601E-2</v>
      </c>
      <c r="H282" s="1" t="s">
        <v>472</v>
      </c>
      <c r="I282" s="1" t="s">
        <v>201</v>
      </c>
    </row>
    <row r="283" spans="1:9" x14ac:dyDescent="0.2">
      <c r="A283" s="2">
        <v>43975</v>
      </c>
      <c r="B283" s="1">
        <v>2020</v>
      </c>
      <c r="C283" s="1"/>
      <c r="D283" s="1">
        <v>22</v>
      </c>
      <c r="E283" s="1" t="s">
        <v>8</v>
      </c>
      <c r="F283" s="1">
        <v>22</v>
      </c>
      <c r="G283" s="1">
        <v>6.5487494182905901E-3</v>
      </c>
      <c r="H283" s="1" t="s">
        <v>473</v>
      </c>
      <c r="I283" s="1" t="s">
        <v>201</v>
      </c>
    </row>
    <row r="284" spans="1:9" x14ac:dyDescent="0.2">
      <c r="A284" s="2">
        <v>43982</v>
      </c>
      <c r="B284" s="1">
        <v>2020</v>
      </c>
      <c r="C284" s="1"/>
      <c r="D284" s="1">
        <v>23</v>
      </c>
      <c r="E284" s="1" t="s">
        <v>8</v>
      </c>
      <c r="F284" s="1">
        <v>13</v>
      </c>
      <c r="G284" s="1">
        <v>3.8697155653535302E-3</v>
      </c>
      <c r="H284" s="1" t="s">
        <v>474</v>
      </c>
      <c r="I284" s="1" t="s">
        <v>201</v>
      </c>
    </row>
    <row r="285" spans="1:9" x14ac:dyDescent="0.2">
      <c r="A285" s="2">
        <v>43989</v>
      </c>
      <c r="B285" s="1">
        <v>2020</v>
      </c>
      <c r="C285" s="1"/>
      <c r="D285" s="1">
        <v>24</v>
      </c>
      <c r="E285" s="1" t="s">
        <v>8</v>
      </c>
      <c r="F285" s="1">
        <v>10</v>
      </c>
      <c r="G285" s="1">
        <v>2.9767042810411801E-3</v>
      </c>
      <c r="H285" s="1" t="s">
        <v>475</v>
      </c>
      <c r="I285" s="1" t="s">
        <v>201</v>
      </c>
    </row>
    <row r="286" spans="1:9" x14ac:dyDescent="0.2">
      <c r="A286" s="2">
        <v>43996</v>
      </c>
      <c r="B286" s="1">
        <v>2020</v>
      </c>
      <c r="C286" s="1"/>
      <c r="D286" s="1">
        <v>25</v>
      </c>
      <c r="E286" s="1" t="s">
        <v>8</v>
      </c>
      <c r="F286" s="1">
        <v>22</v>
      </c>
      <c r="G286" s="1">
        <v>6.5487494182905901E-3</v>
      </c>
      <c r="H286" s="1" t="s">
        <v>476</v>
      </c>
      <c r="I286" s="1" t="s">
        <v>201</v>
      </c>
    </row>
    <row r="287" spans="1:9" x14ac:dyDescent="0.2">
      <c r="A287" s="2">
        <v>44003</v>
      </c>
      <c r="B287" s="1">
        <v>2020</v>
      </c>
      <c r="C287" s="1"/>
      <c r="D287" s="1">
        <v>26</v>
      </c>
      <c r="E287" s="1" t="s">
        <v>8</v>
      </c>
      <c r="F287" s="1">
        <v>5</v>
      </c>
      <c r="G287" s="1">
        <v>1.48835214052059E-3</v>
      </c>
      <c r="H287" s="1" t="s">
        <v>477</v>
      </c>
      <c r="I287" s="1" t="s">
        <v>201</v>
      </c>
    </row>
    <row r="288" spans="1:9" x14ac:dyDescent="0.2">
      <c r="A288" s="2">
        <v>44010</v>
      </c>
      <c r="B288" s="1">
        <v>2020</v>
      </c>
      <c r="C288" s="1"/>
      <c r="D288" s="1">
        <v>27</v>
      </c>
      <c r="E288" s="1" t="s">
        <v>8</v>
      </c>
      <c r="F288" s="1">
        <v>9</v>
      </c>
      <c r="G288" s="1">
        <v>2.6790338529370599E-3</v>
      </c>
      <c r="H288" s="1" t="s">
        <v>478</v>
      </c>
      <c r="I288" s="1" t="s">
        <v>201</v>
      </c>
    </row>
    <row r="289" spans="1:9" x14ac:dyDescent="0.2">
      <c r="A289" s="2">
        <v>44017</v>
      </c>
      <c r="B289" s="1">
        <v>2020</v>
      </c>
      <c r="C289" s="1"/>
      <c r="D289" s="1">
        <v>28</v>
      </c>
      <c r="E289" s="1" t="s">
        <v>8</v>
      </c>
      <c r="F289" s="1">
        <v>12</v>
      </c>
      <c r="G289" s="1">
        <v>3.57204513724941E-3</v>
      </c>
      <c r="H289" s="1" t="s">
        <v>479</v>
      </c>
      <c r="I289" s="1" t="s">
        <v>201</v>
      </c>
    </row>
    <row r="290" spans="1:9" x14ac:dyDescent="0.2">
      <c r="A290" s="2">
        <v>44024</v>
      </c>
      <c r="B290" s="1">
        <v>2020</v>
      </c>
      <c r="C290" s="1"/>
      <c r="D290" s="1">
        <v>29</v>
      </c>
      <c r="E290" s="1" t="s">
        <v>8</v>
      </c>
      <c r="F290" s="1">
        <v>8</v>
      </c>
      <c r="G290" s="1">
        <f>F290/3359.420035</f>
        <v>2.3813634248329415E-3</v>
      </c>
      <c r="H290" s="1" t="s">
        <v>698</v>
      </c>
      <c r="I290" s="1" t="s">
        <v>201</v>
      </c>
    </row>
    <row r="291" spans="1:9" x14ac:dyDescent="0.2">
      <c r="A291" s="2">
        <v>44031</v>
      </c>
      <c r="B291" s="1">
        <v>2020</v>
      </c>
      <c r="C291" s="1"/>
      <c r="D291" s="1">
        <v>30</v>
      </c>
      <c r="E291" s="1" t="s">
        <v>8</v>
      </c>
      <c r="F291" s="1">
        <v>12</v>
      </c>
      <c r="G291" s="1">
        <v>3.57204513724941E-3</v>
      </c>
      <c r="H291" s="1" t="s">
        <v>480</v>
      </c>
      <c r="I291" s="1" t="s">
        <v>201</v>
      </c>
    </row>
    <row r="292" spans="1:9" x14ac:dyDescent="0.2">
      <c r="A292" s="2">
        <v>44038</v>
      </c>
      <c r="B292" s="1">
        <v>2020</v>
      </c>
      <c r="C292" s="1"/>
      <c r="D292" s="1">
        <v>31</v>
      </c>
      <c r="E292" s="1" t="s">
        <v>8</v>
      </c>
      <c r="F292" s="1">
        <v>9</v>
      </c>
      <c r="G292" s="1">
        <v>2.6790338529370599E-3</v>
      </c>
      <c r="H292" s="1" t="s">
        <v>481</v>
      </c>
      <c r="I292" s="1" t="s">
        <v>201</v>
      </c>
    </row>
    <row r="293" spans="1:9" x14ac:dyDescent="0.2">
      <c r="A293" s="2">
        <v>44045</v>
      </c>
      <c r="B293" s="1">
        <v>2020</v>
      </c>
      <c r="C293" s="1"/>
      <c r="D293" s="1">
        <v>32</v>
      </c>
      <c r="E293" s="1" t="s">
        <v>8</v>
      </c>
      <c r="F293" s="1">
        <v>12</v>
      </c>
      <c r="G293" s="1">
        <f>F293/3359.420035</f>
        <v>3.5720451372494122E-3</v>
      </c>
      <c r="H293" s="19" t="s">
        <v>699</v>
      </c>
      <c r="I293" s="1" t="s">
        <v>201</v>
      </c>
    </row>
    <row r="294" spans="1:9" x14ac:dyDescent="0.2">
      <c r="A294" s="2">
        <v>44052</v>
      </c>
      <c r="B294" s="1">
        <v>2020</v>
      </c>
      <c r="C294" s="1"/>
      <c r="D294" s="1">
        <v>33</v>
      </c>
      <c r="E294" s="1" t="s">
        <v>8</v>
      </c>
      <c r="F294" s="1">
        <v>4</v>
      </c>
      <c r="G294" s="1">
        <f>F294/3359.420035</f>
        <v>1.1906817124164707E-3</v>
      </c>
      <c r="H294" s="19" t="s">
        <v>700</v>
      </c>
      <c r="I294" s="1" t="s">
        <v>201</v>
      </c>
    </row>
    <row r="295" spans="1:9" x14ac:dyDescent="0.2">
      <c r="A295" s="2">
        <v>44059</v>
      </c>
      <c r="B295" s="1">
        <v>2020</v>
      </c>
      <c r="C295" s="1"/>
      <c r="D295" s="1">
        <v>34</v>
      </c>
      <c r="E295" s="1" t="s">
        <v>8</v>
      </c>
      <c r="F295" s="1">
        <v>11</v>
      </c>
      <c r="G295" s="1">
        <f>F295/3359.420035</f>
        <v>3.2743747091452942E-3</v>
      </c>
      <c r="H295" s="19" t="s">
        <v>701</v>
      </c>
      <c r="I295" s="1" t="s">
        <v>201</v>
      </c>
    </row>
    <row r="296" spans="1:9" x14ac:dyDescent="0.2">
      <c r="A296" s="2">
        <v>44066</v>
      </c>
      <c r="B296" s="1">
        <v>2020</v>
      </c>
      <c r="C296" s="1"/>
      <c r="D296" s="1">
        <v>35</v>
      </c>
      <c r="E296" s="1" t="s">
        <v>8</v>
      </c>
      <c r="F296" s="1">
        <v>3</v>
      </c>
      <c r="G296" s="1">
        <f>F296/3359.420035</f>
        <v>8.9301128431235304E-4</v>
      </c>
      <c r="H296" s="19" t="s">
        <v>702</v>
      </c>
      <c r="I296" s="1" t="s">
        <v>201</v>
      </c>
    </row>
    <row r="297" spans="1:9" x14ac:dyDescent="0.2">
      <c r="A297" s="2">
        <v>44073</v>
      </c>
      <c r="B297" s="1">
        <v>2020</v>
      </c>
      <c r="C297" s="1"/>
      <c r="D297" s="1">
        <v>36</v>
      </c>
      <c r="E297" s="1" t="s">
        <v>8</v>
      </c>
      <c r="F297" s="1">
        <v>5</v>
      </c>
      <c r="G297" s="1">
        <f>F297/3359.420035</f>
        <v>1.4883521405205883E-3</v>
      </c>
      <c r="H297" s="19" t="s">
        <v>703</v>
      </c>
      <c r="I297" s="1" t="s">
        <v>201</v>
      </c>
    </row>
    <row r="298" spans="1:9" x14ac:dyDescent="0.2">
      <c r="A298" s="2">
        <v>44080</v>
      </c>
      <c r="B298" s="1">
        <v>2020</v>
      </c>
      <c r="C298" s="1"/>
      <c r="D298" s="1">
        <v>37</v>
      </c>
      <c r="E298" s="1" t="s">
        <v>8</v>
      </c>
      <c r="F298" s="1">
        <v>1</v>
      </c>
      <c r="G298" s="1">
        <v>2.9767042810411801E-4</v>
      </c>
      <c r="H298" s="19" t="s">
        <v>482</v>
      </c>
      <c r="I298" s="1" t="s">
        <v>201</v>
      </c>
    </row>
    <row r="299" spans="1:9" x14ac:dyDescent="0.2">
      <c r="A299" s="2">
        <v>44087</v>
      </c>
      <c r="B299" s="1">
        <v>2020</v>
      </c>
      <c r="C299" s="1"/>
      <c r="D299" s="1">
        <v>38</v>
      </c>
      <c r="E299" s="1" t="s">
        <v>8</v>
      </c>
      <c r="F299" s="1">
        <v>11</v>
      </c>
      <c r="G299" s="1">
        <v>3.2743747091452898E-3</v>
      </c>
      <c r="H299" s="1" t="s">
        <v>483</v>
      </c>
      <c r="I299" s="1" t="s">
        <v>201</v>
      </c>
    </row>
    <row r="300" spans="1:9" x14ac:dyDescent="0.2">
      <c r="A300" s="2">
        <v>44094</v>
      </c>
      <c r="B300" s="1">
        <v>2020</v>
      </c>
      <c r="C300" s="1"/>
      <c r="D300" s="1">
        <v>39</v>
      </c>
      <c r="E300" s="1" t="s">
        <v>8</v>
      </c>
      <c r="F300" s="1">
        <v>8</v>
      </c>
      <c r="G300" s="1">
        <v>2.3813634248329402E-3</v>
      </c>
      <c r="H300" s="1" t="s">
        <v>484</v>
      </c>
      <c r="I300" s="1" t="s">
        <v>201</v>
      </c>
    </row>
    <row r="301" spans="1:9" x14ac:dyDescent="0.2">
      <c r="A301" s="2">
        <v>44101</v>
      </c>
      <c r="B301" s="1">
        <v>2020</v>
      </c>
      <c r="C301" s="1"/>
      <c r="D301" s="1">
        <v>40</v>
      </c>
      <c r="E301" s="1" t="s">
        <v>8</v>
      </c>
      <c r="F301" s="1">
        <v>12</v>
      </c>
      <c r="G301" s="1">
        <v>3.57204513724941E-3</v>
      </c>
      <c r="H301" s="1" t="s">
        <v>485</v>
      </c>
      <c r="I301" s="1" t="s">
        <v>201</v>
      </c>
    </row>
    <row r="302" spans="1:9" x14ac:dyDescent="0.2">
      <c r="A302" s="2">
        <v>44108</v>
      </c>
      <c r="B302" s="1">
        <v>2020</v>
      </c>
      <c r="C302" s="1"/>
      <c r="D302" s="1">
        <v>41</v>
      </c>
      <c r="E302" s="1" t="s">
        <v>8</v>
      </c>
      <c r="F302" s="1">
        <v>8</v>
      </c>
      <c r="G302" s="1">
        <v>2.3813634248329402E-3</v>
      </c>
      <c r="H302" s="1" t="s">
        <v>486</v>
      </c>
      <c r="I302" s="1" t="s">
        <v>201</v>
      </c>
    </row>
    <row r="303" spans="1:9" x14ac:dyDescent="0.2">
      <c r="A303" s="2">
        <v>44115</v>
      </c>
      <c r="B303" s="1">
        <v>2020</v>
      </c>
      <c r="C303" s="1"/>
      <c r="D303" s="1">
        <v>42</v>
      </c>
      <c r="E303" s="1" t="s">
        <v>8</v>
      </c>
      <c r="F303" s="1">
        <v>5</v>
      </c>
      <c r="G303" s="1">
        <v>1.48835214052059E-3</v>
      </c>
      <c r="H303" s="1" t="s">
        <v>487</v>
      </c>
      <c r="I303" s="1" t="s">
        <v>201</v>
      </c>
    </row>
    <row r="304" spans="1:9" x14ac:dyDescent="0.2">
      <c r="A304" s="2">
        <v>44122</v>
      </c>
      <c r="B304" s="1">
        <v>2020</v>
      </c>
      <c r="C304" s="1"/>
      <c r="D304" s="1">
        <v>43</v>
      </c>
      <c r="E304" s="1" t="s">
        <v>8</v>
      </c>
      <c r="F304" s="1">
        <v>7</v>
      </c>
      <c r="G304" s="1">
        <v>2.08369299672882E-3</v>
      </c>
      <c r="H304" s="1" t="s">
        <v>488</v>
      </c>
      <c r="I304" s="1" t="s">
        <v>201</v>
      </c>
    </row>
    <row r="305" spans="1:11" x14ac:dyDescent="0.2">
      <c r="A305" s="2">
        <v>44129</v>
      </c>
      <c r="B305" s="1">
        <v>2020</v>
      </c>
      <c r="C305" s="1"/>
      <c r="D305" s="1">
        <v>44</v>
      </c>
      <c r="E305" s="1" t="s">
        <v>8</v>
      </c>
      <c r="F305" s="1">
        <v>5</v>
      </c>
      <c r="G305" s="1">
        <v>1.48835214052059E-3</v>
      </c>
      <c r="H305" s="1" t="s">
        <v>489</v>
      </c>
      <c r="I305" s="1" t="s">
        <v>201</v>
      </c>
    </row>
    <row r="306" spans="1:11" x14ac:dyDescent="0.2">
      <c r="A306" s="2">
        <v>44136</v>
      </c>
      <c r="B306" s="1">
        <v>2020</v>
      </c>
      <c r="C306" s="1"/>
      <c r="D306" s="1">
        <v>45</v>
      </c>
      <c r="E306" s="1" t="s">
        <v>8</v>
      </c>
      <c r="F306" s="1">
        <v>3</v>
      </c>
      <c r="G306" s="1">
        <v>8.9301128431235304E-4</v>
      </c>
      <c r="H306" s="1" t="s">
        <v>490</v>
      </c>
      <c r="I306" s="1" t="s">
        <v>201</v>
      </c>
    </row>
    <row r="307" spans="1:11" x14ac:dyDescent="0.2">
      <c r="A307" s="2">
        <v>44143</v>
      </c>
      <c r="B307" s="1">
        <v>2020</v>
      </c>
      <c r="C307" s="1"/>
      <c r="D307" s="1">
        <v>46</v>
      </c>
      <c r="E307" s="1" t="s">
        <v>8</v>
      </c>
      <c r="F307" s="1">
        <v>6</v>
      </c>
      <c r="G307" s="1">
        <v>1.78602256862471E-3</v>
      </c>
      <c r="H307" s="1" t="s">
        <v>491</v>
      </c>
      <c r="I307" s="1" t="s">
        <v>201</v>
      </c>
    </row>
    <row r="308" spans="1:11" x14ac:dyDescent="0.2">
      <c r="A308" s="2">
        <v>44150</v>
      </c>
      <c r="B308" s="1">
        <v>2020</v>
      </c>
      <c r="C308" s="1"/>
      <c r="D308" s="1">
        <v>47</v>
      </c>
      <c r="E308" s="1" t="s">
        <v>8</v>
      </c>
      <c r="F308" s="1">
        <v>12</v>
      </c>
      <c r="G308" s="1">
        <v>3.57204513724941E-3</v>
      </c>
      <c r="H308" s="1" t="s">
        <v>492</v>
      </c>
      <c r="I308" s="1" t="s">
        <v>201</v>
      </c>
    </row>
    <row r="309" spans="1:11" x14ac:dyDescent="0.2">
      <c r="A309" s="2">
        <v>44157</v>
      </c>
      <c r="B309" s="1">
        <v>2020</v>
      </c>
      <c r="C309" s="1"/>
      <c r="D309" s="1">
        <v>48</v>
      </c>
      <c r="E309" s="1" t="s">
        <v>8</v>
      </c>
      <c r="F309" s="1">
        <v>6</v>
      </c>
      <c r="G309" s="1">
        <v>1.78602256862471E-3</v>
      </c>
      <c r="H309" s="1" t="s">
        <v>493</v>
      </c>
      <c r="I309" s="1" t="s">
        <v>201</v>
      </c>
    </row>
    <row r="310" spans="1:11" x14ac:dyDescent="0.2">
      <c r="A310" s="2">
        <v>44164</v>
      </c>
      <c r="B310" s="1">
        <v>2020</v>
      </c>
      <c r="C310" s="1"/>
      <c r="D310" s="1">
        <v>49</v>
      </c>
      <c r="E310" s="1" t="s">
        <v>8</v>
      </c>
      <c r="F310" s="1">
        <v>3</v>
      </c>
      <c r="G310" s="1">
        <v>8.9301128431235304E-4</v>
      </c>
      <c r="H310" s="1" t="s">
        <v>494</v>
      </c>
      <c r="I310" s="1" t="s">
        <v>201</v>
      </c>
    </row>
    <row r="311" spans="1:11" x14ac:dyDescent="0.2">
      <c r="A311" s="2">
        <v>44171</v>
      </c>
      <c r="B311" s="1">
        <v>2020</v>
      </c>
      <c r="C311" s="1"/>
      <c r="D311" s="1">
        <v>50</v>
      </c>
      <c r="E311" s="1" t="s">
        <v>8</v>
      </c>
      <c r="F311" s="1">
        <v>8</v>
      </c>
      <c r="G311" s="1">
        <v>2.3813634248329402E-3</v>
      </c>
      <c r="H311" s="1" t="s">
        <v>495</v>
      </c>
      <c r="I311" s="1" t="s">
        <v>201</v>
      </c>
    </row>
    <row r="312" spans="1:11" x14ac:dyDescent="0.2">
      <c r="A312" s="2">
        <v>44178</v>
      </c>
      <c r="B312" s="1">
        <v>2020</v>
      </c>
      <c r="C312" s="1"/>
      <c r="D312" s="1">
        <v>51</v>
      </c>
      <c r="E312" s="1" t="s">
        <v>8</v>
      </c>
      <c r="F312" s="1">
        <v>8</v>
      </c>
      <c r="G312" s="1">
        <v>2.3813634248329402E-3</v>
      </c>
      <c r="H312" s="1" t="s">
        <v>496</v>
      </c>
      <c r="I312" s="1" t="s">
        <v>201</v>
      </c>
    </row>
    <row r="313" spans="1:11" x14ac:dyDescent="0.2">
      <c r="A313" s="2">
        <v>44185</v>
      </c>
      <c r="B313" s="1">
        <v>2020</v>
      </c>
      <c r="C313" s="1"/>
      <c r="D313" s="1">
        <v>52</v>
      </c>
      <c r="E313" s="1" t="s">
        <v>8</v>
      </c>
      <c r="F313" s="1">
        <v>7</v>
      </c>
      <c r="G313" s="1">
        <v>2.08369299672882E-3</v>
      </c>
      <c r="H313" s="1" t="s">
        <v>497</v>
      </c>
      <c r="I313" s="1" t="s">
        <v>201</v>
      </c>
    </row>
    <row r="314" spans="1:11" x14ac:dyDescent="0.2">
      <c r="A314" s="2">
        <v>44192</v>
      </c>
      <c r="B314" s="1">
        <v>2020</v>
      </c>
      <c r="C314" s="1"/>
      <c r="D314" s="1">
        <v>53</v>
      </c>
      <c r="E314" s="1" t="s">
        <v>8</v>
      </c>
      <c r="F314" s="1">
        <v>1</v>
      </c>
      <c r="G314" s="1">
        <v>2.9767042810411801E-4</v>
      </c>
      <c r="H314" s="1" t="s">
        <v>498</v>
      </c>
      <c r="I314" s="1" t="s">
        <v>201</v>
      </c>
    </row>
    <row r="315" spans="1:11" x14ac:dyDescent="0.2">
      <c r="A315" s="2">
        <v>44199</v>
      </c>
      <c r="B315" s="1">
        <v>2021</v>
      </c>
      <c r="C315" s="1"/>
      <c r="D315" s="1">
        <v>1</v>
      </c>
      <c r="E315" s="1" t="s">
        <v>8</v>
      </c>
      <c r="F315" s="1">
        <v>1</v>
      </c>
      <c r="G315" s="1">
        <v>2.9673799717947001E-4</v>
      </c>
      <c r="H315" s="1" t="s">
        <v>499</v>
      </c>
      <c r="I315" s="1" t="s">
        <v>201</v>
      </c>
      <c r="J315" s="4"/>
      <c r="K315" s="4"/>
    </row>
    <row r="316" spans="1:11" x14ac:dyDescent="0.2">
      <c r="A316" s="2">
        <v>44206</v>
      </c>
      <c r="B316" s="1">
        <v>2021</v>
      </c>
      <c r="C316" s="1"/>
      <c r="D316" s="1">
        <v>2</v>
      </c>
      <c r="E316" s="1" t="s">
        <v>8</v>
      </c>
      <c r="F316" s="1">
        <v>2</v>
      </c>
      <c r="G316" s="1">
        <v>5.9347599435893904E-4</v>
      </c>
      <c r="H316" s="1" t="s">
        <v>500</v>
      </c>
      <c r="I316" s="1" t="s">
        <v>201</v>
      </c>
      <c r="J316" s="4"/>
      <c r="K316" s="4"/>
    </row>
    <row r="317" spans="1:11" x14ac:dyDescent="0.2">
      <c r="A317" s="2">
        <v>44213</v>
      </c>
      <c r="B317" s="1">
        <v>2021</v>
      </c>
      <c r="C317" s="1"/>
      <c r="D317" s="1">
        <v>3</v>
      </c>
      <c r="E317" s="1" t="s">
        <v>8</v>
      </c>
      <c r="F317" s="1">
        <v>4</v>
      </c>
      <c r="G317" s="1">
        <v>1.18695198871788E-3</v>
      </c>
      <c r="H317" s="1" t="s">
        <v>501</v>
      </c>
      <c r="I317" s="1" t="s">
        <v>201</v>
      </c>
      <c r="J317" s="4"/>
      <c r="K317" s="4"/>
    </row>
    <row r="318" spans="1:11" x14ac:dyDescent="0.2">
      <c r="A318" s="2">
        <v>44220</v>
      </c>
      <c r="B318" s="1">
        <v>2021</v>
      </c>
      <c r="C318" s="1"/>
      <c r="D318" s="1">
        <v>4</v>
      </c>
      <c r="E318" s="1" t="s">
        <v>8</v>
      </c>
      <c r="F318" s="1">
        <v>4</v>
      </c>
      <c r="G318" s="1">
        <v>1.18695198871788E-3</v>
      </c>
      <c r="H318" s="1" t="s">
        <v>502</v>
      </c>
      <c r="I318" s="1" t="s">
        <v>201</v>
      </c>
      <c r="J318" s="4"/>
      <c r="K318" s="4"/>
    </row>
    <row r="319" spans="1:11" x14ac:dyDescent="0.2">
      <c r="A319" s="2">
        <v>44227</v>
      </c>
      <c r="B319" s="1">
        <v>2021</v>
      </c>
      <c r="C319" s="1"/>
      <c r="D319" s="1">
        <v>5</v>
      </c>
      <c r="E319" s="1" t="s">
        <v>8</v>
      </c>
      <c r="F319" s="1">
        <v>3</v>
      </c>
      <c r="G319" s="1">
        <v>8.9021399153840905E-4</v>
      </c>
      <c r="H319" s="1" t="s">
        <v>503</v>
      </c>
      <c r="I319" s="1" t="s">
        <v>201</v>
      </c>
      <c r="J319" s="4"/>
      <c r="K319" s="4"/>
    </row>
    <row r="320" spans="1:11" x14ac:dyDescent="0.2">
      <c r="A320" s="2">
        <v>44234</v>
      </c>
      <c r="B320" s="1">
        <v>2021</v>
      </c>
      <c r="C320" s="1"/>
      <c r="D320" s="1">
        <v>6</v>
      </c>
      <c r="E320" s="1" t="s">
        <v>8</v>
      </c>
      <c r="F320" s="1">
        <v>0</v>
      </c>
      <c r="G320" s="1">
        <v>0</v>
      </c>
      <c r="H320" s="21" t="s">
        <v>504</v>
      </c>
      <c r="I320" s="1" t="s">
        <v>201</v>
      </c>
      <c r="J320" s="4"/>
      <c r="K320" s="4"/>
    </row>
    <row r="321" spans="1:11" x14ac:dyDescent="0.2">
      <c r="A321" s="2">
        <v>44241</v>
      </c>
      <c r="B321" s="1">
        <v>2021</v>
      </c>
      <c r="C321" s="1"/>
      <c r="D321" s="1">
        <v>7</v>
      </c>
      <c r="E321" s="1" t="s">
        <v>8</v>
      </c>
      <c r="F321" s="1">
        <v>2</v>
      </c>
      <c r="G321" s="1">
        <f>F321/3369.97624</f>
        <v>5.9347599435893947E-4</v>
      </c>
      <c r="H321" s="1" t="s">
        <v>704</v>
      </c>
      <c r="I321" s="1" t="s">
        <v>201</v>
      </c>
      <c r="J321" s="4"/>
      <c r="K321" s="4"/>
    </row>
    <row r="322" spans="1:11" x14ac:dyDescent="0.2">
      <c r="A322" s="2">
        <v>44248</v>
      </c>
      <c r="B322" s="1">
        <v>2021</v>
      </c>
      <c r="C322" s="1"/>
      <c r="D322" s="1">
        <v>8</v>
      </c>
      <c r="E322" s="1" t="s">
        <v>8</v>
      </c>
      <c r="F322" s="1">
        <v>9</v>
      </c>
      <c r="G322" s="1">
        <v>2.6706419746152302E-3</v>
      </c>
      <c r="H322" s="1" t="s">
        <v>505</v>
      </c>
      <c r="I322" s="1" t="s">
        <v>201</v>
      </c>
      <c r="J322" s="4"/>
      <c r="K322" s="4"/>
    </row>
    <row r="323" spans="1:11" x14ac:dyDescent="0.2">
      <c r="A323" s="2">
        <v>44255</v>
      </c>
      <c r="B323" s="1">
        <v>2021</v>
      </c>
      <c r="C323" s="1"/>
      <c r="D323" s="1">
        <v>9</v>
      </c>
      <c r="E323" s="1" t="s">
        <v>8</v>
      </c>
      <c r="F323" s="1">
        <v>4</v>
      </c>
      <c r="G323" s="1">
        <v>1.18695198871788E-3</v>
      </c>
      <c r="H323" s="1" t="s">
        <v>506</v>
      </c>
      <c r="I323" s="1" t="s">
        <v>201</v>
      </c>
      <c r="J323" s="4"/>
      <c r="K323" s="4"/>
    </row>
    <row r="324" spans="1:11" x14ac:dyDescent="0.2">
      <c r="A324" s="2">
        <v>44262</v>
      </c>
      <c r="B324" s="1">
        <v>2021</v>
      </c>
      <c r="C324" s="1"/>
      <c r="D324" s="1">
        <v>10</v>
      </c>
      <c r="E324" s="1" t="s">
        <v>8</v>
      </c>
      <c r="F324" s="1">
        <v>6</v>
      </c>
      <c r="G324" s="1">
        <v>1.78042798307682E-3</v>
      </c>
      <c r="H324" s="1" t="s">
        <v>507</v>
      </c>
      <c r="I324" s="1" t="s">
        <v>201</v>
      </c>
      <c r="J324" s="4"/>
      <c r="K324" s="4"/>
    </row>
    <row r="325" spans="1:11" x14ac:dyDescent="0.2">
      <c r="A325" s="2">
        <v>44269</v>
      </c>
      <c r="B325" s="1">
        <v>2021</v>
      </c>
      <c r="C325" s="1"/>
      <c r="D325" s="1">
        <v>11</v>
      </c>
      <c r="E325" s="1" t="s">
        <v>8</v>
      </c>
      <c r="F325" s="1">
        <v>2</v>
      </c>
      <c r="G325" s="1">
        <v>5.9347599435893904E-4</v>
      </c>
      <c r="H325" s="1" t="s">
        <v>508</v>
      </c>
      <c r="I325" s="1" t="s">
        <v>201</v>
      </c>
    </row>
    <row r="326" spans="1:11" x14ac:dyDescent="0.2">
      <c r="A326" s="2">
        <v>44276</v>
      </c>
      <c r="B326" s="1">
        <v>2021</v>
      </c>
      <c r="C326" s="1"/>
      <c r="D326" s="1">
        <v>12</v>
      </c>
      <c r="E326" s="1" t="s">
        <v>8</v>
      </c>
      <c r="F326" s="1">
        <v>7</v>
      </c>
      <c r="G326" s="1">
        <v>2.0771659802562899E-3</v>
      </c>
      <c r="H326" s="1" t="s">
        <v>509</v>
      </c>
      <c r="I326" s="1" t="s">
        <v>201</v>
      </c>
    </row>
    <row r="327" spans="1:11" x14ac:dyDescent="0.2">
      <c r="A327" s="2">
        <v>44283</v>
      </c>
      <c r="B327" s="1">
        <v>2021</v>
      </c>
      <c r="C327" s="1"/>
      <c r="D327" s="1">
        <v>13</v>
      </c>
      <c r="E327" s="1" t="s">
        <v>8</v>
      </c>
      <c r="F327" s="1">
        <v>12</v>
      </c>
      <c r="G327" s="1">
        <v>3.5608559661536401E-3</v>
      </c>
      <c r="H327" s="1" t="s">
        <v>510</v>
      </c>
      <c r="I327" s="1" t="s">
        <v>201</v>
      </c>
    </row>
    <row r="328" spans="1:11" x14ac:dyDescent="0.2">
      <c r="A328" s="2">
        <v>44290</v>
      </c>
      <c r="B328" s="1">
        <v>2021</v>
      </c>
      <c r="C328" s="1"/>
      <c r="D328" s="1">
        <v>14</v>
      </c>
      <c r="E328" s="1" t="s">
        <v>8</v>
      </c>
      <c r="F328" s="1">
        <v>3</v>
      </c>
      <c r="G328" s="1">
        <v>8.9021399153840905E-4</v>
      </c>
      <c r="H328" s="1" t="s">
        <v>511</v>
      </c>
      <c r="I328" s="1" t="s">
        <v>201</v>
      </c>
    </row>
    <row r="329" spans="1:11" x14ac:dyDescent="0.2">
      <c r="A329" s="2">
        <v>44297</v>
      </c>
      <c r="B329" s="1">
        <v>2021</v>
      </c>
      <c r="C329" s="1"/>
      <c r="D329" s="1">
        <v>15</v>
      </c>
      <c r="E329" s="1" t="s">
        <v>8</v>
      </c>
      <c r="F329" s="1">
        <v>5</v>
      </c>
      <c r="G329" s="1">
        <v>1.4836899858973499E-3</v>
      </c>
      <c r="H329" s="1" t="s">
        <v>512</v>
      </c>
      <c r="I329" s="1" t="s">
        <v>201</v>
      </c>
    </row>
    <row r="330" spans="1:11" x14ac:dyDescent="0.2">
      <c r="A330" s="2">
        <v>44304</v>
      </c>
      <c r="B330" s="1">
        <v>2021</v>
      </c>
      <c r="C330" s="1"/>
      <c r="D330" s="1">
        <v>16</v>
      </c>
      <c r="E330" s="1" t="s">
        <v>8</v>
      </c>
      <c r="F330" s="1">
        <v>3</v>
      </c>
      <c r="G330" s="1">
        <v>8.9021399153840905E-4</v>
      </c>
      <c r="H330" s="1" t="s">
        <v>513</v>
      </c>
      <c r="I330" s="1" t="s">
        <v>201</v>
      </c>
    </row>
    <row r="331" spans="1:11" x14ac:dyDescent="0.2">
      <c r="A331" s="2">
        <v>44311</v>
      </c>
      <c r="B331" s="1">
        <v>2021</v>
      </c>
      <c r="C331" s="1"/>
      <c r="D331" s="1">
        <v>17</v>
      </c>
      <c r="E331" s="1" t="s">
        <v>8</v>
      </c>
      <c r="F331" s="1">
        <v>10</v>
      </c>
      <c r="G331" s="1">
        <v>2.9673799717946999E-3</v>
      </c>
      <c r="H331" s="1" t="s">
        <v>514</v>
      </c>
      <c r="I331" s="1" t="s">
        <v>201</v>
      </c>
    </row>
    <row r="332" spans="1:11" x14ac:dyDescent="0.2">
      <c r="A332" s="2">
        <v>44318</v>
      </c>
      <c r="B332" s="1">
        <v>2021</v>
      </c>
      <c r="C332" s="1"/>
      <c r="D332" s="1">
        <v>18</v>
      </c>
      <c r="E332" s="1" t="s">
        <v>8</v>
      </c>
      <c r="F332" s="1">
        <v>8</v>
      </c>
      <c r="G332" s="1">
        <v>2.3739039774357601E-3</v>
      </c>
      <c r="H332" s="1" t="s">
        <v>515</v>
      </c>
      <c r="I332" s="1" t="s">
        <v>201</v>
      </c>
    </row>
    <row r="333" spans="1:11" x14ac:dyDescent="0.2">
      <c r="A333" s="2">
        <v>44325</v>
      </c>
      <c r="B333" s="1">
        <v>2021</v>
      </c>
      <c r="C333" s="1"/>
      <c r="D333" s="1">
        <v>19</v>
      </c>
      <c r="E333" s="1" t="s">
        <v>8</v>
      </c>
      <c r="F333" s="1">
        <v>14</v>
      </c>
      <c r="G333" s="1">
        <v>4.1543319605125799E-3</v>
      </c>
      <c r="H333" s="1" t="s">
        <v>516</v>
      </c>
      <c r="I333" s="1" t="s">
        <v>201</v>
      </c>
    </row>
    <row r="334" spans="1:11" x14ac:dyDescent="0.2">
      <c r="A334" s="2">
        <v>44332</v>
      </c>
      <c r="B334" s="1">
        <v>2021</v>
      </c>
      <c r="C334" s="1"/>
      <c r="D334" s="1">
        <v>20</v>
      </c>
      <c r="E334" s="1" t="s">
        <v>8</v>
      </c>
      <c r="F334" s="1">
        <v>9</v>
      </c>
      <c r="G334" s="1">
        <v>2.6706419746152302E-3</v>
      </c>
      <c r="H334" s="1" t="s">
        <v>517</v>
      </c>
      <c r="I334" s="1" t="s">
        <v>201</v>
      </c>
    </row>
    <row r="335" spans="1:11" x14ac:dyDescent="0.2">
      <c r="A335" s="2">
        <v>44339</v>
      </c>
      <c r="B335" s="1">
        <v>2021</v>
      </c>
      <c r="C335" s="1"/>
      <c r="D335" s="1">
        <v>21</v>
      </c>
      <c r="E335" s="1" t="s">
        <v>8</v>
      </c>
      <c r="F335" s="1">
        <v>10</v>
      </c>
      <c r="G335" s="1">
        <v>2.9673799717946999E-3</v>
      </c>
      <c r="H335" s="1" t="s">
        <v>518</v>
      </c>
      <c r="I335" s="1" t="s">
        <v>201</v>
      </c>
    </row>
    <row r="336" spans="1:11" x14ac:dyDescent="0.2">
      <c r="A336" s="2">
        <v>44346</v>
      </c>
      <c r="B336" s="1">
        <v>2021</v>
      </c>
      <c r="C336" s="1"/>
      <c r="D336" s="1">
        <v>22</v>
      </c>
      <c r="E336" s="1" t="s">
        <v>8</v>
      </c>
      <c r="F336" s="1">
        <v>16</v>
      </c>
      <c r="G336" s="1">
        <v>4.7478079548715201E-3</v>
      </c>
      <c r="H336" s="1" t="s">
        <v>519</v>
      </c>
      <c r="I336" s="1" t="s">
        <v>201</v>
      </c>
    </row>
    <row r="337" spans="1:9" x14ac:dyDescent="0.2">
      <c r="A337" s="2">
        <v>44353</v>
      </c>
      <c r="B337" s="1">
        <v>2021</v>
      </c>
      <c r="C337" s="1"/>
      <c r="D337" s="1">
        <v>23</v>
      </c>
      <c r="E337" s="1" t="s">
        <v>8</v>
      </c>
      <c r="F337" s="1">
        <v>16</v>
      </c>
      <c r="G337" s="1">
        <v>4.7478079548715201E-3</v>
      </c>
      <c r="H337" s="1" t="s">
        <v>520</v>
      </c>
      <c r="I337" s="1" t="s">
        <v>201</v>
      </c>
    </row>
    <row r="338" spans="1:9" x14ac:dyDescent="0.2">
      <c r="A338" s="2">
        <v>44360</v>
      </c>
      <c r="B338" s="1">
        <v>2021</v>
      </c>
      <c r="C338" s="1"/>
      <c r="D338" s="1">
        <v>24</v>
      </c>
      <c r="E338" s="1" t="s">
        <v>8</v>
      </c>
      <c r="F338" s="1">
        <v>11</v>
      </c>
      <c r="G338" s="1">
        <v>3.26411796897417E-3</v>
      </c>
      <c r="H338" s="1" t="s">
        <v>521</v>
      </c>
      <c r="I338" s="1" t="s">
        <v>201</v>
      </c>
    </row>
    <row r="339" spans="1:9" x14ac:dyDescent="0.2">
      <c r="A339" s="2">
        <v>44367</v>
      </c>
      <c r="B339" s="1">
        <v>2021</v>
      </c>
      <c r="C339" s="1"/>
      <c r="D339" s="1">
        <v>25</v>
      </c>
      <c r="E339" s="1" t="s">
        <v>8</v>
      </c>
      <c r="F339" s="1">
        <v>17</v>
      </c>
      <c r="G339" s="1">
        <v>5.0445459520509902E-3</v>
      </c>
      <c r="H339" s="1" t="s">
        <v>522</v>
      </c>
      <c r="I339" s="1" t="s">
        <v>201</v>
      </c>
    </row>
    <row r="340" spans="1:9" x14ac:dyDescent="0.2">
      <c r="A340" s="2">
        <v>44374</v>
      </c>
      <c r="B340" s="1">
        <v>2021</v>
      </c>
      <c r="C340" s="1"/>
      <c r="D340" s="1">
        <v>26</v>
      </c>
      <c r="E340" s="1" t="s">
        <v>8</v>
      </c>
      <c r="F340" s="1">
        <v>9</v>
      </c>
      <c r="G340" s="1">
        <v>2.6706419746152302E-3</v>
      </c>
      <c r="H340" s="1" t="s">
        <v>523</v>
      </c>
      <c r="I340" s="1" t="s">
        <v>201</v>
      </c>
    </row>
    <row r="341" spans="1:9" x14ac:dyDescent="0.2">
      <c r="A341" s="2">
        <v>44381</v>
      </c>
      <c r="B341" s="1">
        <v>2021</v>
      </c>
      <c r="C341" s="1"/>
      <c r="D341" s="1">
        <v>27</v>
      </c>
      <c r="E341" s="1" t="s">
        <v>8</v>
      </c>
      <c r="F341" s="1">
        <v>8</v>
      </c>
      <c r="G341" s="1">
        <v>2.3739039774357601E-3</v>
      </c>
      <c r="H341" s="1" t="s">
        <v>524</v>
      </c>
      <c r="I341" s="1" t="s">
        <v>201</v>
      </c>
    </row>
    <row r="342" spans="1:9" x14ac:dyDescent="0.2">
      <c r="A342" s="2">
        <v>44388</v>
      </c>
      <c r="B342" s="1">
        <v>2021</v>
      </c>
      <c r="C342" s="1"/>
      <c r="D342" s="1">
        <v>28</v>
      </c>
      <c r="E342" s="1" t="s">
        <v>8</v>
      </c>
      <c r="F342" s="1">
        <v>11</v>
      </c>
      <c r="G342" s="1">
        <v>3.26411796897417E-3</v>
      </c>
      <c r="H342" s="1" t="s">
        <v>525</v>
      </c>
      <c r="I342" s="1" t="s">
        <v>201</v>
      </c>
    </row>
    <row r="343" spans="1:9" x14ac:dyDescent="0.2">
      <c r="A343" s="2">
        <v>44395</v>
      </c>
      <c r="B343" s="1">
        <v>2021</v>
      </c>
      <c r="C343" s="1"/>
      <c r="D343" s="1">
        <v>29</v>
      </c>
      <c r="E343" s="1" t="s">
        <v>8</v>
      </c>
      <c r="F343" s="1">
        <v>13</v>
      </c>
      <c r="G343" s="1">
        <v>3.8575939633331102E-3</v>
      </c>
      <c r="H343" s="1" t="s">
        <v>526</v>
      </c>
      <c r="I343" s="1" t="s">
        <v>201</v>
      </c>
    </row>
    <row r="344" spans="1:9" x14ac:dyDescent="0.2">
      <c r="A344" s="2">
        <v>44402</v>
      </c>
      <c r="B344" s="1">
        <v>2021</v>
      </c>
      <c r="C344" s="1"/>
      <c r="D344" s="1">
        <v>30</v>
      </c>
      <c r="E344" s="1" t="s">
        <v>8</v>
      </c>
      <c r="F344" s="1">
        <v>4</v>
      </c>
      <c r="G344" s="1">
        <v>1.18695198871788E-3</v>
      </c>
      <c r="H344" s="1" t="s">
        <v>527</v>
      </c>
      <c r="I344" s="1" t="s">
        <v>201</v>
      </c>
    </row>
    <row r="345" spans="1:9" x14ac:dyDescent="0.2">
      <c r="A345" s="2">
        <v>44409</v>
      </c>
      <c r="B345" s="1">
        <v>2021</v>
      </c>
      <c r="C345" s="1"/>
      <c r="D345" s="1">
        <v>31</v>
      </c>
      <c r="E345" s="1" t="s">
        <v>8</v>
      </c>
      <c r="F345" s="1">
        <v>19</v>
      </c>
      <c r="G345" s="1">
        <v>5.6380219464099296E-3</v>
      </c>
      <c r="H345" s="1" t="s">
        <v>528</v>
      </c>
      <c r="I345" s="1" t="s">
        <v>201</v>
      </c>
    </row>
    <row r="346" spans="1:9" x14ac:dyDescent="0.2">
      <c r="A346" s="2">
        <v>44416</v>
      </c>
      <c r="B346" s="1">
        <v>2021</v>
      </c>
      <c r="C346" s="1"/>
      <c r="D346" s="1">
        <v>32</v>
      </c>
      <c r="E346" s="1" t="s">
        <v>8</v>
      </c>
      <c r="F346" s="1">
        <v>6</v>
      </c>
      <c r="G346" s="1">
        <v>1.78042798307682E-3</v>
      </c>
      <c r="H346" s="1" t="s">
        <v>529</v>
      </c>
      <c r="I346" s="1" t="s">
        <v>201</v>
      </c>
    </row>
    <row r="347" spans="1:9" x14ac:dyDescent="0.2">
      <c r="A347" s="2">
        <v>44423</v>
      </c>
      <c r="B347" s="1">
        <v>2021</v>
      </c>
      <c r="C347" s="1"/>
      <c r="D347" s="1">
        <v>33</v>
      </c>
      <c r="E347" s="1" t="s">
        <v>8</v>
      </c>
      <c r="F347" s="1">
        <v>18</v>
      </c>
      <c r="G347" s="1">
        <v>5.3412839492304603E-3</v>
      </c>
      <c r="H347" s="1" t="s">
        <v>530</v>
      </c>
      <c r="I347" s="1" t="s">
        <v>201</v>
      </c>
    </row>
    <row r="348" spans="1:9" x14ac:dyDescent="0.2">
      <c r="A348" s="2">
        <v>44430</v>
      </c>
      <c r="B348" s="1">
        <v>2021</v>
      </c>
      <c r="C348" s="1"/>
      <c r="D348" s="1">
        <v>34</v>
      </c>
      <c r="E348" s="1" t="s">
        <v>8</v>
      </c>
      <c r="F348" s="1">
        <v>15</v>
      </c>
      <c r="G348" s="1">
        <v>4.45106995769205E-3</v>
      </c>
      <c r="H348" s="1" t="s">
        <v>531</v>
      </c>
      <c r="I348" s="1" t="s">
        <v>201</v>
      </c>
    </row>
    <row r="349" spans="1:9" x14ac:dyDescent="0.2">
      <c r="A349" s="2">
        <v>44437</v>
      </c>
      <c r="B349" s="1">
        <v>2021</v>
      </c>
      <c r="C349" s="1"/>
      <c r="D349" s="1">
        <v>35</v>
      </c>
      <c r="E349" s="1" t="s">
        <v>8</v>
      </c>
      <c r="F349" s="1">
        <v>12</v>
      </c>
      <c r="G349" s="1">
        <v>3.5608559661536401E-3</v>
      </c>
      <c r="H349" s="1" t="s">
        <v>532</v>
      </c>
      <c r="I349" s="1" t="s">
        <v>201</v>
      </c>
    </row>
    <row r="350" spans="1:9" x14ac:dyDescent="0.2">
      <c r="A350" s="2">
        <v>44444</v>
      </c>
      <c r="B350" s="1">
        <v>2021</v>
      </c>
      <c r="C350" s="1"/>
      <c r="D350" s="1">
        <v>36</v>
      </c>
      <c r="E350" s="1" t="s">
        <v>8</v>
      </c>
      <c r="F350" s="1">
        <v>10</v>
      </c>
      <c r="G350" s="1">
        <v>2.9673799717946999E-3</v>
      </c>
      <c r="H350" s="1" t="s">
        <v>533</v>
      </c>
      <c r="I350" s="1" t="s">
        <v>201</v>
      </c>
    </row>
    <row r="351" spans="1:9" x14ac:dyDescent="0.2">
      <c r="A351" s="2">
        <v>44451</v>
      </c>
      <c r="B351" s="1">
        <v>2021</v>
      </c>
      <c r="C351" s="1"/>
      <c r="D351" s="1">
        <v>37</v>
      </c>
      <c r="E351" s="1" t="s">
        <v>8</v>
      </c>
      <c r="F351" s="1">
        <v>20</v>
      </c>
      <c r="G351" s="1">
        <v>5.9347599435893902E-3</v>
      </c>
      <c r="H351" s="1" t="s">
        <v>534</v>
      </c>
      <c r="I351" s="1" t="s">
        <v>201</v>
      </c>
    </row>
    <row r="352" spans="1:9" x14ac:dyDescent="0.2">
      <c r="A352" s="2">
        <v>44458</v>
      </c>
      <c r="B352" s="1">
        <v>2021</v>
      </c>
      <c r="C352" s="1"/>
      <c r="D352" s="1">
        <v>38</v>
      </c>
      <c r="E352" s="1" t="s">
        <v>8</v>
      </c>
      <c r="F352" s="1">
        <v>12</v>
      </c>
      <c r="G352" s="1">
        <v>3.5608559661536401E-3</v>
      </c>
      <c r="H352" s="1" t="s">
        <v>535</v>
      </c>
      <c r="I352" s="1" t="s">
        <v>201</v>
      </c>
    </row>
    <row r="353" spans="1:9" x14ac:dyDescent="0.2">
      <c r="A353" s="2">
        <v>44465</v>
      </c>
      <c r="B353" s="1">
        <v>2021</v>
      </c>
      <c r="C353" s="1"/>
      <c r="D353" s="1">
        <v>39</v>
      </c>
      <c r="E353" s="1" t="s">
        <v>8</v>
      </c>
      <c r="F353" s="1">
        <v>16</v>
      </c>
      <c r="G353" s="1">
        <v>4.7478079548715201E-3</v>
      </c>
      <c r="H353" s="1" t="s">
        <v>536</v>
      </c>
      <c r="I353" s="1" t="s">
        <v>201</v>
      </c>
    </row>
    <row r="354" spans="1:9" x14ac:dyDescent="0.2">
      <c r="A354" s="2">
        <v>44472</v>
      </c>
      <c r="B354" s="1">
        <v>2021</v>
      </c>
      <c r="C354" s="1"/>
      <c r="D354" s="1">
        <v>40</v>
      </c>
      <c r="E354" s="1" t="s">
        <v>8</v>
      </c>
      <c r="F354" s="1">
        <v>13</v>
      </c>
      <c r="G354" s="1">
        <v>3.8575939633331102E-3</v>
      </c>
      <c r="H354" s="1" t="s">
        <v>537</v>
      </c>
      <c r="I354" s="1" t="s">
        <v>201</v>
      </c>
    </row>
    <row r="355" spans="1:9" x14ac:dyDescent="0.2">
      <c r="A355" s="2">
        <v>44479</v>
      </c>
      <c r="B355" s="1">
        <v>2021</v>
      </c>
      <c r="C355" s="1"/>
      <c r="D355" s="1">
        <v>41</v>
      </c>
      <c r="E355" s="1" t="s">
        <v>8</v>
      </c>
      <c r="F355" s="1">
        <v>17</v>
      </c>
      <c r="G355" s="1">
        <v>5.0445459520509902E-3</v>
      </c>
      <c r="H355" s="1" t="s">
        <v>538</v>
      </c>
      <c r="I355" s="1" t="s">
        <v>201</v>
      </c>
    </row>
    <row r="356" spans="1:9" x14ac:dyDescent="0.2">
      <c r="A356" s="2">
        <v>44486</v>
      </c>
      <c r="B356" s="1">
        <v>2021</v>
      </c>
      <c r="C356" s="1"/>
      <c r="D356" s="1">
        <v>42</v>
      </c>
      <c r="E356" s="1" t="s">
        <v>8</v>
      </c>
      <c r="F356" s="1">
        <v>13</v>
      </c>
      <c r="G356" s="1">
        <v>3.8575939633331102E-3</v>
      </c>
      <c r="H356" s="1" t="s">
        <v>539</v>
      </c>
      <c r="I356" s="1" t="s">
        <v>201</v>
      </c>
    </row>
    <row r="357" spans="1:9" x14ac:dyDescent="0.2">
      <c r="A357" s="2">
        <v>44493</v>
      </c>
      <c r="B357" s="1">
        <v>2021</v>
      </c>
      <c r="C357" s="1"/>
      <c r="D357" s="1">
        <v>43</v>
      </c>
      <c r="E357" s="1" t="s">
        <v>8</v>
      </c>
      <c r="F357" s="1">
        <v>12</v>
      </c>
      <c r="G357" s="1">
        <v>3.5608559661536401E-3</v>
      </c>
      <c r="H357" s="1" t="s">
        <v>540</v>
      </c>
      <c r="I357" s="1" t="s">
        <v>201</v>
      </c>
    </row>
    <row r="358" spans="1:9" x14ac:dyDescent="0.2">
      <c r="A358" s="2">
        <v>44500</v>
      </c>
      <c r="B358" s="1">
        <v>2021</v>
      </c>
      <c r="C358" s="1"/>
      <c r="D358" s="1">
        <v>44</v>
      </c>
      <c r="E358" s="1" t="s">
        <v>8</v>
      </c>
      <c r="F358" s="1">
        <v>15</v>
      </c>
      <c r="G358" s="1">
        <v>4.45106995769205E-3</v>
      </c>
      <c r="H358" s="1" t="s">
        <v>541</v>
      </c>
      <c r="I358" s="1" t="s">
        <v>201</v>
      </c>
    </row>
    <row r="359" spans="1:9" x14ac:dyDescent="0.2">
      <c r="A359" s="2">
        <v>44507</v>
      </c>
      <c r="B359" s="1">
        <v>2021</v>
      </c>
      <c r="C359" s="1"/>
      <c r="D359" s="1">
        <v>45</v>
      </c>
      <c r="E359" s="1" t="s">
        <v>8</v>
      </c>
      <c r="F359" s="1">
        <v>11</v>
      </c>
      <c r="G359" s="1">
        <v>3.26411796897417E-3</v>
      </c>
      <c r="H359" s="1" t="s">
        <v>542</v>
      </c>
      <c r="I359" s="1" t="s">
        <v>201</v>
      </c>
    </row>
    <row r="360" spans="1:9" x14ac:dyDescent="0.2">
      <c r="A360" s="2">
        <v>44514</v>
      </c>
      <c r="B360" s="1">
        <v>2021</v>
      </c>
      <c r="C360" s="1"/>
      <c r="D360" s="1">
        <v>46</v>
      </c>
      <c r="E360" s="1" t="s">
        <v>8</v>
      </c>
      <c r="F360" s="1">
        <v>10</v>
      </c>
      <c r="G360" s="1">
        <v>2.9673799717946999E-3</v>
      </c>
      <c r="H360" s="1" t="s">
        <v>543</v>
      </c>
      <c r="I360" s="1" t="s">
        <v>201</v>
      </c>
    </row>
    <row r="361" spans="1:9" x14ac:dyDescent="0.2">
      <c r="A361" s="2">
        <v>44521</v>
      </c>
      <c r="B361" s="1">
        <v>2021</v>
      </c>
      <c r="C361" s="1"/>
      <c r="D361" s="1">
        <v>47</v>
      </c>
      <c r="E361" s="1" t="s">
        <v>8</v>
      </c>
      <c r="F361" s="1">
        <v>12</v>
      </c>
      <c r="G361" s="1">
        <v>3.5608559661536401E-3</v>
      </c>
      <c r="H361" s="1" t="s">
        <v>544</v>
      </c>
      <c r="I361" s="1" t="s">
        <v>201</v>
      </c>
    </row>
    <row r="362" spans="1:9" x14ac:dyDescent="0.2">
      <c r="A362" s="2">
        <v>44528</v>
      </c>
      <c r="B362" s="1">
        <v>2021</v>
      </c>
      <c r="C362" s="1"/>
      <c r="D362" s="1">
        <v>48</v>
      </c>
      <c r="E362" s="1" t="s">
        <v>8</v>
      </c>
      <c r="F362" s="1">
        <v>14</v>
      </c>
      <c r="G362" s="1">
        <v>4.1543319605125799E-3</v>
      </c>
      <c r="H362" s="1" t="s">
        <v>545</v>
      </c>
      <c r="I362" s="1" t="s">
        <v>201</v>
      </c>
    </row>
    <row r="363" spans="1:9" x14ac:dyDescent="0.2">
      <c r="A363" s="2">
        <v>44535</v>
      </c>
      <c r="B363" s="1">
        <v>2021</v>
      </c>
      <c r="C363" s="1"/>
      <c r="D363" s="1">
        <v>49</v>
      </c>
      <c r="E363" s="1" t="s">
        <v>8</v>
      </c>
      <c r="F363" s="1">
        <v>14</v>
      </c>
      <c r="G363" s="1">
        <v>4.1543319605125799E-3</v>
      </c>
      <c r="H363" s="1" t="s">
        <v>546</v>
      </c>
      <c r="I363" s="1" t="s">
        <v>201</v>
      </c>
    </row>
    <row r="364" spans="1:9" x14ac:dyDescent="0.2">
      <c r="A364" s="2">
        <v>44542</v>
      </c>
      <c r="B364" s="1">
        <v>2021</v>
      </c>
      <c r="C364" s="1"/>
      <c r="D364" s="1">
        <v>50</v>
      </c>
      <c r="E364" s="1" t="s">
        <v>8</v>
      </c>
      <c r="F364" s="1">
        <v>18</v>
      </c>
      <c r="G364" s="1">
        <v>5.3412839492304603E-3</v>
      </c>
      <c r="H364" s="1" t="s">
        <v>547</v>
      </c>
      <c r="I364" s="1" t="s">
        <v>201</v>
      </c>
    </row>
    <row r="365" spans="1:9" x14ac:dyDescent="0.2">
      <c r="A365" s="2">
        <v>44549</v>
      </c>
      <c r="B365" s="1">
        <v>2021</v>
      </c>
      <c r="C365" s="1"/>
      <c r="D365" s="1">
        <v>51</v>
      </c>
      <c r="E365" s="1" t="s">
        <v>8</v>
      </c>
      <c r="F365" s="1">
        <v>9</v>
      </c>
      <c r="G365" s="1">
        <v>2.6706419746152302E-3</v>
      </c>
      <c r="H365" s="1" t="s">
        <v>548</v>
      </c>
      <c r="I365" s="1" t="s">
        <v>201</v>
      </c>
    </row>
    <row r="366" spans="1:9" x14ac:dyDescent="0.2">
      <c r="A366" s="2">
        <v>44556</v>
      </c>
      <c r="B366" s="1">
        <v>2021</v>
      </c>
      <c r="C366" s="1"/>
      <c r="D366" s="1">
        <v>52</v>
      </c>
      <c r="E366" s="1" t="s">
        <v>8</v>
      </c>
      <c r="F366" s="1">
        <v>7</v>
      </c>
      <c r="G366" s="1">
        <v>2.0771659802562899E-3</v>
      </c>
      <c r="H366" s="1" t="s">
        <v>549</v>
      </c>
      <c r="I366" s="1" t="s">
        <v>201</v>
      </c>
    </row>
    <row r="367" spans="1:9" x14ac:dyDescent="0.2">
      <c r="A367" s="2">
        <v>44563</v>
      </c>
      <c r="B367" s="1">
        <v>2022</v>
      </c>
      <c r="C367" s="1"/>
      <c r="D367" s="1">
        <v>1</v>
      </c>
      <c r="E367" s="1" t="s">
        <v>8</v>
      </c>
      <c r="F367" s="1">
        <v>5</v>
      </c>
      <c r="G367" s="1">
        <v>1.47802244038313E-3</v>
      </c>
      <c r="H367" s="1" t="s">
        <v>550</v>
      </c>
      <c r="I367" s="1" t="s">
        <v>201</v>
      </c>
    </row>
    <row r="368" spans="1:9" x14ac:dyDescent="0.2">
      <c r="A368" s="2">
        <v>44570</v>
      </c>
      <c r="B368" s="1">
        <v>2022</v>
      </c>
      <c r="C368" s="1"/>
      <c r="D368" s="1">
        <v>2</v>
      </c>
      <c r="E368" s="1" t="s">
        <v>8</v>
      </c>
      <c r="F368" s="1">
        <v>2</v>
      </c>
      <c r="G368" s="1">
        <v>5.9120897615325195E-4</v>
      </c>
      <c r="H368" s="1" t="s">
        <v>551</v>
      </c>
      <c r="I368" s="1" t="s">
        <v>201</v>
      </c>
    </row>
    <row r="369" spans="1:9" x14ac:dyDescent="0.2">
      <c r="A369" s="2">
        <v>44577</v>
      </c>
      <c r="B369" s="1">
        <v>2022</v>
      </c>
      <c r="C369" s="1"/>
      <c r="D369" s="1">
        <v>3</v>
      </c>
      <c r="E369" s="1" t="s">
        <v>8</v>
      </c>
      <c r="F369" s="1">
        <v>7</v>
      </c>
      <c r="G369" s="1">
        <v>2.06923141653638E-3</v>
      </c>
      <c r="H369" s="1" t="s">
        <v>552</v>
      </c>
      <c r="I369" s="1" t="s">
        <v>201</v>
      </c>
    </row>
    <row r="370" spans="1:9" x14ac:dyDescent="0.2">
      <c r="A370" s="2">
        <v>44584</v>
      </c>
      <c r="B370" s="1">
        <v>2022</v>
      </c>
      <c r="C370" s="1"/>
      <c r="D370" s="1">
        <v>4</v>
      </c>
      <c r="E370" s="1" t="s">
        <v>8</v>
      </c>
      <c r="F370" s="1">
        <v>4</v>
      </c>
      <c r="G370" s="1">
        <v>1.1824179523065E-3</v>
      </c>
      <c r="H370" s="1" t="s">
        <v>553</v>
      </c>
      <c r="I370" s="1" t="s">
        <v>201</v>
      </c>
    </row>
    <row r="371" spans="1:9" x14ac:dyDescent="0.2">
      <c r="A371" s="2">
        <v>44591</v>
      </c>
      <c r="B371" s="1">
        <v>2022</v>
      </c>
      <c r="C371" s="1"/>
      <c r="D371" s="1">
        <v>5</v>
      </c>
      <c r="E371" s="1" t="s">
        <v>8</v>
      </c>
      <c r="F371" s="1">
        <v>8</v>
      </c>
      <c r="G371" s="1">
        <v>2.36483590461301E-3</v>
      </c>
      <c r="H371" s="1" t="s">
        <v>554</v>
      </c>
      <c r="I371" s="1" t="s">
        <v>201</v>
      </c>
    </row>
    <row r="372" spans="1:9" x14ac:dyDescent="0.2">
      <c r="A372" s="2">
        <v>44598</v>
      </c>
      <c r="B372" s="1">
        <v>2022</v>
      </c>
      <c r="C372" s="1"/>
      <c r="D372" s="1">
        <v>6</v>
      </c>
      <c r="E372" s="1" t="s">
        <v>8</v>
      </c>
      <c r="F372" s="1">
        <v>14</v>
      </c>
      <c r="G372" s="1">
        <v>4.13846283307276E-3</v>
      </c>
      <c r="H372" s="1" t="s">
        <v>555</v>
      </c>
      <c r="I372" s="1" t="s">
        <v>201</v>
      </c>
    </row>
    <row r="373" spans="1:9" x14ac:dyDescent="0.2">
      <c r="A373" s="2">
        <v>44605</v>
      </c>
      <c r="B373" s="1">
        <v>2022</v>
      </c>
      <c r="C373" s="1"/>
      <c r="D373" s="1">
        <v>7</v>
      </c>
      <c r="E373" s="1" t="s">
        <v>8</v>
      </c>
      <c r="F373" s="1">
        <v>4</v>
      </c>
      <c r="G373" s="1">
        <v>1.1824179523065E-3</v>
      </c>
      <c r="H373" s="1" t="s">
        <v>556</v>
      </c>
      <c r="I373" s="1" t="s">
        <v>201</v>
      </c>
    </row>
    <row r="374" spans="1:9" x14ac:dyDescent="0.2">
      <c r="A374" s="2">
        <v>44612</v>
      </c>
      <c r="B374" s="1">
        <v>2022</v>
      </c>
      <c r="C374" s="1"/>
      <c r="D374" s="1">
        <v>8</v>
      </c>
      <c r="E374" s="1" t="s">
        <v>8</v>
      </c>
      <c r="F374" s="1">
        <v>4</v>
      </c>
      <c r="G374" s="1">
        <v>1.1824179523065E-3</v>
      </c>
      <c r="H374" s="1" t="s">
        <v>557</v>
      </c>
      <c r="I374" s="1" t="s">
        <v>201</v>
      </c>
    </row>
    <row r="375" spans="1:9" x14ac:dyDescent="0.2">
      <c r="A375" s="2">
        <v>44619</v>
      </c>
      <c r="B375" s="1">
        <v>2022</v>
      </c>
      <c r="C375" s="1"/>
      <c r="D375" s="1">
        <v>9</v>
      </c>
      <c r="E375" s="1" t="s">
        <v>8</v>
      </c>
      <c r="F375" s="1">
        <v>3</v>
      </c>
      <c r="G375" s="1">
        <v>8.8681346422987803E-4</v>
      </c>
      <c r="H375" s="1" t="s">
        <v>558</v>
      </c>
      <c r="I375" s="1" t="s">
        <v>201</v>
      </c>
    </row>
    <row r="376" spans="1:9" x14ac:dyDescent="0.2">
      <c r="A376" s="2">
        <v>44626</v>
      </c>
      <c r="B376" s="1">
        <v>2022</v>
      </c>
      <c r="C376" s="1"/>
      <c r="D376" s="1">
        <v>10</v>
      </c>
      <c r="E376" s="1" t="s">
        <v>8</v>
      </c>
      <c r="F376" s="1">
        <v>1</v>
      </c>
      <c r="G376" s="1">
        <v>2.9560448807662597E-4</v>
      </c>
      <c r="H376" s="1" t="s">
        <v>559</v>
      </c>
      <c r="I376" s="1" t="s">
        <v>201</v>
      </c>
    </row>
    <row r="377" spans="1:9" x14ac:dyDescent="0.2">
      <c r="A377" s="2">
        <v>44633</v>
      </c>
      <c r="B377" s="1">
        <v>2022</v>
      </c>
      <c r="C377" s="1"/>
      <c r="D377" s="1">
        <v>11</v>
      </c>
      <c r="E377" s="1" t="s">
        <v>8</v>
      </c>
      <c r="F377" s="1">
        <v>3</v>
      </c>
      <c r="G377" s="1">
        <v>8.8681346422987803E-4</v>
      </c>
      <c r="H377" s="1" t="s">
        <v>560</v>
      </c>
      <c r="I377" s="1" t="s">
        <v>201</v>
      </c>
    </row>
    <row r="378" spans="1:9" x14ac:dyDescent="0.2">
      <c r="A378" s="2">
        <v>44640</v>
      </c>
      <c r="B378" s="1">
        <v>2022</v>
      </c>
      <c r="C378" s="1"/>
      <c r="D378" s="1">
        <v>12</v>
      </c>
      <c r="E378" s="1" t="s">
        <v>8</v>
      </c>
      <c r="F378" s="1">
        <v>16</v>
      </c>
      <c r="G378" s="1">
        <v>4.7296718092260199E-3</v>
      </c>
      <c r="H378" s="1" t="s">
        <v>561</v>
      </c>
      <c r="I378" s="1" t="s">
        <v>201</v>
      </c>
    </row>
    <row r="379" spans="1:9" x14ac:dyDescent="0.2">
      <c r="A379" s="2">
        <v>44647</v>
      </c>
      <c r="B379" s="1">
        <v>2022</v>
      </c>
      <c r="C379" s="1"/>
      <c r="D379" s="1">
        <v>13</v>
      </c>
      <c r="E379" s="1" t="s">
        <v>8</v>
      </c>
      <c r="F379" s="1">
        <v>9</v>
      </c>
      <c r="G379" s="1">
        <v>2.66044039268963E-3</v>
      </c>
      <c r="H379" s="1" t="s">
        <v>562</v>
      </c>
      <c r="I379" s="1" t="s">
        <v>201</v>
      </c>
    </row>
    <row r="380" spans="1:9" x14ac:dyDescent="0.2">
      <c r="A380" s="2">
        <v>44654</v>
      </c>
      <c r="B380" s="1">
        <v>2022</v>
      </c>
      <c r="C380" s="1"/>
      <c r="D380" s="1">
        <v>14</v>
      </c>
      <c r="E380" s="1" t="s">
        <v>8</v>
      </c>
      <c r="F380" s="1">
        <v>12</v>
      </c>
      <c r="G380" s="1">
        <v>3.54725385691951E-3</v>
      </c>
      <c r="H380" s="1" t="s">
        <v>563</v>
      </c>
      <c r="I380" s="1" t="s">
        <v>201</v>
      </c>
    </row>
    <row r="381" spans="1:9" x14ac:dyDescent="0.2">
      <c r="A381" s="2">
        <v>44661</v>
      </c>
      <c r="B381" s="1">
        <v>2022</v>
      </c>
      <c r="C381" s="1"/>
      <c r="D381" s="1">
        <v>15</v>
      </c>
      <c r="E381" s="1" t="s">
        <v>8</v>
      </c>
      <c r="F381" s="1">
        <v>6</v>
      </c>
      <c r="G381" s="1">
        <v>1.77362692845976E-3</v>
      </c>
      <c r="H381" s="1" t="s">
        <v>564</v>
      </c>
      <c r="I381" s="1" t="s">
        <v>201</v>
      </c>
    </row>
    <row r="382" spans="1:9" x14ac:dyDescent="0.2">
      <c r="A382" s="2">
        <v>44668</v>
      </c>
      <c r="B382" s="1">
        <v>2022</v>
      </c>
      <c r="C382" s="1"/>
      <c r="D382" s="1">
        <v>16</v>
      </c>
      <c r="E382" s="1" t="s">
        <v>8</v>
      </c>
      <c r="F382" s="1">
        <v>6</v>
      </c>
      <c r="G382" s="1">
        <v>1.77362692845976E-3</v>
      </c>
      <c r="H382" s="1" t="s">
        <v>565</v>
      </c>
      <c r="I382" s="1" t="s">
        <v>201</v>
      </c>
    </row>
    <row r="383" spans="1:9" x14ac:dyDescent="0.2">
      <c r="A383" s="2">
        <v>44675</v>
      </c>
      <c r="B383" s="1">
        <v>2022</v>
      </c>
      <c r="C383" s="1"/>
      <c r="D383" s="1">
        <v>17</v>
      </c>
      <c r="E383" s="1" t="s">
        <v>8</v>
      </c>
      <c r="F383" s="1">
        <v>10</v>
      </c>
      <c r="G383" s="1">
        <v>2.95604488076626E-3</v>
      </c>
      <c r="H383" s="1" t="s">
        <v>566</v>
      </c>
      <c r="I383" s="1" t="s">
        <v>201</v>
      </c>
    </row>
    <row r="384" spans="1:9" x14ac:dyDescent="0.2">
      <c r="A384" s="2">
        <v>44682</v>
      </c>
      <c r="B384" s="1">
        <v>2022</v>
      </c>
      <c r="C384" s="1"/>
      <c r="D384" s="1">
        <v>18</v>
      </c>
      <c r="E384" s="1" t="s">
        <v>8</v>
      </c>
      <c r="F384" s="1">
        <v>13</v>
      </c>
      <c r="G384" s="1">
        <v>3.8428583449961399E-3</v>
      </c>
      <c r="H384" s="1" t="s">
        <v>567</v>
      </c>
      <c r="I384" s="1" t="s">
        <v>201</v>
      </c>
    </row>
    <row r="385" spans="1:11" x14ac:dyDescent="0.2">
      <c r="A385" s="2">
        <v>44689</v>
      </c>
      <c r="B385" s="1">
        <v>2022</v>
      </c>
      <c r="C385" s="1"/>
      <c r="D385" s="1">
        <v>19</v>
      </c>
      <c r="E385" s="1" t="s">
        <v>8</v>
      </c>
      <c r="F385" s="1">
        <v>11</v>
      </c>
      <c r="G385" s="1">
        <v>3.2516493688428899E-3</v>
      </c>
      <c r="H385" s="1" t="s">
        <v>568</v>
      </c>
      <c r="I385" s="1" t="s">
        <v>201</v>
      </c>
      <c r="J385" s="4"/>
      <c r="K385" s="4"/>
    </row>
    <row r="386" spans="1:11" x14ac:dyDescent="0.2">
      <c r="A386" s="2">
        <v>44696</v>
      </c>
      <c r="B386" s="1">
        <v>2022</v>
      </c>
      <c r="C386" s="1"/>
      <c r="D386" s="1">
        <v>20</v>
      </c>
      <c r="E386" s="1" t="s">
        <v>8</v>
      </c>
      <c r="F386" s="1">
        <v>20</v>
      </c>
      <c r="G386" s="1">
        <v>5.9120897615325199E-3</v>
      </c>
      <c r="H386" s="1" t="s">
        <v>569</v>
      </c>
      <c r="I386" s="1" t="s">
        <v>201</v>
      </c>
      <c r="J386" s="4"/>
      <c r="K386" s="4"/>
    </row>
    <row r="387" spans="1:11" x14ac:dyDescent="0.2">
      <c r="A387" s="2">
        <v>44703</v>
      </c>
      <c r="B387" s="1">
        <v>2022</v>
      </c>
      <c r="C387" s="1"/>
      <c r="D387" s="1">
        <v>21</v>
      </c>
      <c r="E387" s="1" t="s">
        <v>8</v>
      </c>
      <c r="F387" s="1">
        <v>12</v>
      </c>
      <c r="G387" s="1">
        <v>3.54725385691951E-3</v>
      </c>
      <c r="H387" s="1" t="s">
        <v>570</v>
      </c>
      <c r="I387" s="1" t="s">
        <v>201</v>
      </c>
      <c r="J387" s="4"/>
      <c r="K387" s="4"/>
    </row>
    <row r="388" spans="1:11" x14ac:dyDescent="0.2">
      <c r="A388" s="2">
        <v>44710</v>
      </c>
      <c r="B388" s="1">
        <v>2022</v>
      </c>
      <c r="C388" s="1"/>
      <c r="D388" s="1">
        <v>22</v>
      </c>
      <c r="E388" s="1" t="s">
        <v>8</v>
      </c>
      <c r="F388" s="1">
        <v>13</v>
      </c>
      <c r="G388" s="1">
        <v>3.8428583449961399E-3</v>
      </c>
      <c r="H388" s="1" t="s">
        <v>571</v>
      </c>
      <c r="I388" s="1" t="s">
        <v>201</v>
      </c>
      <c r="J388" s="4"/>
      <c r="K388" s="4"/>
    </row>
    <row r="389" spans="1:11" x14ac:dyDescent="0.2">
      <c r="A389" s="2">
        <v>44717</v>
      </c>
      <c r="B389" s="1">
        <v>2022</v>
      </c>
      <c r="C389" s="1"/>
      <c r="D389" s="1">
        <v>23</v>
      </c>
      <c r="E389" s="1" t="s">
        <v>8</v>
      </c>
      <c r="F389" s="1">
        <v>17</v>
      </c>
      <c r="G389" s="1">
        <v>5.0252762973026404E-3</v>
      </c>
      <c r="H389" s="1" t="s">
        <v>572</v>
      </c>
      <c r="I389" s="1" t="s">
        <v>201</v>
      </c>
      <c r="J389" s="4"/>
      <c r="K389" s="4"/>
    </row>
    <row r="390" spans="1:11" x14ac:dyDescent="0.2">
      <c r="A390" s="2">
        <v>44724</v>
      </c>
      <c r="B390" s="1">
        <v>2022</v>
      </c>
      <c r="C390" s="1"/>
      <c r="D390" s="1">
        <v>24</v>
      </c>
      <c r="E390" s="1" t="s">
        <v>8</v>
      </c>
      <c r="F390" s="1">
        <v>14</v>
      </c>
      <c r="G390" s="1">
        <v>4.13846283307276E-3</v>
      </c>
      <c r="H390" s="1" t="s">
        <v>573</v>
      </c>
      <c r="I390" s="1" t="s">
        <v>201</v>
      </c>
      <c r="J390" s="4"/>
      <c r="K390" s="4"/>
    </row>
    <row r="391" spans="1:11" x14ac:dyDescent="0.2">
      <c r="A391" s="2">
        <v>44731</v>
      </c>
      <c r="B391" s="1">
        <v>2022</v>
      </c>
      <c r="C391" s="1"/>
      <c r="D391" s="1">
        <v>25</v>
      </c>
      <c r="E391" s="1" t="s">
        <v>8</v>
      </c>
      <c r="F391" s="1">
        <v>24</v>
      </c>
      <c r="G391" s="1">
        <v>7.0945077138390199E-3</v>
      </c>
      <c r="H391" s="1" t="s">
        <v>574</v>
      </c>
      <c r="I391" s="1" t="s">
        <v>201</v>
      </c>
      <c r="J391" s="4"/>
      <c r="K391" s="4"/>
    </row>
    <row r="392" spans="1:11" x14ac:dyDescent="0.2">
      <c r="A392" s="2">
        <v>44738</v>
      </c>
      <c r="B392" s="1">
        <v>2022</v>
      </c>
      <c r="C392" s="1"/>
      <c r="D392" s="1">
        <v>26</v>
      </c>
      <c r="E392" s="1" t="s">
        <v>8</v>
      </c>
      <c r="F392" s="1">
        <v>15</v>
      </c>
      <c r="G392" s="1">
        <v>4.4340673211493899E-3</v>
      </c>
      <c r="H392" s="1" t="s">
        <v>575</v>
      </c>
      <c r="I392" s="1" t="s">
        <v>201</v>
      </c>
      <c r="J392" s="4"/>
      <c r="K392" s="4"/>
    </row>
    <row r="393" spans="1:11" x14ac:dyDescent="0.2">
      <c r="A393" s="2">
        <v>44745</v>
      </c>
      <c r="B393" s="1">
        <v>2022</v>
      </c>
      <c r="C393" s="1"/>
      <c r="D393" s="1">
        <v>27</v>
      </c>
      <c r="E393" s="1" t="s">
        <v>8</v>
      </c>
      <c r="F393" s="1">
        <v>6</v>
      </c>
      <c r="G393" s="1">
        <v>1.77362692845976E-3</v>
      </c>
      <c r="H393" s="1" t="s">
        <v>576</v>
      </c>
      <c r="I393" s="1" t="s">
        <v>201</v>
      </c>
      <c r="J393" s="4"/>
      <c r="K393" s="4"/>
    </row>
    <row r="394" spans="1:11" x14ac:dyDescent="0.2">
      <c r="A394" s="2">
        <v>44752</v>
      </c>
      <c r="B394" s="1">
        <v>2022</v>
      </c>
      <c r="C394" s="1"/>
      <c r="D394" s="1">
        <v>28</v>
      </c>
      <c r="E394" s="1" t="s">
        <v>8</v>
      </c>
      <c r="F394" s="1">
        <v>12</v>
      </c>
      <c r="G394" s="1">
        <v>3.54725385691951E-3</v>
      </c>
      <c r="H394" s="1" t="s">
        <v>577</v>
      </c>
      <c r="I394" s="1" t="s">
        <v>201</v>
      </c>
      <c r="J394" s="4"/>
      <c r="K394" s="4"/>
    </row>
    <row r="395" spans="1:11" x14ac:dyDescent="0.2">
      <c r="A395" s="2">
        <v>44759</v>
      </c>
      <c r="B395" s="1">
        <v>2022</v>
      </c>
      <c r="C395" s="1"/>
      <c r="D395" s="1">
        <v>29</v>
      </c>
      <c r="E395" s="1" t="s">
        <v>8</v>
      </c>
      <c r="F395" s="1">
        <v>7</v>
      </c>
      <c r="G395" s="1">
        <v>2.06923141653638E-3</v>
      </c>
      <c r="H395" s="1" t="s">
        <v>578</v>
      </c>
      <c r="I395" s="1" t="s">
        <v>201</v>
      </c>
    </row>
    <row r="396" spans="1:11" x14ac:dyDescent="0.2">
      <c r="A396" s="2">
        <v>44766</v>
      </c>
      <c r="B396" s="1">
        <v>2022</v>
      </c>
      <c r="C396" s="1"/>
      <c r="D396" s="1">
        <v>30</v>
      </c>
      <c r="E396" s="1" t="s">
        <v>8</v>
      </c>
      <c r="F396" s="1">
        <v>17</v>
      </c>
      <c r="G396" s="1">
        <v>5.0252762973026404E-3</v>
      </c>
      <c r="H396" s="1" t="s">
        <v>579</v>
      </c>
      <c r="I396" s="1" t="s">
        <v>201</v>
      </c>
    </row>
    <row r="397" spans="1:11" x14ac:dyDescent="0.2">
      <c r="A397" s="2">
        <v>44773</v>
      </c>
      <c r="B397" s="1">
        <v>2022</v>
      </c>
      <c r="C397" s="1"/>
      <c r="D397" s="1">
        <v>31</v>
      </c>
      <c r="E397" s="1" t="s">
        <v>8</v>
      </c>
      <c r="F397" s="1">
        <v>29</v>
      </c>
      <c r="G397" s="1">
        <v>8.5725301542221508E-3</v>
      </c>
      <c r="H397" s="1" t="s">
        <v>580</v>
      </c>
      <c r="I397" s="1" t="s">
        <v>201</v>
      </c>
    </row>
    <row r="398" spans="1:11" x14ac:dyDescent="0.2">
      <c r="A398" s="2">
        <v>44780</v>
      </c>
      <c r="B398" s="1">
        <v>2022</v>
      </c>
      <c r="C398" s="1"/>
      <c r="D398" s="1">
        <v>32</v>
      </c>
      <c r="E398" s="1" t="s">
        <v>8</v>
      </c>
      <c r="F398" s="1">
        <v>24</v>
      </c>
      <c r="G398" s="1">
        <v>7.0945077138390199E-3</v>
      </c>
      <c r="H398" s="1" t="s">
        <v>581</v>
      </c>
      <c r="I398" s="1" t="s">
        <v>201</v>
      </c>
    </row>
    <row r="399" spans="1:11" x14ac:dyDescent="0.2">
      <c r="A399" s="2">
        <v>44787</v>
      </c>
      <c r="B399" s="1">
        <v>2022</v>
      </c>
      <c r="C399" s="1"/>
      <c r="D399" s="1">
        <v>33</v>
      </c>
      <c r="E399" s="1" t="s">
        <v>8</v>
      </c>
      <c r="F399" s="1">
        <v>25</v>
      </c>
      <c r="G399" s="1">
        <v>7.3901122019156499E-3</v>
      </c>
      <c r="H399" s="1" t="s">
        <v>582</v>
      </c>
      <c r="I399" s="1" t="s">
        <v>201</v>
      </c>
    </row>
    <row r="400" spans="1:11" x14ac:dyDescent="0.2">
      <c r="A400" s="2">
        <v>44794</v>
      </c>
      <c r="B400" s="1">
        <v>2022</v>
      </c>
      <c r="C400" s="1"/>
      <c r="D400" s="1">
        <v>34</v>
      </c>
      <c r="E400" s="1" t="s">
        <v>8</v>
      </c>
      <c r="F400" s="1">
        <v>20</v>
      </c>
      <c r="G400" s="1">
        <v>5.9120897615325199E-3</v>
      </c>
      <c r="H400" s="1" t="s">
        <v>583</v>
      </c>
      <c r="I400" s="1" t="s">
        <v>201</v>
      </c>
    </row>
    <row r="401" spans="1:9" x14ac:dyDescent="0.2">
      <c r="A401" s="2">
        <v>44801</v>
      </c>
      <c r="B401" s="1">
        <v>2022</v>
      </c>
      <c r="C401" s="1"/>
      <c r="D401" s="1">
        <v>35</v>
      </c>
      <c r="E401" s="1" t="s">
        <v>8</v>
      </c>
      <c r="F401" s="1">
        <v>29</v>
      </c>
      <c r="G401" s="1">
        <v>8.5725301542221508E-3</v>
      </c>
      <c r="H401" s="1" t="s">
        <v>584</v>
      </c>
      <c r="I401" s="1" t="s">
        <v>201</v>
      </c>
    </row>
    <row r="402" spans="1:9" x14ac:dyDescent="0.2">
      <c r="A402" s="2">
        <v>44808</v>
      </c>
      <c r="B402" s="1">
        <v>2022</v>
      </c>
      <c r="C402" s="1"/>
      <c r="D402" s="1">
        <v>36</v>
      </c>
      <c r="E402" s="1" t="s">
        <v>8</v>
      </c>
      <c r="F402" s="1">
        <v>18</v>
      </c>
      <c r="G402" s="1">
        <v>5.3208807853792704E-3</v>
      </c>
      <c r="H402" s="1" t="s">
        <v>585</v>
      </c>
      <c r="I402" s="1" t="s">
        <v>201</v>
      </c>
    </row>
    <row r="403" spans="1:9" x14ac:dyDescent="0.2">
      <c r="A403" s="2">
        <v>44815</v>
      </c>
      <c r="B403" s="1">
        <v>2022</v>
      </c>
      <c r="C403" s="1"/>
      <c r="D403" s="1">
        <v>37</v>
      </c>
      <c r="E403" s="1" t="s">
        <v>8</v>
      </c>
      <c r="F403" s="1">
        <v>11</v>
      </c>
      <c r="G403" s="1">
        <v>3.2516493688428899E-3</v>
      </c>
      <c r="H403" s="1" t="s">
        <v>586</v>
      </c>
      <c r="I403" s="1" t="s">
        <v>201</v>
      </c>
    </row>
    <row r="404" spans="1:9" x14ac:dyDescent="0.2">
      <c r="A404" s="2">
        <v>44822</v>
      </c>
      <c r="B404" s="1">
        <v>2022</v>
      </c>
      <c r="C404" s="1"/>
      <c r="D404" s="1">
        <v>38</v>
      </c>
      <c r="E404" s="1" t="s">
        <v>8</v>
      </c>
      <c r="F404" s="1">
        <v>17</v>
      </c>
      <c r="G404" s="1">
        <v>5.0252762973026404E-3</v>
      </c>
      <c r="H404" s="1" t="s">
        <v>587</v>
      </c>
      <c r="I404" s="1" t="s">
        <v>201</v>
      </c>
    </row>
    <row r="405" spans="1:9" x14ac:dyDescent="0.2">
      <c r="A405" s="2">
        <v>44829</v>
      </c>
      <c r="B405" s="1">
        <v>2022</v>
      </c>
      <c r="C405" s="1"/>
      <c r="D405" s="1">
        <v>39</v>
      </c>
      <c r="E405" s="1" t="s">
        <v>8</v>
      </c>
      <c r="F405" s="1">
        <v>13</v>
      </c>
      <c r="G405" s="1">
        <v>3.8428583449961399E-3</v>
      </c>
      <c r="H405" s="1" t="s">
        <v>588</v>
      </c>
      <c r="I405" s="1" t="s">
        <v>201</v>
      </c>
    </row>
    <row r="406" spans="1:9" x14ac:dyDescent="0.2">
      <c r="A406" s="2">
        <v>44836</v>
      </c>
      <c r="B406" s="1">
        <v>2022</v>
      </c>
      <c r="C406" s="1"/>
      <c r="D406" s="1">
        <v>40</v>
      </c>
      <c r="E406" s="1" t="s">
        <v>8</v>
      </c>
      <c r="F406" s="1">
        <v>19</v>
      </c>
      <c r="G406" s="1">
        <v>5.6164852734558899E-3</v>
      </c>
      <c r="H406" s="1" t="s">
        <v>589</v>
      </c>
      <c r="I406" s="1" t="s">
        <v>201</v>
      </c>
    </row>
    <row r="407" spans="1:9" x14ac:dyDescent="0.2">
      <c r="A407" s="2">
        <v>44843</v>
      </c>
      <c r="B407" s="1">
        <v>2022</v>
      </c>
      <c r="C407" s="1"/>
      <c r="D407" s="1">
        <v>41</v>
      </c>
      <c r="E407" s="1" t="s">
        <v>8</v>
      </c>
      <c r="F407" s="1">
        <v>28</v>
      </c>
      <c r="G407" s="1">
        <v>8.2769256661455303E-3</v>
      </c>
      <c r="H407" s="1" t="s">
        <v>590</v>
      </c>
      <c r="I407" s="1" t="s">
        <v>201</v>
      </c>
    </row>
    <row r="408" spans="1:9" x14ac:dyDescent="0.2">
      <c r="A408" s="2">
        <v>44850</v>
      </c>
      <c r="B408" s="1">
        <v>2022</v>
      </c>
      <c r="C408" s="1"/>
      <c r="D408" s="1">
        <v>42</v>
      </c>
      <c r="E408" s="1" t="s">
        <v>8</v>
      </c>
      <c r="F408" s="1">
        <v>23</v>
      </c>
      <c r="G408" s="1">
        <v>6.7989032257624003E-3</v>
      </c>
      <c r="H408" s="1" t="s">
        <v>591</v>
      </c>
      <c r="I408" s="1" t="s">
        <v>201</v>
      </c>
    </row>
    <row r="409" spans="1:9" x14ac:dyDescent="0.2">
      <c r="A409" s="2">
        <v>44857</v>
      </c>
      <c r="B409" s="1">
        <v>2022</v>
      </c>
      <c r="C409" s="1"/>
      <c r="D409" s="1">
        <v>43</v>
      </c>
      <c r="E409" s="1" t="s">
        <v>8</v>
      </c>
      <c r="F409" s="1">
        <v>28</v>
      </c>
      <c r="G409" s="1">
        <v>8.2769256661455303E-3</v>
      </c>
      <c r="H409" s="1" t="s">
        <v>592</v>
      </c>
      <c r="I409" s="1" t="s">
        <v>201</v>
      </c>
    </row>
    <row r="410" spans="1:9" x14ac:dyDescent="0.2">
      <c r="A410" s="2">
        <v>44864</v>
      </c>
      <c r="B410" s="1">
        <v>2022</v>
      </c>
      <c r="C410" s="1"/>
      <c r="D410" s="1">
        <v>44</v>
      </c>
      <c r="E410" s="1" t="s">
        <v>8</v>
      </c>
      <c r="F410" s="1">
        <v>36</v>
      </c>
      <c r="G410" s="1">
        <v>1.0641761570758501E-2</v>
      </c>
      <c r="H410" s="1" t="s">
        <v>593</v>
      </c>
      <c r="I410" s="1" t="s">
        <v>201</v>
      </c>
    </row>
    <row r="411" spans="1:9" x14ac:dyDescent="0.2">
      <c r="A411" s="2">
        <v>44871</v>
      </c>
      <c r="B411" s="1">
        <v>2022</v>
      </c>
      <c r="C411" s="1"/>
      <c r="D411" s="1">
        <v>45</v>
      </c>
      <c r="E411" s="1" t="s">
        <v>8</v>
      </c>
      <c r="F411" s="1">
        <v>40</v>
      </c>
      <c r="G411" s="1">
        <v>1.1824179523065E-2</v>
      </c>
      <c r="H411" s="1" t="s">
        <v>594</v>
      </c>
      <c r="I411" s="1" t="s">
        <v>201</v>
      </c>
    </row>
    <row r="412" spans="1:9" x14ac:dyDescent="0.2">
      <c r="A412" s="2">
        <v>44878</v>
      </c>
      <c r="B412" s="1">
        <v>2022</v>
      </c>
      <c r="C412" s="1"/>
      <c r="D412" s="1">
        <v>46</v>
      </c>
      <c r="E412" s="1" t="s">
        <v>8</v>
      </c>
      <c r="F412" s="1">
        <v>46</v>
      </c>
      <c r="G412" s="1">
        <v>1.3597806451524801E-2</v>
      </c>
      <c r="H412" s="1" t="s">
        <v>595</v>
      </c>
      <c r="I412" s="1" t="s">
        <v>201</v>
      </c>
    </row>
    <row r="413" spans="1:9" x14ac:dyDescent="0.2">
      <c r="A413" s="2">
        <v>44885</v>
      </c>
      <c r="B413" s="1">
        <v>2022</v>
      </c>
      <c r="C413" s="1"/>
      <c r="D413" s="1">
        <v>47</v>
      </c>
      <c r="E413" s="1" t="s">
        <v>8</v>
      </c>
      <c r="F413" s="1">
        <v>28</v>
      </c>
      <c r="G413" s="1">
        <v>8.2769256661455303E-3</v>
      </c>
      <c r="H413" s="1" t="s">
        <v>596</v>
      </c>
      <c r="I413" s="1" t="s">
        <v>201</v>
      </c>
    </row>
    <row r="414" spans="1:9" x14ac:dyDescent="0.2">
      <c r="A414" s="2">
        <v>44892</v>
      </c>
      <c r="B414" s="1">
        <v>2022</v>
      </c>
      <c r="C414" s="1"/>
      <c r="D414" s="1">
        <v>48</v>
      </c>
      <c r="E414" s="1" t="s">
        <v>8</v>
      </c>
      <c r="F414" s="1">
        <v>21</v>
      </c>
      <c r="G414" s="1">
        <v>6.2076942496091499E-3</v>
      </c>
      <c r="H414" s="1" t="s">
        <v>597</v>
      </c>
      <c r="I414" s="1" t="s">
        <v>201</v>
      </c>
    </row>
    <row r="415" spans="1:9" x14ac:dyDescent="0.2">
      <c r="A415" s="2">
        <v>44899</v>
      </c>
      <c r="B415" s="1">
        <v>2022</v>
      </c>
      <c r="C415" s="1"/>
      <c r="D415" s="1">
        <v>49</v>
      </c>
      <c r="E415" s="1" t="s">
        <v>8</v>
      </c>
      <c r="F415" s="1">
        <v>40</v>
      </c>
      <c r="G415" s="1">
        <v>1.1824179523065E-2</v>
      </c>
      <c r="H415" s="1" t="s">
        <v>598</v>
      </c>
      <c r="I415" s="1" t="s">
        <v>201</v>
      </c>
    </row>
    <row r="416" spans="1:9" x14ac:dyDescent="0.2">
      <c r="A416" s="2">
        <v>44906</v>
      </c>
      <c r="B416" s="1">
        <v>2022</v>
      </c>
      <c r="C416" s="1"/>
      <c r="D416" s="1">
        <v>50</v>
      </c>
      <c r="E416" s="1" t="s">
        <v>8</v>
      </c>
      <c r="F416" s="1">
        <v>32</v>
      </c>
      <c r="G416" s="1">
        <v>9.4593436184520294E-3</v>
      </c>
      <c r="H416" s="1" t="s">
        <v>599</v>
      </c>
      <c r="I416" s="1" t="s">
        <v>201</v>
      </c>
    </row>
    <row r="417" spans="1:9" x14ac:dyDescent="0.2">
      <c r="A417" s="2">
        <v>44913</v>
      </c>
      <c r="B417" s="1">
        <v>2022</v>
      </c>
      <c r="C417" s="1"/>
      <c r="D417" s="1">
        <v>51</v>
      </c>
      <c r="E417" s="1" t="s">
        <v>8</v>
      </c>
      <c r="F417" s="1">
        <v>37</v>
      </c>
      <c r="G417" s="1">
        <v>1.0937366058835199E-2</v>
      </c>
      <c r="H417" s="1" t="s">
        <v>600</v>
      </c>
      <c r="I417" s="1" t="s">
        <v>201</v>
      </c>
    </row>
    <row r="418" spans="1:9" x14ac:dyDescent="0.2">
      <c r="A418" s="2">
        <v>44920</v>
      </c>
      <c r="B418" s="1">
        <v>2022</v>
      </c>
      <c r="C418" s="1"/>
      <c r="D418" s="1">
        <v>52</v>
      </c>
      <c r="E418" s="1" t="s">
        <v>8</v>
      </c>
      <c r="F418" s="1">
        <v>3</v>
      </c>
      <c r="G418" s="1">
        <v>8.8681346422987803E-4</v>
      </c>
      <c r="H418" s="1" t="s">
        <v>601</v>
      </c>
      <c r="I418" s="1" t="s">
        <v>201</v>
      </c>
    </row>
    <row r="419" spans="1:9" x14ac:dyDescent="0.2">
      <c r="A419" s="2">
        <v>44927</v>
      </c>
      <c r="B419" s="1">
        <v>2023</v>
      </c>
      <c r="C419" s="1"/>
      <c r="D419" s="1">
        <v>1</v>
      </c>
      <c r="E419" s="1" t="s">
        <v>8</v>
      </c>
      <c r="F419" s="1">
        <v>18</v>
      </c>
      <c r="G419" s="1">
        <v>5.2941711571152404E-3</v>
      </c>
      <c r="H419" s="1" t="s">
        <v>602</v>
      </c>
      <c r="I419" s="1" t="s">
        <v>201</v>
      </c>
    </row>
    <row r="420" spans="1:9" x14ac:dyDescent="0.2">
      <c r="A420" s="2">
        <v>44934</v>
      </c>
      <c r="B420" s="1">
        <v>2023</v>
      </c>
      <c r="C420" s="1"/>
      <c r="D420" s="1">
        <v>2</v>
      </c>
      <c r="E420" s="1" t="s">
        <v>8</v>
      </c>
      <c r="F420" s="1">
        <v>15</v>
      </c>
      <c r="G420" s="1">
        <v>4.4118092975960303E-3</v>
      </c>
      <c r="H420" s="1" t="s">
        <v>603</v>
      </c>
      <c r="I420" s="1" t="s">
        <v>201</v>
      </c>
    </row>
    <row r="421" spans="1:9" x14ac:dyDescent="0.2">
      <c r="A421" s="2">
        <v>44941</v>
      </c>
      <c r="B421" s="1">
        <v>2023</v>
      </c>
      <c r="C421" s="1"/>
      <c r="D421" s="1">
        <v>3</v>
      </c>
      <c r="E421" s="1" t="s">
        <v>8</v>
      </c>
      <c r="F421" s="1">
        <v>36</v>
      </c>
      <c r="G421" s="1">
        <v>1.05883423142305E-2</v>
      </c>
      <c r="H421" s="1" t="s">
        <v>604</v>
      </c>
      <c r="I421" s="1" t="s">
        <v>201</v>
      </c>
    </row>
    <row r="422" spans="1:9" x14ac:dyDescent="0.2">
      <c r="A422" s="2">
        <v>44948</v>
      </c>
      <c r="B422" s="1">
        <v>2023</v>
      </c>
      <c r="C422" s="1"/>
      <c r="D422" s="1">
        <v>4</v>
      </c>
      <c r="E422" s="1" t="s">
        <v>8</v>
      </c>
      <c r="F422" s="1">
        <v>29</v>
      </c>
      <c r="G422" s="1">
        <v>8.5294979753523306E-3</v>
      </c>
      <c r="H422" s="1" t="s">
        <v>605</v>
      </c>
      <c r="I422" s="1" t="s">
        <v>201</v>
      </c>
    </row>
    <row r="423" spans="1:9" x14ac:dyDescent="0.2">
      <c r="A423" s="2">
        <v>44955</v>
      </c>
      <c r="B423" s="1">
        <v>2023</v>
      </c>
      <c r="C423" s="1"/>
      <c r="D423" s="1">
        <v>5</v>
      </c>
      <c r="E423" s="1" t="s">
        <v>8</v>
      </c>
      <c r="F423" s="1">
        <v>35</v>
      </c>
      <c r="G423" s="1">
        <v>1.02942216943907E-2</v>
      </c>
      <c r="H423" s="1" t="s">
        <v>606</v>
      </c>
      <c r="I423" s="1" t="s">
        <v>201</v>
      </c>
    </row>
    <row r="424" spans="1:9" x14ac:dyDescent="0.2">
      <c r="A424" s="2">
        <v>44962</v>
      </c>
      <c r="B424" s="1">
        <v>2023</v>
      </c>
      <c r="C424" s="1"/>
      <c r="D424" s="1">
        <v>6</v>
      </c>
      <c r="E424" s="1" t="s">
        <v>8</v>
      </c>
      <c r="F424" s="1">
        <v>28</v>
      </c>
      <c r="G424" s="1">
        <f>F424/3399.965635</f>
        <v>8.2353773555125954E-3</v>
      </c>
      <c r="H424" s="1" t="s">
        <v>705</v>
      </c>
      <c r="I424" s="1" t="s">
        <v>201</v>
      </c>
    </row>
    <row r="425" spans="1:9" x14ac:dyDescent="0.2">
      <c r="A425" s="2">
        <v>44969</v>
      </c>
      <c r="B425" s="1">
        <v>2023</v>
      </c>
      <c r="C425" s="1"/>
      <c r="D425" s="1">
        <v>7</v>
      </c>
      <c r="E425" s="1" t="s">
        <v>8</v>
      </c>
      <c r="F425" s="1">
        <v>33</v>
      </c>
      <c r="G425" s="1">
        <v>9.7059804547112698E-3</v>
      </c>
      <c r="H425" s="1" t="s">
        <v>607</v>
      </c>
      <c r="I425" s="1" t="s">
        <v>201</v>
      </c>
    </row>
    <row r="426" spans="1:9" x14ac:dyDescent="0.2">
      <c r="A426" s="2">
        <v>44976</v>
      </c>
      <c r="B426" s="1">
        <v>2023</v>
      </c>
      <c r="C426" s="1"/>
      <c r="D426" s="1">
        <v>8</v>
      </c>
      <c r="E426" s="1" t="s">
        <v>8</v>
      </c>
      <c r="F426" s="1">
        <v>41</v>
      </c>
      <c r="G426" s="1">
        <v>1.20589454134292E-2</v>
      </c>
      <c r="H426" s="1" t="s">
        <v>608</v>
      </c>
      <c r="I426" s="1" t="s">
        <v>201</v>
      </c>
    </row>
    <row r="427" spans="1:9" x14ac:dyDescent="0.2">
      <c r="A427" s="2">
        <v>44983</v>
      </c>
      <c r="B427" s="1">
        <v>2023</v>
      </c>
      <c r="C427" s="1"/>
      <c r="D427" s="1">
        <v>9</v>
      </c>
      <c r="E427" s="1" t="s">
        <v>8</v>
      </c>
      <c r="F427" s="1">
        <v>58</v>
      </c>
      <c r="G427" s="1">
        <v>1.7058995950704699E-2</v>
      </c>
      <c r="H427" s="1" t="s">
        <v>609</v>
      </c>
      <c r="I427" s="1" t="s">
        <v>201</v>
      </c>
    </row>
    <row r="428" spans="1:9" x14ac:dyDescent="0.2">
      <c r="A428" s="2">
        <v>44990</v>
      </c>
      <c r="B428" s="1">
        <v>2023</v>
      </c>
      <c r="C428" s="1"/>
      <c r="D428" s="1">
        <v>10</v>
      </c>
      <c r="E428" s="1" t="s">
        <v>8</v>
      </c>
      <c r="F428" s="1">
        <v>52</v>
      </c>
      <c r="G428" s="1">
        <v>1.5294272231666199E-2</v>
      </c>
      <c r="H428" s="1" t="s">
        <v>610</v>
      </c>
      <c r="I428" s="1" t="s">
        <v>201</v>
      </c>
    </row>
    <row r="429" spans="1:9" x14ac:dyDescent="0.2">
      <c r="A429" s="2">
        <v>44997</v>
      </c>
      <c r="B429" s="1">
        <v>2023</v>
      </c>
      <c r="C429" s="1"/>
      <c r="D429" s="1">
        <v>11</v>
      </c>
      <c r="E429" s="1" t="s">
        <v>8</v>
      </c>
      <c r="F429" s="1">
        <v>44</v>
      </c>
      <c r="G429" s="1">
        <v>1.2941307272948401E-2</v>
      </c>
      <c r="H429" s="1" t="s">
        <v>611</v>
      </c>
      <c r="I429" s="1" t="s">
        <v>201</v>
      </c>
    </row>
    <row r="430" spans="1:9" x14ac:dyDescent="0.2">
      <c r="A430" s="2">
        <v>45004</v>
      </c>
      <c r="B430" s="1">
        <v>2023</v>
      </c>
      <c r="C430" s="1"/>
      <c r="D430" s="1">
        <v>12</v>
      </c>
      <c r="E430" s="1" t="s">
        <v>8</v>
      </c>
      <c r="F430" s="1">
        <v>53</v>
      </c>
      <c r="G430" s="1">
        <v>1.5588392851506001E-2</v>
      </c>
      <c r="H430" s="1" t="s">
        <v>612</v>
      </c>
      <c r="I430" s="1" t="s">
        <v>201</v>
      </c>
    </row>
    <row r="431" spans="1:9" x14ac:dyDescent="0.2">
      <c r="A431" s="2">
        <v>45011</v>
      </c>
      <c r="B431" s="1">
        <v>2023</v>
      </c>
      <c r="C431" s="1"/>
      <c r="D431" s="1">
        <v>13</v>
      </c>
      <c r="E431" s="1" t="s">
        <v>8</v>
      </c>
      <c r="F431" s="1">
        <v>43</v>
      </c>
      <c r="G431" s="1">
        <v>1.26471866531086E-2</v>
      </c>
      <c r="H431" s="1" t="s">
        <v>613</v>
      </c>
      <c r="I431" s="1" t="s">
        <v>201</v>
      </c>
    </row>
    <row r="432" spans="1:9" x14ac:dyDescent="0.2">
      <c r="A432" s="2">
        <v>45018</v>
      </c>
      <c r="B432" s="1">
        <v>2023</v>
      </c>
      <c r="C432" s="1"/>
      <c r="D432" s="1">
        <v>14</v>
      </c>
      <c r="E432" s="1" t="s">
        <v>8</v>
      </c>
      <c r="F432" s="1">
        <v>53</v>
      </c>
      <c r="G432" s="1">
        <v>1.5588392851506001E-2</v>
      </c>
      <c r="H432" s="1" t="s">
        <v>614</v>
      </c>
      <c r="I432" s="1" t="s">
        <v>201</v>
      </c>
    </row>
    <row r="433" spans="1:9" x14ac:dyDescent="0.2">
      <c r="A433" s="2">
        <v>45025</v>
      </c>
      <c r="B433" s="1">
        <v>2023</v>
      </c>
      <c r="C433" s="1"/>
      <c r="D433" s="1">
        <v>15</v>
      </c>
      <c r="E433" s="1" t="s">
        <v>8</v>
      </c>
      <c r="F433" s="1">
        <v>26</v>
      </c>
      <c r="G433" s="1">
        <v>7.6471361158331197E-3</v>
      </c>
      <c r="H433" s="1" t="s">
        <v>615</v>
      </c>
      <c r="I433" s="1" t="s">
        <v>201</v>
      </c>
    </row>
    <row r="434" spans="1:9" x14ac:dyDescent="0.2">
      <c r="A434" s="2">
        <v>45032</v>
      </c>
      <c r="B434" s="1">
        <v>2023</v>
      </c>
      <c r="C434" s="1"/>
      <c r="D434" s="1">
        <v>16</v>
      </c>
      <c r="E434" s="1" t="s">
        <v>8</v>
      </c>
      <c r="F434" s="1">
        <v>33</v>
      </c>
      <c r="G434" s="1">
        <v>9.7059804547112698E-3</v>
      </c>
      <c r="H434" s="1" t="s">
        <v>616</v>
      </c>
      <c r="I434" s="1" t="s">
        <v>201</v>
      </c>
    </row>
    <row r="435" spans="1:9" x14ac:dyDescent="0.2">
      <c r="A435" s="2">
        <v>45039</v>
      </c>
      <c r="B435" s="1">
        <v>2023</v>
      </c>
      <c r="C435" s="1"/>
      <c r="D435" s="1">
        <v>17</v>
      </c>
      <c r="E435" s="1" t="s">
        <v>8</v>
      </c>
      <c r="F435" s="1">
        <v>23</v>
      </c>
      <c r="G435" s="1">
        <v>6.76477425631392E-3</v>
      </c>
      <c r="H435" s="1" t="s">
        <v>617</v>
      </c>
      <c r="I435" s="1" t="s">
        <v>201</v>
      </c>
    </row>
    <row r="436" spans="1:9" x14ac:dyDescent="0.2">
      <c r="A436" s="2">
        <v>45046</v>
      </c>
      <c r="B436" s="1">
        <v>2023</v>
      </c>
      <c r="C436" s="1"/>
      <c r="D436" s="1">
        <v>18</v>
      </c>
      <c r="E436" s="1" t="s">
        <v>8</v>
      </c>
      <c r="F436" s="1">
        <v>36</v>
      </c>
      <c r="G436" s="1">
        <v>1.05883423142305E-2</v>
      </c>
      <c r="H436" s="1" t="s">
        <v>618</v>
      </c>
      <c r="I436" s="1" t="s">
        <v>201</v>
      </c>
    </row>
    <row r="437" spans="1:9" x14ac:dyDescent="0.2">
      <c r="A437" s="2">
        <v>45053</v>
      </c>
      <c r="B437" s="1">
        <v>2023</v>
      </c>
      <c r="C437" s="1"/>
      <c r="D437" s="1">
        <v>19</v>
      </c>
      <c r="E437" s="1" t="s">
        <v>8</v>
      </c>
      <c r="F437" s="1">
        <v>59</v>
      </c>
      <c r="G437" s="1">
        <v>1.7353116570544402E-2</v>
      </c>
      <c r="H437" s="1" t="s">
        <v>619</v>
      </c>
      <c r="I437" s="1" t="s">
        <v>201</v>
      </c>
    </row>
    <row r="438" spans="1:9" x14ac:dyDescent="0.2">
      <c r="A438" s="2">
        <v>45060</v>
      </c>
      <c r="B438" s="1">
        <v>2023</v>
      </c>
      <c r="C438" s="1"/>
      <c r="D438" s="1">
        <v>20</v>
      </c>
      <c r="E438" s="1" t="s">
        <v>8</v>
      </c>
      <c r="F438" s="1">
        <v>31</v>
      </c>
      <c r="G438" s="1">
        <v>9.1177392150317994E-3</v>
      </c>
      <c r="H438" s="1" t="s">
        <v>620</v>
      </c>
      <c r="I438" s="1" t="s">
        <v>201</v>
      </c>
    </row>
    <row r="439" spans="1:9" x14ac:dyDescent="0.2">
      <c r="A439" s="2">
        <v>45067</v>
      </c>
      <c r="B439" s="1">
        <v>2023</v>
      </c>
      <c r="C439" s="1"/>
      <c r="D439" s="1">
        <v>21</v>
      </c>
      <c r="E439" s="1" t="s">
        <v>8</v>
      </c>
      <c r="F439" s="1">
        <v>41</v>
      </c>
      <c r="G439" s="1">
        <v>1.20589454134292E-2</v>
      </c>
      <c r="H439" s="1" t="s">
        <v>621</v>
      </c>
      <c r="I439" s="1" t="s">
        <v>201</v>
      </c>
    </row>
    <row r="440" spans="1:9" x14ac:dyDescent="0.2">
      <c r="A440" s="2">
        <v>45074</v>
      </c>
      <c r="B440" s="1">
        <v>2023</v>
      </c>
      <c r="C440" s="1"/>
      <c r="D440" s="1">
        <v>22</v>
      </c>
      <c r="E440" s="1" t="s">
        <v>8</v>
      </c>
      <c r="F440" s="1">
        <v>38</v>
      </c>
      <c r="G440" s="1">
        <v>1.1176583553909899E-2</v>
      </c>
      <c r="H440" s="1" t="s">
        <v>622</v>
      </c>
      <c r="I440" s="1" t="s">
        <v>201</v>
      </c>
    </row>
    <row r="441" spans="1:9" x14ac:dyDescent="0.2">
      <c r="A441" s="2">
        <v>45081</v>
      </c>
      <c r="B441" s="1">
        <v>2023</v>
      </c>
      <c r="C441" s="1"/>
      <c r="D441" s="1">
        <v>23</v>
      </c>
      <c r="E441" s="1" t="s">
        <v>8</v>
      </c>
      <c r="F441" s="1">
        <v>49</v>
      </c>
      <c r="G441" s="1">
        <v>1.4411910372147001E-2</v>
      </c>
      <c r="H441" s="1" t="s">
        <v>623</v>
      </c>
      <c r="I441" s="1" t="s">
        <v>201</v>
      </c>
    </row>
    <row r="442" spans="1:9" x14ac:dyDescent="0.2">
      <c r="A442" s="2">
        <v>45088</v>
      </c>
      <c r="B442" s="1">
        <v>2023</v>
      </c>
      <c r="C442" s="1"/>
      <c r="D442" s="1">
        <v>24</v>
      </c>
      <c r="E442" s="1" t="s">
        <v>8</v>
      </c>
      <c r="F442" s="1">
        <v>72</v>
      </c>
      <c r="G442" s="1">
        <v>2.1176684628461E-2</v>
      </c>
      <c r="H442" s="1" t="s">
        <v>624</v>
      </c>
      <c r="I442" s="1" t="s">
        <v>201</v>
      </c>
    </row>
    <row r="443" spans="1:9" x14ac:dyDescent="0.2">
      <c r="A443" s="2">
        <v>45095</v>
      </c>
      <c r="B443" s="1">
        <v>2023</v>
      </c>
      <c r="C443" s="1"/>
      <c r="D443" s="1">
        <v>25</v>
      </c>
      <c r="E443" s="1" t="s">
        <v>8</v>
      </c>
      <c r="F443" s="1">
        <v>51</v>
      </c>
      <c r="G443" s="1">
        <v>1.5000151611826501E-2</v>
      </c>
      <c r="H443" s="1" t="s">
        <v>625</v>
      </c>
      <c r="I443" s="1" t="s">
        <v>201</v>
      </c>
    </row>
    <row r="444" spans="1:9" x14ac:dyDescent="0.2">
      <c r="A444" s="2">
        <v>45102</v>
      </c>
      <c r="B444" s="1">
        <v>2023</v>
      </c>
      <c r="C444" s="1"/>
      <c r="D444" s="1">
        <v>26</v>
      </c>
      <c r="E444" s="1" t="s">
        <v>8</v>
      </c>
      <c r="F444" s="1">
        <v>34</v>
      </c>
      <c r="G444" s="1">
        <v>1.0000101074551E-2</v>
      </c>
      <c r="H444" s="1" t="s">
        <v>626</v>
      </c>
      <c r="I444" s="1" t="s">
        <v>201</v>
      </c>
    </row>
    <row r="445" spans="1:9" x14ac:dyDescent="0.2">
      <c r="A445" s="2">
        <v>45109</v>
      </c>
      <c r="B445" s="1">
        <v>2023</v>
      </c>
      <c r="C445" s="1"/>
      <c r="D445" s="1">
        <v>27</v>
      </c>
      <c r="E445" s="1" t="s">
        <v>8</v>
      </c>
      <c r="F445" s="1">
        <v>31</v>
      </c>
      <c r="G445" s="1">
        <v>9.1177392150317994E-3</v>
      </c>
      <c r="H445" s="1" t="s">
        <v>627</v>
      </c>
      <c r="I445" s="1" t="s">
        <v>201</v>
      </c>
    </row>
    <row r="446" spans="1:9" x14ac:dyDescent="0.2">
      <c r="A446" s="2">
        <v>45116</v>
      </c>
      <c r="B446" s="1">
        <v>2023</v>
      </c>
      <c r="C446" s="1"/>
      <c r="D446" s="1">
        <v>28</v>
      </c>
      <c r="E446" s="1" t="s">
        <v>8</v>
      </c>
      <c r="F446" s="1">
        <v>40</v>
      </c>
      <c r="G446" s="1">
        <v>1.1764824793589399E-2</v>
      </c>
      <c r="H446" s="1" t="s">
        <v>628</v>
      </c>
      <c r="I446" s="1" t="s">
        <v>201</v>
      </c>
    </row>
    <row r="447" spans="1:9" x14ac:dyDescent="0.2">
      <c r="A447" s="2">
        <v>45123</v>
      </c>
      <c r="B447" s="1">
        <v>2023</v>
      </c>
      <c r="C447" s="1"/>
      <c r="D447" s="1">
        <v>29</v>
      </c>
      <c r="E447" s="1" t="s">
        <v>8</v>
      </c>
      <c r="F447" s="1">
        <v>56</v>
      </c>
      <c r="G447" s="1">
        <v>1.6470754711025201E-2</v>
      </c>
      <c r="H447" s="1" t="s">
        <v>629</v>
      </c>
      <c r="I447" s="1" t="s">
        <v>201</v>
      </c>
    </row>
    <row r="448" spans="1:9" x14ac:dyDescent="0.2">
      <c r="A448" s="2">
        <v>45130</v>
      </c>
      <c r="B448" s="1">
        <v>2023</v>
      </c>
      <c r="C448" s="1"/>
      <c r="D448" s="1">
        <v>30</v>
      </c>
      <c r="E448" s="1" t="s">
        <v>8</v>
      </c>
      <c r="F448" s="1">
        <v>38</v>
      </c>
      <c r="G448" s="1">
        <v>1.1176583553909899E-2</v>
      </c>
      <c r="H448" s="1" t="s">
        <v>630</v>
      </c>
      <c r="I448" s="1" t="s">
        <v>201</v>
      </c>
    </row>
    <row r="449" spans="1:11" x14ac:dyDescent="0.2">
      <c r="A449" s="2">
        <v>45137</v>
      </c>
      <c r="B449" s="1">
        <v>2023</v>
      </c>
      <c r="C449" s="1"/>
      <c r="D449" s="1">
        <v>31</v>
      </c>
      <c r="E449" s="1" t="s">
        <v>8</v>
      </c>
      <c r="F449" s="1">
        <v>58</v>
      </c>
      <c r="G449" s="1">
        <v>1.7058995950704699E-2</v>
      </c>
      <c r="H449" s="1" t="s">
        <v>631</v>
      </c>
      <c r="I449" s="1" t="s">
        <v>201</v>
      </c>
    </row>
    <row r="450" spans="1:11" x14ac:dyDescent="0.2">
      <c r="A450" s="2">
        <v>45144</v>
      </c>
      <c r="B450" s="1">
        <v>2023</v>
      </c>
      <c r="C450" s="1"/>
      <c r="D450" s="1">
        <v>32</v>
      </c>
      <c r="E450" s="1" t="s">
        <v>8</v>
      </c>
      <c r="F450" s="1">
        <v>40</v>
      </c>
      <c r="G450" s="1">
        <v>1.1764824793589399E-2</v>
      </c>
      <c r="H450" s="1" t="s">
        <v>632</v>
      </c>
      <c r="I450" s="1" t="s">
        <v>201</v>
      </c>
    </row>
    <row r="451" spans="1:11" x14ac:dyDescent="0.2">
      <c r="A451" s="2">
        <v>45151</v>
      </c>
      <c r="B451" s="1">
        <v>2023</v>
      </c>
      <c r="C451" s="1"/>
      <c r="D451" s="1">
        <v>33</v>
      </c>
      <c r="E451" s="1" t="s">
        <v>8</v>
      </c>
      <c r="F451" s="1">
        <v>34</v>
      </c>
      <c r="G451" s="1">
        <v>1.0000101074551E-2</v>
      </c>
      <c r="H451" s="1" t="s">
        <v>633</v>
      </c>
      <c r="I451" s="1" t="s">
        <v>201</v>
      </c>
    </row>
    <row r="452" spans="1:11" x14ac:dyDescent="0.2">
      <c r="A452" s="2">
        <v>45158</v>
      </c>
      <c r="B452" s="1">
        <v>2023</v>
      </c>
      <c r="C452" s="1"/>
      <c r="D452" s="1">
        <v>34</v>
      </c>
      <c r="E452" s="1" t="s">
        <v>8</v>
      </c>
      <c r="F452" s="1">
        <v>27</v>
      </c>
      <c r="G452" s="1">
        <v>7.9412567356728601E-3</v>
      </c>
      <c r="H452" s="1" t="s">
        <v>634</v>
      </c>
      <c r="I452" s="1" t="s">
        <v>201</v>
      </c>
    </row>
    <row r="453" spans="1:11" x14ac:dyDescent="0.2">
      <c r="A453" s="2">
        <v>45165</v>
      </c>
      <c r="B453" s="1">
        <v>2023</v>
      </c>
      <c r="C453" s="1"/>
      <c r="D453" s="1">
        <v>35</v>
      </c>
      <c r="E453" s="1" t="s">
        <v>8</v>
      </c>
      <c r="F453" s="1">
        <v>48</v>
      </c>
      <c r="G453" s="1">
        <v>1.41177897523073E-2</v>
      </c>
      <c r="H453" s="1" t="s">
        <v>635</v>
      </c>
      <c r="I453" s="1" t="s">
        <v>201</v>
      </c>
    </row>
    <row r="454" spans="1:11" x14ac:dyDescent="0.2">
      <c r="A454" s="2">
        <v>45172</v>
      </c>
      <c r="B454" s="1">
        <v>2023</v>
      </c>
      <c r="C454" s="1"/>
      <c r="D454" s="1">
        <v>36</v>
      </c>
      <c r="E454" s="1" t="s">
        <v>8</v>
      </c>
      <c r="F454" s="1">
        <v>38</v>
      </c>
      <c r="G454" s="1">
        <v>1.1176583553909899E-2</v>
      </c>
      <c r="H454" s="1" t="s">
        <v>636</v>
      </c>
      <c r="I454" s="1" t="s">
        <v>201</v>
      </c>
    </row>
    <row r="455" spans="1:11" x14ac:dyDescent="0.2">
      <c r="A455" s="2">
        <v>45179</v>
      </c>
      <c r="B455" s="1">
        <v>2023</v>
      </c>
      <c r="C455" s="1"/>
      <c r="D455" s="1">
        <v>37</v>
      </c>
      <c r="E455" s="1" t="s">
        <v>8</v>
      </c>
      <c r="F455" s="1">
        <v>28</v>
      </c>
      <c r="G455" s="1">
        <v>8.2353773555126006E-3</v>
      </c>
      <c r="H455" s="1" t="s">
        <v>637</v>
      </c>
      <c r="I455" s="1" t="s">
        <v>201</v>
      </c>
    </row>
    <row r="456" spans="1:11" x14ac:dyDescent="0.2">
      <c r="A456" s="2">
        <v>45186</v>
      </c>
      <c r="B456" s="1">
        <v>2023</v>
      </c>
      <c r="C456" s="1"/>
      <c r="D456" s="1">
        <v>38</v>
      </c>
      <c r="E456" s="1" t="s">
        <v>8</v>
      </c>
      <c r="F456" s="1">
        <v>42</v>
      </c>
      <c r="G456" s="1">
        <v>1.2353066033268899E-2</v>
      </c>
      <c r="H456" s="1" t="s">
        <v>638</v>
      </c>
      <c r="I456" s="1" t="s">
        <v>201</v>
      </c>
    </row>
    <row r="457" spans="1:11" x14ac:dyDescent="0.2">
      <c r="A457" s="2">
        <v>45193</v>
      </c>
      <c r="B457" s="1">
        <v>2023</v>
      </c>
      <c r="C457" s="1"/>
      <c r="D457" s="1">
        <v>39</v>
      </c>
      <c r="E457" s="1" t="s">
        <v>8</v>
      </c>
      <c r="F457" s="1">
        <v>40</v>
      </c>
      <c r="G457" s="1">
        <v>1.1764824793589399E-2</v>
      </c>
      <c r="H457" s="1" t="s">
        <v>639</v>
      </c>
      <c r="I457" s="1" t="s">
        <v>201</v>
      </c>
      <c r="J457" s="4"/>
      <c r="K457" s="4"/>
    </row>
    <row r="458" spans="1:11" x14ac:dyDescent="0.2">
      <c r="A458" s="2">
        <v>45200</v>
      </c>
      <c r="B458" s="1">
        <v>2023</v>
      </c>
      <c r="C458" s="1"/>
      <c r="D458" s="1">
        <v>40</v>
      </c>
      <c r="E458" s="1" t="s">
        <v>8</v>
      </c>
      <c r="F458" s="1">
        <v>46</v>
      </c>
      <c r="G458" s="1">
        <v>1.35295485126278E-2</v>
      </c>
      <c r="H458" s="1" t="s">
        <v>640</v>
      </c>
      <c r="I458" s="1" t="s">
        <v>201</v>
      </c>
      <c r="J458" s="4"/>
      <c r="K458" s="4"/>
    </row>
    <row r="459" spans="1:11" x14ac:dyDescent="0.2">
      <c r="A459" s="2">
        <v>45207</v>
      </c>
      <c r="B459" s="1">
        <v>2023</v>
      </c>
      <c r="C459" s="1"/>
      <c r="D459" s="1">
        <v>41</v>
      </c>
      <c r="E459" s="1" t="s">
        <v>8</v>
      </c>
      <c r="F459" s="1">
        <v>37</v>
      </c>
      <c r="G459" s="1">
        <v>1.08824629340702E-2</v>
      </c>
      <c r="H459" s="1" t="s">
        <v>641</v>
      </c>
      <c r="I459" s="1" t="s">
        <v>201</v>
      </c>
      <c r="J459" s="4"/>
      <c r="K459" s="4"/>
    </row>
    <row r="460" spans="1:11" x14ac:dyDescent="0.2">
      <c r="A460" s="2">
        <v>45214</v>
      </c>
      <c r="B460" s="1">
        <v>2023</v>
      </c>
      <c r="C460" s="1"/>
      <c r="D460" s="1">
        <v>42</v>
      </c>
      <c r="E460" s="1" t="s">
        <v>8</v>
      </c>
      <c r="F460" s="1">
        <v>40</v>
      </c>
      <c r="G460" s="1">
        <v>1.1764824793589399E-2</v>
      </c>
      <c r="H460" s="1" t="s">
        <v>642</v>
      </c>
      <c r="I460" s="1" t="s">
        <v>201</v>
      </c>
      <c r="J460" s="4"/>
      <c r="K460" s="4"/>
    </row>
    <row r="461" spans="1:11" x14ac:dyDescent="0.2">
      <c r="A461" s="2">
        <v>45221</v>
      </c>
      <c r="B461" s="1">
        <v>2023</v>
      </c>
      <c r="C461" s="1"/>
      <c r="D461" s="1">
        <v>43</v>
      </c>
      <c r="E461" s="1" t="s">
        <v>8</v>
      </c>
      <c r="F461" s="1">
        <v>65</v>
      </c>
      <c r="G461" s="1">
        <v>1.9117840289582799E-2</v>
      </c>
      <c r="H461" s="1" t="s">
        <v>643</v>
      </c>
      <c r="I461" s="1" t="s">
        <v>201</v>
      </c>
      <c r="J461" s="4"/>
      <c r="K461" s="4"/>
    </row>
    <row r="462" spans="1:11" x14ac:dyDescent="0.2">
      <c r="A462" s="2">
        <v>45228</v>
      </c>
      <c r="B462" s="1">
        <v>2023</v>
      </c>
      <c r="C462" s="1"/>
      <c r="D462" s="1">
        <v>44</v>
      </c>
      <c r="E462" s="1" t="s">
        <v>8</v>
      </c>
      <c r="F462" s="1">
        <v>62</v>
      </c>
      <c r="G462" s="1">
        <v>1.8235478430063599E-2</v>
      </c>
      <c r="H462" s="1" t="s">
        <v>644</v>
      </c>
      <c r="I462" s="1" t="s">
        <v>201</v>
      </c>
      <c r="J462" s="4"/>
      <c r="K462" s="4"/>
    </row>
    <row r="463" spans="1:11" x14ac:dyDescent="0.2">
      <c r="A463" s="2">
        <v>45235</v>
      </c>
      <c r="B463" s="1">
        <v>2023</v>
      </c>
      <c r="C463" s="1"/>
      <c r="D463" s="1">
        <v>45</v>
      </c>
      <c r="E463" s="1" t="s">
        <v>8</v>
      </c>
      <c r="F463" s="1">
        <v>100</v>
      </c>
      <c r="G463" s="1">
        <v>2.94120619839736E-2</v>
      </c>
      <c r="H463" s="19" t="s">
        <v>645</v>
      </c>
      <c r="I463" s="1" t="s">
        <v>201</v>
      </c>
      <c r="J463" s="4"/>
      <c r="K463" s="4"/>
    </row>
    <row r="464" spans="1:11" x14ac:dyDescent="0.2">
      <c r="A464" s="2">
        <v>45242</v>
      </c>
      <c r="B464" s="1">
        <v>2023</v>
      </c>
      <c r="C464" s="1"/>
      <c r="D464" s="1">
        <v>46</v>
      </c>
      <c r="E464" s="1" t="s">
        <v>8</v>
      </c>
      <c r="F464" s="1">
        <v>91</v>
      </c>
      <c r="G464" s="1">
        <v>2.6764976405415902E-2</v>
      </c>
      <c r="H464" s="1" t="s">
        <v>646</v>
      </c>
      <c r="I464" s="1" t="s">
        <v>201</v>
      </c>
      <c r="J464" s="4"/>
      <c r="K464" s="4"/>
    </row>
    <row r="465" spans="1:11" x14ac:dyDescent="0.2">
      <c r="A465" s="2">
        <v>45249</v>
      </c>
      <c r="B465" s="1">
        <v>2023</v>
      </c>
      <c r="C465" s="1"/>
      <c r="D465" s="1">
        <v>47</v>
      </c>
      <c r="E465" s="1" t="s">
        <v>8</v>
      </c>
      <c r="F465" s="1">
        <v>55</v>
      </c>
      <c r="G465" s="1">
        <v>1.6176634091185499E-2</v>
      </c>
      <c r="H465" s="1" t="s">
        <v>647</v>
      </c>
      <c r="I465" s="1" t="s">
        <v>201</v>
      </c>
      <c r="J465" s="4"/>
      <c r="K465" s="4"/>
    </row>
    <row r="466" spans="1:11" x14ac:dyDescent="0.2">
      <c r="A466" s="2">
        <v>45256</v>
      </c>
      <c r="B466" s="1">
        <v>2023</v>
      </c>
      <c r="C466" s="1"/>
      <c r="D466" s="1">
        <v>48</v>
      </c>
      <c r="E466" s="1" t="s">
        <v>8</v>
      </c>
      <c r="F466" s="1">
        <v>90</v>
      </c>
      <c r="G466" s="1">
        <v>2.6470855785576199E-2</v>
      </c>
      <c r="H466" s="1" t="s">
        <v>648</v>
      </c>
      <c r="I466" s="1" t="s">
        <v>201</v>
      </c>
      <c r="J466" s="4"/>
      <c r="K466" s="4"/>
    </row>
    <row r="467" spans="1:11" x14ac:dyDescent="0.2">
      <c r="A467" s="2">
        <v>45263</v>
      </c>
      <c r="B467" s="1">
        <v>2023</v>
      </c>
      <c r="C467" s="1"/>
      <c r="D467" s="1">
        <v>49</v>
      </c>
      <c r="E467" s="1" t="s">
        <v>8</v>
      </c>
      <c r="F467" s="1">
        <v>105</v>
      </c>
      <c r="G467" s="1">
        <v>3.0882665083172198E-2</v>
      </c>
      <c r="H467" s="1" t="s">
        <v>649</v>
      </c>
      <c r="I467" s="1" t="s">
        <v>201</v>
      </c>
    </row>
    <row r="468" spans="1:11" x14ac:dyDescent="0.2">
      <c r="A468" s="2">
        <v>45270</v>
      </c>
      <c r="B468" s="1">
        <v>2023</v>
      </c>
      <c r="C468" s="1"/>
      <c r="D468" s="1">
        <v>50</v>
      </c>
      <c r="E468" s="1" t="s">
        <v>8</v>
      </c>
      <c r="F468" s="1">
        <v>137</v>
      </c>
      <c r="G468" s="1">
        <v>4.0294524918043799E-2</v>
      </c>
      <c r="H468" s="1" t="s">
        <v>650</v>
      </c>
      <c r="I468" s="1" t="s">
        <v>201</v>
      </c>
    </row>
    <row r="469" spans="1:11" x14ac:dyDescent="0.2">
      <c r="A469" s="2">
        <v>45277</v>
      </c>
      <c r="B469" s="1">
        <v>2023</v>
      </c>
      <c r="C469" s="1"/>
      <c r="D469" s="1">
        <v>51</v>
      </c>
      <c r="E469" s="1" t="s">
        <v>8</v>
      </c>
      <c r="F469" s="1">
        <v>128</v>
      </c>
      <c r="G469" s="1">
        <v>3.7647439339486097E-2</v>
      </c>
      <c r="H469" s="1" t="s">
        <v>651</v>
      </c>
      <c r="I469" s="1" t="s">
        <v>201</v>
      </c>
    </row>
    <row r="470" spans="1:11" x14ac:dyDescent="0.2">
      <c r="A470" s="2">
        <v>45284</v>
      </c>
      <c r="B470" s="1">
        <v>2023</v>
      </c>
      <c r="C470" s="1"/>
      <c r="D470" s="1">
        <v>52</v>
      </c>
      <c r="E470" s="1" t="s">
        <v>8</v>
      </c>
      <c r="F470" s="1">
        <v>5</v>
      </c>
      <c r="G470" s="1">
        <v>1.4706030991986801E-3</v>
      </c>
      <c r="H470" s="1" t="s">
        <v>652</v>
      </c>
      <c r="I470" s="1" t="s">
        <v>201</v>
      </c>
    </row>
    <row r="471" spans="1:11" x14ac:dyDescent="0.2">
      <c r="A471" s="2">
        <v>45291</v>
      </c>
      <c r="B471" s="1">
        <v>2024</v>
      </c>
      <c r="C471" s="1"/>
      <c r="D471" s="1">
        <v>1</v>
      </c>
      <c r="E471" s="1" t="s">
        <v>8</v>
      </c>
      <c r="F471" s="1">
        <v>39</v>
      </c>
      <c r="G471" s="1">
        <v>1.14097000354754E-2</v>
      </c>
      <c r="H471" s="1" t="s">
        <v>653</v>
      </c>
      <c r="I471" s="1" t="s">
        <v>201</v>
      </c>
    </row>
    <row r="472" spans="1:11" x14ac:dyDescent="0.2">
      <c r="A472" s="2">
        <v>45298</v>
      </c>
      <c r="B472" s="1">
        <v>2024</v>
      </c>
      <c r="C472" s="1"/>
      <c r="D472" s="1">
        <v>2</v>
      </c>
      <c r="E472" s="1" t="s">
        <v>8</v>
      </c>
      <c r="F472" s="1">
        <v>72</v>
      </c>
      <c r="G472" s="1">
        <v>2.10640616039546E-2</v>
      </c>
      <c r="H472" s="1" t="s">
        <v>654</v>
      </c>
      <c r="I472" s="1" t="s">
        <v>201</v>
      </c>
    </row>
    <row r="473" spans="1:11" x14ac:dyDescent="0.2">
      <c r="A473" s="2">
        <v>45305</v>
      </c>
      <c r="B473" s="1">
        <v>2024</v>
      </c>
      <c r="C473" s="1"/>
      <c r="D473" s="1">
        <v>3</v>
      </c>
      <c r="E473" s="1" t="s">
        <v>8</v>
      </c>
      <c r="F473" s="1">
        <v>80</v>
      </c>
      <c r="G473" s="1">
        <v>2.3404512893282801E-2</v>
      </c>
      <c r="H473" s="1" t="s">
        <v>655</v>
      </c>
      <c r="I473" s="1" t="s">
        <v>201</v>
      </c>
    </row>
    <row r="474" spans="1:11" x14ac:dyDescent="0.2">
      <c r="A474" s="2">
        <v>45312</v>
      </c>
      <c r="B474" s="1">
        <v>2024</v>
      </c>
      <c r="C474" s="1"/>
      <c r="D474" s="1">
        <v>4</v>
      </c>
      <c r="E474" s="1" t="s">
        <v>8</v>
      </c>
      <c r="F474" s="1">
        <v>97</v>
      </c>
      <c r="G474" s="1">
        <v>2.83779718831055E-2</v>
      </c>
      <c r="H474" s="1" t="s">
        <v>656</v>
      </c>
      <c r="I474" s="1" t="s">
        <v>201</v>
      </c>
    </row>
    <row r="475" spans="1:11" x14ac:dyDescent="0.2">
      <c r="A475" s="2">
        <v>45319</v>
      </c>
      <c r="B475" s="1">
        <v>2024</v>
      </c>
      <c r="C475" s="1"/>
      <c r="D475" s="1">
        <v>5</v>
      </c>
      <c r="E475" s="1" t="s">
        <v>8</v>
      </c>
      <c r="F475" s="1">
        <v>84</v>
      </c>
      <c r="G475" s="1">
        <v>2.4574738537947002E-2</v>
      </c>
      <c r="H475" s="1" t="s">
        <v>657</v>
      </c>
      <c r="I475" s="1" t="s">
        <v>201</v>
      </c>
    </row>
    <row r="476" spans="1:11" x14ac:dyDescent="0.2">
      <c r="A476" s="2">
        <v>45326</v>
      </c>
      <c r="B476" s="1">
        <v>2024</v>
      </c>
      <c r="C476" s="1"/>
      <c r="D476" s="1">
        <v>6</v>
      </c>
      <c r="E476" s="1" t="s">
        <v>8</v>
      </c>
      <c r="F476" s="1">
        <v>86</v>
      </c>
      <c r="G476" s="1">
        <v>2.5159851360279099E-2</v>
      </c>
      <c r="H476" s="1" t="s">
        <v>658</v>
      </c>
      <c r="I476" s="1" t="s">
        <v>201</v>
      </c>
    </row>
    <row r="477" spans="1:11" x14ac:dyDescent="0.2">
      <c r="A477" s="2">
        <v>45333</v>
      </c>
      <c r="B477" s="1">
        <v>2024</v>
      </c>
      <c r="C477" s="1"/>
      <c r="D477" s="1">
        <v>7</v>
      </c>
      <c r="E477" s="1" t="s">
        <v>8</v>
      </c>
      <c r="F477" s="1">
        <v>73</v>
      </c>
      <c r="G477" s="1">
        <v>2.13566180151206E-2</v>
      </c>
      <c r="H477" s="1" t="s">
        <v>659</v>
      </c>
      <c r="I477" s="1" t="s">
        <v>201</v>
      </c>
    </row>
    <row r="478" spans="1:11" x14ac:dyDescent="0.2">
      <c r="A478" s="2">
        <v>45340</v>
      </c>
      <c r="B478" s="1">
        <v>2024</v>
      </c>
      <c r="C478" s="1"/>
      <c r="D478" s="1">
        <v>8</v>
      </c>
      <c r="E478" s="1" t="s">
        <v>8</v>
      </c>
      <c r="F478" s="1">
        <v>64</v>
      </c>
      <c r="G478" s="1">
        <v>1.8723610314626299E-2</v>
      </c>
      <c r="H478" s="1" t="s">
        <v>660</v>
      </c>
      <c r="I478" s="1" t="s">
        <v>201</v>
      </c>
    </row>
    <row r="479" spans="1:11" x14ac:dyDescent="0.2">
      <c r="A479" s="2">
        <v>45347</v>
      </c>
      <c r="B479" s="1">
        <v>2024</v>
      </c>
      <c r="C479" s="1"/>
      <c r="D479" s="1">
        <v>9</v>
      </c>
      <c r="E479" s="1" t="s">
        <v>8</v>
      </c>
      <c r="F479" s="1">
        <v>80</v>
      </c>
      <c r="G479" s="1">
        <v>2.3404512893282801E-2</v>
      </c>
      <c r="H479" s="1" t="s">
        <v>661</v>
      </c>
      <c r="I479" s="1" t="s">
        <v>201</v>
      </c>
    </row>
    <row r="480" spans="1:11" x14ac:dyDescent="0.2">
      <c r="A480" s="2">
        <v>45354</v>
      </c>
      <c r="B480" s="1">
        <v>2024</v>
      </c>
      <c r="C480" s="1"/>
      <c r="D480" s="1">
        <v>10</v>
      </c>
      <c r="E480" s="1" t="s">
        <v>8</v>
      </c>
      <c r="F480" s="1">
        <v>89</v>
      </c>
      <c r="G480" s="1">
        <v>2.6037520593777199E-2</v>
      </c>
      <c r="H480" s="1" t="s">
        <v>662</v>
      </c>
      <c r="I480" s="1" t="s">
        <v>201</v>
      </c>
    </row>
    <row r="481" spans="1:9" x14ac:dyDescent="0.2">
      <c r="A481" s="2">
        <v>45361</v>
      </c>
      <c r="B481" s="1">
        <v>2024</v>
      </c>
      <c r="C481" s="1"/>
      <c r="D481" s="1">
        <v>11</v>
      </c>
      <c r="E481" s="1" t="s">
        <v>8</v>
      </c>
      <c r="F481" s="1">
        <v>97</v>
      </c>
      <c r="G481" s="1">
        <v>2.83779718831055E-2</v>
      </c>
      <c r="H481" s="1" t="s">
        <v>663</v>
      </c>
      <c r="I481" s="1" t="s">
        <v>201</v>
      </c>
    </row>
    <row r="482" spans="1:9" x14ac:dyDescent="0.2">
      <c r="A482" s="2">
        <v>45368</v>
      </c>
      <c r="B482" s="1">
        <v>2024</v>
      </c>
      <c r="C482" s="1"/>
      <c r="D482" s="1">
        <v>12</v>
      </c>
      <c r="E482" s="1" t="s">
        <v>8</v>
      </c>
      <c r="F482" s="1">
        <v>74</v>
      </c>
      <c r="G482" s="1">
        <v>2.16491744262866E-2</v>
      </c>
      <c r="H482" s="1" t="s">
        <v>664</v>
      </c>
      <c r="I482" s="1" t="s">
        <v>201</v>
      </c>
    </row>
    <row r="483" spans="1:9" x14ac:dyDescent="0.2">
      <c r="A483" s="2">
        <v>45375</v>
      </c>
      <c r="B483" s="1">
        <v>2024</v>
      </c>
      <c r="C483" s="1"/>
      <c r="D483" s="1">
        <v>13</v>
      </c>
      <c r="E483" s="1" t="s">
        <v>8</v>
      </c>
      <c r="F483" s="1">
        <v>99</v>
      </c>
      <c r="G483" s="1">
        <v>2.89630847054375E-2</v>
      </c>
      <c r="H483" s="1" t="s">
        <v>665</v>
      </c>
      <c r="I483" s="1" t="s">
        <v>201</v>
      </c>
    </row>
    <row r="484" spans="1:9" x14ac:dyDescent="0.2">
      <c r="A484" s="2">
        <v>45382</v>
      </c>
      <c r="B484" s="1">
        <v>2024</v>
      </c>
      <c r="C484" s="1"/>
      <c r="D484" s="1">
        <v>14</v>
      </c>
      <c r="E484" s="1" t="s">
        <v>8</v>
      </c>
      <c r="F484" s="1">
        <v>91</v>
      </c>
      <c r="G484" s="1">
        <v>2.6622633416109199E-2</v>
      </c>
      <c r="H484" s="1" t="s">
        <v>666</v>
      </c>
      <c r="I484" s="1" t="s">
        <v>201</v>
      </c>
    </row>
    <row r="485" spans="1:9" x14ac:dyDescent="0.2">
      <c r="A485" s="2">
        <v>45389</v>
      </c>
      <c r="B485" s="1">
        <v>2024</v>
      </c>
      <c r="C485" s="1"/>
      <c r="D485" s="1">
        <v>15</v>
      </c>
      <c r="E485" s="1" t="s">
        <v>8</v>
      </c>
      <c r="F485" s="1">
        <v>122</v>
      </c>
      <c r="G485" s="1">
        <v>3.56918821622563E-2</v>
      </c>
      <c r="H485" s="1" t="s">
        <v>667</v>
      </c>
      <c r="I485" s="1" t="s">
        <v>201</v>
      </c>
    </row>
    <row r="486" spans="1:9" x14ac:dyDescent="0.2">
      <c r="A486" s="2">
        <v>45396</v>
      </c>
      <c r="B486" s="1">
        <v>2024</v>
      </c>
      <c r="C486" s="1"/>
      <c r="D486" s="1">
        <v>16</v>
      </c>
      <c r="E486" s="1" t="s">
        <v>8</v>
      </c>
      <c r="F486" s="1">
        <v>162</v>
      </c>
      <c r="G486" s="1">
        <v>4.7394138608897803E-2</v>
      </c>
      <c r="H486" s="1" t="s">
        <v>668</v>
      </c>
      <c r="I486" s="1" t="s">
        <v>201</v>
      </c>
    </row>
    <row r="487" spans="1:9" x14ac:dyDescent="0.2">
      <c r="A487" s="2">
        <v>45403</v>
      </c>
      <c r="B487" s="1">
        <v>2024</v>
      </c>
      <c r="C487" s="1"/>
      <c r="D487" s="1">
        <v>17</v>
      </c>
      <c r="E487" s="1" t="s">
        <v>8</v>
      </c>
      <c r="F487" s="1">
        <v>116</v>
      </c>
      <c r="G487" s="1">
        <v>3.3936543695260099E-2</v>
      </c>
      <c r="H487" s="1" t="s">
        <v>669</v>
      </c>
      <c r="I487" s="1" t="s">
        <v>201</v>
      </c>
    </row>
    <row r="488" spans="1:9" x14ac:dyDescent="0.2">
      <c r="A488" s="2">
        <v>45410</v>
      </c>
      <c r="B488" s="1">
        <v>2024</v>
      </c>
      <c r="C488" s="1"/>
      <c r="D488" s="1">
        <v>18</v>
      </c>
      <c r="E488" s="1" t="s">
        <v>8</v>
      </c>
      <c r="F488" s="1">
        <v>159</v>
      </c>
      <c r="G488" s="1">
        <v>4.6516469375399702E-2</v>
      </c>
      <c r="H488" s="1" t="s">
        <v>670</v>
      </c>
      <c r="I488" s="1" t="s">
        <v>201</v>
      </c>
    </row>
    <row r="489" spans="1:9" x14ac:dyDescent="0.2">
      <c r="A489" s="2">
        <v>45417</v>
      </c>
      <c r="B489" s="1">
        <v>2024</v>
      </c>
      <c r="C489" s="1"/>
      <c r="D489" s="1">
        <v>19</v>
      </c>
      <c r="E489" s="1" t="s">
        <v>8</v>
      </c>
      <c r="F489" s="1">
        <v>137</v>
      </c>
      <c r="G489" s="1">
        <v>4.0080228329746899E-2</v>
      </c>
      <c r="H489" s="1" t="s">
        <v>671</v>
      </c>
      <c r="I489" s="1" t="s">
        <v>201</v>
      </c>
    </row>
  </sheetData>
  <phoneticPr fontId="8" type="noConversion"/>
  <hyperlinks>
    <hyperlink ref="H125" r:id="rId1" xr:uid="{15A97821-C757-4F4E-91E5-1D9B342B8799}"/>
    <hyperlink ref="H126" r:id="rId2" xr:uid="{6E9B4DCC-FE05-4898-B00D-0F557958838E}"/>
    <hyperlink ref="H204" r:id="rId3" xr:uid="{CC229E20-840F-43F9-8522-842A8048E93D}"/>
    <hyperlink ref="H320" r:id="rId4" tooltip="https://wonder.cdc.gov/nndss/static/2021/06/2021-06-table1z.html" xr:uid="{83A751D2-157D-4673-B6C8-61C58A05D1F3}"/>
    <hyperlink ref="H298" r:id="rId5" xr:uid="{43398DAF-241C-4AC4-B9EE-779B5A79FD00}"/>
    <hyperlink ref="H463" r:id="rId6" xr:uid="{3870B1A0-A4B6-4FBB-B086-4827C61495DC}"/>
    <hyperlink ref="H72" r:id="rId7" xr:uid="{FEE499FE-3023-46F5-980A-AC0F06DB47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AU</vt:lpstr>
      <vt:lpstr>CN</vt:lpstr>
      <vt:lpstr>GB</vt:lpstr>
      <vt:lpstr>JP</vt:lpstr>
      <vt:lpstr>NZ</vt:lpstr>
      <vt:lpstr>SE</vt:lpstr>
      <vt:lpstr>SG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wszzcdsg</dc:creator>
  <cp:lastModifiedBy>kg L</cp:lastModifiedBy>
  <dcterms:created xsi:type="dcterms:W3CDTF">2015-06-05T18:19:00Z</dcterms:created>
  <dcterms:modified xsi:type="dcterms:W3CDTF">2024-05-29T10:30:37Z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2024-05-27T03:07:20Z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06d70be8-1397-4a32-af52-bc5b7f30ad81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90782CE08BB545C49350C2C98E3C38E2_13</vt:lpwstr>
  </property>
  <property fmtid="{D5CDD505-2E9C-101B-9397-08002B2CF9AE}" pid="10" name="KSOProductBuildVer">
    <vt:lpwstr>2052-12.1.0.16929</vt:lpwstr>
  </property>
</Properties>
</file>