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mc:AlternateContent xmlns:mc="http://schemas.openxmlformats.org/markup-compatibility/2006">
    <mc:Choice Requires="x15">
      <x15ac:absPath xmlns:x15ac="http://schemas.microsoft.com/office/spreadsheetml/2010/11/ac" url="/Users/honperdunn/Desktop/"/>
    </mc:Choice>
  </mc:AlternateContent>
  <xr:revisionPtr revIDLastSave="0" documentId="13_ncr:1_{E26B0853-6D3D-6244-B987-FD11F00C4110}" xr6:coauthVersionLast="46" xr6:coauthVersionMax="46" xr10:uidLastSave="{00000000-0000-0000-0000-000000000000}"/>
  <bookViews>
    <workbookView xWindow="4740" yWindow="500" windowWidth="28680" windowHeight="20140" tabRatio="990" activeTab="6" xr2:uid="{00000000-000D-0000-FFFF-FFFF00000000}"/>
  </bookViews>
  <sheets>
    <sheet name="instructions" sheetId="20" r:id="rId1"/>
    <sheet name="variable_categories" sheetId="17" r:id="rId2"/>
    <sheet name="variable_definitions" sheetId="11" r:id="rId3"/>
    <sheet name="meta_scenario" sheetId="13" r:id="rId4"/>
    <sheet name="data-M&amp;A" sheetId="18" r:id="rId5"/>
    <sheet name="data-1.5C" sheetId="22" r:id="rId6"/>
    <sheet name="comments " sheetId="19" r:id="rId7"/>
  </sheets>
  <definedNames>
    <definedName name="_xlnm._FilterDatabase" localSheetId="4" hidden="1">'data-M&amp;A'!$A$1:$S$1</definedName>
    <definedName name="_xlnm._FilterDatabase" localSheetId="2" hidden="1">variable_definitions!$A$1:$AR$1</definedName>
    <definedName name="AreaUnderMACYN" localSheetId="6">#REF!</definedName>
    <definedName name="AreaUnderMACYN" localSheetId="4">#REF!</definedName>
    <definedName name="AreaUnderMACYN" localSheetId="0">#REF!</definedName>
    <definedName name="AreaUnderMACYN">#REF!</definedName>
    <definedName name="BioenergyCropsYN" localSheetId="6">#REF!</definedName>
    <definedName name="BioenergyCropsYN" localSheetId="4">#REF!</definedName>
    <definedName name="BioenergyCropsYN" localSheetId="0">#REF!</definedName>
    <definedName name="BioenergyCropsYN">#REF!</definedName>
    <definedName name="BurdenSharing" localSheetId="6">#REF!</definedName>
    <definedName name="BurdenSharing" localSheetId="4">#REF!</definedName>
    <definedName name="BurdenSharing" localSheetId="0">#REF!</definedName>
    <definedName name="BurdenSharing">#REF!</definedName>
    <definedName name="CapitalYN" localSheetId="6">#REF!</definedName>
    <definedName name="CapitalYN" localSheetId="4">#REF!</definedName>
    <definedName name="CapitalYN" localSheetId="0">#REF!</definedName>
    <definedName name="CapitalYN">#REF!</definedName>
    <definedName name="ClimateChange" localSheetId="6">#REF!</definedName>
    <definedName name="ClimateChange" localSheetId="4">#REF!</definedName>
    <definedName name="ClimateChange" localSheetId="0">#REF!</definedName>
    <definedName name="ClimateChange">#REF!</definedName>
    <definedName name="CoalYN" localSheetId="6">#REF!</definedName>
    <definedName name="CoalYN" localSheetId="4">#REF!</definedName>
    <definedName name="CoalYN" localSheetId="0">#REF!</definedName>
    <definedName name="CoalYN">#REF!</definedName>
    <definedName name="ConsumptionLossYN" localSheetId="6">#REF!</definedName>
    <definedName name="ConsumptionLossYN" localSheetId="4">#REF!</definedName>
    <definedName name="ConsumptionLossYN" localSheetId="0">#REF!</definedName>
    <definedName name="ConsumptionLossYN">#REF!</definedName>
    <definedName name="ElectricityYN" localSheetId="6">#REF!</definedName>
    <definedName name="ElectricityYN" localSheetId="4">#REF!</definedName>
    <definedName name="ElectricityYN" localSheetId="0">#REF!</definedName>
    <definedName name="ElectricityYN">#REF!</definedName>
    <definedName name="EmissionsPermitsYN" localSheetId="6">#REF!</definedName>
    <definedName name="EmissionsPermitsYN" localSheetId="4">#REF!</definedName>
    <definedName name="EmissionsPermitsYN" localSheetId="0">#REF!</definedName>
    <definedName name="EmissionsPermitsYN">#REF!</definedName>
    <definedName name="EnergySystemCostMarkUpYN" localSheetId="6">#REF!</definedName>
    <definedName name="EnergySystemCostMarkUpYN" localSheetId="4">#REF!</definedName>
    <definedName name="EnergySystemCostMarkUpYN" localSheetId="0">#REF!</definedName>
    <definedName name="EnergySystemCostMarkUpYN">#REF!</definedName>
    <definedName name="EquivalentVariationYN" localSheetId="6">#REF!</definedName>
    <definedName name="EquivalentVariationYN" localSheetId="4">#REF!</definedName>
    <definedName name="EquivalentVariationYN" localSheetId="0">#REF!</definedName>
    <definedName name="EquivalentVariationYN">#REF!</definedName>
    <definedName name="FoodCropsYN" localSheetId="6">#REF!</definedName>
    <definedName name="FoodCropsYN" localSheetId="4">#REF!</definedName>
    <definedName name="FoodCropsYN" localSheetId="0">#REF!</definedName>
    <definedName name="FoodCropsYN">#REF!</definedName>
    <definedName name="GasYN" localSheetId="6">#REF!</definedName>
    <definedName name="GasYN" localSheetId="4">#REF!</definedName>
    <definedName name="GasYN" localSheetId="0">#REF!</definedName>
    <definedName name="GasYN">#REF!</definedName>
    <definedName name="GDPLossYN" localSheetId="6">#REF!</definedName>
    <definedName name="GDPLossYN" localSheetId="4">#REF!</definedName>
    <definedName name="GDPLossYN" localSheetId="0">#REF!</definedName>
    <definedName name="GDPLossYN">#REF!</definedName>
    <definedName name="ModelTypeSolutionConcept" localSheetId="6">#REF!</definedName>
    <definedName name="ModelTypeSolutionConcept" localSheetId="4">#REF!</definedName>
    <definedName name="ModelTypeSolutionConcept" localSheetId="0">#REF!</definedName>
    <definedName name="ModelTypeSolutionConcept">#REF!</definedName>
    <definedName name="ModelTypeSolutionHorizon" localSheetId="6">#REF!</definedName>
    <definedName name="ModelTypeSolutionHorizon" localSheetId="4">#REF!</definedName>
    <definedName name="ModelTypeSolutionHorizon" localSheetId="0">#REF!</definedName>
    <definedName name="ModelTypeSolutionHorizon">#REF!</definedName>
    <definedName name="ModelTypeSolutionMethod" localSheetId="6">#REF!</definedName>
    <definedName name="ModelTypeSolutionMethod" localSheetId="4">#REF!</definedName>
    <definedName name="ModelTypeSolutionMethod" localSheetId="0">#REF!</definedName>
    <definedName name="ModelTypeSolutionMethod">#REF!</definedName>
    <definedName name="ModelVersionStatus" localSheetId="6">#REF!</definedName>
    <definedName name="ModelVersionStatus" localSheetId="4">#REF!</definedName>
    <definedName name="ModelVersionStatus" localSheetId="0">#REF!</definedName>
    <definedName name="ModelVersionStatus">#REF!</definedName>
    <definedName name="OilYN" localSheetId="6">#REF!</definedName>
    <definedName name="OilYN" localSheetId="4">#REF!</definedName>
    <definedName name="OilYN" localSheetId="0">#REF!</definedName>
    <definedName name="OilYN">#REF!</definedName>
    <definedName name="Overshoot" localSheetId="6">#REF!</definedName>
    <definedName name="Overshoot" localSheetId="4">#REF!</definedName>
    <definedName name="Overshoot" localSheetId="0">#REF!</definedName>
    <definedName name="Overshoot">#REF!</definedName>
    <definedName name="ProcessedGoodsYN" localSheetId="6">#REF!</definedName>
    <definedName name="ProcessedGoodsYN" localSheetId="4">#REF!</definedName>
    <definedName name="ProcessedGoodsYN" localSheetId="0">#REF!</definedName>
    <definedName name="ProcessedGoodsYN">#REF!</definedName>
    <definedName name="RegionalCoverage" localSheetId="6">#REF!</definedName>
    <definedName name="RegionalCoverage" localSheetId="4">#REF!</definedName>
    <definedName name="RegionalCoverage" localSheetId="0">#REF!</definedName>
    <definedName name="RegionalCoverage">#REF!</definedName>
    <definedName name="ScenarioType" localSheetId="6">#REF!</definedName>
    <definedName name="ScenarioType" localSheetId="4">#REF!</definedName>
    <definedName name="ScenarioType" localSheetId="0">#REF!</definedName>
    <definedName name="ScenarioType">#REF!</definedName>
    <definedName name="TechFlex" localSheetId="6">#REF!</definedName>
    <definedName name="TechFlex" localSheetId="4">#REF!</definedName>
    <definedName name="TechFlex" localSheetId="0">#REF!</definedName>
    <definedName name="TechFlex">#REF!</definedName>
    <definedName name="UraniumYN" localSheetId="6">#REF!</definedName>
    <definedName name="UraniumYN" localSheetId="4">#REF!</definedName>
    <definedName name="UraniumYN" localSheetId="0">#REF!</definedName>
    <definedName name="UraniumYN">#REF!</definedName>
    <definedName name="WelfareLossYN" localSheetId="6">#REF!</definedName>
    <definedName name="WelfareLossYN" localSheetId="4">#REF!</definedName>
    <definedName name="WelfareLossYN" localSheetId="0">#REF!</definedName>
    <definedName name="WelfareLossYN">#REF!</definedName>
    <definedName name="WhatFlex" localSheetId="6">#REF!</definedName>
    <definedName name="WhatFlex" localSheetId="4">#REF!</definedName>
    <definedName name="WhatFlex" localSheetId="0">#REF!</definedName>
    <definedName name="WhatFlex">#REF!</definedName>
    <definedName name="WhenFlex" localSheetId="6">#REF!</definedName>
    <definedName name="WhenFlex" localSheetId="4">#REF!</definedName>
    <definedName name="WhenFlex" localSheetId="0">#REF!</definedName>
    <definedName name="WhenFlex">#REF!</definedName>
    <definedName name="WhenFlex2" localSheetId="6">#REF!</definedName>
    <definedName name="WhenFlex2" localSheetId="4">#REF!</definedName>
    <definedName name="WhenFlex2" localSheetId="0">#REF!</definedName>
    <definedName name="WhenFlex2">#REF!</definedName>
    <definedName name="YN" localSheetId="6">#REF!</definedName>
    <definedName name="YN" localSheetId="4">#REF!</definedName>
    <definedName name="YN" localSheetId="0">#REF!</definedName>
    <definedName name="YN">#REF!</definedName>
  </definedNames>
  <calcPr calcId="191029"/>
</workbook>
</file>

<file path=xl/calcChain.xml><?xml version="1.0" encoding="utf-8"?>
<calcChain xmlns="http://schemas.openxmlformats.org/spreadsheetml/2006/main">
  <c r="J10" i="13" l="1"/>
  <c r="K10" i="13" s="1"/>
  <c r="L10" i="13" s="1"/>
  <c r="M10" i="13" s="1"/>
  <c r="N10" i="13" s="1"/>
  <c r="O10" i="13" s="1"/>
  <c r="P10" i="13" s="1"/>
  <c r="Q10" i="13" s="1"/>
  <c r="R10" i="13" s="1"/>
  <c r="S10" i="13" s="1"/>
  <c r="B10" i="17"/>
  <c r="B9" i="17" l="1"/>
  <c r="B8" i="17"/>
  <c r="B11" i="17"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Volker Krey</author>
  </authors>
  <commentList>
    <comment ref="E1" authorId="0" shapeId="0" xr:uid="{00000000-0006-0000-0200-000001000000}">
      <text>
        <r>
          <rPr>
            <b/>
            <sz val="9"/>
            <color indexed="81"/>
            <rFont val="Tahoma"/>
            <family val="2"/>
          </rPr>
          <t>Volker Krey:</t>
        </r>
        <r>
          <rPr>
            <sz val="9"/>
            <color indexed="81"/>
            <rFont val="Tahoma"/>
            <family val="2"/>
          </rPr>
          <t xml:space="preserve">
In AR5 it was critical to have information on the model version, because models change over time and we had to deal with scenarios from different versions. I know that some modeling teams don't have formal versioning, but then N/A could be introduced (although this just indicates sloppiness with repsect to reproducibility of results.</t>
        </r>
      </text>
    </comment>
  </commentList>
</comments>
</file>

<file path=xl/sharedStrings.xml><?xml version="1.0" encoding="utf-8"?>
<sst xmlns="http://schemas.openxmlformats.org/spreadsheetml/2006/main" count="1901" uniqueCount="743">
  <si>
    <t>Model</t>
  </si>
  <si>
    <t>Welfare</t>
  </si>
  <si>
    <t>Consumption</t>
  </si>
  <si>
    <t>Employment</t>
  </si>
  <si>
    <t>Million ha</t>
  </si>
  <si>
    <t>Primary Energy|Coal</t>
  </si>
  <si>
    <t>Primary Energy|Oil</t>
  </si>
  <si>
    <t>Primary Energy|Gas</t>
  </si>
  <si>
    <t>Primary Energy|Nuclear</t>
  </si>
  <si>
    <t>Primary Energy|Biomass</t>
  </si>
  <si>
    <t>Primary Energy|Non-Biomass Renewables</t>
  </si>
  <si>
    <t>Primary Energy|Geothermal</t>
  </si>
  <si>
    <t>Primary Energy|Hydro</t>
  </si>
  <si>
    <t>Primary Energy|Ocean</t>
  </si>
  <si>
    <t>Primary Energy|Solar</t>
  </si>
  <si>
    <t>Primary Energy|Wind</t>
  </si>
  <si>
    <t>Primary Energy|Other</t>
  </si>
  <si>
    <t>Final Energy|Electricity</t>
  </si>
  <si>
    <t>Final Energy|Gases</t>
  </si>
  <si>
    <t>Final Energy|Geothermal</t>
  </si>
  <si>
    <t>Final Energy|Heat</t>
  </si>
  <si>
    <t>Final Energy|Hydrogen</t>
  </si>
  <si>
    <t>Final Energy|Liquids</t>
  </si>
  <si>
    <t>Final Energy|Solar</t>
  </si>
  <si>
    <t>Final Energy|Solids</t>
  </si>
  <si>
    <t>Final Energy|Solids|Biomass</t>
  </si>
  <si>
    <t>Final Energy|Solids|Biomass|Traditional</t>
  </si>
  <si>
    <t>Final Energy|Solids|Coal</t>
  </si>
  <si>
    <t>Final Energy|Industry</t>
  </si>
  <si>
    <t>Final Energy|Residential</t>
  </si>
  <si>
    <t>Final Energy|Commercial</t>
  </si>
  <si>
    <t>Final Energy|Residential and Commercial</t>
  </si>
  <si>
    <t>Final Energy|Transportation</t>
  </si>
  <si>
    <t>Emissions|CO2</t>
  </si>
  <si>
    <t>Emissions|CH4</t>
  </si>
  <si>
    <t>Emissions|F-Gases</t>
  </si>
  <si>
    <t>Emissions|Kyoto Gases</t>
  </si>
  <si>
    <t>Fossil fuel subsidies</t>
  </si>
  <si>
    <t>%</t>
  </si>
  <si>
    <t>Index</t>
  </si>
  <si>
    <t>Value Added</t>
  </si>
  <si>
    <t>Tier</t>
  </si>
  <si>
    <t>Emissions|CO2|AFOLU</t>
  </si>
  <si>
    <t>Emissions|CO2|Energy</t>
  </si>
  <si>
    <t>Emissions|CO2|Energy|Demand|Residential</t>
  </si>
  <si>
    <t>Emissions|CO2|Energy|Demand|Commercial</t>
  </si>
  <si>
    <t>Emissions|CO2|Energy|Demand|Residential and Commercial</t>
  </si>
  <si>
    <t>Emissions|CO2|Energy|Demand|Transportation</t>
  </si>
  <si>
    <t>Emissions|CO2|Energy|Supply</t>
  </si>
  <si>
    <t>Emissions|CO2|Industrial Processes</t>
  </si>
  <si>
    <t>Emissions|CO2|Other</t>
  </si>
  <si>
    <t>Emissions|CH4|AFOLU</t>
  </si>
  <si>
    <t>Emissions|CH4|Energy</t>
  </si>
  <si>
    <t>Emissions|CH4|Other</t>
  </si>
  <si>
    <t>Emissions|CO2|Energy|Demand|Industry</t>
  </si>
  <si>
    <t>Land Cover|Built-up Area</t>
  </si>
  <si>
    <t>Land Cover|Cropland</t>
  </si>
  <si>
    <t>Land Cover|Forest</t>
  </si>
  <si>
    <t>Land Cover|Pasture</t>
  </si>
  <si>
    <t>Employment|Formal</t>
  </si>
  <si>
    <t>Employment|Informal</t>
  </si>
  <si>
    <t>Category</t>
  </si>
  <si>
    <t>Variable</t>
  </si>
  <si>
    <t>Unit</t>
  </si>
  <si>
    <t>Definition</t>
  </si>
  <si>
    <t>Energy</t>
  </si>
  <si>
    <t>Final Energy</t>
  </si>
  <si>
    <t>Final Energy|Non-Energy Use</t>
  </si>
  <si>
    <t>Primary Energy</t>
  </si>
  <si>
    <t>Primary Energy|Coal|w/ CCS</t>
  </si>
  <si>
    <t>Primary Energy|Coal|w/o CCS</t>
  </si>
  <si>
    <t>Primary Energy|Gas|w/ CCS</t>
  </si>
  <si>
    <t>Primary Energy|Gas|w/o CCS</t>
  </si>
  <si>
    <t>Primary Energy|Oil|w/ CCS</t>
  </si>
  <si>
    <t>Primary Energy|Oil|w/o CCS</t>
  </si>
  <si>
    <t>Secondary Energy|Electricity</t>
  </si>
  <si>
    <t>Secondary Energy|Electricity|Biomass</t>
  </si>
  <si>
    <t>Secondary Energy|Electricity|Biomass|w/ CCS</t>
  </si>
  <si>
    <t>Secondary Energy|Electricity|Biomass|w/o CCS</t>
  </si>
  <si>
    <t>Secondary Energy|Electricity|Coal</t>
  </si>
  <si>
    <t>Secondary Energy|Electricity|Coal|w/ CCS</t>
  </si>
  <si>
    <t>Secondary Energy|Electricity|Coal|w/o CCS</t>
  </si>
  <si>
    <t>Secondary Energy|Electricity|Gas</t>
  </si>
  <si>
    <t>Secondary Energy|Electricity|Gas|w/ CCS</t>
  </si>
  <si>
    <t>Secondary Energy|Electricity|Gas|w/o CCS</t>
  </si>
  <si>
    <t>Secondary Energy|Electricity|Oil</t>
  </si>
  <si>
    <t>Secondary Energy|Electricity|Oil|w/ CCS</t>
  </si>
  <si>
    <t>Secondary Energy|Electricity|Oil|w/o CCS</t>
  </si>
  <si>
    <t>Secondary Energy|Electricity|Nuclear</t>
  </si>
  <si>
    <t>Secondary Energy|Electricity|Non-Biomass Renewables</t>
  </si>
  <si>
    <t>Secondary Energy|Electricity|Hydro</t>
  </si>
  <si>
    <t>Secondary Energy|Electricity|Solar</t>
  </si>
  <si>
    <t>Secondary Energy|Electricity|Solar|CSP</t>
  </si>
  <si>
    <t>Secondary Energy|Electricity|Solar|PV</t>
  </si>
  <si>
    <t>Secondary Energy|Electricity|Wind</t>
  </si>
  <si>
    <t>Secondary Energy|Electricity|Wind|Offshore</t>
  </si>
  <si>
    <t>Secondary Energy|Electricity|Wind|Onshore</t>
  </si>
  <si>
    <t>Secondary Energy|Electricity|Geothermal</t>
  </si>
  <si>
    <t>Secondary Energy|Electricity|Ocean</t>
  </si>
  <si>
    <t>Energy Service|Transportation|Freight</t>
  </si>
  <si>
    <t>Energy Service|Transportation|Passenger</t>
  </si>
  <si>
    <t>Trade|Primary Energy|Oil|Volume</t>
  </si>
  <si>
    <t>Emissions</t>
  </si>
  <si>
    <t>Mt CO2/yr</t>
  </si>
  <si>
    <t>Emissions|CO2|Energy and Industrial Processes</t>
  </si>
  <si>
    <t>CO2 emissions from energy use on supply and demand side (IPCC category 1A, 1B) and from industrial processes (IPCC categories 2A, B, C, E)</t>
  </si>
  <si>
    <t>CO2 emissions from industrial processes (IPCC categories 2A, B, C, E)</t>
  </si>
  <si>
    <t>CO2 emissions from energy use on supply and demand side (IPCC category 1A, 1B)</t>
  </si>
  <si>
    <t>Emissions|CO2|Energy|Demand</t>
  </si>
  <si>
    <t>CO2 emissions from fuel combustion in industry (IPCC category 1A2), residential, commercial, institutional sectors and agriculture, forestry, fishing (AFOFI) (IPCC category 1A4a, 1A4b, 1A4c), and transportation sector (IPCC category 1A3), excluding pipeline emissions (IPCC category 1A3ei)</t>
  </si>
  <si>
    <t>CO2 emissions from fuel combustion in industry (IPCC category 1A2)</t>
  </si>
  <si>
    <t>CO2 emissions from fuel combustion in residential, commercial, institutional sectors (IPCC category 1A4a, 1A4b)</t>
  </si>
  <si>
    <t>CO2 emissions from fuel combustion in transportation sector (IPCC category 1A3), excluding pipeline emissions (IPCC category 1A3ei)</t>
  </si>
  <si>
    <t>Emissions|CO2|Energy|Demand|Other Sector</t>
  </si>
  <si>
    <t>CO2 emissions from fuel combustion and fugitive emissions from fuels: electricity and heat production and distribution (IPCC category 1A1a), other energy conversion (e.g. refineries, synfuel production, solid fuel processing, IPCC category 1Ab, 1Ac), incl. pipeline transportation (IPCC category 1A3ei), fugitive emissions from fuels (IPCC category 1B) and emissions from carbon dioxide transport and storage (IPCC category 1C)</t>
  </si>
  <si>
    <t>CO2 emissions from agriculture, forestry and other land use (IPCC category 3)</t>
  </si>
  <si>
    <t>CO2 emissions from other sources (please provide a definition of other sources in this category in the 'comments' tab)</t>
  </si>
  <si>
    <t>Mt CH4/yr</t>
  </si>
  <si>
    <t>CH4 emissions from energy use on supply and demand side, including fugitive emissions from fuels (IPCC category 1A, 1B)</t>
  </si>
  <si>
    <t>CH4 emissions from agriculture, forestry and other land use (IPCC category 3)</t>
  </si>
  <si>
    <t>CH4 emissions from other sources (please provide a definition of other sources in this category in the 'comments' tab)</t>
  </si>
  <si>
    <t>Mt CO2-equiv/yr</t>
  </si>
  <si>
    <t>Emissions|N2O</t>
  </si>
  <si>
    <t>kt N2O/yr</t>
  </si>
  <si>
    <t>Emissions|N2O|Energy</t>
  </si>
  <si>
    <t>N2O emissions from energy use on supply and demand side, including fugitive emissions from fuels (IPCC category 1A, 1B)</t>
  </si>
  <si>
    <t>Emissions|N2O|AFOLU</t>
  </si>
  <si>
    <t>N2O emissions from agriculture, forestry and other land use (IPCC category 3)</t>
  </si>
  <si>
    <t>Emissions|N2O|Other</t>
  </si>
  <si>
    <t>N2O emissions from other sources (please provide a definition of other sources in this category in the 'comments' tab)</t>
  </si>
  <si>
    <t>Emissions|CO</t>
  </si>
  <si>
    <t>Mt CO/yr</t>
  </si>
  <si>
    <t>Emissions|BC</t>
  </si>
  <si>
    <t>Mt BC/yr</t>
  </si>
  <si>
    <t>Emissions|NOx</t>
  </si>
  <si>
    <t>Emissions|OC</t>
  </si>
  <si>
    <t>Mt OC/yr</t>
  </si>
  <si>
    <t>Emissions|Sulfur</t>
  </si>
  <si>
    <t>Mt SO2/yr</t>
  </si>
  <si>
    <t>Emissions|NH3</t>
  </si>
  <si>
    <t>Mt NH3/yr</t>
  </si>
  <si>
    <t>Emissions|VOC</t>
  </si>
  <si>
    <t>Mt VOC/yr</t>
  </si>
  <si>
    <t>CCS</t>
  </si>
  <si>
    <t>Carbon Sequestration|CCS</t>
  </si>
  <si>
    <t>Carbon Sequestration|CCS|Biomass</t>
  </si>
  <si>
    <t>Carbon Sequestration|CCS|Fossil</t>
  </si>
  <si>
    <t>Carbon Sequestration|Land Use</t>
  </si>
  <si>
    <t>Carbon Sequestration|Other</t>
  </si>
  <si>
    <t>Economy</t>
  </si>
  <si>
    <t>GDP|PPP</t>
  </si>
  <si>
    <t>billion US$2010/yr OR local currency</t>
  </si>
  <si>
    <t>GDP at purchasing power parity</t>
  </si>
  <si>
    <t>GDP|MER</t>
  </si>
  <si>
    <t>GDP at market exchange rate</t>
  </si>
  <si>
    <t>Value Added|Industry</t>
  </si>
  <si>
    <t>Value Added|Agriculture</t>
  </si>
  <si>
    <t>Price|Carbon</t>
  </si>
  <si>
    <t>Index (2010 = 1)</t>
  </si>
  <si>
    <t>Population</t>
  </si>
  <si>
    <t>Population|Rural</t>
  </si>
  <si>
    <t>Population|Urban</t>
  </si>
  <si>
    <t>Unemployment</t>
  </si>
  <si>
    <t>Employment|Agriculture</t>
  </si>
  <si>
    <t>Employment|Industry</t>
  </si>
  <si>
    <t>Food Demand</t>
  </si>
  <si>
    <t>kcal/cap/day</t>
  </si>
  <si>
    <t>Subsidies|Energy</t>
  </si>
  <si>
    <t>Subsidies|Energy|Fossil</t>
  </si>
  <si>
    <t>Land</t>
  </si>
  <si>
    <t>Land Cover</t>
  </si>
  <si>
    <t>Land Cover|Other Land</t>
  </si>
  <si>
    <t>Agricultural Production</t>
  </si>
  <si>
    <t>Agricultural Production|Non-Energy</t>
  </si>
  <si>
    <t>Agricultural Production|Non-Energy|Crops</t>
  </si>
  <si>
    <t>Agricultural Production|Non-Energy|Livestock</t>
  </si>
  <si>
    <t>Agricultural Production|Energy</t>
  </si>
  <si>
    <t>Agricultural Production|Energy|Crops</t>
  </si>
  <si>
    <t>Agricultural Production|Energy|Residues</t>
  </si>
  <si>
    <t>Investment</t>
  </si>
  <si>
    <t>Investment|Energy Supply</t>
  </si>
  <si>
    <t>Investment|Energy Supply|Electricity</t>
  </si>
  <si>
    <t>Investment|Energy Efficiency</t>
  </si>
  <si>
    <t>PJ/yr</t>
  </si>
  <si>
    <t>Energy Service|Floor Space|Residential and Commercial</t>
  </si>
  <si>
    <t>Energy Service|Floor Space|Residential</t>
  </si>
  <si>
    <t>Energy Service|Floor Space|Commercial</t>
  </si>
  <si>
    <t>Employment|Services</t>
  </si>
  <si>
    <t>Employment|High Skills</t>
  </si>
  <si>
    <t>Employment|Medium Skills</t>
  </si>
  <si>
    <t>Employment|Low Skills</t>
  </si>
  <si>
    <t>Labour Supply</t>
  </si>
  <si>
    <t>Investment|Clean Energy</t>
  </si>
  <si>
    <t>Industrial Production|Index</t>
  </si>
  <si>
    <t>Index of industrial production (please indicate how the industrial production index is measured on the 'comments' tab)</t>
  </si>
  <si>
    <t>CO2 emissions from fuel combustion in commercial, institutional sectors (IPCC category 1A4a)</t>
  </si>
  <si>
    <t>CO2 emissions from fuel combustion in residential sectors (IPCC category 1A4b)</t>
  </si>
  <si>
    <t>Energy Access</t>
  </si>
  <si>
    <t>Population|No Access to Electricty</t>
  </si>
  <si>
    <t>Population|No Access to Modern Fuels</t>
  </si>
  <si>
    <t>Household Expenditure|Energy|Share</t>
  </si>
  <si>
    <t>Trade|Value</t>
  </si>
  <si>
    <t>Trade|Terms</t>
  </si>
  <si>
    <t>Expenditure|Energy|Index</t>
  </si>
  <si>
    <t>Gini</t>
  </si>
  <si>
    <t>-</t>
  </si>
  <si>
    <t>Share of population living on less than $2 per person per day</t>
  </si>
  <si>
    <t>Share of population below the poverty line  (please provide a definition of the definition of poverty in the 'comments' tab)</t>
  </si>
  <si>
    <t>Population|Below $2 per Day|Share</t>
  </si>
  <si>
    <t>Population|Below Poverty Line|Share</t>
  </si>
  <si>
    <t>Equity</t>
  </si>
  <si>
    <t>Demography</t>
  </si>
  <si>
    <t>Policy</t>
  </si>
  <si>
    <t>Scenario Identifier</t>
  </si>
  <si>
    <t>"Parent" scenario (if applicable)</t>
  </si>
  <si>
    <t>Name of Person</t>
  </si>
  <si>
    <t>Date of Entry</t>
  </si>
  <si>
    <t>Scenario Status</t>
  </si>
  <si>
    <t>Scenario type</t>
  </si>
  <si>
    <t>Instructions/Details</t>
  </si>
  <si>
    <t>Model name</t>
  </si>
  <si>
    <t>Name of person providing the entry</t>
  </si>
  <si>
    <t xml:space="preserve">If the scenario is a variation of a default scenario (e.g. a technology switched off) list the name of the default scenario. Otherwise leave empty. </t>
  </si>
  <si>
    <t>Answers</t>
  </si>
  <si>
    <t># Scenario ID</t>
  </si>
  <si>
    <t># Scenario ID of baseline</t>
  </si>
  <si>
    <t># Model</t>
  </si>
  <si>
    <t># Model version</t>
  </si>
  <si>
    <t># Project</t>
  </si>
  <si>
    <t># Name of the person providing the entry</t>
  </si>
  <si>
    <t># Date of entry</t>
  </si>
  <si>
    <t># Literature reference</t>
  </si>
  <si>
    <t># Similarity to other scenarios</t>
  </si>
  <si>
    <t>Regional Scope</t>
  </si>
  <si>
    <t>Name the region or country that the scenario is concerned with.</t>
  </si>
  <si>
    <t># Region/Country</t>
  </si>
  <si>
    <t>Scenario Description</t>
  </si>
  <si>
    <t># Text describing the scenario</t>
  </si>
  <si>
    <t># List of policies</t>
  </si>
  <si>
    <t>Number of Variables</t>
  </si>
  <si>
    <t>Total carbon dioxide emissions captured and stored in geological deposits (e.g. in depleted oil and gas fields, unmined coal seams, saline aquifers) and the deep ocean, stored amounts should be reported as positive numbers</t>
  </si>
  <si>
    <t>Total carbon dioxide emissions captured from bioenergy use and stored in geological deposits (e.g. in depleted oil and gas fields, unmined coal seams, saline aquifers) and the deep ocean, stored amounts should be reported as positive numbers</t>
  </si>
  <si>
    <t>Total carbon dioxide emissions captured from fossil fuel use and stored in geological deposits (e.g. in depleted oil and gas fields, unmined coal seams, saline aquifers) and the deep ocean, stored amounts should be reported as positive numbers</t>
  </si>
  <si>
    <t>Total carbon dioxide sequestered through land-based sinks (e.g., afforestation, soil carbon enhancement, biochar)</t>
  </si>
  <si>
    <t>Total carbon dioxide sequestered through other techniques (please provide a definition of other sources in this category in the 'comments' tab)</t>
  </si>
  <si>
    <t>Total population</t>
  </si>
  <si>
    <t>Total population living in rural areas</t>
  </si>
  <si>
    <t>Total population living in urban areas</t>
  </si>
  <si>
    <t>Trade balance, income from exports are positive, expenditure on imports are negative (at the global level these should add up to zero)</t>
  </si>
  <si>
    <t>Total value added</t>
  </si>
  <si>
    <t>Total black carbon emissions</t>
  </si>
  <si>
    <t>Total CH4 emissions</t>
  </si>
  <si>
    <t>Total CO emissions</t>
  </si>
  <si>
    <t>Total F-gas emissions, including sulfur hexafluoride (SF6), hydrofluorocarbons (HFCs), perfluorocarbons (PFCs) (preferably use 100-year GWPs from AR4 for aggregation of different F-gases; in case other GWPs have been used, please document this on the 'comments' tab)</t>
  </si>
  <si>
    <t>Total Kyoto GHG emissions, including CO2, CH4, N2O and F-gases (preferably use 100-year GWPs from AR4 for aggregation of different gases; in case other GWPs have been used, please document this on the 'comments' tab)</t>
  </si>
  <si>
    <t>Total N2O emissions</t>
  </si>
  <si>
    <t>Total ammonium (NH3) emissions</t>
  </si>
  <si>
    <t>Total NOx emissions</t>
  </si>
  <si>
    <t>Total organic carbon emissions</t>
  </si>
  <si>
    <t>Total sulfur (SO2) emissions</t>
  </si>
  <si>
    <t>Total volatile organic compound (VOC) emissions</t>
  </si>
  <si>
    <t>Number of unemployed inhabitants (based on ILO classification)</t>
  </si>
  <si>
    <t>Million full-time equivalent</t>
  </si>
  <si>
    <t>Million</t>
  </si>
  <si>
    <t>Million m2</t>
  </si>
  <si>
    <t>Million tkm</t>
  </si>
  <si>
    <t>Million pkm</t>
  </si>
  <si>
    <t>Final energy consumption of electricity (including on-site solar PV), excluding transmission/distribution losses</t>
  </si>
  <si>
    <t>Final energy consumption of gases (natural gas, biogas, coal-gas), excluding transmission/distribution losses</t>
  </si>
  <si>
    <t>Final energy consumption of heat (e.g., district heat, process heat, warm water), excluding transmission/distribution losses, excluding direct geothermal and solar heating</t>
  </si>
  <si>
    <t>Final energy consumption of hydrogen, excluding transmission/distribution losses</t>
  </si>
  <si>
    <t>Final energy consumption of refined liquids (conventional &amp; unconventional oil, biofuels, coal-to-liquids, gas-to-liquids)</t>
  </si>
  <si>
    <t>Final energy consumption by the non-combustion processes</t>
  </si>
  <si>
    <t>Final energy consumption of solar energy (e.g., from roof-top solar hot water collector systems)</t>
  </si>
  <si>
    <t>Final energy consumption of traditional biomass</t>
  </si>
  <si>
    <t>Total net electricity production</t>
  </si>
  <si>
    <t>Total economy-wide investments</t>
  </si>
  <si>
    <t>Net electricity production from municipal solid waste, purpose-grown biomass, crop residues, forest industry waste, biogas</t>
  </si>
  <si>
    <t>Net electricity production from municipal solid waste, purpose-grown biomass, crop residues, forest industry waste with a CO2 capture component</t>
  </si>
  <si>
    <t>Net electricity production from municipal solid waste, purpose-grown biomass, crop residues, forest industry waste with freely vented CO2 emissions</t>
  </si>
  <si>
    <t>Net electricity production from coal</t>
  </si>
  <si>
    <t>Net electricity production from coal with a CO2 capture component</t>
  </si>
  <si>
    <t>Net electricity production from coal with freely vented CO2 emissions</t>
  </si>
  <si>
    <t>Net electricity production from natural gas</t>
  </si>
  <si>
    <t>Net electricity production from natural gas with a CO2 capture component</t>
  </si>
  <si>
    <t>Net electricity production from natural gas with freely vented CO2 emissions</t>
  </si>
  <si>
    <t>Net electricity production from all sources of geothermal energy (e.g., hydrothermal, enhanced geothermal systems)</t>
  </si>
  <si>
    <t>Net hydroelectric production</t>
  </si>
  <si>
    <t>Net electricity production from hydro, wind, solar, geothermal, ocean, and other renewable sources (excluding bioenergy). This is a summary category for all the non-biomass renewables.</t>
  </si>
  <si>
    <t>Net electricity production from nuclear energy</t>
  </si>
  <si>
    <t>Net electricity production from ocean energy</t>
  </si>
  <si>
    <t>Net electricity production from all sources of solar energy (e.g., PV and concentrating solar power)</t>
  </si>
  <si>
    <t>Net electricity production from concentrating solar power (CSP)</t>
  </si>
  <si>
    <t>Net electricity production from solar photovoltaics (PV)</t>
  </si>
  <si>
    <t>Net electricity production from wind energy (on- and offshore)</t>
  </si>
  <si>
    <t>Net electricity production from offshore wind energy</t>
  </si>
  <si>
    <t>Net electricity production from onshore wind energy</t>
  </si>
  <si>
    <t>Net income from exports of energy, income from exports are positive, expenditure on imports are negative (at the global level these should add up to zero)</t>
  </si>
  <si>
    <t>Net exports of energy, exports are positive, imports are negative (at the global level these should add up to the trade losses only)</t>
  </si>
  <si>
    <t>Total primary energy supply (direct equivalent)</t>
  </si>
  <si>
    <t xml:space="preserve">Share of household expenditure on energy </t>
  </si>
  <si>
    <t>Population without access to electricity via the electricity grid</t>
  </si>
  <si>
    <t>Population without access to modern fuels</t>
  </si>
  <si>
    <t>Investments into the efficiency-increasing components of energy demand technologies</t>
  </si>
  <si>
    <t>Investments into the energy supply system</t>
  </si>
  <si>
    <t>Investments into electricity generation and supply (including electricity storage and transmission &amp; distribution)</t>
  </si>
  <si>
    <t>Total production of food, non-food and feed products (crops and livestock) and bioenergy crops (1st &amp; 2nd generation)</t>
  </si>
  <si>
    <t>Total bioenergy-related agricultural production (including waste and residues)</t>
  </si>
  <si>
    <t>Production for modern primary energy crops (1st and 2nd generation)</t>
  </si>
  <si>
    <t>Production of agricultural residues for modern bioenergy production</t>
  </si>
  <si>
    <t>Total production for food, non-food and feed products (crops and livestock)</t>
  </si>
  <si>
    <t>Total production for food, non-food and feed products (crops)</t>
  </si>
  <si>
    <t>Total production for livestock products</t>
  </si>
  <si>
    <t>Total land cover</t>
  </si>
  <si>
    <t>Total built-up land associated with human settlement</t>
  </si>
  <si>
    <t>Total arable land, i.e. land in non-forest bioenergy crop, food, and feed/fodder crops, as well as other arable land (cultivated area)</t>
  </si>
  <si>
    <t>Managed and unmanaged forest area</t>
  </si>
  <si>
    <t>Other land cover that does not fit into any other category (e.g., rock, ice, desert, water, please provide a definition of the sources in this category in the 'comments' tab)</t>
  </si>
  <si>
    <t>Pasture land. All categories of pasture land - not only high quality rangeland. Based on FAO definition of "permanent meadows and pastures"</t>
  </si>
  <si>
    <t>Total energy-related subsidies</t>
  </si>
  <si>
    <t>Taxes|Energy|Fossil</t>
  </si>
  <si>
    <t>Million t DM/yr</t>
  </si>
  <si>
    <t>Billion Int$2010/yr</t>
  </si>
  <si>
    <t>Taxes|Energy</t>
  </si>
  <si>
    <t>Gross taxes on energy consumptions (inc. VAT and carbon tax)</t>
  </si>
  <si>
    <t>Gross fossil fuel subsidies</t>
  </si>
  <si>
    <t xml:space="preserve">Floor space dedicated to commercial and public services </t>
  </si>
  <si>
    <t>Residential floor space</t>
  </si>
  <si>
    <t>Floor space dedicated to residential, commercial and public services</t>
  </si>
  <si>
    <t>Demand for freight transportation service</t>
  </si>
  <si>
    <t>Demand for passenger transportation service</t>
  </si>
  <si>
    <t>Final energy consumption of geothermal energy (e.g., from decentralized or small-scale geothermal heating systems) excluding geothermal heat pumps</t>
  </si>
  <si>
    <t>Final energy consumption of solid fuels (including coal and solid biomass)</t>
  </si>
  <si>
    <t>Total consumption of all goods and services by public administrations</t>
  </si>
  <si>
    <t>Trade|Value|Imports</t>
  </si>
  <si>
    <t>Total imports of goods and services</t>
  </si>
  <si>
    <t>Trade|Value|Exports</t>
  </si>
  <si>
    <t>Total exports of goods and services</t>
  </si>
  <si>
    <t>Debt</t>
  </si>
  <si>
    <t>Debt|Public</t>
  </si>
  <si>
    <t>Total net external debt</t>
  </si>
  <si>
    <t>Total net public debt</t>
  </si>
  <si>
    <t>Investment|Energy Supply|Hydrogen</t>
  </si>
  <si>
    <t>Final energy consumption of households, summing up residential and fuel consumption for private transport</t>
  </si>
  <si>
    <t>Final energy consumption of solid biomass (modern and traditional), excluding final energy consumption of bioliquids which are reported in the liquids category</t>
  </si>
  <si>
    <t>Name of the present scenario in the reference paper (e.g., "baseline" or "Sc.1" or "NDC+")</t>
  </si>
  <si>
    <t>Name of the baseline scenario from which the present scenario was generated (please leave blank if the present scenario is a baseline)</t>
  </si>
  <si>
    <t>Name of research project within which this scenario was generated</t>
  </si>
  <si>
    <t>#</t>
  </si>
  <si>
    <t>Billion US$2010/yr</t>
  </si>
  <si>
    <t>US$2010/t CO2</t>
  </si>
  <si>
    <t>Number of employed inhabitants in the formal sector</t>
  </si>
  <si>
    <t>Number of employed inhabitants in the informal sector</t>
  </si>
  <si>
    <t>Number of high-skilled employed inhabitants (please indicate in comments how your model classifies high skill)</t>
  </si>
  <si>
    <t>Number of low-skilled employed inhabitants (please indicate in comments how your model classifies high skill)</t>
  </si>
  <si>
    <t>Number of medium-skilled employed inhabitants (please indicate in comments how your model classifies high skill)</t>
  </si>
  <si>
    <t>Investments into renewable energy supply (solar, wind, geothermal, hydro, ocean)</t>
  </si>
  <si>
    <t>Total number of employable inhabitants</t>
  </si>
  <si>
    <t>Price|Primary Energy|Oil</t>
  </si>
  <si>
    <t>US$2010/GJ or local currency/GJ</t>
  </si>
  <si>
    <t>crude oil price at the primary level (i.e. the spot price at the global or regional market)</t>
  </si>
  <si>
    <t>Price|Primary Energy|Biomass</t>
  </si>
  <si>
    <t>biomass producer price</t>
  </si>
  <si>
    <t>Price|Primary Energy|Coal</t>
  </si>
  <si>
    <t>coal price at the primary level (i.e. the spot price at the global or regional market)</t>
  </si>
  <si>
    <t>Price|Primary Energy|Gas</t>
  </si>
  <si>
    <t>natural gas price at the primary level (i.e. the spot price at the global or regional market)</t>
  </si>
  <si>
    <t>Public Consumption</t>
  </si>
  <si>
    <t>Trade|Primary Energy|Biomass|Volume</t>
  </si>
  <si>
    <t>Trade|Primary Energy|Coal|Volume</t>
  </si>
  <si>
    <t>Trade|Primary Energy|Gas|Volume</t>
  </si>
  <si>
    <t>Trade|Secondary Energy|Electricity|Volume</t>
  </si>
  <si>
    <t>Trade|Secondary Energy|Hydrogen|Volume</t>
  </si>
  <si>
    <t>Trade|Secondary Energy|Liquids|Biomass|Volume</t>
  </si>
  <si>
    <t>Trade|Secondary Energy|Liquids|Oil|Volume</t>
  </si>
  <si>
    <t>net exports of solid, unprocessed biomass, at the global level these should add up to the trade losses only</t>
  </si>
  <si>
    <t>net exports of coal, at the global level these should add up to the trade losses only</t>
  </si>
  <si>
    <t>net exports of natural gas, at the global level these should add up to the trade losses only</t>
  </si>
  <si>
    <t>net exports of crude oil, at the global level these should add up to the trade losses only</t>
  </si>
  <si>
    <t>net exports of electricity, at the global level these should add up to the trade losses only</t>
  </si>
  <si>
    <t>net exports of hydrogen, at the global level these should add up to the trade losses only</t>
  </si>
  <si>
    <t>net exports of liquid biofuels, at the global level these should add up to the trade losses only (for those models that are able to split solid and liquid bioenergy)</t>
  </si>
  <si>
    <t>net exports of liquid fuels from petroleum including both conventional and unconventional sources, at the global level these should add up to the trade losses only</t>
  </si>
  <si>
    <t>Trade|Secondary Energy|Liquids|Biomass|Value</t>
  </si>
  <si>
    <t>Trade|Primary Energy|Biomass|Value</t>
  </si>
  <si>
    <t>Trade|Primary Energy|Coal|Value</t>
  </si>
  <si>
    <t>Trade|Secondary Energy|Electricity|Value</t>
  </si>
  <si>
    <t>Trade|Primary Energy|Gas|Value</t>
  </si>
  <si>
    <t>Trade|Secondary Energy|Hydrogen|Value</t>
  </si>
  <si>
    <t>Trade|Primary Energy|Oil|Value</t>
  </si>
  <si>
    <t>Trade|Secondary Energy|Liquids|Oil|Value</t>
  </si>
  <si>
    <t>value of net exports of liquid biofuels, at the global level these should add up to the trade losses only (for those models that are able to split solid and liquid bioenergy)</t>
  </si>
  <si>
    <t>value of net exports of solid, unprocessed biomass, at the global level these should add up to the trade losses only</t>
  </si>
  <si>
    <t>value of net exports of coal, at the global level these should add up to the trade losses only</t>
  </si>
  <si>
    <t>value of net exports of electricity, at the global level these should add up to the trade losses only</t>
  </si>
  <si>
    <t>value of net exports of natural gas, at the global level these should add up to the trade losses only</t>
  </si>
  <si>
    <t>value of net exports of hydrogen, at the global level these should add up to the trade losses only</t>
  </si>
  <si>
    <t>value of net exports of crude oil, at the global level these should add up to the trade losses only</t>
  </si>
  <si>
    <t>value of net exports of liquid fuels from petroleum including both conventional and unconventional sources, at the global level these should add up to the trade losses only</t>
  </si>
  <si>
    <t>Final Energy|Transportation|Passenger</t>
  </si>
  <si>
    <t>Final Energy|Transportation|Freight</t>
  </si>
  <si>
    <t>Final Energy|Transportation|Passenger|Household</t>
  </si>
  <si>
    <t>final energy consumed for passenger transportation by private households</t>
  </si>
  <si>
    <t>Final Energy|Residential and Transportation|Passenger|Household</t>
  </si>
  <si>
    <t>Investment|Energy Supply|Extraction|Gas</t>
  </si>
  <si>
    <t>investments for extraction and conversion of natural gas. These should include upstream, LNG chain and transmission and distribution</t>
  </si>
  <si>
    <t>Investment|Energy Supply|Extraction|Coal</t>
  </si>
  <si>
    <t>investments for extraction and conversion of coal. These should include mining, shipping and ports</t>
  </si>
  <si>
    <t>Investment|Energy Supply|Extraction|Oil</t>
  </si>
  <si>
    <t>investments for extraction and conversion of oil. These should include upstream, transport and refining</t>
  </si>
  <si>
    <t>Investment|Energy Supply|Liquids|Oil</t>
  </si>
  <si>
    <t>investments for the production of fossil fuels from oil refineries For plants equipped with CCS, the investment in the capturing equipment should be included but not the one on transport and storage.</t>
  </si>
  <si>
    <t>investments for the production of hydrogen</t>
  </si>
  <si>
    <t>investments for the production of biofuels. These should not include the costs of the feedstock. For plants equipped with CCS, the investment in the capturing equipment should be included but not the one on transport and storage.</t>
  </si>
  <si>
    <t>Investment|Energy Supply|Liquids|Coal and Gas</t>
  </si>
  <si>
    <t>investments for the production of fossil-based synfuels (coal and gas). For plants equipped with CCS, the investment in the capturing equipment should be included but not the one on transport and storage.</t>
  </si>
  <si>
    <t>Investment|Energy Supply|Liquids|Biomass</t>
  </si>
  <si>
    <t>Trade</t>
  </si>
  <si>
    <t>Energy Service</t>
  </si>
  <si>
    <t>If possible, use a model version identifier consistent with Column C in the Models worksheet</t>
  </si>
  <si>
    <t>Model Version (if applicable)</t>
  </si>
  <si>
    <t>Project (if applicable)</t>
  </si>
  <si>
    <t>Literature Reference (if applicable)</t>
  </si>
  <si>
    <t>Similarity to Other Scenarios (if applicable)</t>
  </si>
  <si>
    <t>Policy Coverage (if applicable)</t>
  </si>
  <si>
    <t>Please type in the DOI of the publication in which the scenario appears</t>
  </si>
  <si>
    <r>
      <t xml:space="preserve">Provide a brief description of the scenario (&lt; </t>
    </r>
    <r>
      <rPr>
        <b/>
        <sz val="11"/>
        <rFont val="等线"/>
        <family val="2"/>
        <scheme val="minor"/>
      </rPr>
      <t>X</t>
    </r>
    <r>
      <rPr>
        <sz val="11"/>
        <rFont val="等线"/>
        <family val="2"/>
        <scheme val="minor"/>
      </rPr>
      <t xml:space="preserve"> words).</t>
    </r>
  </si>
  <si>
    <t>List the mitigation policies covered by the scenario (comma separated)</t>
  </si>
  <si>
    <t>The ratio of the energy expenditures of non-energy sectors to GDP. This indicator captures the weight of energy expenditures in value added at national level.</t>
  </si>
  <si>
    <t>Total consumption of all goods and services by households</t>
  </si>
  <si>
    <t>The ratio of the domestic consumer price index (CPI) to the import price index (IPI). This indicator captures variations of domestic prices relative to international prices</t>
  </si>
  <si>
    <t>Welfare indicator (please provide the definition of the welfare metric you are using on the 'comments' tab)</t>
  </si>
  <si>
    <t>Total  CO2 emissions (excluding CCS)</t>
  </si>
  <si>
    <t>Total final energy consumption of all fuels by all end-use sectors, excluding transmission/distribution losses</t>
  </si>
  <si>
    <t>Primary energy supply of purpose-grown bioenergy crops, crop and forestry residue bioenergy, municipal solid waste bioenergy, traditional biomass</t>
  </si>
  <si>
    <t>Coal primary energy supply</t>
  </si>
  <si>
    <t>Gas primary energy supply</t>
  </si>
  <si>
    <t>Geothermal primary energy supply</t>
  </si>
  <si>
    <t>Hydro primary energy supply</t>
  </si>
  <si>
    <t>Non-biomass renewable primary energy supply (direct equivalent, includes hydro electricity, wind electricity, geothermal electricity and heat, solar electricity and heat and hydrogen, ocean energy)</t>
  </si>
  <si>
    <t>Nuclear primary energy supply (direct equivalent, includes electricity, heat and hydrogen production from nuclear energy)</t>
  </si>
  <si>
    <t>Conventional &amp; unconventional oil primary energy supply</t>
  </si>
  <si>
    <t>Other primary energy supply</t>
  </si>
  <si>
    <t>Solar primary energy supply</t>
  </si>
  <si>
    <t>Wind primary energy supply</t>
  </si>
  <si>
    <t>Gini index of income distribution across households. The index aims at measuring the degree of inequality in a distribution.</t>
  </si>
  <si>
    <t>Price of carbon (for regional aggregrates the weighted price of carbon by subregion should be used) (please indicate in the comments section what this price refers to, for example: carbon tax, market price of allowances, shadow price associated with emissions constraint, etc.)</t>
  </si>
  <si>
    <t>Trade|Energy|Value</t>
  </si>
  <si>
    <t>Trade|Energy|Volume</t>
  </si>
  <si>
    <t>CO2 emissions from fuel combustion in ?other energy supply? sectors (please provide a definition of other sources in this category in the 'comments' tab)</t>
  </si>
  <si>
    <t>Mt NOx/yr</t>
  </si>
  <si>
    <t>Number of employed inhabitants (based on ILO classification) (please indicate in comments if this includes informal labor or not)</t>
  </si>
  <si>
    <t>Final energy consumption of the industrial sector, including feedstocks (please specify in the comments tab whether transport fuel consumptions of commercial fleets are included)</t>
  </si>
  <si>
    <t>Final energy consumption of coal</t>
  </si>
  <si>
    <t>Coal primary energy supply used in combination with CCS</t>
  </si>
  <si>
    <t>Coal primary energy supply without CCS</t>
  </si>
  <si>
    <t>Gas primary energy supply used in combination with CCS</t>
  </si>
  <si>
    <t>Gas primary energy supply without CCS</t>
  </si>
  <si>
    <t>Ocean primary energy supply</t>
  </si>
  <si>
    <t>Conventional &amp; unconventional oil primary energy supply used in combination with CCS</t>
  </si>
  <si>
    <t>Conventional &amp; unconventional oil primary energy supply without CCS</t>
  </si>
  <si>
    <t>Net electricity production from crude oil and refined liquids products</t>
  </si>
  <si>
    <t>Net electricity production from crude oil and refined liquids with a CO2 capture component</t>
  </si>
  <si>
    <t>Net electricity production from crude oil and refined liquids with freely vented CO2 emissions</t>
  </si>
  <si>
    <t>Food demand in calories per person and per day (conversion factor: 1 kcal = 4.1868 kJ)</t>
  </si>
  <si>
    <t>final energy consumed for freight transportation (ISIC Rev4 Divisions 4912, 4923, 5012, 5022, 5120)</t>
  </si>
  <si>
    <t>Final energy consumption of the transportation sector, including bunker fuels (ISIC Rev4 Divisions 49-51), excluding pipelines (ISIC REv4 Division 4930) (please specify in the comments tab if the data covers all transportation or only that of the public transport sectors)</t>
  </si>
  <si>
    <t>final energy consumed for passenger transportation (ISIC Rev4 Divisions 4911, 4922, 5011, 5021, 5110)</t>
  </si>
  <si>
    <t>Final energy consumption of the residential sector (ISIC Rev4 Divisions 97, 98)</t>
  </si>
  <si>
    <t>Final energy consumption of the residential (ISIC Rev4 Divisions 97, 98), commercial and public services sector (ISIC Rev4 Divisions 33, 36-39, 45-47, 52, 53, 55-56, 58-66, 68-75, 77-82, 84 (excluding Class 8422), 85-88, 90-96, 99) (please specify in the comments tab whether transport fuel consumptions of commercial fleets are included)</t>
  </si>
  <si>
    <t>Final energy consumption of the commercial and public services sector (ISIC Rev4 Divisions 33, 36-39, 45-47, 52, 53, 55-56, 58-66, 68-75, 77-82, 84 (excluding Class 8422), 85-88, 90-96, 99) (please specify in the comments tab whether transport fuel consumptions of commercial fleets are included)</t>
  </si>
  <si>
    <t>Region</t>
  </si>
  <si>
    <t>Scenario</t>
  </si>
  <si>
    <t>Comment</t>
  </si>
  <si>
    <t>Year</t>
  </si>
  <si>
    <t>General Instructions</t>
  </si>
  <si>
    <t xml:space="preserve">We understand that time and/or resource constraints can make completion of data requests difficult. Due to the wide range of users of this database, no variables are specified as mandatory. However, ranking has been done according to different topics, such that different focus user groups in the Chapters, e.g. (Transportation, Industry), have specified variable priorities from their perspective and needs. In case of constraints for providing scenario data to this call, please take into account the ranking of importance (Tier 1 and Tier 2). </t>
  </si>
  <si>
    <t>Due to the number of modeling teams and the amount of data collected, we will be unable to process any reporting templates that do not comply with the following instructions:</t>
  </si>
  <si>
    <t>2. Do not change any variable names or add any new variable names as these will not be accepted by the automated database system that the template should be submitted to. We suggest using the different tabs and category column to browse the diferent variable sets, but recommend using the variable_definitions_Full tab for parsing the full variable set.</t>
  </si>
  <si>
    <t>3. If your model has global coverage, please submit a global data set with the region identifier "World" (capitalization is important) in addition to your native model regions.</t>
  </si>
  <si>
    <t>Data should be submitted to the following database which requires regristration prior to submission:</t>
  </si>
  <si>
    <t>IPCC WG3 AR6 Global Pathways scenario reporting template</t>
  </si>
  <si>
    <t>https://data.ene.iiasa.ac.at/ar6-scenario-submission/#/about</t>
  </si>
  <si>
    <t>Sheet</t>
  </si>
  <si>
    <t>Notes/Instructions</t>
  </si>
  <si>
    <t>meta_scenario</t>
  </si>
  <si>
    <t>This sheet provides the necessary reporting meta-data for each model and scenario type. This is important for both version control, and for helping users of the scenario database categorise scenarios by different assumptions and charateristics.</t>
  </si>
  <si>
    <t>This sheet provides definitions and reporting conventions for each variable in the data template. A multi-tiered approach has been used to rank variables by importance: Tier 1 are high priority model outputs, Tier 2 within each variable category includes important variables that define the minimum set of information that needs to be covered by a scenario so that basic indicators can be constructed and specific analyses can be run. Variables without a Tier number may be important for further in depth analyses, but which are not absolutely essential to do the general analyses. Additional variables are included for completeness.</t>
  </si>
  <si>
    <t>variable_categories</t>
  </si>
  <si>
    <t>This sheet contains a list of variables by different categories and the Tier levels that should be used when prioritizing the submission of information.</t>
  </si>
  <si>
    <t>data</t>
  </si>
  <si>
    <t>comments</t>
  </si>
  <si>
    <t xml:space="preserve">On this sheet, you should fill in any information you think is necessary for understanding your scenario data. In particular, if you have to deviate from the variable definition provided, you should note your definition here. For example, if your model uses a different sectoral aggregations than the ones described on the variable definitions sheet, please document these deviations by including a comment for this specific variable. Another example relates to describing your method of converting to the specified monetary units as this often introduces non-comparable values. For example, which year’s market exchange rates, which country’s deflators in the intervening period from which source was used. </t>
  </si>
  <si>
    <t>Value Added|Services</t>
  </si>
  <si>
    <t>variable_definitions</t>
  </si>
  <si>
    <t xml:space="preserve">1. You must report data for 2015, 2020, 2025, 2030, etc. We can also accept data for intermediate future years (e.g., 2033), but note that these may not be taken into account in the analysis, because of lack of comparability between scenarios. You should also provide data for a base year, if your base year is not 2015. </t>
  </si>
  <si>
    <t>4. Please submit all time-series data for all regions and scenarios on either a single "data" worksheet or, e.g. if you exceed the Excel row limitation, use multiple sheets which have to start with "data" (e.g., "data2", "data3"). There are many fields that a model may not produce, for example, only a subset of models break out offshore wind. In this case, do not fill in the row with a zero, but either leave cells empty, write "N/A" into the field or do not include the variable in your submission at all.</t>
  </si>
  <si>
    <t>On this sheet (currently empty beyond the header row) you provide numerical scenario results as time series. Data should be reported for each region in your model and each scenario you are submitting. The order of variables is completely arbitrary on this sheet, so you may reorder and remove variables from the list as needed. But please be sure to fill in the model, region, and scenario for each item on this sheet. It is important that the same spelling and capitalization of model and region names are used as in the model registration form that was submitted prior to submitting scenario data. There may be categories of data that are not available in your model, please keep these cells empty, enter "N/A" or omit the variables altogether, but do not enter 0 values in such cases. Please fill in data for any historical years included in your model. For example, if the base year is 2014, you should add a column for 2014. Variable names are also case-sensitive and make sure to double-check the units!</t>
  </si>
  <si>
    <t>The IPCC AR6 WG3 Global Pathways scenario template is structured in a modular way by defining variable categories on the "variable_definitions" tab. The categories allow to identify those variables from the full set that can be reported by a particular model type by only ticking the relevant categories in the category filter on the "variable_definitions" sheets.</t>
  </si>
  <si>
    <t>Industry</t>
  </si>
  <si>
    <t>Transportation</t>
  </si>
  <si>
    <t>Value added of agriculture, forestry and fishing (ISIC Rev4 Divisions 01-03)</t>
  </si>
  <si>
    <t>Value added of industry (ISIC Rev4 Divisions 05-43)</t>
  </si>
  <si>
    <t>Value added of mining and quarrying (ISIC Rev4 Divisions 05–09)</t>
  </si>
  <si>
    <t>Value added of manufacturing (ISIC Rev4 Divisions 10–33)</t>
  </si>
  <si>
    <t>Value added of electricity, gas, steam and air conditioning supply (ISIC Rev4 Division 35)</t>
  </si>
  <si>
    <t>Value added of water supply; sewerage, waste management and remediation activities (ISIC Rev4 Divisions 36–39)</t>
  </si>
  <si>
    <t>Value added of construction (ISIC Rev4 Divisions 41–43)</t>
  </si>
  <si>
    <t>Value added of services (ISIC Rev4 Divisions 45-99)</t>
  </si>
  <si>
    <t>Value added of transportation and storage (ISIC Rev4 Divisions 49–53)</t>
  </si>
  <si>
    <t>Value added of public administration and defence; compulsory social security (ISIC Rev4 Division 84)</t>
  </si>
  <si>
    <t>Value added of other services (ISIC Rev4 Divisions 45-99 other than 49-53 or 84)</t>
  </si>
  <si>
    <t>Employment (including self-employment) in agriculture, forestry and fishing (ISIC Rev4 Divisions 01-03)</t>
  </si>
  <si>
    <t>Employment (including self-employment) in industry (ISIC Rev4 Divisions 05-43)</t>
  </si>
  <si>
    <t>Employment (including self-employment) in mining and quarrying (ISIC Rev4 Divisions 05–09)</t>
  </si>
  <si>
    <t>Employment (including self-employment) in manufacturing (ISIC Rev4 Divisions 10–33)</t>
  </si>
  <si>
    <t>Employment (including self-employment) in electricity, gas, steam and air conditioning supply (ISIC Rev4 Division 35)</t>
  </si>
  <si>
    <t>Employment (including self-employment) in water supply; sewerage, waste management and remediation activities (ISIC Rev4 Divisions 36–39)</t>
  </si>
  <si>
    <t>Employment (including self-employment) in construction (ISIC Rev4 Divisions 41–43)</t>
  </si>
  <si>
    <t>Employment (including self-employment) in services (ISIC Rev4 Divisions 45-99)</t>
  </si>
  <si>
    <t>Employment (including self-employment) in transportation and storage (ISIC Rev4 Divisions 49–53)</t>
  </si>
  <si>
    <t>Employment (including self-employment) in public administration and defence; compulsory social security (ISIC Rev4 Division 84)</t>
  </si>
  <si>
    <t>Employment (including self-employment) in other services (ISIC Rev4 Divisions 45-99 other than 49-53 or 84)</t>
  </si>
  <si>
    <t>Million full-time equivalent workers</t>
  </si>
  <si>
    <t>Value Added|Industry|Mining</t>
  </si>
  <si>
    <t>Value Added|Industry|Manufacturing</t>
  </si>
  <si>
    <t>Value Added|Industry|Water</t>
  </si>
  <si>
    <t>Value Added|Industry|Construction</t>
  </si>
  <si>
    <t>Value Added|Services|Transportation</t>
  </si>
  <si>
    <t>Value Added|Services|Public Administration</t>
  </si>
  <si>
    <t>Value Added|Services|Other Services</t>
  </si>
  <si>
    <t>Employment|Industry|Mining</t>
  </si>
  <si>
    <t>Employment|Industry|Manufacturing</t>
  </si>
  <si>
    <t>Employment|Industry|Water</t>
  </si>
  <si>
    <t>Employment|Industry|Construction</t>
  </si>
  <si>
    <t>Employment|Services|Transportation</t>
  </si>
  <si>
    <t>Employment|Services|Public Administration</t>
  </si>
  <si>
    <t>Employment|Services|Other Services</t>
  </si>
  <si>
    <t>Production|Cement</t>
  </si>
  <si>
    <t>Mt/year</t>
  </si>
  <si>
    <t>production of cement</t>
  </si>
  <si>
    <t>Production|Chemicals</t>
  </si>
  <si>
    <t>production of chemicals (e.g. sulfuric acid)</t>
  </si>
  <si>
    <t>production of non-ferrous metals (e.g., aluminum)</t>
  </si>
  <si>
    <t>Production|Pulp and Paper</t>
  </si>
  <si>
    <t>production of pulp and paper</t>
  </si>
  <si>
    <t>Production|Steel</t>
  </si>
  <si>
    <t>production of steel</t>
  </si>
  <si>
    <t>Production|Non-ferrous Metals</t>
  </si>
  <si>
    <t>Value Added|Industry|Manufacturing|Steel</t>
  </si>
  <si>
    <t>Value Added|Industry|Manufacturing|Cement</t>
  </si>
  <si>
    <t>Value Added|Industry|Manufacturing|Chemicals</t>
  </si>
  <si>
    <t>Value Added|Industry|Manufacturing|Pulp and Paper</t>
  </si>
  <si>
    <t>Value Added|Industry|Manufacturing|Non-ferrous Metals</t>
  </si>
  <si>
    <t>Value Added|Industry|Energy</t>
  </si>
  <si>
    <t>Value Added|Industry|Energy|Electricity and Gas</t>
  </si>
  <si>
    <t>Employment|Industry|Energy</t>
  </si>
  <si>
    <t>Employment|Industry|Energy|Electricity and Gas</t>
  </si>
  <si>
    <t>Value added of manufacturing (ISIC Rev4 Divisions 17)</t>
  </si>
  <si>
    <t>Value Added|Industry|Manufacturing|Light Manufacturing</t>
  </si>
  <si>
    <t>Value added of manufacturing (ISIC Rev4 Divisions 20)</t>
  </si>
  <si>
    <t>Value added of manufacturing (ISIC Rev4 Divisions 2394)</t>
  </si>
  <si>
    <t>Value added of manufacturing (ISIC Rev4 Divisions 10–16, 18-23 with exception of Class 2394, 25-33)</t>
  </si>
  <si>
    <t>Value added of manufacturing (ISIC Rev4 Classes 2420, 2432)</t>
  </si>
  <si>
    <t>Value added of manufacturing (ISIC Rev4 Classes 2410, 2431)</t>
  </si>
  <si>
    <t>Value added of energy (ISIC Rev4 Divisions 05, 06, 19, 35, Group 091 and Classes 0892 and 0721)</t>
  </si>
  <si>
    <t>Employment (including self-employment) in energy (ISIC Rev4 Divisions 05, 06, 19, 35, Group 091 and Classes 0892 and 0721)</t>
  </si>
  <si>
    <t>Final Energy|Transportation|Passenger|Electricity</t>
  </si>
  <si>
    <t>EJ/yr</t>
  </si>
  <si>
    <t>final energy consumption by the passenger transportation sector of electricity (including on-site solar PV), excluding transmission/distribution losses</t>
  </si>
  <si>
    <t>Final Energy|Transportation|Passenger|Gases</t>
  </si>
  <si>
    <t>final energy consumption by the passenger transportation sector of gases (natural gas, biogas, coal-gas), excluding transmission/distribution losses</t>
  </si>
  <si>
    <t>Final Energy|Transportation|Passenger|Hydrogen</t>
  </si>
  <si>
    <t>final energy consumption by the passenger transportation sector of hydrogen</t>
  </si>
  <si>
    <t>Final Energy|Transportation|Passenger|Liquids</t>
  </si>
  <si>
    <t>final energy consumption by the passenger transportation sector of refined liquids (conventional &amp; unconventional oil, biofuels, coal-to-liquids, gas-to-liquids)</t>
  </si>
  <si>
    <t>Final Energy|Transportation|Passenger|Liquids|Biomass</t>
  </si>
  <si>
    <t>final energy consumption by the passenger transportation sector of liquid biofuels</t>
  </si>
  <si>
    <t>Final Energy|Transportation|Passenger|Liquids|Oil</t>
  </si>
  <si>
    <t>final energy consumption by the passenger transportation sector of liquid oil products (from conventional &amp; unconventional oil)</t>
  </si>
  <si>
    <t>Final Energy|Transportation|Passenger|Other</t>
  </si>
  <si>
    <t>final energy consumption by the passenger transportation sector of other sources that do not fit to any other category (please provide a definition of the sources in this category in the 'comments' tab)</t>
  </si>
  <si>
    <t>Final Energy|Transportation|Freight|Electricity</t>
  </si>
  <si>
    <t>final energy consumption by the freight transportation sector of electricity (including on-site solar PV), excluding transmission/distribution losses</t>
  </si>
  <si>
    <t>Final Energy|Transportation|Freight|Gases</t>
  </si>
  <si>
    <t>final energy consumption by the freight transportation sector of gases (natural gas, biogas, coal-gas), excluding transmission/distribution losses</t>
  </si>
  <si>
    <t>Final Energy|Transportation|Freight|Hydrogen</t>
  </si>
  <si>
    <t>final energy consumption by the freight transportation sector of hydrogen</t>
  </si>
  <si>
    <t>Final Energy|Transportation|Freight|Liquids</t>
  </si>
  <si>
    <t>final energy consumption by the freight transportation sector of refined liquids (conventional &amp; unconventional oil, biofuels, coal-to-liquids, gas-to-liquids)</t>
  </si>
  <si>
    <t>Final Energy|Transportation|Freight|Liquids|Biomass</t>
  </si>
  <si>
    <t>final energy consumption by the freight transportation sector of liquid biofuels</t>
  </si>
  <si>
    <t>Final Energy|Transportation|Freight|Liquids|Oil</t>
  </si>
  <si>
    <t>final energy consumption by the freight transportation sector of liquid oil products (from conventional &amp; unconventional oil)</t>
  </si>
  <si>
    <t>Final Energy|Transportation|Freight|Other</t>
  </si>
  <si>
    <t>final energy consumption by the freight transportation sector of other sources that do not fit to any other category (please provide a definition of the sources in this category in the 'comments' tab)</t>
  </si>
  <si>
    <t>Energy Service|Transportation|Freight|Aviation</t>
  </si>
  <si>
    <t>Energy Service|Transportation|Freight|Other</t>
  </si>
  <si>
    <t>Energy Service|Transportation|Freight|Railways</t>
  </si>
  <si>
    <t>Energy Service|Transportation|Freight|Road</t>
  </si>
  <si>
    <t>bn tkm/yr</t>
  </si>
  <si>
    <t>annual demand for energy services related to freight transportation in aviation</t>
  </si>
  <si>
    <t>annual demand for energy services related to freight transportation (other)</t>
  </si>
  <si>
    <t>annual demand for energy services related to freight transportation in railways</t>
  </si>
  <si>
    <t>annual demand for energy services related to freight transportation on roads</t>
  </si>
  <si>
    <t>Energy Service|Transportation|Passenger|Aviation</t>
  </si>
  <si>
    <t>bn pkm/yr</t>
  </si>
  <si>
    <t>annual demand for energy services related to passenger transportation in aviation</t>
  </si>
  <si>
    <t>Energy Service|Transportation|Passenger|Bicycling and Walking</t>
  </si>
  <si>
    <t>energy service demand for passenger transport on bicycles and by foot</t>
  </si>
  <si>
    <t>Energy Service|Transportation|Passenger|Other</t>
  </si>
  <si>
    <t>annual demand for energy services related to passenger transportation (other)</t>
  </si>
  <si>
    <t>Energy Service|Transportation|Passenger|Railways</t>
  </si>
  <si>
    <t>annual demand for energy services related to passenger transportation in railways</t>
  </si>
  <si>
    <t>Energy Service|Transportation|Passenger|Road</t>
  </si>
  <si>
    <t>annual demand for energy services related to passenger transportation on roads</t>
  </si>
  <si>
    <t>Emissions|CO2|Energy|Demand|Transportation|Aviation</t>
  </si>
  <si>
    <t>Emissions|CO2|Energy|Demand|Transportation|Aviation|Freight</t>
  </si>
  <si>
    <t>Emissions|CO2|Energy|Demand|Transportation|Aviation|Passenger</t>
  </si>
  <si>
    <t>Emissions|CO2|Energy|Demand|Transportation|Rail</t>
  </si>
  <si>
    <t>Emissions|CO2|Energy|Demand|Transportation|Rail|Freight</t>
  </si>
  <si>
    <t>Emissions|CO2|Energy|Demand|Transportation|Rail|Passenger</t>
  </si>
  <si>
    <t>Emissions|CO2|Energy|Demand|Transportation|Road</t>
  </si>
  <si>
    <t>Emissions|CO2|Energy|Demand|Transportation|Road|Freight</t>
  </si>
  <si>
    <t>Emissions|CO2|Energy|Demand|Transportation|Road|Passenger</t>
  </si>
  <si>
    <t>carbon dioxide emissions from transport by aviation mode</t>
  </si>
  <si>
    <t>carbon dioxide emissions from transport by freight aviation mode</t>
  </si>
  <si>
    <t>carbon dioxide emissions from transport by passenger aviation mode</t>
  </si>
  <si>
    <t>carbon dioxide emissions from transport by rail mode</t>
  </si>
  <si>
    <t>carbon dioxide emissions from transport by freight rail mode</t>
  </si>
  <si>
    <t>carbon dioxide emissions from transport by passenger rail mode</t>
  </si>
  <si>
    <t xml:space="preserve">carbon dioxide emissions from road transport vehicles </t>
  </si>
  <si>
    <t xml:space="preserve">carbon dioxide emissions from road freight transport vehicles </t>
  </si>
  <si>
    <t xml:space="preserve">carbon dioxide emissions from road transport passenger vehicles </t>
  </si>
  <si>
    <t>Mitigation Scenario - Type (if applicable)</t>
  </si>
  <si>
    <t>Specify which type of scenario this is (e.g., baseline/BAU, Climate Policy, Diagnostic = e.g. stylized scenario with carbon price path or similar)</t>
  </si>
  <si>
    <t>Select a type of mitigation scenario if this applies here. "Enhanced Mitigation" refers to scenarios that go beyond current policies and NDCs, but may not fully reach the level of the mid-century strategy.</t>
  </si>
  <si>
    <t>If you have questions or comments about the call for scenario submission or this template, please contact Ch4ScenarioCall@centre-cired.fr. For technical questions and problems with the submission process, please contact ipccAR6db.ene.admin@iiasa.ac.at.</t>
  </si>
  <si>
    <t>GDP|PPP</t>
    <phoneticPr fontId="23" type="noConversion"/>
  </si>
  <si>
    <t>China</t>
    <phoneticPr fontId="23" type="noConversion"/>
  </si>
  <si>
    <t>Baseline</t>
  </si>
  <si>
    <t>Baseline</t>
    <phoneticPr fontId="23" type="noConversion"/>
  </si>
  <si>
    <t>CE3METL</t>
    <phoneticPr fontId="23" type="noConversion"/>
  </si>
  <si>
    <t>NSFC71503242</t>
    <phoneticPr fontId="23" type="noConversion"/>
  </si>
  <si>
    <t>Hongbo Duan</t>
    <phoneticPr fontId="23" type="noConversion"/>
  </si>
  <si>
    <t>10/2013</t>
    <phoneticPr fontId="23" type="noConversion"/>
  </si>
  <si>
    <t>published (peer-reviewed)</t>
  </si>
  <si>
    <t xml:space="preserve">https://doi.org/10.1016/j.ecolecon.2019.02.008 </t>
    <phoneticPr fontId="23" type="noConversion"/>
  </si>
  <si>
    <t>Published (peer-reviewed)</t>
    <phoneticPr fontId="23" type="noConversion"/>
  </si>
  <si>
    <t>Adaptation</t>
    <phoneticPr fontId="23" type="noConversion"/>
  </si>
  <si>
    <t>With optimal adaptation</t>
    <phoneticPr fontId="23" type="noConversion"/>
  </si>
  <si>
    <t>Optimal adaptation investment</t>
    <phoneticPr fontId="23" type="noConversion"/>
  </si>
  <si>
    <t>ADS</t>
    <phoneticPr fontId="23" type="noConversion"/>
  </si>
  <si>
    <t>MIS</t>
    <phoneticPr fontId="23" type="noConversion"/>
  </si>
  <si>
    <t>Enhanced Mitigtaion</t>
    <phoneticPr fontId="23" type="noConversion"/>
  </si>
  <si>
    <t xml:space="preserve">With carbon cap under the 2-degree limit </t>
    <phoneticPr fontId="23" type="noConversion"/>
  </si>
  <si>
    <t>ADMIS</t>
    <phoneticPr fontId="23" type="noConversion"/>
  </si>
  <si>
    <t>With optimal adaptation and targeted mitigation</t>
    <phoneticPr fontId="23" type="noConversion"/>
  </si>
  <si>
    <t>Other</t>
  </si>
  <si>
    <t>Other</t>
    <phoneticPr fontId="23" type="noConversion"/>
  </si>
  <si>
    <t>Combine the above mitigation and adaptation</t>
    <phoneticPr fontId="23" type="noConversion"/>
  </si>
  <si>
    <t>Trillion $2010</t>
    <phoneticPr fontId="23" type="noConversion"/>
  </si>
  <si>
    <t xml:space="preserve">Primary energy </t>
    <phoneticPr fontId="23" type="noConversion"/>
  </si>
  <si>
    <t>Gtce-Giga tons coal equivalent</t>
    <phoneticPr fontId="23" type="noConversion"/>
  </si>
  <si>
    <t>Consumption</t>
    <phoneticPr fontId="23" type="noConversion"/>
  </si>
  <si>
    <t>GtC-Giga tons carbon/yr</t>
    <phoneticPr fontId="23" type="noConversion"/>
  </si>
  <si>
    <t>Emissions|CO2</t>
    <phoneticPr fontId="23" type="noConversion"/>
  </si>
  <si>
    <t>Primary energy|Coal</t>
    <phoneticPr fontId="23" type="noConversion"/>
  </si>
  <si>
    <t>Primary energy|Oil</t>
    <phoneticPr fontId="23" type="noConversion"/>
  </si>
  <si>
    <t>Primary energy|Natural gas</t>
    <phoneticPr fontId="23" type="noConversion"/>
  </si>
  <si>
    <t>Price|Coal</t>
    <phoneticPr fontId="23" type="noConversion"/>
  </si>
  <si>
    <t>Price|Oil</t>
    <phoneticPr fontId="23" type="noConversion"/>
  </si>
  <si>
    <t>Price|Gas</t>
    <phoneticPr fontId="23" type="noConversion"/>
  </si>
  <si>
    <t>$/tce</t>
    <phoneticPr fontId="23" type="noConversion"/>
  </si>
  <si>
    <t>Price|Biomass</t>
    <phoneticPr fontId="23" type="noConversion"/>
  </si>
  <si>
    <t>Primary energy|Hydro</t>
    <phoneticPr fontId="23" type="noConversion"/>
  </si>
  <si>
    <t>Primary energy|Nuclear</t>
    <phoneticPr fontId="23" type="noConversion"/>
  </si>
  <si>
    <t>Primary energy|Geothermal</t>
    <phoneticPr fontId="23" type="noConversion"/>
  </si>
  <si>
    <t>Primary energy|Wind</t>
    <phoneticPr fontId="23" type="noConversion"/>
  </si>
  <si>
    <t>Primary energy|Solar</t>
    <phoneticPr fontId="23" type="noConversion"/>
  </si>
  <si>
    <t>Primary energy|Tide</t>
    <phoneticPr fontId="23" type="noConversion"/>
  </si>
  <si>
    <t>Primary energy|Biomass</t>
    <phoneticPr fontId="23" type="noConversion"/>
  </si>
  <si>
    <t>Gtce/yr</t>
    <phoneticPr fontId="23" type="noConversion"/>
  </si>
  <si>
    <t>Trade|Value|Imports</t>
    <phoneticPr fontId="23" type="noConversion"/>
  </si>
  <si>
    <t>Price|Carbon</t>
    <phoneticPr fontId="23" type="noConversion"/>
  </si>
  <si>
    <t>$/tC</t>
    <phoneticPr fontId="23" type="noConversion"/>
  </si>
  <si>
    <t>Population</t>
    <phoneticPr fontId="23" type="noConversion"/>
  </si>
  <si>
    <t>Billion</t>
    <phoneticPr fontId="23" type="noConversion"/>
  </si>
  <si>
    <t>Inverstment</t>
    <phoneticPr fontId="23" type="noConversion"/>
  </si>
  <si>
    <t>Model name:</t>
  </si>
  <si>
    <t>CE3METL</t>
    <phoneticPr fontId="27" type="noConversion"/>
  </si>
  <si>
    <t>v. 2019</t>
    <phoneticPr fontId="27" type="noConversion"/>
  </si>
  <si>
    <t>Organization:</t>
  </si>
  <si>
    <t>University of Chinese Academy of Sciences</t>
    <phoneticPr fontId="27" type="noConversion"/>
  </si>
  <si>
    <t>Contacts:</t>
  </si>
  <si>
    <t>Hongbo Duan</t>
    <phoneticPr fontId="27" type="noConversion"/>
  </si>
  <si>
    <t>hbduan@ucas.ac.cn</t>
    <phoneticPr fontId="27" type="noConversion"/>
  </si>
  <si>
    <t>Postal:</t>
    <phoneticPr fontId="27" type="noConversion"/>
  </si>
  <si>
    <t>80 Zhongguancun East Rd, Haidian District, Beijing 100190, China</t>
    <phoneticPr fontId="27" type="noConversion"/>
  </si>
  <si>
    <t>Harmonized assumptions for domestic models</t>
    <phoneticPr fontId="27" type="noConversion"/>
  </si>
  <si>
    <r>
      <t>1.</t>
    </r>
    <r>
      <rPr>
        <b/>
        <sz val="7"/>
        <color theme="1"/>
        <rFont val="Times New Roman"/>
        <family val="1"/>
      </rPr>
      <t xml:space="preserve">      </t>
    </r>
    <r>
      <rPr>
        <b/>
        <sz val="11"/>
        <color theme="1"/>
        <rFont val="Georgia"/>
        <family val="1"/>
      </rPr>
      <t>Economic Growth Predictions</t>
    </r>
  </si>
  <si>
    <t>Average Annual Growth Rate (%)</t>
  </si>
  <si>
    <t>Gross Domestic Product (GDP)         (in trillions RMB)</t>
  </si>
  <si>
    <r>
      <t>2.</t>
    </r>
    <r>
      <rPr>
        <b/>
        <sz val="7"/>
        <color theme="1"/>
        <rFont val="Times New Roman"/>
        <family val="1"/>
      </rPr>
      <t xml:space="preserve">     </t>
    </r>
    <r>
      <rPr>
        <b/>
        <sz val="11"/>
        <color theme="1"/>
        <rFont val="Georgia"/>
        <family val="1"/>
      </rPr>
      <t xml:space="preserve">Population Predictions </t>
    </r>
  </si>
  <si>
    <t>Average Annual Population Growth Rate (%)</t>
  </si>
  <si>
    <t>Population (at year end, in billions)</t>
    <phoneticPr fontId="27" type="noConversion"/>
  </si>
  <si>
    <r>
      <t>3.</t>
    </r>
    <r>
      <rPr>
        <b/>
        <sz val="7"/>
        <color theme="1"/>
        <rFont val="Times New Roman"/>
        <family val="1"/>
      </rPr>
      <t xml:space="preserve">     </t>
    </r>
    <r>
      <rPr>
        <b/>
        <sz val="11"/>
        <color theme="1"/>
        <rFont val="Georgia"/>
        <family val="1"/>
      </rPr>
      <t>Urbanization Predictions</t>
    </r>
  </si>
  <si>
    <t>Urbanization Rate (%)</t>
  </si>
  <si>
    <r>
      <t>4.</t>
    </r>
    <r>
      <rPr>
        <b/>
        <sz val="7"/>
        <color theme="1"/>
        <rFont val="Times New Roman"/>
        <family val="1"/>
      </rPr>
      <t xml:space="preserve">     </t>
    </r>
    <r>
      <rPr>
        <b/>
        <sz val="11"/>
        <color theme="1"/>
        <rFont val="Georgia"/>
        <family val="1"/>
      </rPr>
      <t>Economic Structure Predictions</t>
    </r>
  </si>
  <si>
    <r>
      <t xml:space="preserve">Primary Industry Sector </t>
    </r>
    <r>
      <rPr>
        <sz val="11"/>
        <color theme="1"/>
        <rFont val="Georgia"/>
        <family val="1"/>
      </rPr>
      <t>(%)</t>
    </r>
  </si>
  <si>
    <r>
      <t xml:space="preserve">Secondary Industry Sector </t>
    </r>
    <r>
      <rPr>
        <sz val="11"/>
        <color theme="1"/>
        <rFont val="Georgia"/>
        <family val="1"/>
      </rPr>
      <t>(%)</t>
    </r>
  </si>
  <si>
    <r>
      <t xml:space="preserve">Tertiary Industry Sector </t>
    </r>
    <r>
      <rPr>
        <sz val="11"/>
        <color theme="1"/>
        <rFont val="Georgia"/>
        <family val="1"/>
      </rPr>
      <t>(%)</t>
    </r>
  </si>
  <si>
    <t>Total</t>
    <phoneticPr fontId="27" type="noConversion"/>
  </si>
  <si>
    <t>1.5C</t>
    <phoneticPr fontId="23" type="noConversion"/>
  </si>
  <si>
    <t>1.5C</t>
    <phoneticPr fontId="27" type="noConversion"/>
  </si>
  <si>
    <t>China</t>
    <phoneticPr fontId="27" type="noConversion"/>
  </si>
  <si>
    <t>This version could be used to examine the tech-economic pathways of China's carbon neutrality</t>
    <phoneticPr fontId="23" type="noConversion"/>
  </si>
  <si>
    <t>NSFC71874177</t>
    <phoneticPr fontId="23" type="noConversion"/>
  </si>
  <si>
    <t>Million</t>
    <phoneticPr fontId="23" type="noConversion"/>
  </si>
  <si>
    <t>Mtce/yr</t>
    <phoneticPr fontId="23" type="noConversion"/>
  </si>
  <si>
    <t>Primary energy|Other</t>
    <phoneticPr fontId="23" type="noConversion"/>
  </si>
  <si>
    <t>Primary energy|Fossil fuels</t>
    <phoneticPr fontId="23" type="noConversion"/>
  </si>
  <si>
    <t>Price|CO2</t>
    <phoneticPr fontId="23" type="noConversion"/>
  </si>
  <si>
    <t>GtC-Giga tons of CO2/yr</t>
    <phoneticPr fontId="23" type="noConversion"/>
  </si>
  <si>
    <t>Mtce-Million tons coal equivalent</t>
    <phoneticPr fontId="23" type="noConversion"/>
  </si>
  <si>
    <t>Cost|Nuclear</t>
    <phoneticPr fontId="23" type="noConversion"/>
  </si>
  <si>
    <t>Cost|Hydro</t>
    <phoneticPr fontId="23" type="noConversion"/>
  </si>
  <si>
    <t>Cost|Solar</t>
    <phoneticPr fontId="23" type="noConversion"/>
  </si>
  <si>
    <t>Cost|Wind</t>
    <phoneticPr fontId="23" type="noConversion"/>
  </si>
  <si>
    <t>Cost|Biomass</t>
    <phoneticPr fontId="23" type="noConversion"/>
  </si>
  <si>
    <t>Cost|Coal w CCS</t>
    <phoneticPr fontId="23" type="noConversion"/>
  </si>
  <si>
    <t>Primary energy|Coal w CCS</t>
    <phoneticPr fontId="23" type="noConversion"/>
  </si>
  <si>
    <t>Primary energy|Biomass w CCS</t>
    <phoneticPr fontId="23" type="noConversion"/>
  </si>
  <si>
    <t>Primary energy|IGCC w CCS</t>
    <phoneticPr fontId="23" type="noConversion"/>
  </si>
  <si>
    <t>Cost|IGCC w CCS</t>
    <phoneticPr fontId="23" type="noConversion"/>
  </si>
  <si>
    <t>Cost|Biomass w CCS</t>
    <phoneticPr fontId="23" type="noConversion"/>
  </si>
  <si>
    <t>$/tCO2</t>
    <phoneticPr fontId="23" type="noConversion"/>
  </si>
  <si>
    <t>No</t>
    <phoneticPr fontId="23" type="noConversion"/>
  </si>
  <si>
    <t>Reference scenario</t>
    <phoneticPr fontId="23" type="noConversion"/>
  </si>
  <si>
    <t>Achieving 1.5 degree with allocated carbon budget</t>
    <phoneticPr fontId="23" type="noConversion"/>
  </si>
  <si>
    <t>Carbon pricing</t>
    <phoneticPr fontId="23" type="noConversion"/>
  </si>
  <si>
    <t>No carbon pricing</t>
    <phoneticPr fontId="23" type="noConversion"/>
  </si>
  <si>
    <t>Optimal mitigation under the 2 C-consistent goal</t>
    <phoneticPr fontId="2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</si>
</sst>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00_ "/>
    <numFmt numFmtId="177" formatCode="0.000_ "/>
  </numFmts>
  <fonts count="39">
    <font>
      <sz val="11"/>
      <color rgb="FF000000"/>
      <name val="Calibri"/>
      <family val="2"/>
      <charset val="1"/>
    </font>
    <font>
      <sz val="11"/>
      <color theme="1"/>
      <name val="等线"/>
      <family val="2"/>
      <scheme val="minor"/>
    </font>
    <font>
      <sz val="11"/>
      <color theme="1"/>
      <name val="等线"/>
      <family val="2"/>
      <scheme val="minor"/>
    </font>
    <font>
      <sz val="11"/>
      <name val="Calibri"/>
      <family val="2"/>
    </font>
    <font>
      <b/>
      <sz val="11"/>
      <color rgb="FF000000"/>
      <name val="Calibri"/>
      <family val="2"/>
    </font>
    <font>
      <sz val="9"/>
      <color indexed="81"/>
      <name val="Tahoma"/>
      <family val="2"/>
    </font>
    <font>
      <b/>
      <sz val="9"/>
      <color indexed="81"/>
      <name val="Tahoma"/>
      <family val="2"/>
    </font>
    <font>
      <sz val="11"/>
      <color indexed="8"/>
      <name val="等线"/>
      <family val="2"/>
      <scheme val="minor"/>
    </font>
    <font>
      <sz val="11"/>
      <name val="等线"/>
      <family val="2"/>
      <scheme val="minor"/>
    </font>
    <font>
      <sz val="10"/>
      <name val="Arial"/>
      <family val="2"/>
    </font>
    <font>
      <sz val="10"/>
      <name val="Gill Sans MT"/>
      <family val="2"/>
    </font>
    <font>
      <sz val="10"/>
      <name val="ＭＳ ゴシック"/>
      <family val="3"/>
      <charset val="128"/>
    </font>
    <font>
      <u/>
      <sz val="11"/>
      <color theme="10"/>
      <name val="Calibri"/>
      <family val="2"/>
    </font>
    <font>
      <b/>
      <sz val="11"/>
      <name val="等线"/>
      <family val="2"/>
      <scheme val="minor"/>
    </font>
    <font>
      <sz val="11"/>
      <name val="Calibri"/>
      <family val="2"/>
      <charset val="1"/>
    </font>
    <font>
      <sz val="11"/>
      <color rgb="FFFF0000"/>
      <name val="Calibri"/>
      <family val="2"/>
      <charset val="1"/>
    </font>
    <font>
      <sz val="11"/>
      <color rgb="FFFF0000"/>
      <name val="Calibri"/>
      <family val="2"/>
    </font>
    <font>
      <b/>
      <sz val="10"/>
      <name val="Arial"/>
      <family val="2"/>
    </font>
    <font>
      <b/>
      <sz val="12"/>
      <name val="Arial"/>
      <family val="2"/>
    </font>
    <font>
      <sz val="10"/>
      <color indexed="10"/>
      <name val="Arial"/>
      <family val="2"/>
    </font>
    <font>
      <sz val="10"/>
      <color rgb="FFFF0000"/>
      <name val="Arial"/>
      <family val="2"/>
    </font>
    <font>
      <u/>
      <sz val="11"/>
      <color theme="10"/>
      <name val="等线"/>
      <family val="2"/>
      <scheme val="minor"/>
    </font>
    <font>
      <sz val="11"/>
      <color rgb="FF000000"/>
      <name val="Calibri"/>
      <family val="2"/>
    </font>
    <font>
      <sz val="9"/>
      <name val="宋体"/>
      <family val="3"/>
      <charset val="134"/>
    </font>
    <font>
      <sz val="11"/>
      <color indexed="8"/>
      <name val="Calibri"/>
      <family val="2"/>
    </font>
    <font>
      <u/>
      <sz val="11"/>
      <color theme="10"/>
      <name val="Calibri"/>
      <family val="2"/>
      <charset val="1"/>
    </font>
    <font>
      <b/>
      <sz val="11"/>
      <color theme="1"/>
      <name val="等线"/>
      <family val="2"/>
      <scheme val="minor"/>
    </font>
    <font>
      <sz val="9"/>
      <name val="等线"/>
      <family val="2"/>
      <charset val="134"/>
      <scheme val="minor"/>
    </font>
    <font>
      <b/>
      <i/>
      <sz val="11"/>
      <color theme="1"/>
      <name val="等线"/>
      <family val="2"/>
      <scheme val="minor"/>
    </font>
    <font>
      <sz val="12"/>
      <color theme="1"/>
      <name val="Georgia"/>
      <family val="1"/>
    </font>
    <font>
      <b/>
      <sz val="11"/>
      <color theme="1"/>
      <name val="Georgia"/>
      <family val="1"/>
    </font>
    <font>
      <b/>
      <sz val="7"/>
      <color theme="1"/>
      <name val="Times New Roman"/>
      <family val="1"/>
    </font>
    <font>
      <sz val="11"/>
      <color theme="1"/>
      <name val="Georgia"/>
      <family val="1"/>
    </font>
    <font>
      <sz val="11"/>
      <color rgb="FF000000"/>
      <name val="Georgia"/>
      <family val="1"/>
    </font>
    <font>
      <sz val="11"/>
      <color rgb="FF000000"/>
      <name val="Cambria"/>
      <family val="1"/>
    </font>
    <font>
      <u/>
      <sz val="11"/>
      <color theme="10"/>
      <name val="Cambria"/>
      <family val="1"/>
    </font>
    <font>
      <sz val="11"/>
      <color rgb="FF000000"/>
      <name val="Arial"/>
      <family val="2"/>
    </font>
    <font>
      <sz val="11"/>
      <name val="Cambria"/>
      <family val="1"/>
    </font>
    <font>
      <sz val="11"/>
      <color theme="1"/>
      <name val="Calibri"/>
      <family val="2"/>
      <charset val="1"/>
    </font>
  </fonts>
  <fills count="10">
    <fill>
      <patternFill patternType="none"/>
    </fill>
    <fill>
      <patternFill patternType="gray125"/>
    </fill>
    <fill>
      <patternFill patternType="solid">
        <fgColor rgb="FFFFFF00"/>
        <bgColor indexed="64"/>
      </patternFill>
    </fill>
    <fill>
      <patternFill patternType="solid">
        <fgColor theme="0" tint="-0.14999847407452621"/>
        <bgColor indexed="64"/>
      </patternFill>
    </fill>
    <fill>
      <patternFill patternType="solid">
        <fgColor indexed="43"/>
        <bgColor indexed="64"/>
      </patternFill>
    </fill>
    <fill>
      <patternFill patternType="solid">
        <fgColor indexed="42"/>
        <bgColor indexed="64"/>
      </patternFill>
    </fill>
    <fill>
      <patternFill patternType="solid">
        <fgColor indexed="44"/>
        <bgColor indexed="64"/>
      </patternFill>
    </fill>
    <fill>
      <patternFill patternType="solid">
        <fgColor rgb="FFFF9933"/>
        <bgColor indexed="64"/>
      </patternFill>
    </fill>
    <fill>
      <patternFill patternType="solid">
        <fgColor rgb="FFB5CFFF"/>
        <bgColor indexed="64"/>
      </patternFill>
    </fill>
    <fill>
      <patternFill patternType="solid">
        <fgColor rgb="FFF4F8DC"/>
        <bgColor indexed="64"/>
      </patternFill>
    </fill>
  </fills>
  <borders count="12">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right style="thin">
        <color auto="1"/>
      </right>
      <top style="thin">
        <color auto="1"/>
      </top>
      <bottom/>
      <diagonal/>
    </border>
    <border>
      <left/>
      <right style="thin">
        <color auto="1"/>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style="thin">
        <color auto="1"/>
      </right>
      <top/>
      <bottom style="thin">
        <color indexed="64"/>
      </bottom>
      <diagonal/>
    </border>
  </borders>
  <cellStyleXfs count="36">
    <xf numFmtId="0" fontId="0" fillId="0" borderId="0"/>
    <xf numFmtId="0" fontId="7" fillId="0" borderId="0"/>
    <xf numFmtId="0" fontId="9" fillId="0" borderId="0"/>
    <xf numFmtId="0" fontId="9" fillId="0" borderId="0"/>
    <xf numFmtId="0" fontId="2" fillId="0" borderId="0"/>
    <xf numFmtId="0" fontId="12" fillId="0" borderId="0" applyNumberFormat="0" applyFill="0" applyBorder="0" applyAlignment="0" applyProtection="0">
      <alignment vertical="top"/>
      <protection locked="0"/>
    </xf>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1" fillId="0" borderId="0">
      <alignment vertical="center"/>
    </xf>
    <xf numFmtId="0" fontId="7" fillId="0" borderId="0"/>
    <xf numFmtId="0" fontId="21" fillId="0" borderId="0" applyNumberFormat="0" applyFill="0" applyBorder="0" applyAlignment="0" applyProtection="0"/>
    <xf numFmtId="0" fontId="1" fillId="0" borderId="0"/>
    <xf numFmtId="0" fontId="9" fillId="0" borderId="0"/>
    <xf numFmtId="0" fontId="1" fillId="0" borderId="0"/>
    <xf numFmtId="0" fontId="25" fillId="0" borderId="0" applyNumberFormat="0" applyFill="0" applyBorder="0" applyAlignment="0" applyProtection="0"/>
  </cellStyleXfs>
  <cellXfs count="102">
    <xf numFmtId="0" fontId="0" fillId="0" borderId="0" xfId="0"/>
    <xf numFmtId="0" fontId="8" fillId="0" borderId="0" xfId="1" applyFont="1" applyFill="1" applyBorder="1" applyAlignment="1">
      <alignment horizontal="left"/>
    </xf>
    <xf numFmtId="0" fontId="8" fillId="0" borderId="0" xfId="3" applyFont="1"/>
    <xf numFmtId="0" fontId="13" fillId="4" borderId="2" xfId="3" applyFont="1" applyFill="1" applyBorder="1" applyAlignment="1">
      <alignment wrapText="1"/>
    </xf>
    <xf numFmtId="0" fontId="8" fillId="4" borderId="2" xfId="3" applyFont="1" applyFill="1" applyBorder="1" applyAlignment="1">
      <alignment wrapText="1"/>
    </xf>
    <xf numFmtId="0" fontId="13" fillId="4" borderId="3" xfId="3" applyFont="1" applyFill="1" applyBorder="1" applyAlignment="1">
      <alignment horizontal="center" vertical="center" wrapText="1"/>
    </xf>
    <xf numFmtId="0" fontId="8" fillId="5" borderId="2" xfId="3" applyFont="1" applyFill="1" applyBorder="1" applyAlignment="1">
      <alignment horizontal="left" vertical="top" wrapText="1"/>
    </xf>
    <xf numFmtId="0" fontId="8" fillId="4" borderId="0" xfId="3" applyFont="1" applyFill="1" applyBorder="1" applyAlignment="1">
      <alignment wrapText="1"/>
    </xf>
    <xf numFmtId="0" fontId="13" fillId="4" borderId="1" xfId="3" applyFont="1" applyFill="1" applyBorder="1" applyAlignment="1">
      <alignment horizontal="center" vertical="center" wrapText="1"/>
    </xf>
    <xf numFmtId="0" fontId="8" fillId="6" borderId="0" xfId="3" applyFont="1" applyFill="1" applyBorder="1" applyAlignment="1">
      <alignment wrapText="1"/>
    </xf>
    <xf numFmtId="0" fontId="8" fillId="6" borderId="0" xfId="3" applyFont="1" applyFill="1" applyBorder="1"/>
    <xf numFmtId="0" fontId="8" fillId="2" borderId="0" xfId="3" applyFont="1" applyFill="1" applyBorder="1"/>
    <xf numFmtId="0" fontId="8" fillId="0" borderId="0" xfId="3" applyFont="1" applyBorder="1"/>
    <xf numFmtId="0" fontId="8" fillId="0" borderId="4" xfId="3" applyFont="1" applyBorder="1"/>
    <xf numFmtId="0" fontId="13" fillId="0" borderId="0" xfId="1" applyFont="1" applyFill="1" applyBorder="1" applyAlignment="1">
      <alignment horizontal="left"/>
    </xf>
    <xf numFmtId="0" fontId="8" fillId="3" borderId="0" xfId="1" applyFont="1" applyFill="1" applyBorder="1" applyAlignment="1">
      <alignment horizontal="left"/>
    </xf>
    <xf numFmtId="0" fontId="4" fillId="0" borderId="0" xfId="0" applyFont="1"/>
    <xf numFmtId="0" fontId="13" fillId="0" borderId="0" xfId="1" applyFont="1" applyFill="1" applyBorder="1" applyAlignment="1">
      <alignment horizontal="left" vertical="top"/>
    </xf>
    <xf numFmtId="0" fontId="8" fillId="3" borderId="0" xfId="1" applyFont="1" applyFill="1" applyBorder="1" applyAlignment="1">
      <alignment horizontal="left" vertical="top"/>
    </xf>
    <xf numFmtId="0" fontId="8" fillId="0" borderId="0" xfId="1" applyFont="1" applyFill="1" applyBorder="1" applyAlignment="1">
      <alignment horizontal="left" vertical="top"/>
    </xf>
    <xf numFmtId="0" fontId="13" fillId="3" borderId="0" xfId="1" applyFont="1" applyFill="1" applyBorder="1" applyAlignment="1">
      <alignment horizontal="left" vertical="top"/>
    </xf>
    <xf numFmtId="0" fontId="13" fillId="3" borderId="0" xfId="1" applyFont="1" applyFill="1" applyBorder="1" applyAlignment="1">
      <alignment horizontal="left"/>
    </xf>
    <xf numFmtId="0" fontId="15" fillId="3" borderId="0" xfId="0" applyFont="1" applyFill="1"/>
    <xf numFmtId="0" fontId="16" fillId="3" borderId="0" xfId="1" applyFont="1" applyFill="1" applyBorder="1"/>
    <xf numFmtId="0" fontId="9" fillId="0" borderId="0" xfId="2"/>
    <xf numFmtId="0" fontId="9" fillId="0" borderId="0" xfId="2" applyAlignment="1">
      <alignment horizontal="center"/>
    </xf>
    <xf numFmtId="0" fontId="8" fillId="0" borderId="0" xfId="1" applyFont="1"/>
    <xf numFmtId="0" fontId="7" fillId="0" borderId="0" xfId="1"/>
    <xf numFmtId="0" fontId="17" fillId="0" borderId="0" xfId="2" applyFont="1"/>
    <xf numFmtId="0" fontId="17" fillId="0" borderId="0" xfId="2" applyFont="1" applyAlignment="1">
      <alignment horizontal="center"/>
    </xf>
    <xf numFmtId="0" fontId="13" fillId="0" borderId="0" xfId="1" applyFont="1"/>
    <xf numFmtId="0" fontId="8" fillId="0" borderId="0" xfId="2" applyFont="1"/>
    <xf numFmtId="0" fontId="13" fillId="0" borderId="0" xfId="2" applyFont="1"/>
    <xf numFmtId="0" fontId="18" fillId="0" borderId="0" xfId="2" applyFont="1"/>
    <xf numFmtId="0" fontId="19" fillId="0" borderId="0" xfId="2" applyFont="1"/>
    <xf numFmtId="0" fontId="20" fillId="0" borderId="0" xfId="2" applyFont="1" applyAlignment="1">
      <alignment horizontal="left" vertical="center" wrapText="1"/>
    </xf>
    <xf numFmtId="0" fontId="9" fillId="0" borderId="0" xfId="2" applyAlignment="1">
      <alignment vertical="center" wrapText="1"/>
    </xf>
    <xf numFmtId="0" fontId="9" fillId="0" borderId="0" xfId="2" applyAlignment="1">
      <alignment vertical="center"/>
    </xf>
    <xf numFmtId="0" fontId="17" fillId="0" borderId="0" xfId="2" applyFont="1" applyAlignment="1">
      <alignment horizontal="left" wrapText="1"/>
    </xf>
    <xf numFmtId="0" fontId="21" fillId="0" borderId="0" xfId="31" applyAlignment="1">
      <alignment horizontal="left" wrapText="1"/>
    </xf>
    <xf numFmtId="0" fontId="17" fillId="0" borderId="2" xfId="2" applyFont="1" applyBorder="1"/>
    <xf numFmtId="0" fontId="9" fillId="0" borderId="0" xfId="2" applyAlignment="1">
      <alignment wrapText="1"/>
    </xf>
    <xf numFmtId="0" fontId="9" fillId="0" borderId="0" xfId="2" applyAlignment="1">
      <alignment vertical="top"/>
    </xf>
    <xf numFmtId="0" fontId="9" fillId="0" borderId="0" xfId="2" applyAlignment="1">
      <alignment vertical="top" wrapText="1"/>
    </xf>
    <xf numFmtId="0" fontId="9" fillId="0" borderId="0" xfId="2" applyAlignment="1">
      <alignment horizontal="left" vertical="top" wrapText="1"/>
    </xf>
    <xf numFmtId="0" fontId="0" fillId="3" borderId="0" xfId="0" applyFill="1" applyBorder="1"/>
    <xf numFmtId="0" fontId="22" fillId="3" borderId="0" xfId="0" applyFont="1" applyFill="1" applyBorder="1"/>
    <xf numFmtId="0" fontId="1" fillId="3" borderId="0" xfId="32" applyFill="1"/>
    <xf numFmtId="0" fontId="0" fillId="3" borderId="0" xfId="0" applyFill="1"/>
    <xf numFmtId="0" fontId="1" fillId="3" borderId="0" xfId="34" applyFill="1"/>
    <xf numFmtId="0" fontId="13" fillId="0" borderId="0" xfId="1" applyFont="1" applyFill="1" applyBorder="1" applyAlignment="1">
      <alignment horizontal="left"/>
    </xf>
    <xf numFmtId="0" fontId="8" fillId="3" borderId="0" xfId="1" applyFont="1" applyFill="1" applyBorder="1" applyAlignment="1">
      <alignment horizontal="left"/>
    </xf>
    <xf numFmtId="0" fontId="8" fillId="3" borderId="0" xfId="1" quotePrefix="1" applyFont="1" applyFill="1" applyBorder="1" applyAlignment="1">
      <alignment horizontal="left"/>
    </xf>
    <xf numFmtId="0" fontId="8" fillId="3" borderId="0" xfId="1" applyFont="1" applyFill="1" applyBorder="1" applyAlignment="1">
      <alignment horizontal="left" vertical="top"/>
    </xf>
    <xf numFmtId="0" fontId="3" fillId="3" borderId="0" xfId="1" applyFont="1" applyFill="1" applyBorder="1" applyAlignment="1">
      <alignment vertical="top"/>
    </xf>
    <xf numFmtId="0" fontId="8" fillId="3" borderId="0" xfId="1" quotePrefix="1" applyFont="1" applyFill="1" applyBorder="1" applyAlignment="1">
      <alignment horizontal="left" vertical="top"/>
    </xf>
    <xf numFmtId="0" fontId="8" fillId="0" borderId="0" xfId="1" applyFont="1" applyFill="1" applyBorder="1" applyAlignment="1">
      <alignment horizontal="left" vertical="top"/>
    </xf>
    <xf numFmtId="0" fontId="3" fillId="3" borderId="0" xfId="0" applyFont="1" applyFill="1" applyBorder="1" applyAlignment="1">
      <alignment vertical="top"/>
    </xf>
    <xf numFmtId="0" fontId="3" fillId="3" borderId="0" xfId="1" applyFont="1" applyFill="1" applyBorder="1" applyAlignment="1"/>
    <xf numFmtId="0" fontId="8" fillId="3" borderId="0" xfId="1" applyFont="1" applyFill="1" applyBorder="1" applyAlignment="1"/>
    <xf numFmtId="0" fontId="13" fillId="3" borderId="0" xfId="1" applyFont="1" applyFill="1" applyBorder="1" applyAlignment="1">
      <alignment horizontal="left"/>
    </xf>
    <xf numFmtId="0" fontId="3" fillId="3" borderId="0" xfId="1" applyFont="1" applyFill="1" applyBorder="1"/>
    <xf numFmtId="0" fontId="14" fillId="3" borderId="0" xfId="0" applyFont="1" applyFill="1"/>
    <xf numFmtId="0" fontId="3" fillId="3" borderId="0" xfId="0" applyFont="1" applyFill="1" applyBorder="1" applyAlignment="1">
      <alignment vertical="center"/>
    </xf>
    <xf numFmtId="0" fontId="8" fillId="3" borderId="0" xfId="1" applyFont="1" applyFill="1" applyBorder="1"/>
    <xf numFmtId="0" fontId="8" fillId="7" borderId="0" xfId="3" applyFont="1" applyFill="1" applyBorder="1" applyAlignment="1">
      <alignment wrapText="1"/>
    </xf>
    <xf numFmtId="0" fontId="0" fillId="0" borderId="0" xfId="0" applyAlignment="1">
      <alignment vertical="center"/>
    </xf>
    <xf numFmtId="0" fontId="24" fillId="0" borderId="0" xfId="1" applyFont="1"/>
    <xf numFmtId="0" fontId="3" fillId="0" borderId="0" xfId="1" applyFont="1"/>
    <xf numFmtId="0" fontId="3" fillId="0" borderId="0" xfId="0" applyFont="1"/>
    <xf numFmtId="0" fontId="20" fillId="0" borderId="0" xfId="2" applyFont="1" applyAlignment="1">
      <alignment horizontal="left" vertical="center" wrapText="1"/>
    </xf>
    <xf numFmtId="0" fontId="17" fillId="2" borderId="0" xfId="2" applyFont="1" applyFill="1" applyAlignment="1">
      <alignment horizontal="left" wrapText="1"/>
    </xf>
    <xf numFmtId="0" fontId="9" fillId="0" borderId="0" xfId="2" applyAlignment="1">
      <alignment horizontal="left" wrapText="1"/>
    </xf>
    <xf numFmtId="0" fontId="9" fillId="0" borderId="0" xfId="2" applyAlignment="1">
      <alignment horizontal="left" vertical="top" wrapText="1"/>
    </xf>
    <xf numFmtId="0" fontId="7" fillId="0" borderId="0" xfId="30" applyAlignment="1">
      <alignment horizontal="left" vertical="top" wrapText="1"/>
    </xf>
    <xf numFmtId="0" fontId="17" fillId="0" borderId="0" xfId="2" applyFont="1" applyAlignment="1">
      <alignment horizontal="left" wrapText="1"/>
    </xf>
    <xf numFmtId="0" fontId="26" fillId="0" borderId="0" xfId="0" applyFont="1"/>
    <xf numFmtId="0" fontId="28" fillId="0" borderId="0" xfId="0" applyFont="1" applyAlignment="1">
      <alignment horizontal="left"/>
    </xf>
    <xf numFmtId="0" fontId="29" fillId="8" borderId="5" xfId="0" applyFont="1" applyFill="1" applyBorder="1" applyAlignment="1">
      <alignment horizontal="center" vertical="center" wrapText="1"/>
    </xf>
    <xf numFmtId="0" fontId="29" fillId="8" borderId="6" xfId="0" applyFont="1" applyFill="1" applyBorder="1" applyAlignment="1">
      <alignment horizontal="center" vertical="center" wrapText="1"/>
    </xf>
    <xf numFmtId="0" fontId="30" fillId="9" borderId="7" xfId="0" applyFont="1" applyFill="1" applyBorder="1" applyAlignment="1">
      <alignment horizontal="left" vertical="center" wrapText="1" indent="5"/>
    </xf>
    <xf numFmtId="0" fontId="30" fillId="9" borderId="8" xfId="0" applyFont="1" applyFill="1" applyBorder="1" applyAlignment="1">
      <alignment horizontal="left" vertical="center" wrapText="1" indent="5"/>
    </xf>
    <xf numFmtId="0" fontId="30" fillId="9" borderId="6" xfId="0" applyFont="1" applyFill="1" applyBorder="1" applyAlignment="1">
      <alignment horizontal="left" vertical="center" wrapText="1" indent="5"/>
    </xf>
    <xf numFmtId="0" fontId="30" fillId="9" borderId="7" xfId="0" applyFont="1" applyFill="1" applyBorder="1" applyAlignment="1">
      <alignment horizontal="left" vertical="center" wrapText="1" indent="5"/>
    </xf>
    <xf numFmtId="0" fontId="32" fillId="0" borderId="9" xfId="0" applyFont="1" applyBorder="1" applyAlignment="1">
      <alignment horizontal="center" vertical="center" wrapText="1"/>
    </xf>
    <xf numFmtId="10" fontId="32" fillId="0" borderId="10" xfId="0" applyNumberFormat="1" applyFont="1" applyBorder="1" applyAlignment="1">
      <alignment horizontal="center" vertical="center" wrapText="1"/>
    </xf>
    <xf numFmtId="0" fontId="32" fillId="0" borderId="10" xfId="0" applyFont="1" applyBorder="1" applyAlignment="1">
      <alignment horizontal="center" vertical="center" wrapText="1"/>
    </xf>
    <xf numFmtId="0" fontId="33" fillId="0" borderId="9" xfId="0" applyFont="1" applyBorder="1" applyAlignment="1">
      <alignment horizontal="center" vertical="center" wrapText="1"/>
    </xf>
    <xf numFmtId="0" fontId="33" fillId="0" borderId="10" xfId="0" applyFont="1" applyBorder="1" applyAlignment="1">
      <alignment horizontal="center" vertical="center" wrapText="1"/>
    </xf>
    <xf numFmtId="0" fontId="34" fillId="0" borderId="0" xfId="0" applyFont="1" applyAlignment="1">
      <alignment vertical="center"/>
    </xf>
    <xf numFmtId="0" fontId="35" fillId="0" borderId="0" xfId="35" applyFont="1" applyAlignment="1">
      <alignment vertical="center"/>
    </xf>
    <xf numFmtId="0" fontId="34" fillId="0" borderId="0" xfId="0" applyFont="1"/>
    <xf numFmtId="0" fontId="36" fillId="0" borderId="0" xfId="0" applyFont="1"/>
    <xf numFmtId="0" fontId="37" fillId="0" borderId="0" xfId="2" applyFont="1"/>
    <xf numFmtId="176" fontId="32" fillId="0" borderId="10" xfId="0" applyNumberFormat="1" applyFont="1" applyBorder="1" applyAlignment="1">
      <alignment horizontal="center" vertical="center" wrapText="1"/>
    </xf>
    <xf numFmtId="177" fontId="32" fillId="0" borderId="10" xfId="0" applyNumberFormat="1" applyFont="1" applyBorder="1" applyAlignment="1">
      <alignment horizontal="center" vertical="center" wrapText="1"/>
    </xf>
    <xf numFmtId="0" fontId="38" fillId="0" borderId="0" xfId="0" applyFont="1" applyFill="1" applyAlignment="1">
      <alignment vertical="center"/>
    </xf>
    <xf numFmtId="0" fontId="38" fillId="0" borderId="0" xfId="0" applyFont="1" applyFill="1"/>
    <xf numFmtId="0" fontId="0" fillId="0" borderId="0" xfId="0" applyFill="1" applyAlignment="1">
      <alignment vertical="center"/>
    </xf>
    <xf numFmtId="0" fontId="0" fillId="0" borderId="0" xfId="0" applyFill="1"/>
    <xf numFmtId="0" fontId="8" fillId="0" borderId="11" xfId="3" applyFont="1" applyBorder="1"/>
    <xf numFmtId="0" fontId="8" fillId="0" borderId="2" xfId="3" applyFont="1" applyBorder="1"/>
  </cellXfs>
  <cellStyles count="36">
    <cellStyle name="Hyperlink 2" xfId="5" xr:uid="{00000000-0005-0000-0000-000000000000}"/>
    <cellStyle name="Hyperlink 3" xfId="31" xr:uid="{0C1D8B58-384C-49DC-A8C6-3A03F6E3E12C}"/>
    <cellStyle name="Normal 11 2" xfId="6" xr:uid="{00000000-0005-0000-0000-000002000000}"/>
    <cellStyle name="Normal 11 3" xfId="7" xr:uid="{00000000-0005-0000-0000-000003000000}"/>
    <cellStyle name="Normal 11 4" xfId="8" xr:uid="{00000000-0005-0000-0000-000004000000}"/>
    <cellStyle name="Normal 12 2" xfId="9" xr:uid="{00000000-0005-0000-0000-000005000000}"/>
    <cellStyle name="Normal 12 3" xfId="10" xr:uid="{00000000-0005-0000-0000-000006000000}"/>
    <cellStyle name="Normal 12 4" xfId="11" xr:uid="{00000000-0005-0000-0000-000007000000}"/>
    <cellStyle name="Normal 13 2" xfId="12" xr:uid="{00000000-0005-0000-0000-000008000000}"/>
    <cellStyle name="Normal 13 3" xfId="13" xr:uid="{00000000-0005-0000-0000-000009000000}"/>
    <cellStyle name="Normal 13 4" xfId="14" xr:uid="{00000000-0005-0000-0000-00000A000000}"/>
    <cellStyle name="Normal 14 2" xfId="15" xr:uid="{00000000-0005-0000-0000-00000B000000}"/>
    <cellStyle name="Normal 14 3" xfId="16" xr:uid="{00000000-0005-0000-0000-00000C000000}"/>
    <cellStyle name="Normal 14 4" xfId="17" xr:uid="{00000000-0005-0000-0000-00000D000000}"/>
    <cellStyle name="Normal 15 2" xfId="18" xr:uid="{00000000-0005-0000-0000-00000E000000}"/>
    <cellStyle name="Normal 15 3" xfId="19" xr:uid="{00000000-0005-0000-0000-00000F000000}"/>
    <cellStyle name="Normal 15 4" xfId="20" xr:uid="{00000000-0005-0000-0000-000010000000}"/>
    <cellStyle name="Normal 2" xfId="1" xr:uid="{00000000-0005-0000-0000-000011000000}"/>
    <cellStyle name="Normal 2 10" xfId="2" xr:uid="{00000000-0005-0000-0000-000012000000}"/>
    <cellStyle name="Normal 2 2" xfId="21" xr:uid="{00000000-0005-0000-0000-000013000000}"/>
    <cellStyle name="Normal 2 3" xfId="22" xr:uid="{00000000-0005-0000-0000-000014000000}"/>
    <cellStyle name="Normal 2 4" xfId="23" xr:uid="{00000000-0005-0000-0000-000015000000}"/>
    <cellStyle name="Normal 2 5" xfId="24" xr:uid="{00000000-0005-0000-0000-000016000000}"/>
    <cellStyle name="Normal 2 6" xfId="25" xr:uid="{00000000-0005-0000-0000-000017000000}"/>
    <cellStyle name="Normal 2 7" xfId="26" xr:uid="{00000000-0005-0000-0000-000018000000}"/>
    <cellStyle name="Normal 2 8" xfId="27" xr:uid="{00000000-0005-0000-0000-000019000000}"/>
    <cellStyle name="Normal 2 9" xfId="28" xr:uid="{00000000-0005-0000-0000-00001A000000}"/>
    <cellStyle name="Normal 3" xfId="3" xr:uid="{00000000-0005-0000-0000-00001B000000}"/>
    <cellStyle name="Normal 3 2" xfId="30" xr:uid="{B460429A-52FF-4FDC-84E1-0B565776E556}"/>
    <cellStyle name="Normal 3 2 2" xfId="33" xr:uid="{AE1261D2-EF8D-43BC-B967-251DF2B6841A}"/>
    <cellStyle name="Normal 4" xfId="4" xr:uid="{00000000-0005-0000-0000-00001C000000}"/>
    <cellStyle name="Normal 4 2" xfId="34" xr:uid="{E5C098E7-1C05-44A3-B675-314C48CBC59B}"/>
    <cellStyle name="Normal 5" xfId="32" xr:uid="{4A001C1C-9842-4822-9308-E35906787760}"/>
    <cellStyle name="標準_Book1" xfId="29" xr:uid="{00000000-0005-0000-0000-00001D000000}"/>
    <cellStyle name="常规" xfId="0" builtinId="0"/>
    <cellStyle name="超链接" xfId="35" builtinId="8"/>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2F2F2"/>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AC090"/>
      <rgbColor rgb="FF3366FF"/>
      <rgbColor rgb="FF33CCCC"/>
      <rgbColor rgb="FF99CC00"/>
      <rgbColor rgb="FFFFCC00"/>
      <rgbColor rgb="FFFF9900"/>
      <rgbColor rgb="FFFF6600"/>
      <rgbColor rgb="FF666699"/>
      <rgbColor rgb="FF969696"/>
      <rgbColor rgb="FF003366"/>
      <rgbColor rgb="FF438787"/>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mruColors>
      <color rgb="FFFF99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data.ene.iiasa.ac.at/ar6-scenario-submission/"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mailto:hbduan@ucas.ac.cn"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A5D024-D37A-45DD-910E-C35207AE7D21}">
  <sheetPr>
    <tabColor rgb="FFFF0000"/>
  </sheetPr>
  <dimension ref="A1:M27"/>
  <sheetViews>
    <sheetView zoomScale="140" zoomScaleNormal="140" workbookViewId="0">
      <selection activeCell="A10" sqref="A10:B10"/>
    </sheetView>
  </sheetViews>
  <sheetFormatPr baseColWidth="10" defaultColWidth="9.1640625" defaultRowHeight="13"/>
  <cols>
    <col min="1" max="1" width="21" style="24" customWidth="1"/>
    <col min="2" max="2" width="111" style="24" customWidth="1"/>
    <col min="3" max="3" width="28" style="24" customWidth="1"/>
    <col min="4" max="16384" width="9.1640625" style="24"/>
  </cols>
  <sheetData>
    <row r="1" spans="1:13" ht="16">
      <c r="A1" s="33" t="s">
        <v>475</v>
      </c>
    </row>
    <row r="2" spans="1:13" ht="6" customHeight="1">
      <c r="A2" s="33"/>
    </row>
    <row r="3" spans="1:13" ht="52.5" customHeight="1">
      <c r="A3" s="72" t="s">
        <v>498</v>
      </c>
      <c r="B3" s="72"/>
    </row>
    <row r="4" spans="1:13" ht="61" customHeight="1">
      <c r="A4" s="73" t="s">
        <v>476</v>
      </c>
      <c r="B4" s="73"/>
      <c r="C4" s="74"/>
      <c r="D4" s="74"/>
      <c r="F4" s="34"/>
    </row>
    <row r="5" spans="1:13" s="37" customFormat="1" ht="6" customHeight="1">
      <c r="A5" s="35"/>
      <c r="B5" s="35"/>
      <c r="C5" s="36"/>
      <c r="D5" s="36"/>
      <c r="E5" s="36"/>
      <c r="F5" s="36"/>
      <c r="G5" s="36"/>
      <c r="H5" s="36"/>
      <c r="I5" s="36"/>
      <c r="J5" s="36"/>
      <c r="K5" s="36"/>
      <c r="L5" s="36"/>
      <c r="M5" s="36"/>
    </row>
    <row r="6" spans="1:13" ht="25.5" customHeight="1">
      <c r="A6" s="75" t="s">
        <v>477</v>
      </c>
      <c r="B6" s="75"/>
    </row>
    <row r="7" spans="1:13" ht="6" customHeight="1"/>
    <row r="8" spans="1:13" s="37" customFormat="1" ht="38.25" customHeight="1">
      <c r="A8" s="70" t="s">
        <v>495</v>
      </c>
      <c r="B8" s="70"/>
      <c r="C8" s="36"/>
      <c r="D8" s="36"/>
      <c r="E8" s="36"/>
      <c r="F8" s="36"/>
      <c r="G8" s="36"/>
      <c r="H8" s="36"/>
      <c r="I8" s="36"/>
      <c r="J8" s="36"/>
      <c r="K8" s="36"/>
      <c r="L8" s="36"/>
      <c r="M8" s="36"/>
    </row>
    <row r="9" spans="1:13" s="37" customFormat="1" ht="6" customHeight="1">
      <c r="A9" s="35"/>
      <c r="B9" s="35"/>
      <c r="C9" s="36"/>
      <c r="D9" s="36"/>
      <c r="E9" s="36"/>
      <c r="F9" s="36"/>
      <c r="G9" s="36"/>
      <c r="H9" s="36"/>
      <c r="I9" s="36"/>
      <c r="J9" s="36"/>
      <c r="K9" s="36"/>
      <c r="L9" s="36"/>
      <c r="M9" s="36"/>
    </row>
    <row r="10" spans="1:13" s="37" customFormat="1" ht="26.25" customHeight="1">
      <c r="A10" s="70" t="s">
        <v>478</v>
      </c>
      <c r="B10" s="70"/>
      <c r="C10" s="36"/>
      <c r="D10" s="36"/>
      <c r="E10" s="36"/>
      <c r="F10" s="36"/>
      <c r="G10" s="36"/>
      <c r="H10" s="36"/>
      <c r="I10" s="36"/>
      <c r="J10" s="36"/>
      <c r="K10" s="36"/>
      <c r="L10" s="36"/>
      <c r="M10" s="36"/>
    </row>
    <row r="11" spans="1:13" s="37" customFormat="1" ht="6" customHeight="1">
      <c r="A11" s="35"/>
      <c r="B11" s="35"/>
      <c r="C11" s="36"/>
      <c r="D11" s="36"/>
      <c r="E11" s="36"/>
      <c r="F11" s="36"/>
      <c r="G11" s="36"/>
      <c r="H11" s="36"/>
      <c r="I11" s="36"/>
      <c r="J11" s="36"/>
      <c r="K11" s="36"/>
      <c r="L11" s="36"/>
      <c r="M11" s="36"/>
    </row>
    <row r="12" spans="1:13" s="37" customFormat="1" ht="26.25" customHeight="1">
      <c r="A12" s="70" t="s">
        <v>479</v>
      </c>
      <c r="B12" s="70"/>
      <c r="C12" s="36"/>
      <c r="D12" s="36"/>
      <c r="E12" s="36"/>
      <c r="F12" s="36"/>
      <c r="G12" s="36"/>
      <c r="H12" s="36"/>
      <c r="I12" s="36"/>
      <c r="J12" s="36"/>
      <c r="K12" s="36"/>
      <c r="L12" s="36"/>
      <c r="M12" s="36"/>
    </row>
    <row r="13" spans="1:13" s="37" customFormat="1" ht="6" customHeight="1">
      <c r="A13" s="35"/>
      <c r="B13" s="35"/>
      <c r="C13" s="36"/>
      <c r="D13" s="36"/>
      <c r="E13" s="36"/>
      <c r="F13" s="36"/>
      <c r="G13" s="36"/>
      <c r="H13" s="36"/>
      <c r="I13" s="36"/>
      <c r="J13" s="36"/>
      <c r="K13" s="36"/>
      <c r="L13" s="36"/>
      <c r="M13" s="36"/>
    </row>
    <row r="14" spans="1:13" s="37" customFormat="1" ht="51.75" customHeight="1">
      <c r="A14" s="70" t="s">
        <v>496</v>
      </c>
      <c r="B14" s="70"/>
      <c r="C14" s="36"/>
      <c r="D14" s="36"/>
      <c r="E14" s="36"/>
      <c r="F14" s="36"/>
      <c r="G14" s="36"/>
      <c r="H14" s="36"/>
      <c r="I14" s="36"/>
      <c r="J14" s="36"/>
      <c r="K14" s="36"/>
      <c r="L14" s="36"/>
      <c r="M14" s="36"/>
    </row>
    <row r="15" spans="1:13" s="37" customFormat="1" ht="6" customHeight="1">
      <c r="A15" s="35"/>
      <c r="B15" s="35"/>
      <c r="C15" s="36"/>
      <c r="D15" s="36"/>
      <c r="E15" s="36"/>
      <c r="F15" s="36"/>
      <c r="G15" s="36"/>
      <c r="H15" s="36"/>
      <c r="I15" s="36"/>
      <c r="J15" s="36"/>
      <c r="K15" s="36"/>
      <c r="L15" s="36"/>
      <c r="M15" s="36"/>
    </row>
    <row r="16" spans="1:13">
      <c r="A16" s="71" t="s">
        <v>480</v>
      </c>
      <c r="B16" s="71"/>
    </row>
    <row r="17" spans="1:3" ht="26.25" customHeight="1">
      <c r="A17" s="38" t="s">
        <v>481</v>
      </c>
      <c r="B17" s="39" t="s">
        <v>482</v>
      </c>
    </row>
    <row r="18" spans="1:3" ht="6" customHeight="1"/>
    <row r="19" spans="1:3" ht="27.75" customHeight="1">
      <c r="A19" s="72" t="s">
        <v>637</v>
      </c>
      <c r="B19" s="72"/>
    </row>
    <row r="22" spans="1:3">
      <c r="A22" s="40" t="s">
        <v>483</v>
      </c>
      <c r="B22" s="40" t="s">
        <v>484</v>
      </c>
    </row>
    <row r="23" spans="1:3" ht="28">
      <c r="A23" s="24" t="s">
        <v>485</v>
      </c>
      <c r="B23" s="41" t="s">
        <v>486</v>
      </c>
    </row>
    <row r="24" spans="1:3" ht="70">
      <c r="A24" s="42" t="s">
        <v>494</v>
      </c>
      <c r="B24" s="43" t="s">
        <v>487</v>
      </c>
      <c r="C24" s="34"/>
    </row>
    <row r="25" spans="1:3" ht="28">
      <c r="A25" s="42" t="s">
        <v>488</v>
      </c>
      <c r="B25" s="41" t="s">
        <v>489</v>
      </c>
      <c r="C25" s="34"/>
    </row>
    <row r="26" spans="1:3" ht="112">
      <c r="A26" s="42" t="s">
        <v>490</v>
      </c>
      <c r="B26" s="44" t="s">
        <v>497</v>
      </c>
    </row>
    <row r="27" spans="1:3" ht="70">
      <c r="A27" s="42" t="s">
        <v>491</v>
      </c>
      <c r="B27" s="43" t="s">
        <v>492</v>
      </c>
    </row>
  </sheetData>
  <mergeCells count="10">
    <mergeCell ref="C4:D4"/>
    <mergeCell ref="A6:B6"/>
    <mergeCell ref="A8:B8"/>
    <mergeCell ref="A10:B10"/>
    <mergeCell ref="A12:B12"/>
    <mergeCell ref="A14:B14"/>
    <mergeCell ref="A16:B16"/>
    <mergeCell ref="A19:B19"/>
    <mergeCell ref="A3:B3"/>
    <mergeCell ref="A4:B4"/>
  </mergeCells>
  <phoneticPr fontId="23" type="noConversion"/>
  <hyperlinks>
    <hyperlink ref="B17" r:id="rId1" location="/about" xr:uid="{118C5C1D-E7C5-4DCD-9CFD-A9FC945FD0B2}"/>
  </hyperlinks>
  <pageMargins left="0.75" right="0.75" top="1" bottom="1" header="0.5" footer="0.5"/>
  <pageSetup orientation="portrait" r:id="rId2"/>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1"/>
  <sheetViews>
    <sheetView workbookViewId="0">
      <selection activeCell="E30" sqref="E30"/>
    </sheetView>
  </sheetViews>
  <sheetFormatPr baseColWidth="10" defaultColWidth="9.1640625" defaultRowHeight="15"/>
  <cols>
    <col min="2" max="2" width="19.5" bestFit="1" customWidth="1"/>
  </cols>
  <sheetData>
    <row r="1" spans="1:7">
      <c r="A1" s="76" t="s">
        <v>689</v>
      </c>
      <c r="B1" s="89" t="s">
        <v>690</v>
      </c>
      <c r="C1" s="89" t="s">
        <v>691</v>
      </c>
      <c r="D1" s="89"/>
      <c r="E1" s="89"/>
      <c r="F1" s="89"/>
    </row>
    <row r="2" spans="1:7">
      <c r="A2" s="76" t="s">
        <v>692</v>
      </c>
      <c r="B2" s="89" t="s">
        <v>693</v>
      </c>
      <c r="C2" s="89"/>
      <c r="D2" s="89"/>
      <c r="E2" s="89"/>
      <c r="F2" s="89"/>
    </row>
    <row r="3" spans="1:7">
      <c r="A3" s="76" t="s">
        <v>694</v>
      </c>
      <c r="B3" s="89" t="s">
        <v>695</v>
      </c>
      <c r="C3" s="90" t="s">
        <v>696</v>
      </c>
      <c r="D3" s="89"/>
      <c r="E3" s="89"/>
      <c r="F3" s="89"/>
    </row>
    <row r="4" spans="1:7">
      <c r="A4" s="76" t="s">
        <v>697</v>
      </c>
      <c r="B4" s="89" t="s">
        <v>698</v>
      </c>
      <c r="C4" s="89"/>
      <c r="D4" s="89"/>
      <c r="E4" s="89"/>
      <c r="F4" s="89"/>
    </row>
    <row r="5" spans="1:7">
      <c r="B5" s="91"/>
      <c r="C5" s="91"/>
      <c r="D5" s="91"/>
      <c r="E5" s="91"/>
      <c r="F5" s="91"/>
    </row>
    <row r="7" spans="1:7">
      <c r="A7" s="16" t="s">
        <v>41</v>
      </c>
      <c r="B7" s="16" t="s">
        <v>239</v>
      </c>
      <c r="G7" s="66"/>
    </row>
    <row r="8" spans="1:7">
      <c r="A8" s="92">
        <v>1</v>
      </c>
      <c r="B8" s="92">
        <f>COUNTIF(variable_definitions!C:C,A8)</f>
        <v>41</v>
      </c>
      <c r="C8" s="92"/>
      <c r="G8" s="66"/>
    </row>
    <row r="9" spans="1:7">
      <c r="A9" s="92">
        <v>2</v>
      </c>
      <c r="B9" s="92">
        <f>COUNTIF(variable_definitions!C:C,A9)</f>
        <v>167</v>
      </c>
      <c r="C9" s="92"/>
      <c r="G9" s="66"/>
    </row>
    <row r="10" spans="1:7">
      <c r="A10" s="92">
        <v>3</v>
      </c>
      <c r="B10" s="92">
        <f>COUNTIF(variable_definitions!C:C,A10)</f>
        <v>49</v>
      </c>
      <c r="C10" s="92"/>
      <c r="G10" s="66"/>
    </row>
    <row r="11" spans="1:7">
      <c r="A11" s="92" t="s">
        <v>712</v>
      </c>
      <c r="B11" s="92">
        <f>SUM(B8:B10)</f>
        <v>257</v>
      </c>
      <c r="C11" s="92"/>
      <c r="G11" s="66"/>
    </row>
  </sheetData>
  <phoneticPr fontId="27" type="noConversion"/>
  <hyperlinks>
    <hyperlink ref="C3" r:id="rId1" xr:uid="{65C1E209-A370-2540-BDAE-9A7E79B77D74}"/>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R258"/>
  <sheetViews>
    <sheetView zoomScale="90" zoomScaleNormal="90" workbookViewId="0">
      <pane ySplit="1" topLeftCell="A58" activePane="bottomLeft" state="frozen"/>
      <selection pane="bottomLeft" activeCell="D19" sqref="D19"/>
    </sheetView>
  </sheetViews>
  <sheetFormatPr baseColWidth="10" defaultColWidth="9.1640625" defaultRowHeight="15"/>
  <cols>
    <col min="1" max="1" width="5" style="18" customWidth="1"/>
    <col min="2" max="2" width="13.5" style="18" bestFit="1" customWidth="1"/>
    <col min="3" max="3" width="7.5" style="18" bestFit="1" customWidth="1"/>
    <col min="4" max="4" width="58.1640625" style="18" customWidth="1"/>
    <col min="5" max="5" width="31.5" style="18" customWidth="1"/>
    <col min="6" max="6" width="130" style="18" customWidth="1"/>
    <col min="7" max="16384" width="9.1640625" style="19"/>
  </cols>
  <sheetData>
    <row r="1" spans="1:44" s="17" customFormat="1">
      <c r="A1" s="17" t="s">
        <v>348</v>
      </c>
      <c r="B1" s="17" t="s">
        <v>61</v>
      </c>
      <c r="C1" s="17" t="s">
        <v>41</v>
      </c>
      <c r="D1" s="17" t="s">
        <v>62</v>
      </c>
      <c r="E1" s="17" t="s">
        <v>63</v>
      </c>
      <c r="F1" s="17" t="s">
        <v>64</v>
      </c>
    </row>
    <row r="2" spans="1:44" s="14" customFormat="1">
      <c r="A2" s="21"/>
      <c r="B2" s="15" t="s">
        <v>143</v>
      </c>
      <c r="C2" s="15">
        <v>1</v>
      </c>
      <c r="D2" s="61" t="s">
        <v>144</v>
      </c>
      <c r="E2" s="61" t="s">
        <v>103</v>
      </c>
      <c r="F2" s="61" t="s">
        <v>240</v>
      </c>
    </row>
    <row r="3" spans="1:44" s="14" customFormat="1">
      <c r="A3" s="21"/>
      <c r="B3" s="15" t="s">
        <v>143</v>
      </c>
      <c r="C3" s="15">
        <v>2</v>
      </c>
      <c r="D3" s="61" t="s">
        <v>145</v>
      </c>
      <c r="E3" s="61" t="s">
        <v>103</v>
      </c>
      <c r="F3" s="61" t="s">
        <v>241</v>
      </c>
    </row>
    <row r="4" spans="1:44" s="14" customFormat="1">
      <c r="A4" s="21"/>
      <c r="B4" s="15" t="s">
        <v>143</v>
      </c>
      <c r="C4" s="15">
        <v>2</v>
      </c>
      <c r="D4" s="61" t="s">
        <v>146</v>
      </c>
      <c r="E4" s="61" t="s">
        <v>103</v>
      </c>
      <c r="F4" s="61" t="s">
        <v>242</v>
      </c>
    </row>
    <row r="5" spans="1:44" s="14" customFormat="1">
      <c r="A5" s="21"/>
      <c r="B5" s="15" t="s">
        <v>143</v>
      </c>
      <c r="C5" s="15">
        <v>1</v>
      </c>
      <c r="D5" s="61" t="s">
        <v>147</v>
      </c>
      <c r="E5" s="61" t="s">
        <v>103</v>
      </c>
      <c r="F5" s="61" t="s">
        <v>243</v>
      </c>
    </row>
    <row r="6" spans="1:44" s="14" customFormat="1">
      <c r="A6" s="21"/>
      <c r="B6" s="15" t="s">
        <v>143</v>
      </c>
      <c r="C6" s="15">
        <v>2</v>
      </c>
      <c r="D6" s="58" t="s">
        <v>148</v>
      </c>
      <c r="E6" s="58" t="s">
        <v>103</v>
      </c>
      <c r="F6" s="58" t="s">
        <v>244</v>
      </c>
    </row>
    <row r="7" spans="1:44" s="17" customFormat="1">
      <c r="A7" s="21"/>
      <c r="B7" s="18" t="s">
        <v>211</v>
      </c>
      <c r="C7" s="18">
        <v>1</v>
      </c>
      <c r="D7" s="54" t="s">
        <v>159</v>
      </c>
      <c r="E7" s="54" t="s">
        <v>263</v>
      </c>
      <c r="F7" s="54" t="s">
        <v>245</v>
      </c>
    </row>
    <row r="8" spans="1:44" s="14" customFormat="1">
      <c r="A8" s="21"/>
      <c r="B8" s="15" t="s">
        <v>211</v>
      </c>
      <c r="C8" s="15">
        <v>2</v>
      </c>
      <c r="D8" s="58" t="s">
        <v>160</v>
      </c>
      <c r="E8" s="58" t="s">
        <v>263</v>
      </c>
      <c r="F8" s="58" t="s">
        <v>246</v>
      </c>
    </row>
    <row r="9" spans="1:44" s="14" customFormat="1">
      <c r="A9" s="21"/>
      <c r="B9" s="15" t="s">
        <v>211</v>
      </c>
      <c r="C9" s="15">
        <v>2</v>
      </c>
      <c r="D9" s="58" t="s">
        <v>161</v>
      </c>
      <c r="E9" s="58" t="s">
        <v>263</v>
      </c>
      <c r="F9" s="58" t="s">
        <v>247</v>
      </c>
    </row>
    <row r="10" spans="1:44" s="17" customFormat="1">
      <c r="A10" s="21"/>
      <c r="B10" s="18" t="s">
        <v>149</v>
      </c>
      <c r="C10" s="18">
        <v>1</v>
      </c>
      <c r="D10" s="54" t="s">
        <v>2</v>
      </c>
      <c r="E10" s="54" t="s">
        <v>349</v>
      </c>
      <c r="F10" s="54" t="s">
        <v>429</v>
      </c>
    </row>
    <row r="11" spans="1:44" s="17" customFormat="1">
      <c r="A11" s="18"/>
      <c r="B11" s="18" t="s">
        <v>149</v>
      </c>
      <c r="C11" s="18">
        <v>2</v>
      </c>
      <c r="D11" s="53" t="s">
        <v>338</v>
      </c>
      <c r="E11" s="54" t="s">
        <v>349</v>
      </c>
      <c r="F11" s="53" t="s">
        <v>340</v>
      </c>
      <c r="G11" s="19"/>
      <c r="H11" s="19"/>
      <c r="I11" s="19"/>
      <c r="J11" s="19"/>
      <c r="K11" s="19"/>
      <c r="L11" s="19"/>
      <c r="M11" s="19"/>
      <c r="N11" s="19"/>
      <c r="O11" s="19"/>
      <c r="P11" s="19"/>
      <c r="Q11" s="19"/>
      <c r="R11" s="19"/>
      <c r="S11" s="19"/>
      <c r="T11" s="19"/>
      <c r="U11" s="19"/>
      <c r="V11" s="19"/>
      <c r="W11" s="19"/>
      <c r="X11" s="19"/>
      <c r="Y11" s="19"/>
      <c r="Z11" s="19"/>
      <c r="AA11" s="19"/>
      <c r="AB11" s="19"/>
      <c r="AC11" s="19"/>
      <c r="AD11" s="19"/>
      <c r="AE11" s="19"/>
      <c r="AF11" s="19"/>
      <c r="AG11" s="19"/>
      <c r="AH11" s="19"/>
      <c r="AI11" s="19"/>
      <c r="AJ11" s="19"/>
      <c r="AK11" s="19"/>
      <c r="AL11" s="19"/>
      <c r="AM11" s="19"/>
      <c r="AN11" s="19"/>
      <c r="AO11" s="19"/>
      <c r="AP11" s="19"/>
      <c r="AQ11" s="19"/>
      <c r="AR11" s="19"/>
    </row>
    <row r="12" spans="1:44" s="17" customFormat="1">
      <c r="A12" s="18"/>
      <c r="B12" s="18" t="s">
        <v>149</v>
      </c>
      <c r="C12" s="18">
        <v>2</v>
      </c>
      <c r="D12" s="53" t="s">
        <v>339</v>
      </c>
      <c r="E12" s="54" t="s">
        <v>349</v>
      </c>
      <c r="F12" s="53" t="s">
        <v>341</v>
      </c>
      <c r="G12" s="19"/>
      <c r="H12" s="19"/>
      <c r="I12" s="19"/>
      <c r="J12" s="19"/>
      <c r="K12" s="19"/>
      <c r="L12" s="19"/>
      <c r="M12" s="19"/>
      <c r="N12" s="19"/>
      <c r="O12" s="19"/>
      <c r="P12" s="19"/>
      <c r="Q12" s="19"/>
      <c r="R12" s="19"/>
      <c r="S12" s="19"/>
      <c r="T12" s="19"/>
      <c r="U12" s="19"/>
      <c r="V12" s="19"/>
      <c r="W12" s="19"/>
      <c r="X12" s="19"/>
      <c r="Y12" s="19"/>
      <c r="Z12" s="19"/>
      <c r="AA12" s="19"/>
      <c r="AB12" s="19"/>
      <c r="AC12" s="19"/>
      <c r="AD12" s="19"/>
      <c r="AE12" s="19"/>
      <c r="AF12" s="19"/>
      <c r="AG12" s="19"/>
      <c r="AH12" s="19"/>
      <c r="AI12" s="19"/>
      <c r="AJ12" s="19"/>
      <c r="AK12" s="19"/>
      <c r="AL12" s="19"/>
      <c r="AM12" s="19"/>
      <c r="AN12" s="19"/>
      <c r="AO12" s="19"/>
      <c r="AP12" s="19"/>
      <c r="AQ12" s="19"/>
      <c r="AR12" s="19"/>
    </row>
    <row r="13" spans="1:44" s="17" customFormat="1">
      <c r="A13" s="21"/>
      <c r="B13" s="18" t="s">
        <v>149</v>
      </c>
      <c r="C13" s="18">
        <v>1</v>
      </c>
      <c r="D13" s="54" t="s">
        <v>203</v>
      </c>
      <c r="E13" s="54" t="s">
        <v>39</v>
      </c>
      <c r="F13" s="57" t="s">
        <v>428</v>
      </c>
    </row>
    <row r="14" spans="1:44" s="17" customFormat="1">
      <c r="A14" s="21"/>
      <c r="B14" s="18" t="s">
        <v>149</v>
      </c>
      <c r="C14" s="18">
        <v>1</v>
      </c>
      <c r="D14" s="54" t="s">
        <v>153</v>
      </c>
      <c r="E14" s="54" t="s">
        <v>349</v>
      </c>
      <c r="F14" s="54" t="s">
        <v>154</v>
      </c>
    </row>
    <row r="15" spans="1:44" s="17" customFormat="1">
      <c r="A15" s="21"/>
      <c r="B15" s="18" t="s">
        <v>149</v>
      </c>
      <c r="C15" s="18">
        <v>1</v>
      </c>
      <c r="D15" s="54" t="s">
        <v>150</v>
      </c>
      <c r="E15" s="54" t="s">
        <v>322</v>
      </c>
      <c r="F15" s="54" t="s">
        <v>152</v>
      </c>
    </row>
    <row r="16" spans="1:44" s="17" customFormat="1">
      <c r="A16" s="21"/>
      <c r="B16" s="18" t="s">
        <v>149</v>
      </c>
      <c r="C16" s="18">
        <v>1</v>
      </c>
      <c r="D16" s="54" t="s">
        <v>193</v>
      </c>
      <c r="E16" s="54" t="s">
        <v>158</v>
      </c>
      <c r="F16" s="53" t="s">
        <v>194</v>
      </c>
    </row>
    <row r="17" spans="1:44" s="17" customFormat="1">
      <c r="A17" s="18"/>
      <c r="B17" s="18" t="s">
        <v>149</v>
      </c>
      <c r="C17" s="18">
        <v>2</v>
      </c>
      <c r="D17" s="62" t="s">
        <v>361</v>
      </c>
      <c r="E17" s="62" t="s">
        <v>359</v>
      </c>
      <c r="F17" s="62" t="s">
        <v>362</v>
      </c>
    </row>
    <row r="18" spans="1:44" s="17" customFormat="1">
      <c r="A18" s="18"/>
      <c r="B18" s="18" t="s">
        <v>149</v>
      </c>
      <c r="C18" s="18">
        <v>2</v>
      </c>
      <c r="D18" s="62" t="s">
        <v>363</v>
      </c>
      <c r="E18" s="62" t="s">
        <v>359</v>
      </c>
      <c r="F18" s="62" t="s">
        <v>364</v>
      </c>
    </row>
    <row r="19" spans="1:44" s="17" customFormat="1">
      <c r="A19" s="18"/>
      <c r="B19" s="18" t="s">
        <v>149</v>
      </c>
      <c r="C19" s="18">
        <v>2</v>
      </c>
      <c r="D19" s="62" t="s">
        <v>365</v>
      </c>
      <c r="E19" s="62" t="s">
        <v>359</v>
      </c>
      <c r="F19" s="62" t="s">
        <v>366</v>
      </c>
    </row>
    <row r="20" spans="1:44" s="14" customFormat="1">
      <c r="A20" s="18"/>
      <c r="B20" s="18" t="s">
        <v>149</v>
      </c>
      <c r="C20" s="18">
        <v>1</v>
      </c>
      <c r="D20" s="62" t="s">
        <v>358</v>
      </c>
      <c r="E20" s="62" t="s">
        <v>359</v>
      </c>
      <c r="F20" s="62" t="s">
        <v>360</v>
      </c>
      <c r="G20" s="17"/>
      <c r="H20" s="17"/>
      <c r="I20" s="17"/>
      <c r="J20" s="17"/>
      <c r="K20" s="17"/>
      <c r="L20" s="17"/>
      <c r="M20" s="17"/>
      <c r="N20" s="17"/>
      <c r="O20" s="17"/>
      <c r="P20" s="17"/>
      <c r="Q20" s="17"/>
      <c r="R20" s="17"/>
      <c r="S20" s="17"/>
      <c r="T20" s="17"/>
      <c r="U20" s="17"/>
      <c r="V20" s="17"/>
      <c r="W20" s="17"/>
      <c r="X20" s="17"/>
      <c r="Y20" s="17"/>
      <c r="Z20" s="17"/>
      <c r="AA20" s="17"/>
      <c r="AB20" s="17"/>
      <c r="AC20" s="17"/>
      <c r="AD20" s="17"/>
      <c r="AE20" s="17"/>
      <c r="AF20" s="17"/>
      <c r="AG20" s="17"/>
      <c r="AH20" s="17"/>
      <c r="AI20" s="17"/>
      <c r="AJ20" s="17"/>
      <c r="AK20" s="17"/>
      <c r="AL20" s="17"/>
      <c r="AM20" s="17"/>
      <c r="AN20" s="17"/>
      <c r="AO20" s="17"/>
      <c r="AP20" s="17"/>
      <c r="AQ20" s="17"/>
      <c r="AR20" s="17"/>
    </row>
    <row r="21" spans="1:44" s="14" customFormat="1">
      <c r="A21" s="20"/>
      <c r="B21" s="18" t="s">
        <v>149</v>
      </c>
      <c r="C21" s="18">
        <v>1</v>
      </c>
      <c r="D21" s="54" t="s">
        <v>367</v>
      </c>
      <c r="E21" s="54" t="s">
        <v>349</v>
      </c>
      <c r="F21" s="54" t="s">
        <v>333</v>
      </c>
      <c r="G21" s="17"/>
      <c r="H21" s="17"/>
      <c r="I21" s="17"/>
      <c r="J21" s="17"/>
      <c r="K21" s="17"/>
      <c r="L21" s="17"/>
      <c r="M21" s="17"/>
      <c r="N21" s="17"/>
      <c r="O21" s="17"/>
      <c r="P21" s="17"/>
      <c r="Q21" s="17"/>
      <c r="R21" s="17"/>
      <c r="S21" s="17"/>
      <c r="T21" s="17"/>
      <c r="U21" s="17"/>
      <c r="V21" s="17"/>
      <c r="W21" s="17"/>
      <c r="X21" s="17"/>
      <c r="Y21" s="17"/>
      <c r="Z21" s="17"/>
      <c r="AA21" s="17"/>
      <c r="AB21" s="17"/>
      <c r="AC21" s="17"/>
      <c r="AD21" s="17"/>
      <c r="AE21" s="17"/>
      <c r="AF21" s="17"/>
      <c r="AG21" s="17"/>
      <c r="AH21" s="17"/>
      <c r="AI21" s="17"/>
      <c r="AJ21" s="17"/>
      <c r="AK21" s="17"/>
      <c r="AL21" s="17"/>
      <c r="AM21" s="17"/>
      <c r="AN21" s="17"/>
      <c r="AO21" s="17"/>
      <c r="AP21" s="17"/>
      <c r="AQ21" s="17"/>
      <c r="AR21" s="17"/>
    </row>
    <row r="22" spans="1:44" s="14" customFormat="1">
      <c r="A22" s="21"/>
      <c r="B22" s="18" t="s">
        <v>149</v>
      </c>
      <c r="C22" s="18">
        <v>1</v>
      </c>
      <c r="D22" s="54" t="s">
        <v>202</v>
      </c>
      <c r="E22" s="54" t="s">
        <v>39</v>
      </c>
      <c r="F22" s="57" t="s">
        <v>430</v>
      </c>
    </row>
    <row r="23" spans="1:44" s="14" customFormat="1">
      <c r="A23" s="18"/>
      <c r="B23" s="18" t="s">
        <v>149</v>
      </c>
      <c r="C23" s="18">
        <v>1</v>
      </c>
      <c r="D23" s="53" t="s">
        <v>336</v>
      </c>
      <c r="E23" s="54" t="s">
        <v>349</v>
      </c>
      <c r="F23" s="53" t="s">
        <v>337</v>
      </c>
      <c r="G23" s="19"/>
      <c r="H23" s="19"/>
      <c r="I23" s="19"/>
      <c r="J23" s="19"/>
      <c r="K23" s="19"/>
      <c r="L23" s="19"/>
      <c r="M23" s="19"/>
      <c r="N23" s="19"/>
      <c r="O23" s="19"/>
      <c r="P23" s="19"/>
      <c r="Q23" s="19"/>
      <c r="R23" s="19"/>
      <c r="S23" s="19"/>
      <c r="T23" s="19"/>
      <c r="U23" s="19"/>
      <c r="V23" s="19"/>
      <c r="W23" s="19"/>
      <c r="X23" s="19"/>
      <c r="Y23" s="19"/>
      <c r="Z23" s="19"/>
      <c r="AA23" s="19"/>
      <c r="AB23" s="19"/>
      <c r="AC23" s="19"/>
      <c r="AD23" s="19"/>
      <c r="AE23" s="19"/>
      <c r="AF23" s="19"/>
      <c r="AG23" s="19"/>
      <c r="AH23" s="19"/>
      <c r="AI23" s="19"/>
      <c r="AJ23" s="19"/>
      <c r="AK23" s="19"/>
      <c r="AL23" s="19"/>
      <c r="AM23" s="19"/>
      <c r="AN23" s="19"/>
      <c r="AO23" s="19"/>
      <c r="AP23" s="19"/>
      <c r="AQ23" s="19"/>
      <c r="AR23" s="19"/>
    </row>
    <row r="24" spans="1:44" s="14" customFormat="1">
      <c r="A24" s="18"/>
      <c r="B24" s="18" t="s">
        <v>149</v>
      </c>
      <c r="C24" s="18">
        <v>1</v>
      </c>
      <c r="D24" s="53" t="s">
        <v>334</v>
      </c>
      <c r="E24" s="54" t="s">
        <v>349</v>
      </c>
      <c r="F24" s="53" t="s">
        <v>335</v>
      </c>
      <c r="G24" s="19"/>
      <c r="H24" s="19"/>
      <c r="I24" s="19"/>
      <c r="J24" s="19"/>
      <c r="K24" s="19"/>
      <c r="L24" s="19"/>
      <c r="M24" s="19"/>
      <c r="N24" s="19"/>
      <c r="O24" s="19"/>
      <c r="P24" s="19"/>
      <c r="Q24" s="19"/>
      <c r="R24" s="19"/>
      <c r="S24" s="19"/>
      <c r="T24" s="19"/>
      <c r="U24" s="19"/>
      <c r="V24" s="19"/>
      <c r="W24" s="19"/>
      <c r="X24" s="19"/>
      <c r="Y24" s="19"/>
      <c r="Z24" s="19"/>
      <c r="AA24" s="19"/>
      <c r="AB24" s="19"/>
      <c r="AC24" s="19"/>
      <c r="AD24" s="19"/>
      <c r="AE24" s="19"/>
      <c r="AF24" s="19"/>
      <c r="AG24" s="19"/>
      <c r="AH24" s="19"/>
      <c r="AI24" s="19"/>
      <c r="AJ24" s="19"/>
      <c r="AK24" s="19"/>
      <c r="AL24" s="19"/>
      <c r="AM24" s="19"/>
      <c r="AN24" s="19"/>
      <c r="AO24" s="19"/>
      <c r="AP24" s="19"/>
      <c r="AQ24" s="19"/>
      <c r="AR24" s="19"/>
    </row>
    <row r="25" spans="1:44" s="14" customFormat="1">
      <c r="A25" s="21"/>
      <c r="B25" s="15" t="s">
        <v>149</v>
      </c>
      <c r="C25" s="15">
        <v>2</v>
      </c>
      <c r="D25" s="58" t="s">
        <v>40</v>
      </c>
      <c r="E25" s="58" t="s">
        <v>349</v>
      </c>
      <c r="F25" s="51" t="s">
        <v>249</v>
      </c>
    </row>
    <row r="26" spans="1:44" s="50" customFormat="1">
      <c r="A26" s="60"/>
      <c r="B26" s="51" t="s">
        <v>149</v>
      </c>
      <c r="C26" s="51">
        <v>2</v>
      </c>
      <c r="D26" s="46" t="s">
        <v>156</v>
      </c>
      <c r="E26" s="58" t="s">
        <v>349</v>
      </c>
      <c r="F26" s="45" t="s">
        <v>501</v>
      </c>
    </row>
    <row r="27" spans="1:44" s="50" customFormat="1">
      <c r="A27" s="60"/>
      <c r="B27" s="51" t="s">
        <v>149</v>
      </c>
      <c r="C27" s="51">
        <v>2</v>
      </c>
      <c r="D27" s="46" t="s">
        <v>155</v>
      </c>
      <c r="E27" s="58" t="s">
        <v>349</v>
      </c>
      <c r="F27" s="45" t="s">
        <v>502</v>
      </c>
    </row>
    <row r="28" spans="1:44" s="50" customFormat="1">
      <c r="A28" s="60"/>
      <c r="B28" s="51" t="s">
        <v>149</v>
      </c>
      <c r="C28" s="51">
        <v>2</v>
      </c>
      <c r="D28" s="46" t="s">
        <v>524</v>
      </c>
      <c r="E28" s="58" t="s">
        <v>349</v>
      </c>
      <c r="F28" s="45" t="s">
        <v>503</v>
      </c>
    </row>
    <row r="29" spans="1:44" s="50" customFormat="1">
      <c r="A29" s="60"/>
      <c r="B29" s="51" t="s">
        <v>149</v>
      </c>
      <c r="C29" s="51">
        <v>2</v>
      </c>
      <c r="D29" s="46" t="s">
        <v>525</v>
      </c>
      <c r="E29" s="58" t="s">
        <v>349</v>
      </c>
      <c r="F29" s="45" t="s">
        <v>504</v>
      </c>
    </row>
    <row r="30" spans="1:44" s="50" customFormat="1">
      <c r="A30" s="60"/>
      <c r="B30" s="51" t="s">
        <v>149</v>
      </c>
      <c r="C30" s="51">
        <v>2</v>
      </c>
      <c r="D30" s="46" t="s">
        <v>526</v>
      </c>
      <c r="E30" s="58" t="s">
        <v>349</v>
      </c>
      <c r="F30" s="45" t="s">
        <v>506</v>
      </c>
    </row>
    <row r="31" spans="1:44" s="50" customFormat="1">
      <c r="A31" s="60"/>
      <c r="B31" s="51" t="s">
        <v>149</v>
      </c>
      <c r="C31" s="51">
        <v>2</v>
      </c>
      <c r="D31" s="46" t="s">
        <v>527</v>
      </c>
      <c r="E31" s="58" t="s">
        <v>349</v>
      </c>
      <c r="F31" s="45" t="s">
        <v>507</v>
      </c>
    </row>
    <row r="32" spans="1:44" s="50" customFormat="1">
      <c r="A32" s="60"/>
      <c r="B32" s="51" t="s">
        <v>149</v>
      </c>
      <c r="C32" s="51">
        <v>3</v>
      </c>
      <c r="D32" s="46" t="s">
        <v>549</v>
      </c>
      <c r="E32" s="58" t="s">
        <v>349</v>
      </c>
      <c r="F32" s="45" t="s">
        <v>564</v>
      </c>
    </row>
    <row r="33" spans="1:44" s="50" customFormat="1">
      <c r="A33" s="60"/>
      <c r="B33" s="51" t="s">
        <v>149</v>
      </c>
      <c r="C33" s="51">
        <v>3</v>
      </c>
      <c r="D33" s="46" t="s">
        <v>550</v>
      </c>
      <c r="E33" s="58" t="s">
        <v>349</v>
      </c>
      <c r="F33" s="45" t="s">
        <v>561</v>
      </c>
    </row>
    <row r="34" spans="1:44" s="14" customFormat="1">
      <c r="A34" s="21"/>
      <c r="B34" s="51" t="s">
        <v>149</v>
      </c>
      <c r="C34" s="51">
        <v>3</v>
      </c>
      <c r="D34" s="46" t="s">
        <v>551</v>
      </c>
      <c r="E34" s="58" t="s">
        <v>349</v>
      </c>
      <c r="F34" s="45" t="s">
        <v>560</v>
      </c>
    </row>
    <row r="35" spans="1:44" s="14" customFormat="1">
      <c r="A35" s="21"/>
      <c r="B35" s="51" t="s">
        <v>149</v>
      </c>
      <c r="C35" s="51">
        <v>3</v>
      </c>
      <c r="D35" s="46" t="s">
        <v>559</v>
      </c>
      <c r="E35" s="58" t="s">
        <v>349</v>
      </c>
      <c r="F35" s="45" t="s">
        <v>562</v>
      </c>
    </row>
    <row r="36" spans="1:44" s="17" customFormat="1">
      <c r="A36" s="21"/>
      <c r="B36" s="51" t="s">
        <v>149</v>
      </c>
      <c r="C36" s="51">
        <v>3</v>
      </c>
      <c r="D36" s="46" t="s">
        <v>552</v>
      </c>
      <c r="E36" s="58" t="s">
        <v>349</v>
      </c>
      <c r="F36" s="45" t="s">
        <v>558</v>
      </c>
      <c r="G36" s="14"/>
      <c r="H36" s="14"/>
      <c r="I36" s="14"/>
      <c r="J36" s="14"/>
      <c r="K36" s="14"/>
      <c r="L36" s="14"/>
      <c r="M36" s="14"/>
      <c r="N36" s="14"/>
      <c r="O36" s="14"/>
      <c r="P36" s="14"/>
      <c r="Q36" s="14"/>
      <c r="R36" s="14"/>
      <c r="S36" s="14"/>
      <c r="T36" s="14"/>
      <c r="U36" s="14"/>
      <c r="V36" s="14"/>
      <c r="W36" s="14"/>
      <c r="X36" s="14"/>
      <c r="Y36" s="14"/>
      <c r="Z36" s="14"/>
      <c r="AA36" s="14"/>
      <c r="AB36" s="14"/>
      <c r="AC36" s="14"/>
      <c r="AD36" s="14"/>
      <c r="AE36" s="14"/>
      <c r="AF36" s="14"/>
      <c r="AG36" s="14"/>
      <c r="AH36" s="14"/>
      <c r="AI36" s="14"/>
      <c r="AJ36" s="14"/>
      <c r="AK36" s="14"/>
      <c r="AL36" s="14"/>
      <c r="AM36" s="14"/>
      <c r="AN36" s="14"/>
      <c r="AO36" s="14"/>
      <c r="AP36" s="14"/>
      <c r="AQ36" s="14"/>
      <c r="AR36" s="14"/>
    </row>
    <row r="37" spans="1:44" s="14" customFormat="1">
      <c r="A37" s="21"/>
      <c r="B37" s="51" t="s">
        <v>149</v>
      </c>
      <c r="C37" s="51">
        <v>3</v>
      </c>
      <c r="D37" s="46" t="s">
        <v>553</v>
      </c>
      <c r="E37" s="58" t="s">
        <v>349</v>
      </c>
      <c r="F37" s="45" t="s">
        <v>563</v>
      </c>
    </row>
    <row r="38" spans="1:44" s="14" customFormat="1">
      <c r="A38" s="21"/>
      <c r="B38" s="51" t="s">
        <v>149</v>
      </c>
      <c r="C38" s="51">
        <v>2</v>
      </c>
      <c r="D38" s="46" t="s">
        <v>554</v>
      </c>
      <c r="E38" s="58" t="s">
        <v>349</v>
      </c>
      <c r="F38" s="45" t="s">
        <v>565</v>
      </c>
      <c r="G38" s="19"/>
      <c r="H38" s="19"/>
      <c r="I38" s="19"/>
      <c r="J38" s="19"/>
      <c r="K38" s="19"/>
      <c r="L38" s="19"/>
      <c r="M38" s="19"/>
      <c r="N38" s="19"/>
      <c r="O38" s="19"/>
      <c r="P38" s="19"/>
      <c r="Q38" s="19"/>
      <c r="R38" s="19"/>
      <c r="S38" s="19"/>
      <c r="T38" s="19"/>
      <c r="U38" s="19"/>
      <c r="V38" s="19"/>
      <c r="W38" s="19"/>
      <c r="X38" s="19"/>
      <c r="Y38" s="19"/>
      <c r="Z38" s="19"/>
      <c r="AA38" s="19"/>
      <c r="AB38" s="19"/>
      <c r="AC38" s="19"/>
      <c r="AD38" s="19"/>
      <c r="AE38" s="19"/>
      <c r="AF38" s="19"/>
      <c r="AG38" s="19"/>
      <c r="AH38" s="19"/>
      <c r="AI38" s="19"/>
      <c r="AJ38" s="19"/>
      <c r="AK38" s="19"/>
      <c r="AL38" s="19"/>
      <c r="AM38" s="19"/>
      <c r="AN38" s="19"/>
      <c r="AO38" s="19"/>
      <c r="AP38" s="19"/>
      <c r="AQ38" s="19"/>
      <c r="AR38" s="19"/>
    </row>
    <row r="39" spans="1:44" s="50" customFormat="1">
      <c r="A39" s="60"/>
      <c r="B39" s="51" t="s">
        <v>149</v>
      </c>
      <c r="C39" s="51">
        <v>3</v>
      </c>
      <c r="D39" s="46" t="s">
        <v>555</v>
      </c>
      <c r="E39" s="58" t="s">
        <v>349</v>
      </c>
      <c r="F39" s="45" t="s">
        <v>505</v>
      </c>
      <c r="G39" s="56"/>
      <c r="H39" s="56"/>
      <c r="I39" s="56"/>
      <c r="J39" s="56"/>
      <c r="K39" s="56"/>
      <c r="L39" s="56"/>
      <c r="M39" s="56"/>
      <c r="N39" s="56"/>
      <c r="O39" s="56"/>
      <c r="P39" s="56"/>
      <c r="Q39" s="56"/>
      <c r="R39" s="56"/>
      <c r="S39" s="56"/>
      <c r="T39" s="56"/>
      <c r="U39" s="56"/>
      <c r="V39" s="56"/>
      <c r="W39" s="56"/>
      <c r="X39" s="56"/>
      <c r="Y39" s="56"/>
      <c r="Z39" s="56"/>
      <c r="AA39" s="56"/>
      <c r="AB39" s="56"/>
      <c r="AC39" s="56"/>
      <c r="AD39" s="56"/>
      <c r="AE39" s="56"/>
      <c r="AF39" s="56"/>
      <c r="AG39" s="56"/>
      <c r="AH39" s="56"/>
      <c r="AI39" s="56"/>
      <c r="AJ39" s="56"/>
      <c r="AK39" s="56"/>
      <c r="AL39" s="56"/>
      <c r="AM39" s="56"/>
      <c r="AN39" s="56"/>
      <c r="AO39" s="56"/>
      <c r="AP39" s="56"/>
      <c r="AQ39" s="56"/>
      <c r="AR39" s="56"/>
    </row>
    <row r="40" spans="1:44" s="50" customFormat="1">
      <c r="A40" s="60"/>
      <c r="B40" s="51" t="s">
        <v>149</v>
      </c>
      <c r="C40" s="51">
        <v>2</v>
      </c>
      <c r="D40" s="46" t="s">
        <v>493</v>
      </c>
      <c r="E40" s="58" t="s">
        <v>349</v>
      </c>
      <c r="F40" s="45" t="s">
        <v>508</v>
      </c>
      <c r="G40" s="56"/>
      <c r="H40" s="56"/>
      <c r="I40" s="56"/>
      <c r="J40" s="56"/>
      <c r="K40" s="56"/>
      <c r="L40" s="56"/>
      <c r="M40" s="56"/>
      <c r="N40" s="56"/>
      <c r="O40" s="56"/>
      <c r="P40" s="56"/>
      <c r="Q40" s="56"/>
      <c r="R40" s="56"/>
      <c r="S40" s="56"/>
      <c r="T40" s="56"/>
      <c r="U40" s="56"/>
      <c r="V40" s="56"/>
      <c r="W40" s="56"/>
      <c r="X40" s="56"/>
      <c r="Y40" s="56"/>
      <c r="Z40" s="56"/>
      <c r="AA40" s="56"/>
      <c r="AB40" s="56"/>
      <c r="AC40" s="56"/>
      <c r="AD40" s="56"/>
      <c r="AE40" s="56"/>
      <c r="AF40" s="56"/>
      <c r="AG40" s="56"/>
      <c r="AH40" s="56"/>
      <c r="AI40" s="56"/>
      <c r="AJ40" s="56"/>
      <c r="AK40" s="56"/>
      <c r="AL40" s="56"/>
      <c r="AM40" s="56"/>
      <c r="AN40" s="56"/>
      <c r="AO40" s="56"/>
      <c r="AP40" s="56"/>
      <c r="AQ40" s="56"/>
      <c r="AR40" s="56"/>
    </row>
    <row r="41" spans="1:44" s="50" customFormat="1">
      <c r="A41" s="60"/>
      <c r="B41" s="51" t="s">
        <v>149</v>
      </c>
      <c r="C41" s="51">
        <v>2</v>
      </c>
      <c r="D41" s="46" t="s">
        <v>528</v>
      </c>
      <c r="E41" s="58" t="s">
        <v>349</v>
      </c>
      <c r="F41" s="45" t="s">
        <v>509</v>
      </c>
      <c r="G41" s="56"/>
      <c r="H41" s="56"/>
      <c r="I41" s="56"/>
      <c r="J41" s="56"/>
      <c r="K41" s="56"/>
      <c r="L41" s="56"/>
      <c r="M41" s="56"/>
      <c r="N41" s="56"/>
      <c r="O41" s="56"/>
      <c r="P41" s="56"/>
      <c r="Q41" s="56"/>
      <c r="R41" s="56"/>
      <c r="S41" s="56"/>
      <c r="T41" s="56"/>
      <c r="U41" s="56"/>
      <c r="V41" s="56"/>
      <c r="W41" s="56"/>
      <c r="X41" s="56"/>
      <c r="Y41" s="56"/>
      <c r="Z41" s="56"/>
      <c r="AA41" s="56"/>
      <c r="AB41" s="56"/>
      <c r="AC41" s="56"/>
      <c r="AD41" s="56"/>
      <c r="AE41" s="56"/>
      <c r="AF41" s="56"/>
      <c r="AG41" s="56"/>
      <c r="AH41" s="56"/>
      <c r="AI41" s="56"/>
      <c r="AJ41" s="56"/>
      <c r="AK41" s="56"/>
      <c r="AL41" s="56"/>
      <c r="AM41" s="56"/>
      <c r="AN41" s="56"/>
      <c r="AO41" s="56"/>
      <c r="AP41" s="56"/>
      <c r="AQ41" s="56"/>
      <c r="AR41" s="56"/>
    </row>
    <row r="42" spans="1:44" s="50" customFormat="1">
      <c r="A42" s="60"/>
      <c r="B42" s="51" t="s">
        <v>149</v>
      </c>
      <c r="C42" s="51">
        <v>3</v>
      </c>
      <c r="D42" s="46" t="s">
        <v>529</v>
      </c>
      <c r="E42" s="58" t="s">
        <v>349</v>
      </c>
      <c r="F42" s="45" t="s">
        <v>510</v>
      </c>
      <c r="G42" s="56"/>
      <c r="H42" s="56"/>
      <c r="I42" s="56"/>
      <c r="J42" s="56"/>
      <c r="K42" s="56"/>
      <c r="L42" s="56"/>
      <c r="M42" s="56"/>
      <c r="N42" s="56"/>
      <c r="O42" s="56"/>
      <c r="P42" s="56"/>
      <c r="Q42" s="56"/>
      <c r="R42" s="56"/>
      <c r="S42" s="56"/>
      <c r="T42" s="56"/>
      <c r="U42" s="56"/>
      <c r="V42" s="56"/>
      <c r="W42" s="56"/>
      <c r="X42" s="56"/>
      <c r="Y42" s="56"/>
      <c r="Z42" s="56"/>
      <c r="AA42" s="56"/>
      <c r="AB42" s="56"/>
      <c r="AC42" s="56"/>
      <c r="AD42" s="56"/>
      <c r="AE42" s="56"/>
      <c r="AF42" s="56"/>
      <c r="AG42" s="56"/>
      <c r="AH42" s="56"/>
      <c r="AI42" s="56"/>
      <c r="AJ42" s="56"/>
      <c r="AK42" s="56"/>
      <c r="AL42" s="56"/>
      <c r="AM42" s="56"/>
      <c r="AN42" s="56"/>
      <c r="AO42" s="56"/>
      <c r="AP42" s="56"/>
      <c r="AQ42" s="56"/>
      <c r="AR42" s="56"/>
    </row>
    <row r="43" spans="1:44" s="50" customFormat="1">
      <c r="A43" s="60"/>
      <c r="B43" s="51" t="s">
        <v>149</v>
      </c>
      <c r="C43" s="51">
        <v>3</v>
      </c>
      <c r="D43" s="46" t="s">
        <v>530</v>
      </c>
      <c r="E43" s="58" t="s">
        <v>349</v>
      </c>
      <c r="F43" s="45" t="s">
        <v>511</v>
      </c>
      <c r="G43" s="56"/>
      <c r="H43" s="56"/>
      <c r="I43" s="56"/>
      <c r="J43" s="56"/>
      <c r="K43" s="56"/>
      <c r="L43" s="56"/>
      <c r="M43" s="56"/>
      <c r="N43" s="56"/>
      <c r="O43" s="56"/>
      <c r="P43" s="56"/>
      <c r="Q43" s="56"/>
      <c r="R43" s="56"/>
      <c r="S43" s="56"/>
      <c r="T43" s="56"/>
      <c r="U43" s="56"/>
      <c r="V43" s="56"/>
      <c r="W43" s="56"/>
      <c r="X43" s="56"/>
      <c r="Y43" s="56"/>
      <c r="Z43" s="56"/>
      <c r="AA43" s="56"/>
      <c r="AB43" s="56"/>
      <c r="AC43" s="56"/>
      <c r="AD43" s="56"/>
      <c r="AE43" s="56"/>
      <c r="AF43" s="56"/>
      <c r="AG43" s="56"/>
      <c r="AH43" s="56"/>
      <c r="AI43" s="56"/>
      <c r="AJ43" s="56"/>
      <c r="AK43" s="56"/>
      <c r="AL43" s="56"/>
      <c r="AM43" s="56"/>
      <c r="AN43" s="56"/>
      <c r="AO43" s="56"/>
      <c r="AP43" s="56"/>
      <c r="AQ43" s="56"/>
      <c r="AR43" s="56"/>
    </row>
    <row r="44" spans="1:44" s="14" customFormat="1">
      <c r="A44" s="21"/>
      <c r="B44" s="18" t="s">
        <v>149</v>
      </c>
      <c r="C44" s="18">
        <v>1</v>
      </c>
      <c r="D44" s="53" t="s">
        <v>1</v>
      </c>
      <c r="E44" s="55" t="s">
        <v>205</v>
      </c>
      <c r="F44" s="53" t="s">
        <v>431</v>
      </c>
      <c r="G44" s="17"/>
      <c r="H44" s="17"/>
      <c r="I44" s="17"/>
      <c r="J44" s="17"/>
      <c r="K44" s="17"/>
      <c r="L44" s="17"/>
      <c r="M44" s="17"/>
      <c r="N44" s="17"/>
      <c r="O44" s="17"/>
      <c r="P44" s="17"/>
      <c r="Q44" s="17"/>
      <c r="R44" s="17"/>
      <c r="S44" s="17"/>
      <c r="T44" s="17"/>
      <c r="U44" s="17"/>
      <c r="V44" s="17"/>
      <c r="W44" s="17"/>
      <c r="X44" s="17"/>
      <c r="Y44" s="17"/>
      <c r="Z44" s="17"/>
      <c r="AA44" s="17"/>
      <c r="AB44" s="17"/>
      <c r="AC44" s="17"/>
      <c r="AD44" s="17"/>
      <c r="AE44" s="17"/>
      <c r="AF44" s="17"/>
      <c r="AG44" s="17"/>
      <c r="AH44" s="17"/>
      <c r="AI44" s="17"/>
      <c r="AJ44" s="17"/>
      <c r="AK44" s="17"/>
      <c r="AL44" s="17"/>
      <c r="AM44" s="17"/>
      <c r="AN44" s="17"/>
      <c r="AO44" s="17"/>
      <c r="AP44" s="17"/>
      <c r="AQ44" s="17"/>
      <c r="AR44" s="17"/>
    </row>
    <row r="45" spans="1:44" s="14" customFormat="1">
      <c r="A45" s="21"/>
      <c r="B45" s="15" t="s">
        <v>102</v>
      </c>
      <c r="C45" s="15">
        <v>2</v>
      </c>
      <c r="D45" s="61" t="s">
        <v>132</v>
      </c>
      <c r="E45" s="61" t="s">
        <v>133</v>
      </c>
      <c r="F45" s="61" t="s">
        <v>250</v>
      </c>
    </row>
    <row r="46" spans="1:44" s="14" customFormat="1">
      <c r="A46" s="21"/>
      <c r="B46" s="15" t="s">
        <v>102</v>
      </c>
      <c r="C46" s="15">
        <v>2</v>
      </c>
      <c r="D46" s="61" t="s">
        <v>34</v>
      </c>
      <c r="E46" s="61" t="s">
        <v>117</v>
      </c>
      <c r="F46" s="61" t="s">
        <v>251</v>
      </c>
    </row>
    <row r="47" spans="1:44" s="14" customFormat="1">
      <c r="A47" s="21"/>
      <c r="B47" s="15" t="s">
        <v>102</v>
      </c>
      <c r="C47" s="15">
        <v>2</v>
      </c>
      <c r="D47" s="61" t="s">
        <v>51</v>
      </c>
      <c r="E47" s="61" t="s">
        <v>117</v>
      </c>
      <c r="F47" s="61" t="s">
        <v>119</v>
      </c>
    </row>
    <row r="48" spans="1:44" s="17" customFormat="1">
      <c r="A48" s="21"/>
      <c r="B48" s="15" t="s">
        <v>102</v>
      </c>
      <c r="C48" s="15">
        <v>2</v>
      </c>
      <c r="D48" s="61" t="s">
        <v>52</v>
      </c>
      <c r="E48" s="61" t="s">
        <v>117</v>
      </c>
      <c r="F48" s="61" t="s">
        <v>118</v>
      </c>
      <c r="G48" s="14"/>
      <c r="H48" s="14"/>
      <c r="I48" s="14"/>
      <c r="J48" s="14"/>
      <c r="K48" s="14"/>
      <c r="L48" s="14"/>
      <c r="M48" s="14"/>
      <c r="N48" s="14"/>
      <c r="O48" s="14"/>
      <c r="P48" s="14"/>
      <c r="Q48" s="14"/>
      <c r="R48" s="14"/>
      <c r="S48" s="14"/>
      <c r="T48" s="14"/>
      <c r="U48" s="14"/>
      <c r="V48" s="14"/>
      <c r="W48" s="14"/>
      <c r="X48" s="14"/>
      <c r="Y48" s="14"/>
      <c r="Z48" s="14"/>
      <c r="AA48" s="14"/>
      <c r="AB48" s="14"/>
      <c r="AC48" s="14"/>
      <c r="AD48" s="14"/>
      <c r="AE48" s="14"/>
      <c r="AF48" s="14"/>
      <c r="AG48" s="14"/>
      <c r="AH48" s="14"/>
      <c r="AI48" s="14"/>
      <c r="AJ48" s="14"/>
      <c r="AK48" s="14"/>
      <c r="AL48" s="14"/>
      <c r="AM48" s="14"/>
      <c r="AN48" s="14"/>
      <c r="AO48" s="14"/>
      <c r="AP48" s="14"/>
      <c r="AQ48" s="14"/>
      <c r="AR48" s="14"/>
    </row>
    <row r="49" spans="1:44" s="17" customFormat="1">
      <c r="A49" s="21"/>
      <c r="B49" s="15" t="s">
        <v>102</v>
      </c>
      <c r="C49" s="15">
        <v>2</v>
      </c>
      <c r="D49" s="61" t="s">
        <v>53</v>
      </c>
      <c r="E49" s="61" t="s">
        <v>117</v>
      </c>
      <c r="F49" s="61" t="s">
        <v>120</v>
      </c>
      <c r="G49" s="14"/>
      <c r="H49" s="14"/>
      <c r="I49" s="14"/>
      <c r="J49" s="14"/>
      <c r="K49" s="14"/>
      <c r="L49" s="14"/>
      <c r="M49" s="14"/>
      <c r="N49" s="14"/>
      <c r="O49" s="14"/>
      <c r="P49" s="14"/>
      <c r="Q49" s="14"/>
      <c r="R49" s="14"/>
      <c r="S49" s="14"/>
      <c r="T49" s="14"/>
      <c r="U49" s="14"/>
      <c r="V49" s="14"/>
      <c r="W49" s="14"/>
      <c r="X49" s="14"/>
      <c r="Y49" s="14"/>
      <c r="Z49" s="14"/>
      <c r="AA49" s="14"/>
      <c r="AB49" s="14"/>
      <c r="AC49" s="14"/>
      <c r="AD49" s="14"/>
      <c r="AE49" s="14"/>
      <c r="AF49" s="14"/>
      <c r="AG49" s="14"/>
      <c r="AH49" s="14"/>
      <c r="AI49" s="14"/>
      <c r="AJ49" s="14"/>
      <c r="AK49" s="14"/>
      <c r="AL49" s="14"/>
      <c r="AM49" s="14"/>
      <c r="AN49" s="14"/>
      <c r="AO49" s="14"/>
      <c r="AP49" s="14"/>
      <c r="AQ49" s="14"/>
      <c r="AR49" s="14"/>
    </row>
    <row r="50" spans="1:44" s="17" customFormat="1">
      <c r="A50" s="21"/>
      <c r="B50" s="15" t="s">
        <v>102</v>
      </c>
      <c r="C50" s="15">
        <v>2</v>
      </c>
      <c r="D50" s="61" t="s">
        <v>130</v>
      </c>
      <c r="E50" s="61" t="s">
        <v>131</v>
      </c>
      <c r="F50" s="61" t="s">
        <v>252</v>
      </c>
      <c r="G50" s="14"/>
      <c r="H50" s="14"/>
      <c r="I50" s="14"/>
      <c r="J50" s="14"/>
      <c r="K50" s="14"/>
      <c r="L50" s="14"/>
      <c r="M50" s="14"/>
      <c r="N50" s="14"/>
      <c r="O50" s="14"/>
      <c r="P50" s="14"/>
      <c r="Q50" s="14"/>
      <c r="R50" s="14"/>
      <c r="S50" s="14"/>
      <c r="T50" s="14"/>
      <c r="U50" s="14"/>
      <c r="V50" s="14"/>
      <c r="W50" s="14"/>
      <c r="X50" s="14"/>
      <c r="Y50" s="14"/>
      <c r="Z50" s="14"/>
      <c r="AA50" s="14"/>
      <c r="AB50" s="14"/>
      <c r="AC50" s="14"/>
      <c r="AD50" s="14"/>
      <c r="AE50" s="14"/>
      <c r="AF50" s="14"/>
      <c r="AG50" s="14"/>
      <c r="AH50" s="14"/>
      <c r="AI50" s="14"/>
      <c r="AJ50" s="14"/>
      <c r="AK50" s="14"/>
      <c r="AL50" s="14"/>
      <c r="AM50" s="14"/>
      <c r="AN50" s="14"/>
      <c r="AO50" s="14"/>
      <c r="AP50" s="14"/>
      <c r="AQ50" s="14"/>
      <c r="AR50" s="14"/>
    </row>
    <row r="51" spans="1:44" s="17" customFormat="1">
      <c r="A51" s="21"/>
      <c r="B51" s="18" t="s">
        <v>102</v>
      </c>
      <c r="C51" s="18">
        <v>1</v>
      </c>
      <c r="D51" s="54" t="s">
        <v>33</v>
      </c>
      <c r="E51" s="54" t="s">
        <v>103</v>
      </c>
      <c r="F51" s="54" t="s">
        <v>432</v>
      </c>
    </row>
    <row r="52" spans="1:44" s="14" customFormat="1">
      <c r="A52" s="21"/>
      <c r="B52" s="18" t="s">
        <v>102</v>
      </c>
      <c r="C52" s="18">
        <v>1</v>
      </c>
      <c r="D52" s="54" t="s">
        <v>42</v>
      </c>
      <c r="E52" s="54" t="s">
        <v>103</v>
      </c>
      <c r="F52" s="54" t="s">
        <v>115</v>
      </c>
      <c r="G52" s="17"/>
      <c r="H52" s="17"/>
      <c r="I52" s="17"/>
      <c r="J52" s="17"/>
      <c r="K52" s="17"/>
      <c r="L52" s="17"/>
      <c r="M52" s="17"/>
      <c r="N52" s="17"/>
      <c r="O52" s="17"/>
      <c r="P52" s="17"/>
      <c r="Q52" s="17"/>
      <c r="R52" s="17"/>
      <c r="S52" s="17"/>
      <c r="T52" s="17"/>
      <c r="U52" s="17"/>
      <c r="V52" s="17"/>
      <c r="W52" s="17"/>
      <c r="X52" s="17"/>
      <c r="Y52" s="17"/>
      <c r="Z52" s="17"/>
      <c r="AA52" s="17"/>
      <c r="AB52" s="17"/>
      <c r="AC52" s="17"/>
      <c r="AD52" s="17"/>
      <c r="AE52" s="17"/>
      <c r="AF52" s="17"/>
      <c r="AG52" s="17"/>
      <c r="AH52" s="17"/>
      <c r="AI52" s="17"/>
      <c r="AJ52" s="17"/>
      <c r="AK52" s="17"/>
      <c r="AL52" s="17"/>
      <c r="AM52" s="17"/>
      <c r="AN52" s="17"/>
      <c r="AO52" s="17"/>
      <c r="AP52" s="17"/>
      <c r="AQ52" s="17"/>
      <c r="AR52" s="17"/>
    </row>
    <row r="53" spans="1:44" s="14" customFormat="1">
      <c r="A53" s="21"/>
      <c r="B53" s="18" t="s">
        <v>102</v>
      </c>
      <c r="C53" s="18">
        <v>1</v>
      </c>
      <c r="D53" s="54" t="s">
        <v>43</v>
      </c>
      <c r="E53" s="54" t="s">
        <v>103</v>
      </c>
      <c r="F53" s="54" t="s">
        <v>107</v>
      </c>
      <c r="G53" s="17"/>
      <c r="H53" s="17"/>
      <c r="I53" s="17"/>
      <c r="J53" s="17"/>
      <c r="K53" s="17"/>
      <c r="L53" s="17"/>
      <c r="M53" s="17"/>
      <c r="N53" s="17"/>
      <c r="O53" s="17"/>
      <c r="P53" s="17"/>
      <c r="Q53" s="17"/>
      <c r="R53" s="17"/>
      <c r="S53" s="17"/>
      <c r="T53" s="17"/>
      <c r="U53" s="17"/>
      <c r="V53" s="17"/>
      <c r="W53" s="17"/>
      <c r="X53" s="17"/>
      <c r="Y53" s="17"/>
      <c r="Z53" s="17"/>
      <c r="AA53" s="17"/>
      <c r="AB53" s="17"/>
      <c r="AC53" s="17"/>
      <c r="AD53" s="17"/>
      <c r="AE53" s="17"/>
      <c r="AF53" s="17"/>
      <c r="AG53" s="17"/>
      <c r="AH53" s="17"/>
      <c r="AI53" s="17"/>
      <c r="AJ53" s="17"/>
      <c r="AK53" s="17"/>
      <c r="AL53" s="17"/>
      <c r="AM53" s="17"/>
      <c r="AN53" s="17"/>
      <c r="AO53" s="17"/>
      <c r="AP53" s="17"/>
      <c r="AQ53" s="17"/>
      <c r="AR53" s="17"/>
    </row>
    <row r="54" spans="1:44" s="14" customFormat="1">
      <c r="A54" s="21"/>
      <c r="B54" s="18" t="s">
        <v>102</v>
      </c>
      <c r="C54" s="18">
        <v>1</v>
      </c>
      <c r="D54" s="54" t="s">
        <v>104</v>
      </c>
      <c r="E54" s="54" t="s">
        <v>103</v>
      </c>
      <c r="F54" s="54" t="s">
        <v>105</v>
      </c>
      <c r="G54" s="17"/>
      <c r="H54" s="17"/>
      <c r="I54" s="17"/>
      <c r="J54" s="17"/>
      <c r="K54" s="17"/>
      <c r="L54" s="17"/>
      <c r="M54" s="17"/>
      <c r="N54" s="17"/>
      <c r="O54" s="17"/>
      <c r="P54" s="17"/>
      <c r="Q54" s="17"/>
      <c r="R54" s="17"/>
      <c r="S54" s="17"/>
      <c r="T54" s="17"/>
      <c r="U54" s="17"/>
      <c r="V54" s="17"/>
      <c r="W54" s="17"/>
      <c r="X54" s="17"/>
      <c r="Y54" s="17"/>
      <c r="Z54" s="17"/>
      <c r="AA54" s="17"/>
      <c r="AB54" s="17"/>
      <c r="AC54" s="17"/>
      <c r="AD54" s="17"/>
      <c r="AE54" s="17"/>
      <c r="AF54" s="17"/>
      <c r="AG54" s="17"/>
      <c r="AH54" s="17"/>
      <c r="AI54" s="17"/>
      <c r="AJ54" s="17"/>
      <c r="AK54" s="17"/>
      <c r="AL54" s="17"/>
      <c r="AM54" s="17"/>
      <c r="AN54" s="17"/>
      <c r="AO54" s="17"/>
      <c r="AP54" s="17"/>
      <c r="AQ54" s="17"/>
      <c r="AR54" s="17"/>
    </row>
    <row r="55" spans="1:44" s="14" customFormat="1">
      <c r="A55" s="21"/>
      <c r="B55" s="15" t="s">
        <v>102</v>
      </c>
      <c r="C55" s="15">
        <v>2</v>
      </c>
      <c r="D55" s="61" t="s">
        <v>108</v>
      </c>
      <c r="E55" s="61" t="s">
        <v>103</v>
      </c>
      <c r="F55" s="61" t="s">
        <v>109</v>
      </c>
    </row>
    <row r="56" spans="1:44" s="14" customFormat="1">
      <c r="A56" s="21"/>
      <c r="B56" s="15" t="s">
        <v>102</v>
      </c>
      <c r="C56" s="15">
        <v>2</v>
      </c>
      <c r="D56" s="61" t="s">
        <v>45</v>
      </c>
      <c r="E56" s="61" t="s">
        <v>103</v>
      </c>
      <c r="F56" s="61" t="s">
        <v>195</v>
      </c>
    </row>
    <row r="57" spans="1:44" s="14" customFormat="1">
      <c r="A57" s="21"/>
      <c r="B57" s="15" t="s">
        <v>102</v>
      </c>
      <c r="C57" s="15">
        <v>2</v>
      </c>
      <c r="D57" s="61" t="s">
        <v>54</v>
      </c>
      <c r="E57" s="61" t="s">
        <v>103</v>
      </c>
      <c r="F57" s="61" t="s">
        <v>110</v>
      </c>
    </row>
    <row r="58" spans="1:44" s="14" customFormat="1">
      <c r="A58" s="21"/>
      <c r="B58" s="15" t="s">
        <v>102</v>
      </c>
      <c r="C58" s="15">
        <v>2</v>
      </c>
      <c r="D58" s="61" t="s">
        <v>113</v>
      </c>
      <c r="E58" s="61" t="s">
        <v>103</v>
      </c>
      <c r="F58" s="61" t="s">
        <v>449</v>
      </c>
    </row>
    <row r="59" spans="1:44" s="14" customFormat="1">
      <c r="A59" s="21"/>
      <c r="B59" s="15" t="s">
        <v>102</v>
      </c>
      <c r="C59" s="15">
        <v>2</v>
      </c>
      <c r="D59" s="61" t="s">
        <v>44</v>
      </c>
      <c r="E59" s="61" t="s">
        <v>103</v>
      </c>
      <c r="F59" s="61" t="s">
        <v>196</v>
      </c>
    </row>
    <row r="60" spans="1:44" s="17" customFormat="1">
      <c r="A60" s="21"/>
      <c r="B60" s="15" t="s">
        <v>102</v>
      </c>
      <c r="C60" s="15">
        <v>2</v>
      </c>
      <c r="D60" s="61" t="s">
        <v>46</v>
      </c>
      <c r="E60" s="61" t="s">
        <v>103</v>
      </c>
      <c r="F60" s="61" t="s">
        <v>111</v>
      </c>
      <c r="G60" s="14"/>
      <c r="H60" s="14"/>
      <c r="I60" s="14"/>
      <c r="J60" s="14"/>
      <c r="K60" s="14"/>
      <c r="L60" s="14"/>
      <c r="M60" s="14"/>
      <c r="N60" s="14"/>
      <c r="O60" s="14"/>
      <c r="P60" s="14"/>
      <c r="Q60" s="14"/>
      <c r="R60" s="14"/>
      <c r="S60" s="14"/>
      <c r="T60" s="14"/>
      <c r="U60" s="14"/>
      <c r="V60" s="14"/>
      <c r="W60" s="14"/>
      <c r="X60" s="14"/>
      <c r="Y60" s="14"/>
      <c r="Z60" s="14"/>
      <c r="AA60" s="14"/>
      <c r="AB60" s="14"/>
      <c r="AC60" s="14"/>
      <c r="AD60" s="14"/>
      <c r="AE60" s="14"/>
      <c r="AF60" s="14"/>
      <c r="AG60" s="14"/>
      <c r="AH60" s="14"/>
      <c r="AI60" s="14"/>
      <c r="AJ60" s="14"/>
      <c r="AK60" s="14"/>
      <c r="AL60" s="14"/>
      <c r="AM60" s="14"/>
      <c r="AN60" s="14"/>
      <c r="AO60" s="14"/>
      <c r="AP60" s="14"/>
      <c r="AQ60" s="14"/>
      <c r="AR60" s="14"/>
    </row>
    <row r="61" spans="1:44" s="14" customFormat="1">
      <c r="A61" s="21"/>
      <c r="B61" s="15" t="s">
        <v>102</v>
      </c>
      <c r="C61" s="15">
        <v>2</v>
      </c>
      <c r="D61" s="61" t="s">
        <v>47</v>
      </c>
      <c r="E61" s="61" t="s">
        <v>103</v>
      </c>
      <c r="F61" s="61" t="s">
        <v>112</v>
      </c>
    </row>
    <row r="62" spans="1:44" s="14" customFormat="1">
      <c r="A62" s="21"/>
      <c r="B62" s="15" t="s">
        <v>102</v>
      </c>
      <c r="C62" s="15">
        <v>2</v>
      </c>
      <c r="D62" s="61" t="s">
        <v>48</v>
      </c>
      <c r="E62" s="61" t="s">
        <v>103</v>
      </c>
      <c r="F62" s="61" t="s">
        <v>114</v>
      </c>
    </row>
    <row r="63" spans="1:44" s="14" customFormat="1">
      <c r="A63" s="21"/>
      <c r="B63" s="18" t="s">
        <v>102</v>
      </c>
      <c r="C63" s="18">
        <v>1</v>
      </c>
      <c r="D63" s="54" t="s">
        <v>49</v>
      </c>
      <c r="E63" s="54" t="s">
        <v>103</v>
      </c>
      <c r="F63" s="54" t="s">
        <v>106</v>
      </c>
    </row>
    <row r="64" spans="1:44" s="14" customFormat="1">
      <c r="A64" s="21"/>
      <c r="B64" s="15" t="s">
        <v>102</v>
      </c>
      <c r="C64" s="15">
        <v>2</v>
      </c>
      <c r="D64" s="61" t="s">
        <v>50</v>
      </c>
      <c r="E64" s="61" t="s">
        <v>103</v>
      </c>
      <c r="F64" s="61" t="s">
        <v>116</v>
      </c>
    </row>
    <row r="65" spans="1:44" s="14" customFormat="1">
      <c r="A65" s="21"/>
      <c r="B65" s="15" t="s">
        <v>102</v>
      </c>
      <c r="C65" s="15">
        <v>2</v>
      </c>
      <c r="D65" s="61" t="s">
        <v>35</v>
      </c>
      <c r="E65" s="61" t="s">
        <v>121</v>
      </c>
      <c r="F65" s="61" t="s">
        <v>253</v>
      </c>
    </row>
    <row r="66" spans="1:44" s="14" customFormat="1">
      <c r="A66" s="21"/>
      <c r="B66" s="15" t="s">
        <v>102</v>
      </c>
      <c r="C66" s="15">
        <v>2</v>
      </c>
      <c r="D66" s="61" t="s">
        <v>36</v>
      </c>
      <c r="E66" s="61" t="s">
        <v>121</v>
      </c>
      <c r="F66" s="61" t="s">
        <v>254</v>
      </c>
    </row>
    <row r="67" spans="1:44" s="14" customFormat="1">
      <c r="A67" s="21"/>
      <c r="B67" s="15" t="s">
        <v>102</v>
      </c>
      <c r="C67" s="15">
        <v>2</v>
      </c>
      <c r="D67" s="61" t="s">
        <v>122</v>
      </c>
      <c r="E67" s="61" t="s">
        <v>123</v>
      </c>
      <c r="F67" s="61" t="s">
        <v>255</v>
      </c>
    </row>
    <row r="68" spans="1:44" s="14" customFormat="1">
      <c r="A68" s="21"/>
      <c r="B68" s="15" t="s">
        <v>102</v>
      </c>
      <c r="C68" s="15">
        <v>2</v>
      </c>
      <c r="D68" s="61" t="s">
        <v>126</v>
      </c>
      <c r="E68" s="61" t="s">
        <v>123</v>
      </c>
      <c r="F68" s="61" t="s">
        <v>127</v>
      </c>
    </row>
    <row r="69" spans="1:44" s="14" customFormat="1">
      <c r="A69" s="21"/>
      <c r="B69" s="15" t="s">
        <v>102</v>
      </c>
      <c r="C69" s="15">
        <v>2</v>
      </c>
      <c r="D69" s="61" t="s">
        <v>124</v>
      </c>
      <c r="E69" s="61" t="s">
        <v>123</v>
      </c>
      <c r="F69" s="61" t="s">
        <v>125</v>
      </c>
    </row>
    <row r="70" spans="1:44" s="14" customFormat="1">
      <c r="A70" s="21"/>
      <c r="B70" s="15" t="s">
        <v>102</v>
      </c>
      <c r="C70" s="15">
        <v>2</v>
      </c>
      <c r="D70" s="61" t="s">
        <v>128</v>
      </c>
      <c r="E70" s="61" t="s">
        <v>123</v>
      </c>
      <c r="F70" s="61" t="s">
        <v>129</v>
      </c>
    </row>
    <row r="71" spans="1:44" s="14" customFormat="1">
      <c r="A71" s="21"/>
      <c r="B71" s="15" t="s">
        <v>102</v>
      </c>
      <c r="C71" s="15">
        <v>2</v>
      </c>
      <c r="D71" s="61" t="s">
        <v>139</v>
      </c>
      <c r="E71" s="61" t="s">
        <v>140</v>
      </c>
      <c r="F71" s="61" t="s">
        <v>256</v>
      </c>
    </row>
    <row r="72" spans="1:44" s="14" customFormat="1">
      <c r="A72" s="21"/>
      <c r="B72" s="15" t="s">
        <v>102</v>
      </c>
      <c r="C72" s="15">
        <v>2</v>
      </c>
      <c r="D72" s="61" t="s">
        <v>134</v>
      </c>
      <c r="E72" s="61" t="s">
        <v>450</v>
      </c>
      <c r="F72" s="61" t="s">
        <v>257</v>
      </c>
    </row>
    <row r="73" spans="1:44" s="14" customFormat="1">
      <c r="A73" s="21"/>
      <c r="B73" s="15" t="s">
        <v>102</v>
      </c>
      <c r="C73" s="15">
        <v>2</v>
      </c>
      <c r="D73" s="61" t="s">
        <v>135</v>
      </c>
      <c r="E73" s="61" t="s">
        <v>136</v>
      </c>
      <c r="F73" s="61" t="s">
        <v>258</v>
      </c>
    </row>
    <row r="74" spans="1:44" s="14" customFormat="1">
      <c r="A74" s="21"/>
      <c r="B74" s="15" t="s">
        <v>102</v>
      </c>
      <c r="C74" s="15">
        <v>2</v>
      </c>
      <c r="D74" s="61" t="s">
        <v>137</v>
      </c>
      <c r="E74" s="61" t="s">
        <v>138</v>
      </c>
      <c r="F74" s="61" t="s">
        <v>259</v>
      </c>
    </row>
    <row r="75" spans="1:44" s="14" customFormat="1">
      <c r="A75" s="21"/>
      <c r="B75" s="15" t="s">
        <v>102</v>
      </c>
      <c r="C75" s="15">
        <v>2</v>
      </c>
      <c r="D75" s="61" t="s">
        <v>141</v>
      </c>
      <c r="E75" s="61" t="s">
        <v>142</v>
      </c>
      <c r="F75" s="61" t="s">
        <v>260</v>
      </c>
      <c r="G75" s="17"/>
      <c r="H75" s="17"/>
      <c r="I75" s="17"/>
      <c r="J75" s="17"/>
      <c r="K75" s="17"/>
      <c r="L75" s="17"/>
      <c r="M75" s="17"/>
      <c r="N75" s="17"/>
      <c r="O75" s="17"/>
      <c r="P75" s="17"/>
      <c r="Q75" s="17"/>
      <c r="R75" s="17"/>
      <c r="S75" s="17"/>
      <c r="T75" s="17"/>
      <c r="U75" s="17"/>
      <c r="V75" s="17"/>
      <c r="W75" s="17"/>
      <c r="X75" s="17"/>
      <c r="Y75" s="17"/>
      <c r="Z75" s="17"/>
      <c r="AA75" s="17"/>
      <c r="AB75" s="17"/>
      <c r="AC75" s="17"/>
      <c r="AD75" s="17"/>
      <c r="AE75" s="17"/>
      <c r="AF75" s="17"/>
      <c r="AG75" s="17"/>
      <c r="AH75" s="17"/>
      <c r="AI75" s="17"/>
      <c r="AJ75" s="17"/>
      <c r="AK75" s="17"/>
      <c r="AL75" s="17"/>
      <c r="AM75" s="17"/>
      <c r="AN75" s="17"/>
      <c r="AO75" s="17"/>
      <c r="AP75" s="17"/>
      <c r="AQ75" s="17"/>
      <c r="AR75" s="17"/>
    </row>
    <row r="76" spans="1:44" s="14" customFormat="1">
      <c r="A76" s="21"/>
      <c r="B76" s="18" t="s">
        <v>3</v>
      </c>
      <c r="C76" s="18">
        <v>2</v>
      </c>
      <c r="D76" s="54" t="s">
        <v>3</v>
      </c>
      <c r="E76" s="54" t="s">
        <v>262</v>
      </c>
      <c r="F76" s="54" t="s">
        <v>451</v>
      </c>
    </row>
    <row r="77" spans="1:44" s="17" customFormat="1">
      <c r="A77" s="21"/>
      <c r="B77" s="15" t="s">
        <v>3</v>
      </c>
      <c r="C77" s="15">
        <v>2</v>
      </c>
      <c r="D77" s="58" t="s">
        <v>59</v>
      </c>
      <c r="E77" s="58" t="s">
        <v>262</v>
      </c>
      <c r="F77" s="58" t="s">
        <v>351</v>
      </c>
      <c r="G77" s="14"/>
      <c r="H77" s="14"/>
      <c r="I77" s="14"/>
      <c r="J77" s="14"/>
      <c r="K77" s="14"/>
      <c r="L77" s="14"/>
      <c r="M77" s="14"/>
      <c r="N77" s="14"/>
      <c r="O77" s="14"/>
      <c r="P77" s="14"/>
      <c r="Q77" s="14"/>
      <c r="R77" s="14"/>
      <c r="S77" s="14"/>
      <c r="T77" s="14"/>
      <c r="U77" s="14"/>
      <c r="V77" s="14"/>
      <c r="W77" s="14"/>
      <c r="X77" s="14"/>
      <c r="Y77" s="14"/>
      <c r="Z77" s="14"/>
      <c r="AA77" s="14"/>
      <c r="AB77" s="14"/>
      <c r="AC77" s="14"/>
      <c r="AD77" s="14"/>
      <c r="AE77" s="14"/>
      <c r="AF77" s="14"/>
      <c r="AG77" s="14"/>
      <c r="AH77" s="14"/>
      <c r="AI77" s="14"/>
      <c r="AJ77" s="14"/>
      <c r="AK77" s="14"/>
      <c r="AL77" s="14"/>
      <c r="AM77" s="14"/>
      <c r="AN77" s="14"/>
      <c r="AO77" s="14"/>
      <c r="AP77" s="14"/>
      <c r="AQ77" s="14"/>
      <c r="AR77" s="14"/>
    </row>
    <row r="78" spans="1:44" s="14" customFormat="1">
      <c r="A78" s="21"/>
      <c r="B78" s="15" t="s">
        <v>3</v>
      </c>
      <c r="C78" s="15">
        <v>2</v>
      </c>
      <c r="D78" s="58" t="s">
        <v>188</v>
      </c>
      <c r="E78" s="58" t="s">
        <v>262</v>
      </c>
      <c r="F78" s="58" t="s">
        <v>353</v>
      </c>
    </row>
    <row r="79" spans="1:44" s="17" customFormat="1">
      <c r="A79" s="21"/>
      <c r="B79" s="15" t="s">
        <v>3</v>
      </c>
      <c r="C79" s="15">
        <v>2</v>
      </c>
      <c r="D79" s="58" t="s">
        <v>60</v>
      </c>
      <c r="E79" s="58" t="s">
        <v>262</v>
      </c>
      <c r="F79" s="58" t="s">
        <v>352</v>
      </c>
      <c r="G79" s="14"/>
      <c r="H79" s="14"/>
      <c r="I79" s="14"/>
      <c r="J79" s="14"/>
      <c r="K79" s="14"/>
      <c r="L79" s="14"/>
      <c r="M79" s="14"/>
      <c r="N79" s="14"/>
      <c r="O79" s="14"/>
      <c r="P79" s="14"/>
      <c r="Q79" s="14"/>
      <c r="R79" s="14"/>
      <c r="S79" s="14"/>
      <c r="T79" s="14"/>
      <c r="U79" s="14"/>
      <c r="V79" s="14"/>
      <c r="W79" s="14"/>
      <c r="X79" s="14"/>
      <c r="Y79" s="14"/>
      <c r="Z79" s="14"/>
      <c r="AA79" s="14"/>
      <c r="AB79" s="14"/>
      <c r="AC79" s="14"/>
      <c r="AD79" s="14"/>
      <c r="AE79" s="14"/>
      <c r="AF79" s="14"/>
      <c r="AG79" s="14"/>
      <c r="AH79" s="14"/>
      <c r="AI79" s="14"/>
      <c r="AJ79" s="14"/>
      <c r="AK79" s="14"/>
      <c r="AL79" s="14"/>
      <c r="AM79" s="14"/>
      <c r="AN79" s="14"/>
      <c r="AO79" s="14"/>
      <c r="AP79" s="14"/>
      <c r="AQ79" s="14"/>
      <c r="AR79" s="14"/>
    </row>
    <row r="80" spans="1:44" s="14" customFormat="1">
      <c r="A80" s="21"/>
      <c r="B80" s="15" t="s">
        <v>3</v>
      </c>
      <c r="C80" s="15">
        <v>2</v>
      </c>
      <c r="D80" s="58" t="s">
        <v>190</v>
      </c>
      <c r="E80" s="58" t="s">
        <v>262</v>
      </c>
      <c r="F80" s="58" t="s">
        <v>354</v>
      </c>
    </row>
    <row r="81" spans="1:44" s="14" customFormat="1">
      <c r="A81" s="21"/>
      <c r="B81" s="15" t="s">
        <v>3</v>
      </c>
      <c r="C81" s="15">
        <v>2</v>
      </c>
      <c r="D81" s="58" t="s">
        <v>189</v>
      </c>
      <c r="E81" s="58" t="s">
        <v>262</v>
      </c>
      <c r="F81" s="58" t="s">
        <v>355</v>
      </c>
    </row>
    <row r="82" spans="1:44" s="50" customFormat="1">
      <c r="A82" s="60"/>
      <c r="B82" s="51" t="s">
        <v>3</v>
      </c>
      <c r="C82" s="51">
        <v>2</v>
      </c>
      <c r="D82" s="46" t="s">
        <v>163</v>
      </c>
      <c r="E82" s="48" t="s">
        <v>523</v>
      </c>
      <c r="F82" s="46" t="s">
        <v>512</v>
      </c>
    </row>
    <row r="83" spans="1:44" s="50" customFormat="1">
      <c r="A83" s="60"/>
      <c r="B83" s="51" t="s">
        <v>3</v>
      </c>
      <c r="C83" s="51">
        <v>2</v>
      </c>
      <c r="D83" s="46" t="s">
        <v>164</v>
      </c>
      <c r="E83" s="48" t="s">
        <v>523</v>
      </c>
      <c r="F83" s="46" t="s">
        <v>513</v>
      </c>
    </row>
    <row r="84" spans="1:44" s="50" customFormat="1">
      <c r="A84" s="60"/>
      <c r="B84" s="51" t="s">
        <v>3</v>
      </c>
      <c r="C84" s="51">
        <v>2</v>
      </c>
      <c r="D84" s="46" t="s">
        <v>531</v>
      </c>
      <c r="E84" s="48" t="s">
        <v>523</v>
      </c>
      <c r="F84" s="46" t="s">
        <v>514</v>
      </c>
    </row>
    <row r="85" spans="1:44" s="50" customFormat="1">
      <c r="A85" s="60"/>
      <c r="B85" s="51" t="s">
        <v>3</v>
      </c>
      <c r="C85" s="51">
        <v>2</v>
      </c>
      <c r="D85" s="46" t="s">
        <v>532</v>
      </c>
      <c r="E85" s="48" t="s">
        <v>523</v>
      </c>
      <c r="F85" s="46" t="s">
        <v>515</v>
      </c>
    </row>
    <row r="86" spans="1:44" s="50" customFormat="1">
      <c r="A86" s="60"/>
      <c r="B86" s="51" t="s">
        <v>3</v>
      </c>
      <c r="C86" s="51">
        <v>2</v>
      </c>
      <c r="D86" s="46" t="s">
        <v>533</v>
      </c>
      <c r="E86" s="48" t="s">
        <v>523</v>
      </c>
      <c r="F86" s="46" t="s">
        <v>517</v>
      </c>
    </row>
    <row r="87" spans="1:44" s="50" customFormat="1">
      <c r="A87" s="60"/>
      <c r="B87" s="51" t="s">
        <v>3</v>
      </c>
      <c r="C87" s="51">
        <v>2</v>
      </c>
      <c r="D87" s="46" t="s">
        <v>534</v>
      </c>
      <c r="E87" s="48" t="s">
        <v>523</v>
      </c>
      <c r="F87" s="46" t="s">
        <v>518</v>
      </c>
    </row>
    <row r="88" spans="1:44" s="50" customFormat="1">
      <c r="A88" s="60"/>
      <c r="B88" s="51" t="s">
        <v>3</v>
      </c>
      <c r="C88" s="51">
        <v>2</v>
      </c>
      <c r="D88" s="46" t="s">
        <v>556</v>
      </c>
      <c r="E88" s="48" t="s">
        <v>523</v>
      </c>
      <c r="F88" s="46" t="s">
        <v>566</v>
      </c>
    </row>
    <row r="89" spans="1:44" s="50" customFormat="1">
      <c r="A89" s="60"/>
      <c r="B89" s="51" t="s">
        <v>3</v>
      </c>
      <c r="C89" s="51">
        <v>3</v>
      </c>
      <c r="D89" s="46" t="s">
        <v>557</v>
      </c>
      <c r="E89" s="48" t="s">
        <v>523</v>
      </c>
      <c r="F89" s="46" t="s">
        <v>516</v>
      </c>
    </row>
    <row r="90" spans="1:44" s="50" customFormat="1">
      <c r="A90" s="60"/>
      <c r="B90" s="51" t="s">
        <v>3</v>
      </c>
      <c r="C90" s="51">
        <v>2</v>
      </c>
      <c r="D90" s="46" t="s">
        <v>187</v>
      </c>
      <c r="E90" s="48" t="s">
        <v>523</v>
      </c>
      <c r="F90" s="46" t="s">
        <v>519</v>
      </c>
    </row>
    <row r="91" spans="1:44" s="50" customFormat="1">
      <c r="A91" s="60"/>
      <c r="B91" s="51" t="s">
        <v>3</v>
      </c>
      <c r="C91" s="51">
        <v>2</v>
      </c>
      <c r="D91" s="46" t="s">
        <v>535</v>
      </c>
      <c r="E91" s="48" t="s">
        <v>523</v>
      </c>
      <c r="F91" s="46" t="s">
        <v>520</v>
      </c>
    </row>
    <row r="92" spans="1:44" s="50" customFormat="1">
      <c r="A92" s="60"/>
      <c r="B92" s="51" t="s">
        <v>3</v>
      </c>
      <c r="C92" s="51">
        <v>3</v>
      </c>
      <c r="D92" s="46" t="s">
        <v>536</v>
      </c>
      <c r="E92" s="48" t="s">
        <v>523</v>
      </c>
      <c r="F92" s="46" t="s">
        <v>521</v>
      </c>
    </row>
    <row r="93" spans="1:44" s="50" customFormat="1">
      <c r="A93" s="60"/>
      <c r="B93" s="51" t="s">
        <v>3</v>
      </c>
      <c r="C93" s="51">
        <v>3</v>
      </c>
      <c r="D93" s="46" t="s">
        <v>537</v>
      </c>
      <c r="E93" s="48" t="s">
        <v>523</v>
      </c>
      <c r="F93" s="46" t="s">
        <v>522</v>
      </c>
    </row>
    <row r="94" spans="1:44" s="17" customFormat="1">
      <c r="A94" s="21"/>
      <c r="B94" s="18" t="s">
        <v>3</v>
      </c>
      <c r="C94" s="18">
        <v>1</v>
      </c>
      <c r="D94" s="53" t="s">
        <v>191</v>
      </c>
      <c r="E94" s="58" t="s">
        <v>262</v>
      </c>
      <c r="F94" s="54" t="s">
        <v>357</v>
      </c>
    </row>
    <row r="95" spans="1:44" s="17" customFormat="1">
      <c r="A95" s="21"/>
      <c r="B95" s="18" t="s">
        <v>3</v>
      </c>
      <c r="C95" s="18">
        <v>1</v>
      </c>
      <c r="D95" s="54" t="s">
        <v>162</v>
      </c>
      <c r="E95" s="58" t="s">
        <v>262</v>
      </c>
      <c r="F95" s="54" t="s">
        <v>261</v>
      </c>
    </row>
    <row r="96" spans="1:44" s="14" customFormat="1">
      <c r="A96" s="21"/>
      <c r="B96" s="18" t="s">
        <v>65</v>
      </c>
      <c r="C96" s="18">
        <v>1</v>
      </c>
      <c r="D96" s="54" t="s">
        <v>66</v>
      </c>
      <c r="E96" s="54" t="s">
        <v>183</v>
      </c>
      <c r="F96" s="54" t="s">
        <v>433</v>
      </c>
      <c r="G96" s="19"/>
      <c r="H96" s="19"/>
      <c r="I96" s="19"/>
      <c r="J96" s="19"/>
      <c r="K96" s="19"/>
      <c r="L96" s="19"/>
      <c r="M96" s="19"/>
      <c r="N96" s="19"/>
      <c r="O96" s="19"/>
      <c r="P96" s="19"/>
      <c r="Q96" s="19"/>
      <c r="R96" s="19"/>
      <c r="S96" s="19"/>
      <c r="T96" s="19"/>
      <c r="U96" s="19"/>
      <c r="V96" s="19"/>
      <c r="W96" s="19"/>
      <c r="X96" s="19"/>
      <c r="Y96" s="19"/>
      <c r="Z96" s="19"/>
      <c r="AA96" s="19"/>
      <c r="AB96" s="19"/>
      <c r="AC96" s="19"/>
      <c r="AD96" s="19"/>
      <c r="AE96" s="19"/>
      <c r="AF96" s="19"/>
      <c r="AG96" s="19"/>
      <c r="AH96" s="19"/>
      <c r="AI96" s="19"/>
      <c r="AJ96" s="19"/>
      <c r="AK96" s="19"/>
      <c r="AL96" s="19"/>
      <c r="AM96" s="19"/>
      <c r="AN96" s="19"/>
      <c r="AO96" s="19"/>
      <c r="AP96" s="19"/>
      <c r="AQ96" s="19"/>
      <c r="AR96" s="19"/>
    </row>
    <row r="97" spans="1:44" s="17" customFormat="1">
      <c r="A97" s="21"/>
      <c r="B97" s="15" t="s">
        <v>65</v>
      </c>
      <c r="C97" s="15">
        <v>2</v>
      </c>
      <c r="D97" s="61" t="s">
        <v>30</v>
      </c>
      <c r="E97" s="61" t="s">
        <v>183</v>
      </c>
      <c r="F97" s="61" t="s">
        <v>470</v>
      </c>
    </row>
    <row r="98" spans="1:44" s="14" customFormat="1">
      <c r="A98" s="21"/>
      <c r="B98" s="15" t="s">
        <v>65</v>
      </c>
      <c r="C98" s="15">
        <v>2</v>
      </c>
      <c r="D98" s="61" t="s">
        <v>17</v>
      </c>
      <c r="E98" s="61" t="s">
        <v>183</v>
      </c>
      <c r="F98" s="61" t="s">
        <v>267</v>
      </c>
    </row>
    <row r="99" spans="1:44" s="14" customFormat="1">
      <c r="A99" s="21"/>
      <c r="B99" s="15" t="s">
        <v>65</v>
      </c>
      <c r="C99" s="15">
        <v>2</v>
      </c>
      <c r="D99" s="61" t="s">
        <v>18</v>
      </c>
      <c r="E99" s="61" t="s">
        <v>183</v>
      </c>
      <c r="F99" s="61" t="s">
        <v>268</v>
      </c>
    </row>
    <row r="100" spans="1:44" s="17" customFormat="1">
      <c r="A100" s="21"/>
      <c r="B100" s="15" t="s">
        <v>65</v>
      </c>
      <c r="C100" s="15">
        <v>2</v>
      </c>
      <c r="D100" s="61" t="s">
        <v>19</v>
      </c>
      <c r="E100" s="61" t="s">
        <v>183</v>
      </c>
      <c r="F100" s="61" t="s">
        <v>331</v>
      </c>
      <c r="G100" s="14"/>
      <c r="H100" s="14"/>
      <c r="I100" s="14"/>
      <c r="J100" s="14"/>
      <c r="K100" s="14"/>
      <c r="L100" s="14"/>
      <c r="M100" s="14"/>
      <c r="N100" s="14"/>
      <c r="O100" s="14"/>
      <c r="P100" s="14"/>
      <c r="Q100" s="14"/>
      <c r="R100" s="14"/>
      <c r="S100" s="14"/>
      <c r="T100" s="14"/>
      <c r="U100" s="14"/>
      <c r="V100" s="14"/>
      <c r="W100" s="14"/>
      <c r="X100" s="14"/>
      <c r="Y100" s="14"/>
      <c r="Z100" s="14"/>
      <c r="AA100" s="14"/>
      <c r="AB100" s="14"/>
      <c r="AC100" s="14"/>
      <c r="AD100" s="14"/>
      <c r="AE100" s="14"/>
      <c r="AF100" s="14"/>
      <c r="AG100" s="14"/>
      <c r="AH100" s="14"/>
      <c r="AI100" s="14"/>
      <c r="AJ100" s="14"/>
      <c r="AK100" s="14"/>
      <c r="AL100" s="14"/>
      <c r="AM100" s="14"/>
      <c r="AN100" s="14"/>
      <c r="AO100" s="14"/>
      <c r="AP100" s="14"/>
      <c r="AQ100" s="14"/>
      <c r="AR100" s="14"/>
    </row>
    <row r="101" spans="1:44" s="17" customFormat="1">
      <c r="A101" s="21"/>
      <c r="B101" s="15" t="s">
        <v>65</v>
      </c>
      <c r="C101" s="15">
        <v>2</v>
      </c>
      <c r="D101" s="61" t="s">
        <v>20</v>
      </c>
      <c r="E101" s="61" t="s">
        <v>183</v>
      </c>
      <c r="F101" s="61" t="s">
        <v>269</v>
      </c>
      <c r="G101" s="14"/>
      <c r="H101" s="14"/>
      <c r="I101" s="14"/>
      <c r="J101" s="14"/>
      <c r="K101" s="14"/>
      <c r="L101" s="14"/>
      <c r="M101" s="14"/>
      <c r="N101" s="14"/>
      <c r="O101" s="14"/>
      <c r="P101" s="14"/>
      <c r="Q101" s="14"/>
      <c r="R101" s="14"/>
      <c r="S101" s="14"/>
      <c r="T101" s="14"/>
      <c r="U101" s="14"/>
      <c r="V101" s="14"/>
      <c r="W101" s="14"/>
      <c r="X101" s="14"/>
      <c r="Y101" s="14"/>
      <c r="Z101" s="14"/>
      <c r="AA101" s="14"/>
      <c r="AB101" s="14"/>
      <c r="AC101" s="14"/>
      <c r="AD101" s="14"/>
      <c r="AE101" s="14"/>
      <c r="AF101" s="14"/>
      <c r="AG101" s="14"/>
      <c r="AH101" s="14"/>
      <c r="AI101" s="14"/>
      <c r="AJ101" s="14"/>
      <c r="AK101" s="14"/>
      <c r="AL101" s="14"/>
      <c r="AM101" s="14"/>
      <c r="AN101" s="14"/>
      <c r="AO101" s="14"/>
      <c r="AP101" s="14"/>
      <c r="AQ101" s="14"/>
      <c r="AR101" s="14"/>
    </row>
    <row r="102" spans="1:44" s="17" customFormat="1">
      <c r="A102" s="21"/>
      <c r="B102" s="15" t="s">
        <v>65</v>
      </c>
      <c r="C102" s="15">
        <v>2</v>
      </c>
      <c r="D102" s="61" t="s">
        <v>21</v>
      </c>
      <c r="E102" s="61" t="s">
        <v>183</v>
      </c>
      <c r="F102" s="61" t="s">
        <v>270</v>
      </c>
      <c r="G102" s="14"/>
      <c r="H102" s="14"/>
      <c r="I102" s="14"/>
      <c r="J102" s="14"/>
      <c r="K102" s="14"/>
      <c r="L102" s="14"/>
      <c r="M102" s="14"/>
      <c r="N102" s="14"/>
      <c r="O102" s="14"/>
      <c r="P102" s="14"/>
      <c r="Q102" s="14"/>
      <c r="R102" s="14"/>
      <c r="S102" s="14"/>
      <c r="T102" s="14"/>
      <c r="U102" s="14"/>
      <c r="V102" s="14"/>
      <c r="W102" s="14"/>
      <c r="X102" s="14"/>
      <c r="Y102" s="14"/>
      <c r="Z102" s="14"/>
      <c r="AA102" s="14"/>
      <c r="AB102" s="14"/>
      <c r="AC102" s="14"/>
      <c r="AD102" s="14"/>
      <c r="AE102" s="14"/>
      <c r="AF102" s="14"/>
      <c r="AG102" s="14"/>
      <c r="AH102" s="14"/>
      <c r="AI102" s="14"/>
      <c r="AJ102" s="14"/>
      <c r="AK102" s="14"/>
      <c r="AL102" s="14"/>
      <c r="AM102" s="14"/>
      <c r="AN102" s="14"/>
      <c r="AO102" s="14"/>
      <c r="AP102" s="14"/>
      <c r="AQ102" s="14"/>
      <c r="AR102" s="14"/>
    </row>
    <row r="103" spans="1:44" s="17" customFormat="1">
      <c r="A103" s="21"/>
      <c r="B103" s="15" t="s">
        <v>65</v>
      </c>
      <c r="C103" s="15">
        <v>2</v>
      </c>
      <c r="D103" s="61" t="s">
        <v>28</v>
      </c>
      <c r="E103" s="61" t="s">
        <v>183</v>
      </c>
      <c r="F103" s="61" t="s">
        <v>452</v>
      </c>
      <c r="G103" s="14"/>
      <c r="H103" s="14"/>
      <c r="I103" s="14"/>
      <c r="J103" s="14"/>
      <c r="K103" s="14"/>
      <c r="L103" s="14"/>
      <c r="M103" s="14"/>
      <c r="N103" s="14"/>
      <c r="O103" s="14"/>
      <c r="P103" s="14"/>
      <c r="Q103" s="14"/>
      <c r="R103" s="14"/>
      <c r="S103" s="14"/>
      <c r="T103" s="14"/>
      <c r="U103" s="14"/>
      <c r="V103" s="14"/>
      <c r="W103" s="14"/>
      <c r="X103" s="14"/>
      <c r="Y103" s="14"/>
      <c r="Z103" s="14"/>
      <c r="AA103" s="14"/>
      <c r="AB103" s="14"/>
      <c r="AC103" s="14"/>
      <c r="AD103" s="14"/>
      <c r="AE103" s="14"/>
      <c r="AF103" s="14"/>
      <c r="AG103" s="14"/>
      <c r="AH103" s="14"/>
      <c r="AI103" s="14"/>
      <c r="AJ103" s="14"/>
      <c r="AK103" s="14"/>
      <c r="AL103" s="14"/>
      <c r="AM103" s="14"/>
      <c r="AN103" s="14"/>
      <c r="AO103" s="14"/>
      <c r="AP103" s="14"/>
      <c r="AQ103" s="14"/>
      <c r="AR103" s="14"/>
    </row>
    <row r="104" spans="1:44" s="14" customFormat="1">
      <c r="A104" s="21"/>
      <c r="B104" s="15" t="s">
        <v>65</v>
      </c>
      <c r="C104" s="15">
        <v>2</v>
      </c>
      <c r="D104" s="61" t="s">
        <v>22</v>
      </c>
      <c r="E104" s="61" t="s">
        <v>183</v>
      </c>
      <c r="F104" s="61" t="s">
        <v>271</v>
      </c>
      <c r="G104" s="17"/>
      <c r="H104" s="17"/>
      <c r="I104" s="17"/>
      <c r="J104" s="17"/>
      <c r="K104" s="17"/>
      <c r="L104" s="17"/>
      <c r="M104" s="17"/>
      <c r="N104" s="17"/>
      <c r="O104" s="17"/>
      <c r="P104" s="17"/>
      <c r="Q104" s="17"/>
      <c r="R104" s="17"/>
      <c r="S104" s="17"/>
      <c r="T104" s="17"/>
      <c r="U104" s="17"/>
      <c r="V104" s="17"/>
      <c r="W104" s="17"/>
      <c r="X104" s="17"/>
      <c r="Y104" s="17"/>
      <c r="Z104" s="17"/>
      <c r="AA104" s="17"/>
      <c r="AB104" s="17"/>
      <c r="AC104" s="17"/>
      <c r="AD104" s="17"/>
      <c r="AE104" s="17"/>
      <c r="AF104" s="17"/>
      <c r="AG104" s="17"/>
      <c r="AH104" s="17"/>
      <c r="AI104" s="17"/>
      <c r="AJ104" s="17"/>
      <c r="AK104" s="17"/>
      <c r="AL104" s="17"/>
      <c r="AM104" s="17"/>
      <c r="AN104" s="17"/>
      <c r="AO104" s="17"/>
      <c r="AP104" s="17"/>
      <c r="AQ104" s="17"/>
      <c r="AR104" s="17"/>
    </row>
    <row r="105" spans="1:44" s="14" customFormat="1">
      <c r="A105" s="21"/>
      <c r="B105" s="15" t="s">
        <v>65</v>
      </c>
      <c r="C105" s="15">
        <v>2</v>
      </c>
      <c r="D105" s="61" t="s">
        <v>67</v>
      </c>
      <c r="E105" s="61" t="s">
        <v>183</v>
      </c>
      <c r="F105" s="61" t="s">
        <v>272</v>
      </c>
      <c r="G105" s="17"/>
      <c r="H105" s="17"/>
      <c r="I105" s="17"/>
      <c r="J105" s="17"/>
      <c r="K105" s="17"/>
      <c r="L105" s="17"/>
      <c r="M105" s="17"/>
      <c r="N105" s="17"/>
      <c r="O105" s="17"/>
      <c r="P105" s="17"/>
      <c r="Q105" s="17"/>
      <c r="R105" s="17"/>
      <c r="S105" s="17"/>
      <c r="T105" s="17"/>
      <c r="U105" s="17"/>
      <c r="V105" s="17"/>
      <c r="W105" s="17"/>
      <c r="X105" s="17"/>
      <c r="Y105" s="17"/>
      <c r="Z105" s="17"/>
      <c r="AA105" s="17"/>
      <c r="AB105" s="17"/>
      <c r="AC105" s="17"/>
      <c r="AD105" s="17"/>
      <c r="AE105" s="17"/>
      <c r="AF105" s="17"/>
      <c r="AG105" s="17"/>
      <c r="AH105" s="17"/>
      <c r="AI105" s="17"/>
      <c r="AJ105" s="17"/>
      <c r="AK105" s="17"/>
      <c r="AL105" s="17"/>
      <c r="AM105" s="17"/>
      <c r="AN105" s="17"/>
      <c r="AO105" s="17"/>
      <c r="AP105" s="17"/>
      <c r="AQ105" s="17"/>
      <c r="AR105" s="17"/>
    </row>
    <row r="106" spans="1:44" s="14" customFormat="1">
      <c r="A106" s="21"/>
      <c r="B106" s="15" t="s">
        <v>65</v>
      </c>
      <c r="C106" s="15">
        <v>2</v>
      </c>
      <c r="D106" s="61" t="s">
        <v>29</v>
      </c>
      <c r="E106" s="61" t="s">
        <v>183</v>
      </c>
      <c r="F106" s="61" t="s">
        <v>468</v>
      </c>
    </row>
    <row r="107" spans="1:44" s="1" customFormat="1">
      <c r="A107" s="21"/>
      <c r="B107" s="15" t="s">
        <v>65</v>
      </c>
      <c r="C107" s="15">
        <v>2</v>
      </c>
      <c r="D107" s="61" t="s">
        <v>31</v>
      </c>
      <c r="E107" s="61" t="s">
        <v>183</v>
      </c>
      <c r="F107" s="58" t="s">
        <v>469</v>
      </c>
      <c r="G107" s="14"/>
      <c r="H107" s="14"/>
      <c r="I107" s="14"/>
      <c r="J107" s="14"/>
      <c r="K107" s="14"/>
      <c r="L107" s="14"/>
      <c r="M107" s="14"/>
      <c r="N107" s="14"/>
      <c r="O107" s="14"/>
      <c r="P107" s="14"/>
      <c r="Q107" s="14"/>
      <c r="R107" s="14"/>
      <c r="S107" s="14"/>
      <c r="T107" s="14"/>
      <c r="U107" s="14"/>
      <c r="V107" s="14"/>
      <c r="W107" s="14"/>
      <c r="X107" s="14"/>
      <c r="Y107" s="14"/>
      <c r="Z107" s="14"/>
      <c r="AA107" s="14"/>
      <c r="AB107" s="14"/>
      <c r="AC107" s="14"/>
      <c r="AD107" s="14"/>
      <c r="AE107" s="14"/>
      <c r="AF107" s="14"/>
      <c r="AG107" s="14"/>
      <c r="AH107" s="14"/>
      <c r="AI107" s="14"/>
      <c r="AJ107" s="14"/>
      <c r="AK107" s="14"/>
      <c r="AL107" s="14"/>
      <c r="AM107" s="14"/>
      <c r="AN107" s="14"/>
      <c r="AO107" s="14"/>
      <c r="AP107" s="14"/>
      <c r="AQ107" s="14"/>
      <c r="AR107" s="14"/>
    </row>
    <row r="108" spans="1:44" s="1" customFormat="1">
      <c r="A108" s="18"/>
      <c r="B108" s="15" t="s">
        <v>65</v>
      </c>
      <c r="C108" s="15">
        <v>2</v>
      </c>
      <c r="D108" s="61" t="s">
        <v>403</v>
      </c>
      <c r="E108" s="61" t="s">
        <v>183</v>
      </c>
      <c r="F108" s="23" t="s">
        <v>343</v>
      </c>
      <c r="G108" s="14"/>
      <c r="H108" s="14"/>
      <c r="I108" s="14"/>
      <c r="J108" s="14"/>
      <c r="K108" s="14"/>
      <c r="L108" s="14"/>
      <c r="M108" s="14"/>
      <c r="N108" s="14"/>
      <c r="O108" s="14"/>
      <c r="P108" s="14"/>
      <c r="Q108" s="14"/>
      <c r="R108" s="14"/>
      <c r="S108" s="14"/>
      <c r="T108" s="14"/>
      <c r="U108" s="14"/>
      <c r="V108" s="14"/>
      <c r="W108" s="14"/>
      <c r="X108" s="14"/>
      <c r="Y108" s="14"/>
      <c r="Z108" s="14"/>
      <c r="AA108" s="14"/>
      <c r="AB108" s="14"/>
      <c r="AC108" s="14"/>
      <c r="AD108" s="14"/>
      <c r="AE108" s="14"/>
      <c r="AF108" s="14"/>
      <c r="AG108" s="14"/>
      <c r="AH108" s="14"/>
      <c r="AI108" s="14"/>
      <c r="AJ108" s="14"/>
      <c r="AK108" s="14"/>
      <c r="AL108" s="14"/>
      <c r="AM108" s="14"/>
      <c r="AN108" s="14"/>
      <c r="AO108" s="14"/>
      <c r="AP108" s="14"/>
      <c r="AQ108" s="14"/>
      <c r="AR108" s="14"/>
    </row>
    <row r="109" spans="1:44" s="1" customFormat="1">
      <c r="A109" s="21"/>
      <c r="B109" s="15" t="s">
        <v>65</v>
      </c>
      <c r="C109" s="15">
        <v>2</v>
      </c>
      <c r="D109" s="61" t="s">
        <v>23</v>
      </c>
      <c r="E109" s="61" t="s">
        <v>183</v>
      </c>
      <c r="F109" s="61" t="s">
        <v>273</v>
      </c>
      <c r="G109" s="14"/>
      <c r="H109" s="14"/>
      <c r="I109" s="14"/>
      <c r="J109" s="14"/>
      <c r="K109" s="14"/>
      <c r="L109" s="14"/>
      <c r="M109" s="14"/>
      <c r="N109" s="14"/>
      <c r="O109" s="14"/>
      <c r="P109" s="14"/>
      <c r="Q109" s="14"/>
      <c r="R109" s="14"/>
      <c r="S109" s="14"/>
      <c r="T109" s="14"/>
      <c r="U109" s="14"/>
      <c r="V109" s="14"/>
      <c r="W109" s="14"/>
      <c r="X109" s="14"/>
      <c r="Y109" s="14"/>
      <c r="Z109" s="14"/>
      <c r="AA109" s="14"/>
      <c r="AB109" s="14"/>
      <c r="AC109" s="14"/>
      <c r="AD109" s="14"/>
      <c r="AE109" s="14"/>
      <c r="AF109" s="14"/>
      <c r="AG109" s="14"/>
      <c r="AH109" s="14"/>
      <c r="AI109" s="14"/>
      <c r="AJ109" s="14"/>
      <c r="AK109" s="14"/>
      <c r="AL109" s="14"/>
      <c r="AM109" s="14"/>
      <c r="AN109" s="14"/>
      <c r="AO109" s="14"/>
      <c r="AP109" s="14"/>
      <c r="AQ109" s="14"/>
      <c r="AR109" s="14"/>
    </row>
    <row r="110" spans="1:44" s="1" customFormat="1">
      <c r="A110" s="21"/>
      <c r="B110" s="15" t="s">
        <v>65</v>
      </c>
      <c r="C110" s="15">
        <v>2</v>
      </c>
      <c r="D110" s="61" t="s">
        <v>24</v>
      </c>
      <c r="E110" s="61" t="s">
        <v>183</v>
      </c>
      <c r="F110" s="61" t="s">
        <v>332</v>
      </c>
      <c r="G110" s="14"/>
      <c r="H110" s="14"/>
      <c r="I110" s="14"/>
      <c r="J110" s="14"/>
      <c r="K110" s="14"/>
      <c r="L110" s="14"/>
      <c r="M110" s="14"/>
      <c r="N110" s="14"/>
      <c r="O110" s="14"/>
      <c r="P110" s="14"/>
      <c r="Q110" s="14"/>
      <c r="R110" s="14"/>
      <c r="S110" s="14"/>
      <c r="T110" s="14"/>
      <c r="U110" s="14"/>
      <c r="V110" s="14"/>
      <c r="W110" s="14"/>
      <c r="X110" s="14"/>
      <c r="Y110" s="14"/>
      <c r="Z110" s="14"/>
      <c r="AA110" s="14"/>
      <c r="AB110" s="14"/>
      <c r="AC110" s="14"/>
      <c r="AD110" s="14"/>
      <c r="AE110" s="14"/>
      <c r="AF110" s="14"/>
      <c r="AG110" s="14"/>
      <c r="AH110" s="14"/>
      <c r="AI110" s="14"/>
      <c r="AJ110" s="14"/>
      <c r="AK110" s="14"/>
      <c r="AL110" s="14"/>
      <c r="AM110" s="14"/>
      <c r="AN110" s="14"/>
      <c r="AO110" s="14"/>
      <c r="AP110" s="14"/>
      <c r="AQ110" s="14"/>
      <c r="AR110" s="14"/>
    </row>
    <row r="111" spans="1:44" s="1" customFormat="1">
      <c r="A111" s="21"/>
      <c r="B111" s="15" t="s">
        <v>65</v>
      </c>
      <c r="C111" s="15">
        <v>2</v>
      </c>
      <c r="D111" s="61" t="s">
        <v>25</v>
      </c>
      <c r="E111" s="61" t="s">
        <v>183</v>
      </c>
      <c r="F111" s="61" t="s">
        <v>344</v>
      </c>
      <c r="G111" s="17"/>
      <c r="H111" s="17"/>
      <c r="I111" s="17"/>
      <c r="J111" s="17"/>
      <c r="K111" s="17"/>
      <c r="L111" s="17"/>
      <c r="M111" s="17"/>
      <c r="N111" s="17"/>
      <c r="O111" s="17"/>
      <c r="P111" s="17"/>
      <c r="Q111" s="17"/>
      <c r="R111" s="17"/>
      <c r="S111" s="17"/>
      <c r="T111" s="17"/>
      <c r="U111" s="17"/>
      <c r="V111" s="17"/>
      <c r="W111" s="17"/>
      <c r="X111" s="17"/>
      <c r="Y111" s="17"/>
      <c r="Z111" s="17"/>
      <c r="AA111" s="17"/>
      <c r="AB111" s="17"/>
      <c r="AC111" s="17"/>
      <c r="AD111" s="17"/>
      <c r="AE111" s="17"/>
      <c r="AF111" s="17"/>
      <c r="AG111" s="17"/>
      <c r="AH111" s="17"/>
      <c r="AI111" s="17"/>
      <c r="AJ111" s="17"/>
      <c r="AK111" s="17"/>
      <c r="AL111" s="17"/>
      <c r="AM111" s="17"/>
      <c r="AN111" s="17"/>
      <c r="AO111" s="17"/>
      <c r="AP111" s="17"/>
      <c r="AQ111" s="17"/>
      <c r="AR111" s="17"/>
    </row>
    <row r="112" spans="1:44" s="1" customFormat="1">
      <c r="A112" s="21"/>
      <c r="B112" s="15" t="s">
        <v>65</v>
      </c>
      <c r="C112" s="15">
        <v>2</v>
      </c>
      <c r="D112" s="61" t="s">
        <v>26</v>
      </c>
      <c r="E112" s="61" t="s">
        <v>183</v>
      </c>
      <c r="F112" s="61" t="s">
        <v>274</v>
      </c>
      <c r="G112" s="17"/>
      <c r="H112" s="17"/>
      <c r="I112" s="17"/>
      <c r="J112" s="17"/>
      <c r="K112" s="17"/>
      <c r="L112" s="17"/>
      <c r="M112" s="17"/>
      <c r="N112" s="17"/>
      <c r="O112" s="17"/>
      <c r="P112" s="17"/>
      <c r="Q112" s="17"/>
      <c r="R112" s="17"/>
      <c r="S112" s="17"/>
      <c r="T112" s="17"/>
      <c r="U112" s="17"/>
      <c r="V112" s="17"/>
      <c r="W112" s="17"/>
      <c r="X112" s="17"/>
      <c r="Y112" s="17"/>
      <c r="Z112" s="17"/>
      <c r="AA112" s="17"/>
      <c r="AB112" s="17"/>
      <c r="AC112" s="17"/>
      <c r="AD112" s="17"/>
      <c r="AE112" s="17"/>
      <c r="AF112" s="17"/>
      <c r="AG112" s="17"/>
      <c r="AH112" s="17"/>
      <c r="AI112" s="17"/>
      <c r="AJ112" s="17"/>
      <c r="AK112" s="17"/>
      <c r="AL112" s="17"/>
      <c r="AM112" s="17"/>
      <c r="AN112" s="17"/>
      <c r="AO112" s="17"/>
      <c r="AP112" s="17"/>
      <c r="AQ112" s="17"/>
      <c r="AR112" s="17"/>
    </row>
    <row r="113" spans="1:44" s="14" customFormat="1">
      <c r="A113" s="21"/>
      <c r="B113" s="15" t="s">
        <v>65</v>
      </c>
      <c r="C113" s="15">
        <v>2</v>
      </c>
      <c r="D113" s="61" t="s">
        <v>27</v>
      </c>
      <c r="E113" s="61" t="s">
        <v>183</v>
      </c>
      <c r="F113" s="61" t="s">
        <v>453</v>
      </c>
      <c r="G113" s="17"/>
      <c r="H113" s="17"/>
      <c r="I113" s="17"/>
      <c r="J113" s="17"/>
      <c r="K113" s="17"/>
      <c r="L113" s="17"/>
      <c r="M113" s="17"/>
      <c r="N113" s="17"/>
      <c r="O113" s="17"/>
      <c r="P113" s="17"/>
      <c r="Q113" s="17"/>
      <c r="R113" s="17"/>
      <c r="S113" s="17"/>
      <c r="T113" s="17"/>
      <c r="U113" s="17"/>
      <c r="V113" s="17"/>
      <c r="W113" s="17"/>
      <c r="X113" s="17"/>
      <c r="Y113" s="17"/>
      <c r="Z113" s="17"/>
      <c r="AA113" s="17"/>
      <c r="AB113" s="17"/>
      <c r="AC113" s="17"/>
      <c r="AD113" s="17"/>
      <c r="AE113" s="17"/>
      <c r="AF113" s="17"/>
      <c r="AG113" s="17"/>
      <c r="AH113" s="17"/>
      <c r="AI113" s="17"/>
      <c r="AJ113" s="17"/>
      <c r="AK113" s="17"/>
      <c r="AL113" s="17"/>
      <c r="AM113" s="17"/>
      <c r="AN113" s="17"/>
      <c r="AO113" s="17"/>
      <c r="AP113" s="17"/>
      <c r="AQ113" s="17"/>
      <c r="AR113" s="17"/>
    </row>
    <row r="114" spans="1:44" s="14" customFormat="1">
      <c r="A114" s="21"/>
      <c r="B114" s="15" t="s">
        <v>65</v>
      </c>
      <c r="C114" s="15">
        <v>2</v>
      </c>
      <c r="D114" s="61" t="s">
        <v>32</v>
      </c>
      <c r="E114" s="61" t="s">
        <v>183</v>
      </c>
      <c r="F114" s="61" t="s">
        <v>466</v>
      </c>
      <c r="G114" s="17"/>
      <c r="H114" s="17"/>
      <c r="I114" s="17"/>
      <c r="J114" s="17"/>
      <c r="K114" s="17"/>
      <c r="L114" s="17"/>
      <c r="M114" s="17"/>
      <c r="N114" s="17"/>
      <c r="O114" s="17"/>
      <c r="P114" s="17"/>
      <c r="Q114" s="17"/>
      <c r="R114" s="17"/>
      <c r="S114" s="17"/>
      <c r="T114" s="17"/>
      <c r="U114" s="17"/>
      <c r="V114" s="17"/>
      <c r="W114" s="17"/>
      <c r="X114" s="17"/>
      <c r="Y114" s="17"/>
      <c r="Z114" s="17"/>
      <c r="AA114" s="17"/>
      <c r="AB114" s="17"/>
      <c r="AC114" s="17"/>
      <c r="AD114" s="17"/>
      <c r="AE114" s="17"/>
      <c r="AF114" s="17"/>
      <c r="AG114" s="17"/>
      <c r="AH114" s="17"/>
      <c r="AI114" s="17"/>
      <c r="AJ114" s="17"/>
      <c r="AK114" s="17"/>
      <c r="AL114" s="17"/>
      <c r="AM114" s="17"/>
      <c r="AN114" s="17"/>
      <c r="AO114" s="17"/>
      <c r="AP114" s="17"/>
      <c r="AQ114" s="17"/>
      <c r="AR114" s="17"/>
    </row>
    <row r="115" spans="1:44" s="1" customFormat="1">
      <c r="A115" s="21"/>
      <c r="B115" s="15" t="s">
        <v>65</v>
      </c>
      <c r="C115" s="15">
        <v>2</v>
      </c>
      <c r="D115" s="62" t="s">
        <v>400</v>
      </c>
      <c r="E115" s="61" t="s">
        <v>183</v>
      </c>
      <c r="F115" s="62" t="s">
        <v>465</v>
      </c>
      <c r="G115" s="17"/>
      <c r="H115" s="17"/>
      <c r="I115" s="17"/>
      <c r="J115" s="17"/>
      <c r="K115" s="17"/>
      <c r="L115" s="17"/>
      <c r="M115" s="17"/>
      <c r="N115" s="17"/>
      <c r="O115" s="17"/>
      <c r="P115" s="17"/>
      <c r="Q115" s="17"/>
      <c r="R115" s="17"/>
      <c r="S115" s="17"/>
      <c r="T115" s="17"/>
      <c r="U115" s="17"/>
      <c r="V115" s="17"/>
      <c r="W115" s="17"/>
      <c r="X115" s="17"/>
      <c r="Y115" s="17"/>
      <c r="Z115" s="17"/>
      <c r="AA115" s="17"/>
      <c r="AB115" s="17"/>
      <c r="AC115" s="17"/>
      <c r="AD115" s="17"/>
      <c r="AE115" s="17"/>
      <c r="AF115" s="17"/>
      <c r="AG115" s="17"/>
      <c r="AH115" s="17"/>
      <c r="AI115" s="17"/>
      <c r="AJ115" s="17"/>
      <c r="AK115" s="17"/>
      <c r="AL115" s="17"/>
      <c r="AM115" s="17"/>
      <c r="AN115" s="17"/>
      <c r="AO115" s="17"/>
      <c r="AP115" s="17"/>
      <c r="AQ115" s="17"/>
      <c r="AR115" s="17"/>
    </row>
    <row r="116" spans="1:44" s="1" customFormat="1">
      <c r="A116" s="21"/>
      <c r="B116" s="15" t="s">
        <v>65</v>
      </c>
      <c r="C116" s="15">
        <v>2</v>
      </c>
      <c r="D116" s="62" t="s">
        <v>399</v>
      </c>
      <c r="E116" s="61" t="s">
        <v>183</v>
      </c>
      <c r="F116" s="62" t="s">
        <v>467</v>
      </c>
      <c r="G116" s="17"/>
      <c r="H116" s="17"/>
      <c r="I116" s="17"/>
      <c r="J116" s="17"/>
      <c r="K116" s="17"/>
      <c r="L116" s="17"/>
      <c r="M116" s="17"/>
      <c r="N116" s="17"/>
      <c r="O116" s="17"/>
      <c r="P116" s="17"/>
      <c r="Q116" s="17"/>
      <c r="R116" s="17"/>
      <c r="S116" s="17"/>
      <c r="T116" s="17"/>
      <c r="U116" s="17"/>
      <c r="V116" s="17"/>
      <c r="W116" s="17"/>
      <c r="X116" s="17"/>
      <c r="Y116" s="17"/>
      <c r="Z116" s="17"/>
      <c r="AA116" s="17"/>
      <c r="AB116" s="17"/>
      <c r="AC116" s="17"/>
      <c r="AD116" s="17"/>
      <c r="AE116" s="17"/>
      <c r="AF116" s="17"/>
      <c r="AG116" s="17"/>
      <c r="AH116" s="17"/>
      <c r="AI116" s="17"/>
      <c r="AJ116" s="17"/>
      <c r="AK116" s="17"/>
      <c r="AL116" s="17"/>
      <c r="AM116" s="17"/>
      <c r="AN116" s="17"/>
      <c r="AO116" s="17"/>
      <c r="AP116" s="17"/>
      <c r="AQ116" s="17"/>
      <c r="AR116" s="17"/>
    </row>
    <row r="117" spans="1:44" s="1" customFormat="1">
      <c r="A117" s="21"/>
      <c r="B117" s="15" t="s">
        <v>65</v>
      </c>
      <c r="C117" s="15">
        <v>2</v>
      </c>
      <c r="D117" s="62" t="s">
        <v>401</v>
      </c>
      <c r="E117" s="61" t="s">
        <v>183</v>
      </c>
      <c r="F117" s="22" t="s">
        <v>402</v>
      </c>
      <c r="G117" s="17"/>
      <c r="H117" s="17"/>
      <c r="I117" s="17"/>
      <c r="J117" s="17"/>
      <c r="K117" s="17"/>
      <c r="L117" s="17"/>
      <c r="M117" s="17"/>
      <c r="N117" s="17"/>
      <c r="O117" s="17"/>
      <c r="P117" s="17"/>
      <c r="Q117" s="17"/>
      <c r="R117" s="17"/>
      <c r="S117" s="17"/>
      <c r="T117" s="17"/>
      <c r="U117" s="17"/>
      <c r="V117" s="17"/>
      <c r="W117" s="17"/>
      <c r="X117" s="17"/>
      <c r="Y117" s="17"/>
      <c r="Z117" s="17"/>
      <c r="AA117" s="17"/>
      <c r="AB117" s="17"/>
      <c r="AC117" s="17"/>
      <c r="AD117" s="17"/>
      <c r="AE117" s="17"/>
      <c r="AF117" s="17"/>
      <c r="AG117" s="17"/>
      <c r="AH117" s="17"/>
      <c r="AI117" s="17"/>
      <c r="AJ117" s="17"/>
      <c r="AK117" s="17"/>
      <c r="AL117" s="17"/>
      <c r="AM117" s="17"/>
      <c r="AN117" s="17"/>
      <c r="AO117" s="17"/>
      <c r="AP117" s="17"/>
      <c r="AQ117" s="17"/>
      <c r="AR117" s="17"/>
    </row>
    <row r="118" spans="1:44" s="1" customFormat="1">
      <c r="A118" s="21"/>
      <c r="B118" s="18" t="s">
        <v>65</v>
      </c>
      <c r="C118" s="18">
        <v>1</v>
      </c>
      <c r="D118" s="54" t="s">
        <v>68</v>
      </c>
      <c r="E118" s="61" t="s">
        <v>183</v>
      </c>
      <c r="F118" s="54" t="s">
        <v>299</v>
      </c>
      <c r="G118" s="17"/>
      <c r="H118" s="17"/>
      <c r="I118" s="17"/>
      <c r="J118" s="17"/>
      <c r="K118" s="17"/>
      <c r="L118" s="17"/>
      <c r="M118" s="17"/>
      <c r="N118" s="17"/>
      <c r="O118" s="17"/>
      <c r="P118" s="17"/>
      <c r="Q118" s="17"/>
      <c r="R118" s="17"/>
      <c r="S118" s="17"/>
      <c r="T118" s="17"/>
      <c r="U118" s="17"/>
      <c r="V118" s="17"/>
      <c r="W118" s="17"/>
      <c r="X118" s="17"/>
      <c r="Y118" s="17"/>
      <c r="Z118" s="17"/>
      <c r="AA118" s="17"/>
      <c r="AB118" s="17"/>
      <c r="AC118" s="17"/>
      <c r="AD118" s="17"/>
      <c r="AE118" s="17"/>
      <c r="AF118" s="17"/>
      <c r="AG118" s="17"/>
      <c r="AH118" s="17"/>
      <c r="AI118" s="17"/>
      <c r="AJ118" s="17"/>
      <c r="AK118" s="17"/>
      <c r="AL118" s="17"/>
      <c r="AM118" s="17"/>
      <c r="AN118" s="17"/>
      <c r="AO118" s="17"/>
      <c r="AP118" s="17"/>
      <c r="AQ118" s="17"/>
      <c r="AR118" s="17"/>
    </row>
    <row r="119" spans="1:44" s="1" customFormat="1">
      <c r="A119" s="21"/>
      <c r="B119" s="18" t="s">
        <v>65</v>
      </c>
      <c r="C119" s="18">
        <v>1</v>
      </c>
      <c r="D119" s="54" t="s">
        <v>9</v>
      </c>
      <c r="E119" s="54" t="s">
        <v>183</v>
      </c>
      <c r="F119" s="54" t="s">
        <v>434</v>
      </c>
      <c r="G119" s="17"/>
      <c r="H119" s="17"/>
      <c r="I119" s="17"/>
      <c r="J119" s="17"/>
      <c r="K119" s="17"/>
      <c r="L119" s="17"/>
      <c r="M119" s="17"/>
      <c r="N119" s="17"/>
      <c r="O119" s="17"/>
      <c r="P119" s="17"/>
      <c r="Q119" s="17"/>
      <c r="R119" s="17"/>
      <c r="S119" s="17"/>
      <c r="T119" s="17"/>
      <c r="U119" s="17"/>
      <c r="V119" s="17"/>
      <c r="W119" s="17"/>
      <c r="X119" s="17"/>
      <c r="Y119" s="17"/>
      <c r="Z119" s="17"/>
      <c r="AA119" s="17"/>
      <c r="AB119" s="17"/>
      <c r="AC119" s="17"/>
      <c r="AD119" s="17"/>
      <c r="AE119" s="17"/>
      <c r="AF119" s="17"/>
      <c r="AG119" s="17"/>
      <c r="AH119" s="17"/>
      <c r="AI119" s="17"/>
      <c r="AJ119" s="17"/>
      <c r="AK119" s="17"/>
      <c r="AL119" s="17"/>
      <c r="AM119" s="17"/>
      <c r="AN119" s="17"/>
      <c r="AO119" s="17"/>
      <c r="AP119" s="17"/>
      <c r="AQ119" s="17"/>
      <c r="AR119" s="17"/>
    </row>
    <row r="120" spans="1:44" s="1" customFormat="1">
      <c r="A120" s="21"/>
      <c r="B120" s="18" t="s">
        <v>65</v>
      </c>
      <c r="C120" s="18">
        <v>1</v>
      </c>
      <c r="D120" s="54" t="s">
        <v>5</v>
      </c>
      <c r="E120" s="54" t="s">
        <v>183</v>
      </c>
      <c r="F120" s="54" t="s">
        <v>435</v>
      </c>
      <c r="G120" s="14"/>
      <c r="H120" s="14"/>
      <c r="I120" s="14"/>
      <c r="J120" s="14"/>
      <c r="K120" s="14"/>
      <c r="L120" s="14"/>
      <c r="M120" s="14"/>
      <c r="N120" s="14"/>
      <c r="O120" s="14"/>
      <c r="P120" s="14"/>
      <c r="Q120" s="14"/>
      <c r="R120" s="14"/>
      <c r="S120" s="14"/>
      <c r="T120" s="14"/>
      <c r="U120" s="14"/>
      <c r="V120" s="14"/>
      <c r="W120" s="14"/>
      <c r="X120" s="14"/>
      <c r="Y120" s="14"/>
      <c r="Z120" s="14"/>
      <c r="AA120" s="14"/>
      <c r="AB120" s="14"/>
      <c r="AC120" s="14"/>
      <c r="AD120" s="14"/>
      <c r="AE120" s="14"/>
      <c r="AF120" s="14"/>
      <c r="AG120" s="14"/>
      <c r="AH120" s="14"/>
      <c r="AI120" s="14"/>
      <c r="AJ120" s="14"/>
      <c r="AK120" s="14"/>
      <c r="AL120" s="14"/>
      <c r="AM120" s="14"/>
      <c r="AN120" s="14"/>
      <c r="AO120" s="14"/>
      <c r="AP120" s="14"/>
      <c r="AQ120" s="14"/>
      <c r="AR120" s="14"/>
    </row>
    <row r="121" spans="1:44" s="1" customFormat="1">
      <c r="A121" s="21"/>
      <c r="B121" s="15" t="s">
        <v>65</v>
      </c>
      <c r="C121" s="15">
        <v>2</v>
      </c>
      <c r="D121" s="61" t="s">
        <v>69</v>
      </c>
      <c r="E121" s="61" t="s">
        <v>183</v>
      </c>
      <c r="F121" s="61" t="s">
        <v>454</v>
      </c>
      <c r="G121" s="14"/>
      <c r="H121" s="14"/>
      <c r="I121" s="14"/>
      <c r="J121" s="14"/>
      <c r="K121" s="14"/>
      <c r="L121" s="14"/>
      <c r="M121" s="14"/>
      <c r="N121" s="14"/>
      <c r="O121" s="14"/>
      <c r="P121" s="14"/>
      <c r="Q121" s="14"/>
      <c r="R121" s="14"/>
      <c r="S121" s="14"/>
      <c r="T121" s="14"/>
      <c r="U121" s="14"/>
      <c r="V121" s="14"/>
      <c r="W121" s="14"/>
      <c r="X121" s="14"/>
      <c r="Y121" s="14"/>
      <c r="Z121" s="14"/>
      <c r="AA121" s="14"/>
      <c r="AB121" s="14"/>
      <c r="AC121" s="14"/>
      <c r="AD121" s="14"/>
      <c r="AE121" s="14"/>
      <c r="AF121" s="14"/>
      <c r="AG121" s="14"/>
      <c r="AH121" s="14"/>
      <c r="AI121" s="14"/>
      <c r="AJ121" s="14"/>
      <c r="AK121" s="14"/>
      <c r="AL121" s="14"/>
      <c r="AM121" s="14"/>
      <c r="AN121" s="14"/>
      <c r="AO121" s="14"/>
      <c r="AP121" s="14"/>
      <c r="AQ121" s="14"/>
      <c r="AR121" s="14"/>
    </row>
    <row r="122" spans="1:44" s="1" customFormat="1">
      <c r="A122" s="21"/>
      <c r="B122" s="15" t="s">
        <v>65</v>
      </c>
      <c r="C122" s="15">
        <v>2</v>
      </c>
      <c r="D122" s="61" t="s">
        <v>70</v>
      </c>
      <c r="E122" s="61" t="s">
        <v>183</v>
      </c>
      <c r="F122" s="61" t="s">
        <v>455</v>
      </c>
      <c r="G122" s="17"/>
      <c r="H122" s="17"/>
      <c r="I122" s="17"/>
      <c r="J122" s="17"/>
      <c r="K122" s="17"/>
      <c r="L122" s="17"/>
      <c r="M122" s="17"/>
      <c r="N122" s="17"/>
      <c r="O122" s="17"/>
      <c r="P122" s="17"/>
      <c r="Q122" s="17"/>
      <c r="R122" s="17"/>
      <c r="S122" s="17"/>
      <c r="T122" s="17"/>
      <c r="U122" s="17"/>
      <c r="V122" s="17"/>
      <c r="W122" s="17"/>
      <c r="X122" s="17"/>
      <c r="Y122" s="17"/>
      <c r="Z122" s="17"/>
      <c r="AA122" s="17"/>
      <c r="AB122" s="17"/>
      <c r="AC122" s="17"/>
      <c r="AD122" s="17"/>
      <c r="AE122" s="17"/>
      <c r="AF122" s="17"/>
      <c r="AG122" s="17"/>
      <c r="AH122" s="17"/>
      <c r="AI122" s="17"/>
      <c r="AJ122" s="17"/>
      <c r="AK122" s="17"/>
      <c r="AL122" s="17"/>
      <c r="AM122" s="17"/>
      <c r="AN122" s="17"/>
      <c r="AO122" s="17"/>
      <c r="AP122" s="17"/>
      <c r="AQ122" s="17"/>
      <c r="AR122" s="17"/>
    </row>
    <row r="123" spans="1:44" s="1" customFormat="1">
      <c r="A123" s="21"/>
      <c r="B123" s="18" t="s">
        <v>65</v>
      </c>
      <c r="C123" s="18">
        <v>1</v>
      </c>
      <c r="D123" s="54" t="s">
        <v>7</v>
      </c>
      <c r="E123" s="54" t="s">
        <v>183</v>
      </c>
      <c r="F123" s="54" t="s">
        <v>436</v>
      </c>
      <c r="G123" s="14"/>
      <c r="H123" s="14"/>
      <c r="I123" s="14"/>
      <c r="J123" s="14"/>
      <c r="K123" s="14"/>
      <c r="L123" s="14"/>
      <c r="M123" s="14"/>
      <c r="N123" s="14"/>
      <c r="O123" s="14"/>
      <c r="P123" s="14"/>
      <c r="Q123" s="14"/>
      <c r="R123" s="14"/>
      <c r="S123" s="14"/>
      <c r="T123" s="14"/>
      <c r="U123" s="14"/>
      <c r="V123" s="14"/>
      <c r="W123" s="14"/>
      <c r="X123" s="14"/>
      <c r="Y123" s="14"/>
      <c r="Z123" s="14"/>
      <c r="AA123" s="14"/>
      <c r="AB123" s="14"/>
      <c r="AC123" s="14"/>
      <c r="AD123" s="14"/>
      <c r="AE123" s="14"/>
      <c r="AF123" s="14"/>
      <c r="AG123" s="14"/>
      <c r="AH123" s="14"/>
      <c r="AI123" s="14"/>
      <c r="AJ123" s="14"/>
      <c r="AK123" s="14"/>
      <c r="AL123" s="14"/>
      <c r="AM123" s="14"/>
      <c r="AN123" s="14"/>
      <c r="AO123" s="14"/>
      <c r="AP123" s="14"/>
      <c r="AQ123" s="14"/>
      <c r="AR123" s="14"/>
    </row>
    <row r="124" spans="1:44" s="1" customFormat="1">
      <c r="A124" s="21"/>
      <c r="B124" s="15" t="s">
        <v>65</v>
      </c>
      <c r="C124" s="15">
        <v>2</v>
      </c>
      <c r="D124" s="61" t="s">
        <v>71</v>
      </c>
      <c r="E124" s="61" t="s">
        <v>183</v>
      </c>
      <c r="F124" s="61" t="s">
        <v>456</v>
      </c>
      <c r="G124" s="14"/>
      <c r="H124" s="14"/>
      <c r="I124" s="14"/>
      <c r="J124" s="14"/>
      <c r="K124" s="14"/>
      <c r="L124" s="14"/>
      <c r="M124" s="14"/>
      <c r="N124" s="14"/>
      <c r="O124" s="14"/>
      <c r="P124" s="14"/>
      <c r="Q124" s="14"/>
      <c r="R124" s="14"/>
      <c r="S124" s="14"/>
      <c r="T124" s="14"/>
      <c r="U124" s="14"/>
      <c r="V124" s="14"/>
      <c r="W124" s="14"/>
      <c r="X124" s="14"/>
      <c r="Y124" s="14"/>
      <c r="Z124" s="14"/>
      <c r="AA124" s="14"/>
      <c r="AB124" s="14"/>
      <c r="AC124" s="14"/>
      <c r="AD124" s="14"/>
      <c r="AE124" s="14"/>
      <c r="AF124" s="14"/>
      <c r="AG124" s="14"/>
      <c r="AH124" s="14"/>
      <c r="AI124" s="14"/>
      <c r="AJ124" s="14"/>
      <c r="AK124" s="14"/>
      <c r="AL124" s="14"/>
      <c r="AM124" s="14"/>
      <c r="AN124" s="14"/>
      <c r="AO124" s="14"/>
      <c r="AP124" s="14"/>
      <c r="AQ124" s="14"/>
      <c r="AR124" s="14"/>
    </row>
    <row r="125" spans="1:44" s="1" customFormat="1">
      <c r="A125" s="21"/>
      <c r="B125" s="15" t="s">
        <v>65</v>
      </c>
      <c r="C125" s="15">
        <v>2</v>
      </c>
      <c r="D125" s="61" t="s">
        <v>72</v>
      </c>
      <c r="E125" s="61" t="s">
        <v>183</v>
      </c>
      <c r="F125" s="61" t="s">
        <v>457</v>
      </c>
      <c r="G125" s="14"/>
      <c r="H125" s="14"/>
      <c r="I125" s="14"/>
      <c r="J125" s="14"/>
      <c r="K125" s="14"/>
      <c r="L125" s="14"/>
      <c r="M125" s="14"/>
      <c r="N125" s="14"/>
      <c r="O125" s="14"/>
      <c r="P125" s="14"/>
      <c r="Q125" s="14"/>
      <c r="R125" s="14"/>
      <c r="S125" s="14"/>
      <c r="T125" s="14"/>
      <c r="U125" s="14"/>
      <c r="V125" s="14"/>
      <c r="W125" s="14"/>
      <c r="X125" s="14"/>
      <c r="Y125" s="14"/>
      <c r="Z125" s="14"/>
      <c r="AA125" s="14"/>
      <c r="AB125" s="14"/>
      <c r="AC125" s="14"/>
      <c r="AD125" s="14"/>
      <c r="AE125" s="14"/>
      <c r="AF125" s="14"/>
      <c r="AG125" s="14"/>
      <c r="AH125" s="14"/>
      <c r="AI125" s="14"/>
      <c r="AJ125" s="14"/>
      <c r="AK125" s="14"/>
      <c r="AL125" s="14"/>
      <c r="AM125" s="14"/>
      <c r="AN125" s="14"/>
      <c r="AO125" s="14"/>
      <c r="AP125" s="14"/>
      <c r="AQ125" s="14"/>
      <c r="AR125" s="14"/>
    </row>
    <row r="126" spans="1:44" s="1" customFormat="1">
      <c r="A126" s="21"/>
      <c r="B126" s="18" t="s">
        <v>65</v>
      </c>
      <c r="C126" s="18">
        <v>1</v>
      </c>
      <c r="D126" s="54" t="s">
        <v>11</v>
      </c>
      <c r="E126" s="54" t="s">
        <v>183</v>
      </c>
      <c r="F126" s="54" t="s">
        <v>437</v>
      </c>
      <c r="G126" s="14"/>
      <c r="H126" s="14"/>
      <c r="I126" s="14"/>
      <c r="J126" s="14"/>
      <c r="K126" s="14"/>
      <c r="L126" s="14"/>
      <c r="M126" s="14"/>
      <c r="N126" s="14"/>
      <c r="O126" s="14"/>
      <c r="P126" s="14"/>
      <c r="Q126" s="14"/>
      <c r="R126" s="14"/>
      <c r="S126" s="14"/>
      <c r="T126" s="14"/>
      <c r="U126" s="14"/>
      <c r="V126" s="14"/>
      <c r="W126" s="14"/>
      <c r="X126" s="14"/>
      <c r="Y126" s="14"/>
      <c r="Z126" s="14"/>
      <c r="AA126" s="14"/>
      <c r="AB126" s="14"/>
      <c r="AC126" s="14"/>
      <c r="AD126" s="14"/>
      <c r="AE126" s="14"/>
      <c r="AF126" s="14"/>
      <c r="AG126" s="14"/>
      <c r="AH126" s="14"/>
      <c r="AI126" s="14"/>
      <c r="AJ126" s="14"/>
      <c r="AK126" s="14"/>
      <c r="AL126" s="14"/>
      <c r="AM126" s="14"/>
      <c r="AN126" s="14"/>
      <c r="AO126" s="14"/>
      <c r="AP126" s="14"/>
      <c r="AQ126" s="14"/>
      <c r="AR126" s="14"/>
    </row>
    <row r="127" spans="1:44" s="1" customFormat="1">
      <c r="A127" s="21"/>
      <c r="B127" s="18" t="s">
        <v>65</v>
      </c>
      <c r="C127" s="18">
        <v>1</v>
      </c>
      <c r="D127" s="54" t="s">
        <v>12</v>
      </c>
      <c r="E127" s="54" t="s">
        <v>183</v>
      </c>
      <c r="F127" s="54" t="s">
        <v>438</v>
      </c>
      <c r="G127" s="14"/>
      <c r="H127" s="14"/>
      <c r="I127" s="14"/>
      <c r="J127" s="14"/>
      <c r="K127" s="14"/>
      <c r="L127" s="14"/>
      <c r="M127" s="14"/>
      <c r="N127" s="14"/>
      <c r="O127" s="14"/>
      <c r="P127" s="14"/>
      <c r="Q127" s="14"/>
      <c r="R127" s="14"/>
      <c r="S127" s="14"/>
      <c r="T127" s="14"/>
      <c r="U127" s="14"/>
      <c r="V127" s="14"/>
      <c r="W127" s="14"/>
      <c r="X127" s="14"/>
      <c r="Y127" s="14"/>
      <c r="Z127" s="14"/>
      <c r="AA127" s="14"/>
      <c r="AB127" s="14"/>
      <c r="AC127" s="14"/>
      <c r="AD127" s="14"/>
      <c r="AE127" s="14"/>
      <c r="AF127" s="14"/>
      <c r="AG127" s="14"/>
      <c r="AH127" s="14"/>
      <c r="AI127" s="14"/>
      <c r="AJ127" s="14"/>
      <c r="AK127" s="14"/>
      <c r="AL127" s="14"/>
      <c r="AM127" s="14"/>
      <c r="AN127" s="14"/>
      <c r="AO127" s="14"/>
      <c r="AP127" s="14"/>
      <c r="AQ127" s="14"/>
      <c r="AR127" s="14"/>
    </row>
    <row r="128" spans="1:44" s="1" customFormat="1">
      <c r="A128" s="21"/>
      <c r="B128" s="18" t="s">
        <v>65</v>
      </c>
      <c r="C128" s="18">
        <v>1</v>
      </c>
      <c r="D128" s="54" t="s">
        <v>10</v>
      </c>
      <c r="E128" s="54" t="s">
        <v>183</v>
      </c>
      <c r="F128" s="54" t="s">
        <v>439</v>
      </c>
      <c r="G128" s="14"/>
      <c r="H128" s="14"/>
      <c r="I128" s="14"/>
      <c r="J128" s="14"/>
      <c r="K128" s="14"/>
      <c r="L128" s="14"/>
      <c r="M128" s="14"/>
      <c r="N128" s="14"/>
      <c r="O128" s="14"/>
      <c r="P128" s="14"/>
      <c r="Q128" s="14"/>
      <c r="R128" s="14"/>
      <c r="S128" s="14"/>
      <c r="T128" s="14"/>
      <c r="U128" s="14"/>
      <c r="V128" s="14"/>
      <c r="W128" s="14"/>
      <c r="X128" s="14"/>
      <c r="Y128" s="14"/>
      <c r="Z128" s="14"/>
      <c r="AA128" s="14"/>
      <c r="AB128" s="14"/>
      <c r="AC128" s="14"/>
      <c r="AD128" s="14"/>
      <c r="AE128" s="14"/>
      <c r="AF128" s="14"/>
      <c r="AG128" s="14"/>
      <c r="AH128" s="14"/>
      <c r="AI128" s="14"/>
      <c r="AJ128" s="14"/>
      <c r="AK128" s="14"/>
      <c r="AL128" s="14"/>
      <c r="AM128" s="14"/>
      <c r="AN128" s="14"/>
      <c r="AO128" s="14"/>
      <c r="AP128" s="14"/>
      <c r="AQ128" s="14"/>
      <c r="AR128" s="14"/>
    </row>
    <row r="129" spans="1:44" s="1" customFormat="1">
      <c r="A129" s="21"/>
      <c r="B129" s="18" t="s">
        <v>65</v>
      </c>
      <c r="C129" s="18">
        <v>1</v>
      </c>
      <c r="D129" s="54" t="s">
        <v>8</v>
      </c>
      <c r="E129" s="54" t="s">
        <v>183</v>
      </c>
      <c r="F129" s="54" t="s">
        <v>440</v>
      </c>
      <c r="G129" s="14"/>
      <c r="H129" s="14"/>
      <c r="I129" s="14"/>
      <c r="J129" s="14"/>
      <c r="K129" s="14"/>
      <c r="L129" s="14"/>
      <c r="M129" s="14"/>
      <c r="N129" s="14"/>
      <c r="O129" s="14"/>
      <c r="P129" s="14"/>
      <c r="Q129" s="14"/>
      <c r="R129" s="14"/>
      <c r="S129" s="14"/>
      <c r="T129" s="14"/>
      <c r="U129" s="14"/>
      <c r="V129" s="14"/>
      <c r="W129" s="14"/>
      <c r="X129" s="14"/>
      <c r="Y129" s="14"/>
      <c r="Z129" s="14"/>
      <c r="AA129" s="14"/>
      <c r="AB129" s="14"/>
      <c r="AC129" s="14"/>
      <c r="AD129" s="14"/>
      <c r="AE129" s="14"/>
      <c r="AF129" s="14"/>
      <c r="AG129" s="14"/>
      <c r="AH129" s="14"/>
      <c r="AI129" s="14"/>
      <c r="AJ129" s="14"/>
      <c r="AK129" s="14"/>
      <c r="AL129" s="14"/>
      <c r="AM129" s="14"/>
      <c r="AN129" s="14"/>
      <c r="AO129" s="14"/>
      <c r="AP129" s="14"/>
      <c r="AQ129" s="14"/>
      <c r="AR129" s="14"/>
    </row>
    <row r="130" spans="1:44" s="1" customFormat="1">
      <c r="A130" s="21"/>
      <c r="B130" s="15" t="s">
        <v>65</v>
      </c>
      <c r="C130" s="15">
        <v>2</v>
      </c>
      <c r="D130" s="61" t="s">
        <v>13</v>
      </c>
      <c r="E130" s="61" t="s">
        <v>183</v>
      </c>
      <c r="F130" s="61" t="s">
        <v>458</v>
      </c>
      <c r="G130" s="17"/>
      <c r="H130" s="17"/>
      <c r="I130" s="17"/>
      <c r="J130" s="17"/>
      <c r="K130" s="17"/>
      <c r="L130" s="17"/>
      <c r="M130" s="17"/>
      <c r="N130" s="17"/>
      <c r="O130" s="17"/>
      <c r="P130" s="17"/>
      <c r="Q130" s="17"/>
      <c r="R130" s="17"/>
      <c r="S130" s="17"/>
      <c r="T130" s="17"/>
      <c r="U130" s="17"/>
      <c r="V130" s="17"/>
      <c r="W130" s="17"/>
      <c r="X130" s="17"/>
      <c r="Y130" s="17"/>
      <c r="Z130" s="17"/>
      <c r="AA130" s="17"/>
      <c r="AB130" s="17"/>
      <c r="AC130" s="17"/>
      <c r="AD130" s="17"/>
      <c r="AE130" s="17"/>
      <c r="AF130" s="17"/>
      <c r="AG130" s="17"/>
      <c r="AH130" s="17"/>
      <c r="AI130" s="17"/>
      <c r="AJ130" s="17"/>
      <c r="AK130" s="17"/>
      <c r="AL130" s="17"/>
      <c r="AM130" s="17"/>
      <c r="AN130" s="17"/>
      <c r="AO130" s="17"/>
      <c r="AP130" s="17"/>
      <c r="AQ130" s="17"/>
      <c r="AR130" s="17"/>
    </row>
    <row r="131" spans="1:44" s="1" customFormat="1">
      <c r="A131" s="21"/>
      <c r="B131" s="18" t="s">
        <v>65</v>
      </c>
      <c r="C131" s="18">
        <v>1</v>
      </c>
      <c r="D131" s="54" t="s">
        <v>6</v>
      </c>
      <c r="E131" s="54" t="s">
        <v>183</v>
      </c>
      <c r="F131" s="54" t="s">
        <v>441</v>
      </c>
      <c r="G131" s="14"/>
      <c r="H131" s="14"/>
      <c r="I131" s="14"/>
      <c r="J131" s="14"/>
      <c r="K131" s="14"/>
      <c r="L131" s="14"/>
      <c r="M131" s="14"/>
      <c r="N131" s="14"/>
      <c r="O131" s="14"/>
      <c r="P131" s="14"/>
      <c r="Q131" s="14"/>
      <c r="R131" s="14"/>
      <c r="S131" s="14"/>
      <c r="T131" s="14"/>
      <c r="U131" s="14"/>
      <c r="V131" s="14"/>
      <c r="W131" s="14"/>
      <c r="X131" s="14"/>
      <c r="Y131" s="14"/>
      <c r="Z131" s="14"/>
      <c r="AA131" s="14"/>
      <c r="AB131" s="14"/>
      <c r="AC131" s="14"/>
      <c r="AD131" s="14"/>
      <c r="AE131" s="14"/>
      <c r="AF131" s="14"/>
      <c r="AG131" s="14"/>
      <c r="AH131" s="14"/>
      <c r="AI131" s="14"/>
      <c r="AJ131" s="14"/>
      <c r="AK131" s="14"/>
      <c r="AL131" s="14"/>
      <c r="AM131" s="14"/>
      <c r="AN131" s="14"/>
      <c r="AO131" s="14"/>
      <c r="AP131" s="14"/>
      <c r="AQ131" s="14"/>
      <c r="AR131" s="14"/>
    </row>
    <row r="132" spans="1:44" s="1" customFormat="1">
      <c r="A132" s="21"/>
      <c r="B132" s="15" t="s">
        <v>65</v>
      </c>
      <c r="C132" s="15">
        <v>2</v>
      </c>
      <c r="D132" s="61" t="s">
        <v>73</v>
      </c>
      <c r="E132" s="61" t="s">
        <v>183</v>
      </c>
      <c r="F132" s="61" t="s">
        <v>459</v>
      </c>
      <c r="G132" s="17"/>
      <c r="H132" s="17"/>
      <c r="I132" s="17"/>
      <c r="J132" s="17"/>
      <c r="K132" s="17"/>
      <c r="L132" s="17"/>
      <c r="M132" s="17"/>
      <c r="N132" s="17"/>
      <c r="O132" s="17"/>
      <c r="P132" s="17"/>
      <c r="Q132" s="17"/>
      <c r="R132" s="17"/>
      <c r="S132" s="17"/>
      <c r="T132" s="17"/>
      <c r="U132" s="17"/>
      <c r="V132" s="17"/>
      <c r="W132" s="17"/>
      <c r="X132" s="17"/>
      <c r="Y132" s="17"/>
      <c r="Z132" s="17"/>
      <c r="AA132" s="17"/>
      <c r="AB132" s="17"/>
      <c r="AC132" s="17"/>
      <c r="AD132" s="17"/>
      <c r="AE132" s="17"/>
      <c r="AF132" s="17"/>
      <c r="AG132" s="17"/>
      <c r="AH132" s="17"/>
      <c r="AI132" s="17"/>
      <c r="AJ132" s="17"/>
      <c r="AK132" s="17"/>
      <c r="AL132" s="17"/>
      <c r="AM132" s="17"/>
      <c r="AN132" s="17"/>
      <c r="AO132" s="17"/>
      <c r="AP132" s="17"/>
      <c r="AQ132" s="17"/>
      <c r="AR132" s="17"/>
    </row>
    <row r="133" spans="1:44" s="1" customFormat="1">
      <c r="A133" s="21"/>
      <c r="B133" s="15" t="s">
        <v>65</v>
      </c>
      <c r="C133" s="15">
        <v>2</v>
      </c>
      <c r="D133" s="61" t="s">
        <v>74</v>
      </c>
      <c r="E133" s="61" t="s">
        <v>183</v>
      </c>
      <c r="F133" s="61" t="s">
        <v>460</v>
      </c>
      <c r="G133" s="17"/>
      <c r="H133" s="17"/>
      <c r="I133" s="17"/>
      <c r="J133" s="17"/>
      <c r="K133" s="17"/>
      <c r="L133" s="17"/>
      <c r="M133" s="17"/>
      <c r="N133" s="17"/>
      <c r="O133" s="17"/>
      <c r="P133" s="17"/>
      <c r="Q133" s="17"/>
      <c r="R133" s="17"/>
      <c r="S133" s="17"/>
      <c r="T133" s="17"/>
      <c r="U133" s="17"/>
      <c r="V133" s="17"/>
      <c r="W133" s="17"/>
      <c r="X133" s="17"/>
      <c r="Y133" s="17"/>
      <c r="Z133" s="17"/>
      <c r="AA133" s="17"/>
      <c r="AB133" s="17"/>
      <c r="AC133" s="17"/>
      <c r="AD133" s="17"/>
      <c r="AE133" s="17"/>
      <c r="AF133" s="17"/>
      <c r="AG133" s="17"/>
      <c r="AH133" s="17"/>
      <c r="AI133" s="17"/>
      <c r="AJ133" s="17"/>
      <c r="AK133" s="17"/>
      <c r="AL133" s="17"/>
      <c r="AM133" s="17"/>
      <c r="AN133" s="17"/>
      <c r="AO133" s="17"/>
      <c r="AP133" s="17"/>
      <c r="AQ133" s="17"/>
      <c r="AR133" s="17"/>
    </row>
    <row r="134" spans="1:44" s="1" customFormat="1">
      <c r="A134" s="21"/>
      <c r="B134" s="18" t="s">
        <v>65</v>
      </c>
      <c r="C134" s="18">
        <v>1</v>
      </c>
      <c r="D134" s="54" t="s">
        <v>16</v>
      </c>
      <c r="E134" s="54" t="s">
        <v>183</v>
      </c>
      <c r="F134" s="54" t="s">
        <v>442</v>
      </c>
      <c r="G134" s="14"/>
      <c r="H134" s="14"/>
      <c r="I134" s="14"/>
      <c r="J134" s="14"/>
      <c r="K134" s="14"/>
      <c r="L134" s="14"/>
      <c r="M134" s="14"/>
      <c r="N134" s="14"/>
      <c r="O134" s="14"/>
      <c r="P134" s="14"/>
      <c r="Q134" s="14"/>
      <c r="R134" s="14"/>
      <c r="S134" s="14"/>
      <c r="T134" s="14"/>
      <c r="U134" s="14"/>
      <c r="V134" s="14"/>
      <c r="W134" s="14"/>
      <c r="X134" s="14"/>
      <c r="Y134" s="14"/>
      <c r="Z134" s="14"/>
      <c r="AA134" s="14"/>
      <c r="AB134" s="14"/>
      <c r="AC134" s="14"/>
      <c r="AD134" s="14"/>
      <c r="AE134" s="14"/>
      <c r="AF134" s="14"/>
      <c r="AG134" s="14"/>
      <c r="AH134" s="14"/>
      <c r="AI134" s="14"/>
      <c r="AJ134" s="14"/>
      <c r="AK134" s="14"/>
      <c r="AL134" s="14"/>
      <c r="AM134" s="14"/>
      <c r="AN134" s="14"/>
      <c r="AO134" s="14"/>
      <c r="AP134" s="14"/>
      <c r="AQ134" s="14"/>
      <c r="AR134" s="14"/>
    </row>
    <row r="135" spans="1:44" s="1" customFormat="1">
      <c r="A135" s="21"/>
      <c r="B135" s="18" t="s">
        <v>65</v>
      </c>
      <c r="C135" s="18">
        <v>1</v>
      </c>
      <c r="D135" s="54" t="s">
        <v>14</v>
      </c>
      <c r="E135" s="54" t="s">
        <v>183</v>
      </c>
      <c r="F135" s="54" t="s">
        <v>443</v>
      </c>
      <c r="G135" s="14"/>
      <c r="H135" s="14"/>
      <c r="I135" s="14"/>
      <c r="J135" s="14"/>
      <c r="K135" s="14"/>
      <c r="L135" s="14"/>
      <c r="M135" s="14"/>
      <c r="N135" s="14"/>
      <c r="O135" s="14"/>
      <c r="P135" s="14"/>
      <c r="Q135" s="14"/>
      <c r="R135" s="14"/>
      <c r="S135" s="14"/>
      <c r="T135" s="14"/>
      <c r="U135" s="14"/>
      <c r="V135" s="14"/>
      <c r="W135" s="14"/>
      <c r="X135" s="14"/>
      <c r="Y135" s="14"/>
      <c r="Z135" s="14"/>
      <c r="AA135" s="14"/>
      <c r="AB135" s="14"/>
      <c r="AC135" s="14"/>
      <c r="AD135" s="14"/>
      <c r="AE135" s="14"/>
      <c r="AF135" s="14"/>
      <c r="AG135" s="14"/>
      <c r="AH135" s="14"/>
      <c r="AI135" s="14"/>
      <c r="AJ135" s="14"/>
      <c r="AK135" s="14"/>
      <c r="AL135" s="14"/>
      <c r="AM135" s="14"/>
      <c r="AN135" s="14"/>
      <c r="AO135" s="14"/>
      <c r="AP135" s="14"/>
      <c r="AQ135" s="14"/>
      <c r="AR135" s="14"/>
    </row>
    <row r="136" spans="1:44">
      <c r="A136" s="21"/>
      <c r="B136" s="18" t="s">
        <v>65</v>
      </c>
      <c r="C136" s="18">
        <v>1</v>
      </c>
      <c r="D136" s="54" t="s">
        <v>15</v>
      </c>
      <c r="E136" s="54" t="s">
        <v>183</v>
      </c>
      <c r="F136" s="54" t="s">
        <v>444</v>
      </c>
    </row>
    <row r="137" spans="1:44" s="1" customFormat="1">
      <c r="A137" s="21"/>
      <c r="B137" s="18" t="s">
        <v>65</v>
      </c>
      <c r="C137" s="18">
        <v>1</v>
      </c>
      <c r="D137" s="54" t="s">
        <v>75</v>
      </c>
      <c r="E137" s="54" t="s">
        <v>183</v>
      </c>
      <c r="F137" s="54" t="s">
        <v>275</v>
      </c>
      <c r="G137" s="14"/>
      <c r="H137" s="14"/>
      <c r="I137" s="14"/>
      <c r="J137" s="14"/>
      <c r="K137" s="14"/>
      <c r="L137" s="14"/>
      <c r="M137" s="14"/>
      <c r="N137" s="14"/>
      <c r="O137" s="14"/>
      <c r="P137" s="14"/>
      <c r="Q137" s="14"/>
      <c r="R137" s="14"/>
      <c r="S137" s="14"/>
      <c r="T137" s="14"/>
      <c r="U137" s="14"/>
      <c r="V137" s="14"/>
      <c r="W137" s="14"/>
      <c r="X137" s="14"/>
      <c r="Y137" s="14"/>
      <c r="Z137" s="14"/>
      <c r="AA137" s="14"/>
      <c r="AB137" s="14"/>
      <c r="AC137" s="14"/>
      <c r="AD137" s="14"/>
      <c r="AE137" s="14"/>
      <c r="AF137" s="14"/>
      <c r="AG137" s="14"/>
      <c r="AH137" s="14"/>
      <c r="AI137" s="14"/>
      <c r="AJ137" s="14"/>
      <c r="AK137" s="14"/>
      <c r="AL137" s="14"/>
      <c r="AM137" s="14"/>
      <c r="AN137" s="14"/>
      <c r="AO137" s="14"/>
      <c r="AP137" s="14"/>
      <c r="AQ137" s="14"/>
      <c r="AR137" s="14"/>
    </row>
    <row r="138" spans="1:44">
      <c r="A138" s="21"/>
      <c r="B138" s="15" t="s">
        <v>65</v>
      </c>
      <c r="C138" s="15">
        <v>2</v>
      </c>
      <c r="D138" s="61" t="s">
        <v>76</v>
      </c>
      <c r="E138" s="61" t="s">
        <v>183</v>
      </c>
      <c r="F138" s="61" t="s">
        <v>277</v>
      </c>
      <c r="G138" s="14"/>
      <c r="H138" s="14"/>
      <c r="I138" s="14"/>
      <c r="J138" s="14"/>
      <c r="K138" s="14"/>
      <c r="L138" s="14"/>
      <c r="M138" s="14"/>
      <c r="N138" s="14"/>
      <c r="O138" s="14"/>
      <c r="P138" s="14"/>
      <c r="Q138" s="14"/>
      <c r="R138" s="14"/>
      <c r="S138" s="14"/>
      <c r="T138" s="14"/>
      <c r="U138" s="14"/>
      <c r="V138" s="14"/>
      <c r="W138" s="14"/>
      <c r="X138" s="14"/>
      <c r="Y138" s="14"/>
      <c r="Z138" s="14"/>
      <c r="AA138" s="14"/>
      <c r="AB138" s="14"/>
      <c r="AC138" s="14"/>
      <c r="AD138" s="14"/>
      <c r="AE138" s="14"/>
      <c r="AF138" s="14"/>
      <c r="AG138" s="14"/>
      <c r="AH138" s="14"/>
      <c r="AI138" s="14"/>
      <c r="AJ138" s="14"/>
      <c r="AK138" s="14"/>
      <c r="AL138" s="14"/>
      <c r="AM138" s="14"/>
      <c r="AN138" s="14"/>
      <c r="AO138" s="14"/>
      <c r="AP138" s="14"/>
      <c r="AQ138" s="14"/>
      <c r="AR138" s="14"/>
    </row>
    <row r="139" spans="1:44">
      <c r="A139" s="21"/>
      <c r="B139" s="15" t="s">
        <v>65</v>
      </c>
      <c r="C139" s="15">
        <v>2</v>
      </c>
      <c r="D139" s="61" t="s">
        <v>77</v>
      </c>
      <c r="E139" s="61" t="s">
        <v>183</v>
      </c>
      <c r="F139" s="61" t="s">
        <v>278</v>
      </c>
      <c r="G139" s="14"/>
      <c r="H139" s="14"/>
      <c r="I139" s="14"/>
      <c r="J139" s="14"/>
      <c r="K139" s="14"/>
      <c r="L139" s="14"/>
      <c r="M139" s="14"/>
      <c r="N139" s="14"/>
      <c r="O139" s="14"/>
      <c r="P139" s="14"/>
      <c r="Q139" s="14"/>
      <c r="R139" s="14"/>
      <c r="S139" s="14"/>
      <c r="T139" s="14"/>
      <c r="U139" s="14"/>
      <c r="V139" s="14"/>
      <c r="W139" s="14"/>
      <c r="X139" s="14"/>
      <c r="Y139" s="14"/>
      <c r="Z139" s="14"/>
      <c r="AA139" s="14"/>
      <c r="AB139" s="14"/>
      <c r="AC139" s="14"/>
      <c r="AD139" s="14"/>
      <c r="AE139" s="14"/>
      <c r="AF139" s="14"/>
      <c r="AG139" s="14"/>
      <c r="AH139" s="14"/>
      <c r="AI139" s="14"/>
      <c r="AJ139" s="14"/>
      <c r="AK139" s="14"/>
      <c r="AL139" s="14"/>
      <c r="AM139" s="14"/>
      <c r="AN139" s="14"/>
      <c r="AO139" s="14"/>
      <c r="AP139" s="14"/>
      <c r="AQ139" s="14"/>
      <c r="AR139" s="14"/>
    </row>
    <row r="140" spans="1:44" s="1" customFormat="1">
      <c r="A140" s="21"/>
      <c r="B140" s="15" t="s">
        <v>65</v>
      </c>
      <c r="C140" s="15">
        <v>2</v>
      </c>
      <c r="D140" s="61" t="s">
        <v>78</v>
      </c>
      <c r="E140" s="61" t="s">
        <v>183</v>
      </c>
      <c r="F140" s="61" t="s">
        <v>279</v>
      </c>
      <c r="G140" s="14"/>
      <c r="H140" s="14"/>
      <c r="I140" s="14"/>
      <c r="J140" s="14"/>
      <c r="K140" s="14"/>
      <c r="L140" s="14"/>
      <c r="M140" s="14"/>
      <c r="N140" s="14"/>
      <c r="O140" s="14"/>
      <c r="P140" s="14"/>
      <c r="Q140" s="14"/>
      <c r="R140" s="14"/>
      <c r="S140" s="14"/>
      <c r="T140" s="14"/>
      <c r="U140" s="14"/>
      <c r="V140" s="14"/>
      <c r="W140" s="14"/>
      <c r="X140" s="14"/>
      <c r="Y140" s="14"/>
      <c r="Z140" s="14"/>
      <c r="AA140" s="14"/>
      <c r="AB140" s="14"/>
      <c r="AC140" s="14"/>
      <c r="AD140" s="14"/>
      <c r="AE140" s="14"/>
      <c r="AF140" s="14"/>
      <c r="AG140" s="14"/>
      <c r="AH140" s="14"/>
      <c r="AI140" s="14"/>
      <c r="AJ140" s="14"/>
      <c r="AK140" s="14"/>
      <c r="AL140" s="14"/>
      <c r="AM140" s="14"/>
      <c r="AN140" s="14"/>
      <c r="AO140" s="14"/>
      <c r="AP140" s="14"/>
      <c r="AQ140" s="14"/>
      <c r="AR140" s="14"/>
    </row>
    <row r="141" spans="1:44" s="1" customFormat="1">
      <c r="A141" s="21"/>
      <c r="B141" s="15" t="s">
        <v>65</v>
      </c>
      <c r="C141" s="15">
        <v>2</v>
      </c>
      <c r="D141" s="61" t="s">
        <v>79</v>
      </c>
      <c r="E141" s="61" t="s">
        <v>183</v>
      </c>
      <c r="F141" s="61" t="s">
        <v>280</v>
      </c>
    </row>
    <row r="142" spans="1:44" s="1" customFormat="1">
      <c r="A142" s="21"/>
      <c r="B142" s="15" t="s">
        <v>65</v>
      </c>
      <c r="C142" s="15">
        <v>2</v>
      </c>
      <c r="D142" s="61" t="s">
        <v>80</v>
      </c>
      <c r="E142" s="61" t="s">
        <v>183</v>
      </c>
      <c r="F142" s="61" t="s">
        <v>281</v>
      </c>
    </row>
    <row r="143" spans="1:44" s="1" customFormat="1">
      <c r="A143" s="21"/>
      <c r="B143" s="15" t="s">
        <v>65</v>
      </c>
      <c r="C143" s="15">
        <v>2</v>
      </c>
      <c r="D143" s="61" t="s">
        <v>81</v>
      </c>
      <c r="E143" s="61" t="s">
        <v>183</v>
      </c>
      <c r="F143" s="61" t="s">
        <v>282</v>
      </c>
    </row>
    <row r="144" spans="1:44" s="1" customFormat="1">
      <c r="A144" s="21"/>
      <c r="B144" s="15" t="s">
        <v>65</v>
      </c>
      <c r="C144" s="15">
        <v>2</v>
      </c>
      <c r="D144" s="61" t="s">
        <v>82</v>
      </c>
      <c r="E144" s="61" t="s">
        <v>183</v>
      </c>
      <c r="F144" s="61" t="s">
        <v>283</v>
      </c>
    </row>
    <row r="145" spans="1:44" s="1" customFormat="1">
      <c r="A145" s="21"/>
      <c r="B145" s="15" t="s">
        <v>65</v>
      </c>
      <c r="C145" s="15">
        <v>2</v>
      </c>
      <c r="D145" s="61" t="s">
        <v>83</v>
      </c>
      <c r="E145" s="61" t="s">
        <v>183</v>
      </c>
      <c r="F145" s="61" t="s">
        <v>284</v>
      </c>
    </row>
    <row r="146" spans="1:44" s="1" customFormat="1">
      <c r="A146" s="21"/>
      <c r="B146" s="15" t="s">
        <v>65</v>
      </c>
      <c r="C146" s="15">
        <v>2</v>
      </c>
      <c r="D146" s="61" t="s">
        <v>84</v>
      </c>
      <c r="E146" s="61" t="s">
        <v>183</v>
      </c>
      <c r="F146" s="61" t="s">
        <v>285</v>
      </c>
    </row>
    <row r="147" spans="1:44" s="1" customFormat="1">
      <c r="A147" s="21"/>
      <c r="B147" s="15" t="s">
        <v>65</v>
      </c>
      <c r="C147" s="15">
        <v>2</v>
      </c>
      <c r="D147" s="61" t="s">
        <v>97</v>
      </c>
      <c r="E147" s="61" t="s">
        <v>183</v>
      </c>
      <c r="F147" s="61" t="s">
        <v>286</v>
      </c>
      <c r="G147" s="14"/>
      <c r="H147" s="14"/>
      <c r="I147" s="14"/>
      <c r="J147" s="14"/>
      <c r="K147" s="14"/>
      <c r="L147" s="14"/>
      <c r="M147" s="14"/>
      <c r="N147" s="14"/>
      <c r="O147" s="14"/>
      <c r="P147" s="14"/>
      <c r="Q147" s="14"/>
      <c r="R147" s="14"/>
      <c r="S147" s="14"/>
      <c r="T147" s="14"/>
      <c r="U147" s="14"/>
      <c r="V147" s="14"/>
      <c r="W147" s="14"/>
      <c r="X147" s="14"/>
      <c r="Y147" s="14"/>
      <c r="Z147" s="14"/>
      <c r="AA147" s="14"/>
      <c r="AB147" s="14"/>
      <c r="AC147" s="14"/>
      <c r="AD147" s="14"/>
      <c r="AE147" s="14"/>
      <c r="AF147" s="14"/>
      <c r="AG147" s="14"/>
      <c r="AH147" s="14"/>
      <c r="AI147" s="14"/>
      <c r="AJ147" s="14"/>
      <c r="AK147" s="14"/>
      <c r="AL147" s="14"/>
      <c r="AM147" s="14"/>
      <c r="AN147" s="14"/>
      <c r="AO147" s="14"/>
      <c r="AP147" s="14"/>
      <c r="AQ147" s="14"/>
      <c r="AR147" s="14"/>
    </row>
    <row r="148" spans="1:44" s="1" customFormat="1">
      <c r="A148" s="21"/>
      <c r="B148" s="15" t="s">
        <v>65</v>
      </c>
      <c r="C148" s="15">
        <v>2</v>
      </c>
      <c r="D148" s="61" t="s">
        <v>90</v>
      </c>
      <c r="E148" s="61" t="s">
        <v>183</v>
      </c>
      <c r="F148" s="61" t="s">
        <v>287</v>
      </c>
      <c r="G148" s="14"/>
      <c r="H148" s="14"/>
      <c r="I148" s="14"/>
      <c r="J148" s="14"/>
      <c r="K148" s="14"/>
      <c r="L148" s="14"/>
      <c r="M148" s="14"/>
      <c r="N148" s="14"/>
      <c r="O148" s="14"/>
      <c r="P148" s="14"/>
      <c r="Q148" s="14"/>
      <c r="R148" s="14"/>
      <c r="S148" s="14"/>
      <c r="T148" s="14"/>
      <c r="U148" s="14"/>
      <c r="V148" s="14"/>
      <c r="W148" s="14"/>
      <c r="X148" s="14"/>
      <c r="Y148" s="14"/>
      <c r="Z148" s="14"/>
      <c r="AA148" s="14"/>
      <c r="AB148" s="14"/>
      <c r="AC148" s="14"/>
      <c r="AD148" s="14"/>
      <c r="AE148" s="14"/>
      <c r="AF148" s="14"/>
      <c r="AG148" s="14"/>
      <c r="AH148" s="14"/>
      <c r="AI148" s="14"/>
      <c r="AJ148" s="14"/>
      <c r="AK148" s="14"/>
      <c r="AL148" s="14"/>
      <c r="AM148" s="14"/>
      <c r="AN148" s="14"/>
      <c r="AO148" s="14"/>
      <c r="AP148" s="14"/>
      <c r="AQ148" s="14"/>
      <c r="AR148" s="14"/>
    </row>
    <row r="149" spans="1:44" s="1" customFormat="1">
      <c r="A149" s="21"/>
      <c r="B149" s="15" t="s">
        <v>65</v>
      </c>
      <c r="C149" s="15">
        <v>2</v>
      </c>
      <c r="D149" s="61" t="s">
        <v>89</v>
      </c>
      <c r="E149" s="61" t="s">
        <v>183</v>
      </c>
      <c r="F149" s="61" t="s">
        <v>288</v>
      </c>
    </row>
    <row r="150" spans="1:44" s="1" customFormat="1">
      <c r="A150" s="21"/>
      <c r="B150" s="15" t="s">
        <v>65</v>
      </c>
      <c r="C150" s="15">
        <v>2</v>
      </c>
      <c r="D150" s="61" t="s">
        <v>88</v>
      </c>
      <c r="E150" s="61" t="s">
        <v>183</v>
      </c>
      <c r="F150" s="61" t="s">
        <v>289</v>
      </c>
    </row>
    <row r="151" spans="1:44" s="1" customFormat="1">
      <c r="A151" s="21"/>
      <c r="B151" s="15" t="s">
        <v>65</v>
      </c>
      <c r="C151" s="15">
        <v>2</v>
      </c>
      <c r="D151" s="61" t="s">
        <v>98</v>
      </c>
      <c r="E151" s="61" t="s">
        <v>183</v>
      </c>
      <c r="F151" s="61" t="s">
        <v>290</v>
      </c>
    </row>
    <row r="152" spans="1:44" s="1" customFormat="1">
      <c r="A152" s="21"/>
      <c r="B152" s="15" t="s">
        <v>65</v>
      </c>
      <c r="C152" s="15">
        <v>2</v>
      </c>
      <c r="D152" s="61" t="s">
        <v>85</v>
      </c>
      <c r="E152" s="61" t="s">
        <v>183</v>
      </c>
      <c r="F152" s="61" t="s">
        <v>461</v>
      </c>
    </row>
    <row r="153" spans="1:44" s="1" customFormat="1">
      <c r="A153" s="21"/>
      <c r="B153" s="15" t="s">
        <v>65</v>
      </c>
      <c r="C153" s="15">
        <v>2</v>
      </c>
      <c r="D153" s="61" t="s">
        <v>86</v>
      </c>
      <c r="E153" s="61" t="s">
        <v>183</v>
      </c>
      <c r="F153" s="61" t="s">
        <v>462</v>
      </c>
    </row>
    <row r="154" spans="1:44" s="1" customFormat="1">
      <c r="A154" s="21"/>
      <c r="B154" s="15" t="s">
        <v>65</v>
      </c>
      <c r="C154" s="15">
        <v>2</v>
      </c>
      <c r="D154" s="61" t="s">
        <v>87</v>
      </c>
      <c r="E154" s="61" t="s">
        <v>183</v>
      </c>
      <c r="F154" s="61" t="s">
        <v>463</v>
      </c>
    </row>
    <row r="155" spans="1:44" s="1" customFormat="1">
      <c r="A155" s="21"/>
      <c r="B155" s="15" t="s">
        <v>65</v>
      </c>
      <c r="C155" s="15">
        <v>2</v>
      </c>
      <c r="D155" s="61" t="s">
        <v>91</v>
      </c>
      <c r="E155" s="61" t="s">
        <v>183</v>
      </c>
      <c r="F155" s="61" t="s">
        <v>291</v>
      </c>
    </row>
    <row r="156" spans="1:44" s="1" customFormat="1">
      <c r="A156" s="21"/>
      <c r="B156" s="15" t="s">
        <v>65</v>
      </c>
      <c r="C156" s="15">
        <v>2</v>
      </c>
      <c r="D156" s="61" t="s">
        <v>92</v>
      </c>
      <c r="E156" s="61" t="s">
        <v>183</v>
      </c>
      <c r="F156" s="61" t="s">
        <v>292</v>
      </c>
    </row>
    <row r="157" spans="1:44" s="1" customFormat="1">
      <c r="A157" s="21"/>
      <c r="B157" s="15" t="s">
        <v>65</v>
      </c>
      <c r="C157" s="15">
        <v>2</v>
      </c>
      <c r="D157" s="61" t="s">
        <v>93</v>
      </c>
      <c r="E157" s="61" t="s">
        <v>183</v>
      </c>
      <c r="F157" s="61" t="s">
        <v>293</v>
      </c>
    </row>
    <row r="158" spans="1:44" s="1" customFormat="1">
      <c r="A158" s="21"/>
      <c r="B158" s="15" t="s">
        <v>65</v>
      </c>
      <c r="C158" s="15">
        <v>2</v>
      </c>
      <c r="D158" s="61" t="s">
        <v>94</v>
      </c>
      <c r="E158" s="61" t="s">
        <v>183</v>
      </c>
      <c r="F158" s="61" t="s">
        <v>294</v>
      </c>
    </row>
    <row r="159" spans="1:44" s="1" customFormat="1">
      <c r="A159" s="21"/>
      <c r="B159" s="15" t="s">
        <v>65</v>
      </c>
      <c r="C159" s="15">
        <v>2</v>
      </c>
      <c r="D159" s="61" t="s">
        <v>95</v>
      </c>
      <c r="E159" s="61" t="s">
        <v>183</v>
      </c>
      <c r="F159" s="61" t="s">
        <v>295</v>
      </c>
    </row>
    <row r="160" spans="1:44">
      <c r="A160" s="21"/>
      <c r="B160" s="15" t="s">
        <v>65</v>
      </c>
      <c r="C160" s="15">
        <v>2</v>
      </c>
      <c r="D160" s="61" t="s">
        <v>96</v>
      </c>
      <c r="E160" s="61" t="s">
        <v>183</v>
      </c>
      <c r="F160" s="61" t="s">
        <v>296</v>
      </c>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row>
    <row r="161" spans="1:44">
      <c r="A161" s="21"/>
      <c r="B161" s="15" t="s">
        <v>197</v>
      </c>
      <c r="C161" s="15">
        <v>1</v>
      </c>
      <c r="D161" s="51" t="s">
        <v>200</v>
      </c>
      <c r="E161" s="51" t="s">
        <v>38</v>
      </c>
      <c r="F161" s="51" t="s">
        <v>300</v>
      </c>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O161" s="1"/>
      <c r="AP161" s="1"/>
      <c r="AQ161" s="1"/>
      <c r="AR161" s="1"/>
    </row>
    <row r="162" spans="1:44" s="17" customFormat="1">
      <c r="A162" s="21"/>
      <c r="B162" s="15" t="s">
        <v>197</v>
      </c>
      <c r="C162" s="15">
        <v>2</v>
      </c>
      <c r="D162" s="51" t="s">
        <v>198</v>
      </c>
      <c r="E162" s="51" t="s">
        <v>263</v>
      </c>
      <c r="F162" s="51" t="s">
        <v>301</v>
      </c>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c r="AQ162" s="1"/>
      <c r="AR162" s="1"/>
    </row>
    <row r="163" spans="1:44">
      <c r="A163" s="21"/>
      <c r="B163" s="15" t="s">
        <v>197</v>
      </c>
      <c r="C163" s="15">
        <v>2</v>
      </c>
      <c r="D163" s="51" t="s">
        <v>199</v>
      </c>
      <c r="E163" s="51" t="s">
        <v>263</v>
      </c>
      <c r="F163" s="51" t="s">
        <v>302</v>
      </c>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c r="AQ163" s="1"/>
      <c r="AR163" s="1"/>
    </row>
    <row r="164" spans="1:44">
      <c r="A164" s="21"/>
      <c r="B164" s="15" t="s">
        <v>418</v>
      </c>
      <c r="C164" s="15">
        <v>2</v>
      </c>
      <c r="D164" s="61" t="s">
        <v>186</v>
      </c>
      <c r="E164" s="61" t="s">
        <v>264</v>
      </c>
      <c r="F164" s="61" t="s">
        <v>326</v>
      </c>
      <c r="G164" s="14"/>
      <c r="H164" s="14"/>
      <c r="I164" s="14"/>
      <c r="J164" s="14"/>
      <c r="K164" s="14"/>
      <c r="L164" s="14"/>
      <c r="M164" s="14"/>
      <c r="N164" s="14"/>
      <c r="O164" s="14"/>
      <c r="P164" s="14"/>
      <c r="Q164" s="14"/>
      <c r="R164" s="14"/>
      <c r="S164" s="14"/>
      <c r="T164" s="14"/>
      <c r="U164" s="14"/>
      <c r="V164" s="14"/>
      <c r="W164" s="14"/>
      <c r="X164" s="14"/>
      <c r="Y164" s="14"/>
      <c r="Z164" s="14"/>
      <c r="AA164" s="14"/>
      <c r="AB164" s="14"/>
      <c r="AC164" s="14"/>
      <c r="AD164" s="14"/>
      <c r="AE164" s="14"/>
      <c r="AF164" s="14"/>
      <c r="AG164" s="14"/>
      <c r="AH164" s="14"/>
      <c r="AI164" s="14"/>
      <c r="AJ164" s="14"/>
      <c r="AK164" s="14"/>
      <c r="AL164" s="14"/>
      <c r="AM164" s="14"/>
      <c r="AN164" s="14"/>
      <c r="AO164" s="14"/>
      <c r="AP164" s="14"/>
      <c r="AQ164" s="14"/>
      <c r="AR164" s="14"/>
    </row>
    <row r="165" spans="1:44">
      <c r="A165" s="21"/>
      <c r="B165" s="15" t="s">
        <v>418</v>
      </c>
      <c r="C165" s="15">
        <v>2</v>
      </c>
      <c r="D165" s="61" t="s">
        <v>185</v>
      </c>
      <c r="E165" s="61" t="s">
        <v>264</v>
      </c>
      <c r="F165" s="61" t="s">
        <v>327</v>
      </c>
      <c r="G165" s="14"/>
      <c r="H165" s="14"/>
      <c r="I165" s="14"/>
      <c r="J165" s="14"/>
      <c r="K165" s="14"/>
      <c r="L165" s="14"/>
      <c r="M165" s="14"/>
      <c r="N165" s="14"/>
      <c r="O165" s="14"/>
      <c r="P165" s="14"/>
      <c r="Q165" s="14"/>
      <c r="R165" s="14"/>
      <c r="S165" s="14"/>
      <c r="T165" s="14"/>
      <c r="U165" s="14"/>
      <c r="V165" s="14"/>
      <c r="W165" s="14"/>
      <c r="X165" s="14"/>
      <c r="Y165" s="14"/>
      <c r="Z165" s="14"/>
      <c r="AA165" s="14"/>
      <c r="AB165" s="14"/>
      <c r="AC165" s="14"/>
      <c r="AD165" s="14"/>
      <c r="AE165" s="14"/>
      <c r="AF165" s="14"/>
      <c r="AG165" s="14"/>
      <c r="AH165" s="14"/>
      <c r="AI165" s="14"/>
      <c r="AJ165" s="14"/>
      <c r="AK165" s="14"/>
      <c r="AL165" s="14"/>
      <c r="AM165" s="14"/>
      <c r="AN165" s="14"/>
      <c r="AO165" s="14"/>
      <c r="AP165" s="14"/>
      <c r="AQ165" s="14"/>
      <c r="AR165" s="14"/>
    </row>
    <row r="166" spans="1:44">
      <c r="A166" s="21"/>
      <c r="B166" s="15" t="s">
        <v>418</v>
      </c>
      <c r="C166" s="15">
        <v>2</v>
      </c>
      <c r="D166" s="61" t="s">
        <v>184</v>
      </c>
      <c r="E166" s="61" t="s">
        <v>264</v>
      </c>
      <c r="F166" s="61" t="s">
        <v>328</v>
      </c>
      <c r="G166" s="14"/>
      <c r="H166" s="14"/>
      <c r="I166" s="14"/>
      <c r="J166" s="14"/>
      <c r="K166" s="14"/>
      <c r="L166" s="14"/>
      <c r="M166" s="14"/>
      <c r="N166" s="14"/>
      <c r="O166" s="14"/>
      <c r="P166" s="14"/>
      <c r="Q166" s="14"/>
      <c r="R166" s="14"/>
      <c r="S166" s="14"/>
      <c r="T166" s="14"/>
      <c r="U166" s="14"/>
      <c r="V166" s="14"/>
      <c r="W166" s="14"/>
      <c r="X166" s="14"/>
      <c r="Y166" s="14"/>
      <c r="Z166" s="14"/>
      <c r="AA166" s="14"/>
      <c r="AB166" s="14"/>
      <c r="AC166" s="14"/>
      <c r="AD166" s="14"/>
      <c r="AE166" s="14"/>
      <c r="AF166" s="14"/>
      <c r="AG166" s="14"/>
      <c r="AH166" s="14"/>
      <c r="AI166" s="14"/>
      <c r="AJ166" s="14"/>
      <c r="AK166" s="14"/>
      <c r="AL166" s="14"/>
      <c r="AM166" s="14"/>
      <c r="AN166" s="14"/>
      <c r="AO166" s="14"/>
      <c r="AP166" s="14"/>
      <c r="AQ166" s="14"/>
      <c r="AR166" s="14"/>
    </row>
    <row r="167" spans="1:44">
      <c r="A167" s="21"/>
      <c r="B167" s="15" t="s">
        <v>418</v>
      </c>
      <c r="C167" s="15">
        <v>2</v>
      </c>
      <c r="D167" s="61" t="s">
        <v>99</v>
      </c>
      <c r="E167" s="61" t="s">
        <v>265</v>
      </c>
      <c r="F167" s="61" t="s">
        <v>329</v>
      </c>
      <c r="G167" s="14"/>
      <c r="H167" s="14"/>
      <c r="I167" s="14"/>
      <c r="J167" s="14"/>
      <c r="K167" s="14"/>
      <c r="L167" s="14"/>
      <c r="M167" s="14"/>
      <c r="N167" s="14"/>
      <c r="O167" s="14"/>
      <c r="P167" s="14"/>
      <c r="Q167" s="14"/>
      <c r="R167" s="14"/>
      <c r="S167" s="14"/>
      <c r="T167" s="14"/>
      <c r="U167" s="14"/>
      <c r="V167" s="14"/>
      <c r="W167" s="14"/>
      <c r="X167" s="14"/>
      <c r="Y167" s="14"/>
      <c r="Z167" s="14"/>
      <c r="AA167" s="14"/>
      <c r="AB167" s="14"/>
      <c r="AC167" s="14"/>
      <c r="AD167" s="14"/>
      <c r="AE167" s="14"/>
      <c r="AF167" s="14"/>
      <c r="AG167" s="14"/>
      <c r="AH167" s="14"/>
      <c r="AI167" s="14"/>
      <c r="AJ167" s="14"/>
      <c r="AK167" s="14"/>
      <c r="AL167" s="14"/>
      <c r="AM167" s="14"/>
      <c r="AN167" s="14"/>
      <c r="AO167" s="14"/>
      <c r="AP167" s="14"/>
      <c r="AQ167" s="14"/>
      <c r="AR167" s="14"/>
    </row>
    <row r="168" spans="1:44">
      <c r="A168" s="21"/>
      <c r="B168" s="15" t="s">
        <v>418</v>
      </c>
      <c r="C168" s="15">
        <v>2</v>
      </c>
      <c r="D168" s="61" t="s">
        <v>100</v>
      </c>
      <c r="E168" s="61" t="s">
        <v>266</v>
      </c>
      <c r="F168" s="61" t="s">
        <v>330</v>
      </c>
      <c r="G168" s="14"/>
      <c r="H168" s="14"/>
      <c r="I168" s="14"/>
      <c r="J168" s="14"/>
      <c r="K168" s="14"/>
      <c r="L168" s="14"/>
      <c r="M168" s="14"/>
      <c r="N168" s="14"/>
      <c r="O168" s="14"/>
      <c r="P168" s="14"/>
      <c r="Q168" s="14"/>
      <c r="R168" s="14"/>
      <c r="S168" s="14"/>
      <c r="T168" s="14"/>
      <c r="U168" s="14"/>
      <c r="V168" s="14"/>
      <c r="W168" s="14"/>
      <c r="X168" s="14"/>
      <c r="Y168" s="14"/>
      <c r="Z168" s="14"/>
      <c r="AA168" s="14"/>
      <c r="AB168" s="14"/>
      <c r="AC168" s="14"/>
      <c r="AD168" s="14"/>
      <c r="AE168" s="14"/>
      <c r="AF168" s="14"/>
      <c r="AG168" s="14"/>
      <c r="AH168" s="14"/>
      <c r="AI168" s="14"/>
      <c r="AJ168" s="14"/>
      <c r="AK168" s="14"/>
      <c r="AL168" s="14"/>
      <c r="AM168" s="14"/>
      <c r="AN168" s="14"/>
      <c r="AO168" s="14"/>
      <c r="AP168" s="14"/>
      <c r="AQ168" s="14"/>
      <c r="AR168" s="14"/>
    </row>
    <row r="169" spans="1:44">
      <c r="A169" s="21"/>
      <c r="B169" s="15" t="s">
        <v>210</v>
      </c>
      <c r="C169" s="15">
        <v>1</v>
      </c>
      <c r="D169" s="51" t="s">
        <v>204</v>
      </c>
      <c r="E169" s="52" t="s">
        <v>205</v>
      </c>
      <c r="F169" s="51" t="s">
        <v>445</v>
      </c>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c r="AR169" s="1"/>
    </row>
    <row r="170" spans="1:44">
      <c r="A170" s="21"/>
      <c r="B170" s="15" t="s">
        <v>210</v>
      </c>
      <c r="C170" s="15">
        <v>2</v>
      </c>
      <c r="D170" s="51" t="s">
        <v>208</v>
      </c>
      <c r="E170" s="51" t="s">
        <v>38</v>
      </c>
      <c r="F170" s="63" t="s">
        <v>206</v>
      </c>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c r="AR170" s="1"/>
    </row>
    <row r="171" spans="1:44">
      <c r="A171" s="21"/>
      <c r="B171" s="15" t="s">
        <v>210</v>
      </c>
      <c r="C171" s="15">
        <v>2</v>
      </c>
      <c r="D171" s="51" t="s">
        <v>209</v>
      </c>
      <c r="E171" s="51" t="s">
        <v>38</v>
      </c>
      <c r="F171" s="63" t="s">
        <v>207</v>
      </c>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c r="AQ171" s="1"/>
      <c r="AR171" s="1"/>
    </row>
    <row r="172" spans="1:44">
      <c r="A172" s="21"/>
      <c r="B172" s="18" t="s">
        <v>179</v>
      </c>
      <c r="C172" s="18">
        <v>1</v>
      </c>
      <c r="D172" s="54" t="s">
        <v>179</v>
      </c>
      <c r="E172" s="54" t="s">
        <v>349</v>
      </c>
      <c r="F172" s="54" t="s">
        <v>276</v>
      </c>
    </row>
    <row r="173" spans="1:44">
      <c r="A173" s="21"/>
      <c r="B173" s="15" t="s">
        <v>179</v>
      </c>
      <c r="C173" s="15">
        <v>2</v>
      </c>
      <c r="D173" s="58" t="s">
        <v>192</v>
      </c>
      <c r="E173" s="58" t="s">
        <v>349</v>
      </c>
      <c r="F173" s="58" t="s">
        <v>356</v>
      </c>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c r="AP173" s="1"/>
      <c r="AQ173" s="1"/>
      <c r="AR173" s="1"/>
    </row>
    <row r="174" spans="1:44">
      <c r="A174" s="21"/>
      <c r="B174" s="18" t="s">
        <v>179</v>
      </c>
      <c r="C174" s="18">
        <v>1</v>
      </c>
      <c r="D174" s="54" t="s">
        <v>182</v>
      </c>
      <c r="E174" s="54" t="s">
        <v>349</v>
      </c>
      <c r="F174" s="54" t="s">
        <v>303</v>
      </c>
    </row>
    <row r="175" spans="1:44">
      <c r="A175" s="21"/>
      <c r="B175" s="18" t="s">
        <v>179</v>
      </c>
      <c r="C175" s="18">
        <v>1</v>
      </c>
      <c r="D175" s="54" t="s">
        <v>180</v>
      </c>
      <c r="E175" s="54" t="s">
        <v>349</v>
      </c>
      <c r="F175" s="54" t="s">
        <v>304</v>
      </c>
    </row>
    <row r="176" spans="1:44">
      <c r="A176" s="21"/>
      <c r="B176" s="15" t="s">
        <v>179</v>
      </c>
      <c r="C176" s="15">
        <v>2</v>
      </c>
      <c r="D176" s="58" t="s">
        <v>181</v>
      </c>
      <c r="E176" s="54" t="s">
        <v>349</v>
      </c>
      <c r="F176" s="58" t="s">
        <v>305</v>
      </c>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c r="AR176" s="1"/>
    </row>
    <row r="177" spans="1:44">
      <c r="B177" s="15" t="s">
        <v>179</v>
      </c>
      <c r="C177" s="15">
        <v>2</v>
      </c>
      <c r="D177" s="62" t="s">
        <v>406</v>
      </c>
      <c r="E177" s="62" t="s">
        <v>151</v>
      </c>
      <c r="F177" s="62" t="s">
        <v>407</v>
      </c>
    </row>
    <row r="178" spans="1:44">
      <c r="B178" s="15" t="s">
        <v>179</v>
      </c>
      <c r="C178" s="15">
        <v>2</v>
      </c>
      <c r="D178" s="62" t="s">
        <v>404</v>
      </c>
      <c r="E178" s="62" t="s">
        <v>151</v>
      </c>
      <c r="F178" s="62" t="s">
        <v>405</v>
      </c>
    </row>
    <row r="179" spans="1:44">
      <c r="B179" s="15" t="s">
        <v>179</v>
      </c>
      <c r="C179" s="15">
        <v>2</v>
      </c>
      <c r="D179" s="62" t="s">
        <v>408</v>
      </c>
      <c r="E179" s="62" t="s">
        <v>151</v>
      </c>
      <c r="F179" s="62" t="s">
        <v>409</v>
      </c>
    </row>
    <row r="180" spans="1:44">
      <c r="B180" s="15" t="s">
        <v>179</v>
      </c>
      <c r="C180" s="15">
        <v>2</v>
      </c>
      <c r="D180" s="62" t="s">
        <v>342</v>
      </c>
      <c r="E180" s="62" t="s">
        <v>151</v>
      </c>
      <c r="F180" s="62" t="s">
        <v>412</v>
      </c>
    </row>
    <row r="181" spans="1:44">
      <c r="B181" s="15" t="s">
        <v>179</v>
      </c>
      <c r="C181" s="15">
        <v>2</v>
      </c>
      <c r="D181" s="62" t="s">
        <v>416</v>
      </c>
      <c r="E181" s="62" t="s">
        <v>151</v>
      </c>
      <c r="F181" s="62" t="s">
        <v>413</v>
      </c>
    </row>
    <row r="182" spans="1:44">
      <c r="B182" s="15" t="s">
        <v>179</v>
      </c>
      <c r="C182" s="15">
        <v>2</v>
      </c>
      <c r="D182" s="62" t="s">
        <v>414</v>
      </c>
      <c r="E182" s="62" t="s">
        <v>151</v>
      </c>
      <c r="F182" s="62" t="s">
        <v>415</v>
      </c>
    </row>
    <row r="183" spans="1:44">
      <c r="B183" s="15" t="s">
        <v>179</v>
      </c>
      <c r="C183" s="15">
        <v>2</v>
      </c>
      <c r="D183" s="62" t="s">
        <v>410</v>
      </c>
      <c r="E183" s="62" t="s">
        <v>151</v>
      </c>
      <c r="F183" s="62" t="s">
        <v>411</v>
      </c>
    </row>
    <row r="184" spans="1:44">
      <c r="A184" s="21"/>
      <c r="B184" s="15" t="s">
        <v>169</v>
      </c>
      <c r="C184" s="15">
        <v>2</v>
      </c>
      <c r="D184" s="61" t="s">
        <v>172</v>
      </c>
      <c r="E184" s="61" t="s">
        <v>321</v>
      </c>
      <c r="F184" s="61" t="s">
        <v>306</v>
      </c>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c r="AQ184" s="1"/>
      <c r="AR184" s="1"/>
    </row>
    <row r="185" spans="1:44">
      <c r="A185" s="21"/>
      <c r="B185" s="15" t="s">
        <v>169</v>
      </c>
      <c r="C185" s="15">
        <v>2</v>
      </c>
      <c r="D185" s="61" t="s">
        <v>176</v>
      </c>
      <c r="E185" s="61" t="s">
        <v>321</v>
      </c>
      <c r="F185" s="61" t="s">
        <v>307</v>
      </c>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c r="AP185" s="1"/>
      <c r="AQ185" s="1"/>
      <c r="AR185" s="1"/>
    </row>
    <row r="186" spans="1:44">
      <c r="A186" s="21"/>
      <c r="B186" s="15" t="s">
        <v>169</v>
      </c>
      <c r="C186" s="15">
        <v>2</v>
      </c>
      <c r="D186" s="61" t="s">
        <v>177</v>
      </c>
      <c r="E186" s="61" t="s">
        <v>321</v>
      </c>
      <c r="F186" s="61" t="s">
        <v>308</v>
      </c>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O186" s="1"/>
      <c r="AP186" s="1"/>
      <c r="AQ186" s="1"/>
      <c r="AR186" s="1"/>
    </row>
    <row r="187" spans="1:44">
      <c r="A187" s="21"/>
      <c r="B187" s="15" t="s">
        <v>169</v>
      </c>
      <c r="C187" s="15">
        <v>2</v>
      </c>
      <c r="D187" s="61" t="s">
        <v>178</v>
      </c>
      <c r="E187" s="61" t="s">
        <v>321</v>
      </c>
      <c r="F187" s="61" t="s">
        <v>309</v>
      </c>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O187" s="1"/>
      <c r="AP187" s="1"/>
      <c r="AQ187" s="1"/>
      <c r="AR187" s="1"/>
    </row>
    <row r="188" spans="1:44">
      <c r="A188" s="21"/>
      <c r="B188" s="15" t="s">
        <v>169</v>
      </c>
      <c r="C188" s="15">
        <v>2</v>
      </c>
      <c r="D188" s="61" t="s">
        <v>173</v>
      </c>
      <c r="E188" s="61" t="s">
        <v>321</v>
      </c>
      <c r="F188" s="61" t="s">
        <v>310</v>
      </c>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O188" s="1"/>
      <c r="AP188" s="1"/>
      <c r="AQ188" s="1"/>
      <c r="AR188" s="1"/>
    </row>
    <row r="189" spans="1:44">
      <c r="A189" s="21"/>
      <c r="B189" s="15" t="s">
        <v>169</v>
      </c>
      <c r="C189" s="15">
        <v>2</v>
      </c>
      <c r="D189" s="61" t="s">
        <v>174</v>
      </c>
      <c r="E189" s="61" t="s">
        <v>321</v>
      </c>
      <c r="F189" s="61" t="s">
        <v>311</v>
      </c>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c r="AL189" s="1"/>
      <c r="AM189" s="1"/>
      <c r="AN189" s="1"/>
      <c r="AO189" s="1"/>
      <c r="AP189" s="1"/>
      <c r="AQ189" s="1"/>
      <c r="AR189" s="1"/>
    </row>
    <row r="190" spans="1:44">
      <c r="A190" s="21"/>
      <c r="B190" s="15" t="s">
        <v>169</v>
      </c>
      <c r="C190" s="15">
        <v>2</v>
      </c>
      <c r="D190" s="61" t="s">
        <v>175</v>
      </c>
      <c r="E190" s="61" t="s">
        <v>321</v>
      </c>
      <c r="F190" s="61" t="s">
        <v>312</v>
      </c>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O190" s="1"/>
      <c r="AP190" s="1"/>
      <c r="AQ190" s="1"/>
      <c r="AR190" s="1"/>
    </row>
    <row r="191" spans="1:44">
      <c r="A191" s="21"/>
      <c r="B191" s="15" t="s">
        <v>169</v>
      </c>
      <c r="C191" s="15">
        <v>2</v>
      </c>
      <c r="D191" s="61" t="s">
        <v>165</v>
      </c>
      <c r="E191" s="61" t="s">
        <v>166</v>
      </c>
      <c r="F191" s="61" t="s">
        <v>464</v>
      </c>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c r="AP191" s="1"/>
      <c r="AQ191" s="1"/>
      <c r="AR191" s="1"/>
    </row>
    <row r="192" spans="1:44">
      <c r="A192" s="21"/>
      <c r="B192" s="15" t="s">
        <v>169</v>
      </c>
      <c r="C192" s="15">
        <v>2</v>
      </c>
      <c r="D192" s="61" t="s">
        <v>170</v>
      </c>
      <c r="E192" s="61" t="s">
        <v>4</v>
      </c>
      <c r="F192" s="61" t="s">
        <v>313</v>
      </c>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c r="AP192" s="1"/>
      <c r="AQ192" s="1"/>
      <c r="AR192" s="1"/>
    </row>
    <row r="193" spans="1:44">
      <c r="A193" s="21"/>
      <c r="B193" s="15" t="s">
        <v>169</v>
      </c>
      <c r="C193" s="15">
        <v>2</v>
      </c>
      <c r="D193" s="61" t="s">
        <v>55</v>
      </c>
      <c r="E193" s="61" t="s">
        <v>4</v>
      </c>
      <c r="F193" s="61" t="s">
        <v>314</v>
      </c>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c r="AP193" s="1"/>
      <c r="AQ193" s="1"/>
      <c r="AR193" s="1"/>
    </row>
    <row r="194" spans="1:44">
      <c r="A194" s="21"/>
      <c r="B194" s="15" t="s">
        <v>169</v>
      </c>
      <c r="C194" s="15">
        <v>2</v>
      </c>
      <c r="D194" s="61" t="s">
        <v>56</v>
      </c>
      <c r="E194" s="61" t="s">
        <v>4</v>
      </c>
      <c r="F194" s="61" t="s">
        <v>315</v>
      </c>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c r="AQ194" s="1"/>
      <c r="AR194" s="1"/>
    </row>
    <row r="195" spans="1:44">
      <c r="A195" s="21"/>
      <c r="B195" s="15" t="s">
        <v>169</v>
      </c>
      <c r="C195" s="15">
        <v>2</v>
      </c>
      <c r="D195" s="61" t="s">
        <v>57</v>
      </c>
      <c r="E195" s="61" t="s">
        <v>4</v>
      </c>
      <c r="F195" s="61" t="s">
        <v>316</v>
      </c>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O195" s="1"/>
      <c r="AP195" s="1"/>
      <c r="AQ195" s="1"/>
      <c r="AR195" s="1"/>
    </row>
    <row r="196" spans="1:44">
      <c r="A196" s="21"/>
      <c r="B196" s="15" t="s">
        <v>169</v>
      </c>
      <c r="C196" s="15">
        <v>2</v>
      </c>
      <c r="D196" s="61" t="s">
        <v>171</v>
      </c>
      <c r="E196" s="61" t="s">
        <v>4</v>
      </c>
      <c r="F196" s="61" t="s">
        <v>317</v>
      </c>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c r="AQ196" s="1"/>
      <c r="AR196" s="1"/>
    </row>
    <row r="197" spans="1:44">
      <c r="A197" s="21"/>
      <c r="B197" s="15" t="s">
        <v>169</v>
      </c>
      <c r="C197" s="15">
        <v>2</v>
      </c>
      <c r="D197" s="61" t="s">
        <v>58</v>
      </c>
      <c r="E197" s="61" t="s">
        <v>4</v>
      </c>
      <c r="F197" s="61" t="s">
        <v>318</v>
      </c>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c r="AQ197" s="1"/>
      <c r="AR197" s="1"/>
    </row>
    <row r="198" spans="1:44">
      <c r="A198" s="21"/>
      <c r="B198" s="18" t="s">
        <v>212</v>
      </c>
      <c r="C198" s="18">
        <v>1</v>
      </c>
      <c r="D198" s="54" t="s">
        <v>157</v>
      </c>
      <c r="E198" s="54" t="s">
        <v>350</v>
      </c>
      <c r="F198" s="53" t="s">
        <v>446</v>
      </c>
      <c r="G198" s="17"/>
      <c r="H198" s="17"/>
      <c r="I198" s="17"/>
      <c r="J198" s="17"/>
      <c r="K198" s="17"/>
      <c r="L198" s="17"/>
      <c r="M198" s="17"/>
      <c r="N198" s="17"/>
      <c r="O198" s="17"/>
      <c r="P198" s="17"/>
      <c r="Q198" s="17"/>
      <c r="R198" s="17"/>
      <c r="S198" s="17"/>
      <c r="T198" s="17"/>
      <c r="U198" s="17"/>
      <c r="V198" s="17"/>
      <c r="W198" s="17"/>
      <c r="X198" s="17"/>
      <c r="Y198" s="17"/>
      <c r="Z198" s="17"/>
      <c r="AA198" s="17"/>
      <c r="AB198" s="17"/>
      <c r="AC198" s="17"/>
      <c r="AD198" s="17"/>
      <c r="AE198" s="17"/>
      <c r="AF198" s="17"/>
      <c r="AG198" s="17"/>
      <c r="AH198" s="17"/>
      <c r="AI198" s="17"/>
      <c r="AJ198" s="17"/>
      <c r="AK198" s="17"/>
      <c r="AL198" s="17"/>
      <c r="AM198" s="17"/>
      <c r="AN198" s="17"/>
      <c r="AO198" s="17"/>
      <c r="AP198" s="17"/>
      <c r="AQ198" s="17"/>
      <c r="AR198" s="17"/>
    </row>
    <row r="199" spans="1:44">
      <c r="A199" s="21"/>
      <c r="B199" s="15" t="s">
        <v>212</v>
      </c>
      <c r="C199" s="15">
        <v>2</v>
      </c>
      <c r="D199" s="61" t="s">
        <v>167</v>
      </c>
      <c r="E199" s="61" t="s">
        <v>349</v>
      </c>
      <c r="F199" s="61" t="s">
        <v>319</v>
      </c>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c r="AQ199" s="1"/>
      <c r="AR199" s="1"/>
    </row>
    <row r="200" spans="1:44">
      <c r="A200" s="21"/>
      <c r="B200" s="15" t="s">
        <v>212</v>
      </c>
      <c r="C200" s="15">
        <v>2</v>
      </c>
      <c r="D200" s="61" t="s">
        <v>168</v>
      </c>
      <c r="E200" s="61" t="s">
        <v>349</v>
      </c>
      <c r="F200" s="61" t="s">
        <v>37</v>
      </c>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c r="AQ200" s="1"/>
      <c r="AR200" s="1"/>
    </row>
    <row r="201" spans="1:44">
      <c r="B201" s="15" t="s">
        <v>212</v>
      </c>
      <c r="C201" s="15">
        <v>2</v>
      </c>
      <c r="D201" s="61" t="s">
        <v>323</v>
      </c>
      <c r="E201" s="61" t="s">
        <v>349</v>
      </c>
      <c r="F201" s="61" t="s">
        <v>324</v>
      </c>
    </row>
    <row r="202" spans="1:44">
      <c r="B202" s="15" t="s">
        <v>212</v>
      </c>
      <c r="C202" s="15">
        <v>2</v>
      </c>
      <c r="D202" s="61" t="s">
        <v>320</v>
      </c>
      <c r="E202" s="61" t="s">
        <v>349</v>
      </c>
      <c r="F202" s="61" t="s">
        <v>325</v>
      </c>
    </row>
    <row r="203" spans="1:44">
      <c r="A203" s="21"/>
      <c r="B203" s="15" t="s">
        <v>417</v>
      </c>
      <c r="C203" s="15">
        <v>2</v>
      </c>
      <c r="D203" s="61" t="s">
        <v>447</v>
      </c>
      <c r="E203" s="61" t="s">
        <v>349</v>
      </c>
      <c r="F203" s="64" t="s">
        <v>297</v>
      </c>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O203" s="1"/>
      <c r="AP203" s="1"/>
      <c r="AQ203" s="1"/>
      <c r="AR203" s="1"/>
    </row>
    <row r="204" spans="1:44">
      <c r="A204" s="21"/>
      <c r="B204" s="15" t="s">
        <v>417</v>
      </c>
      <c r="C204" s="15">
        <v>2</v>
      </c>
      <c r="D204" s="61" t="s">
        <v>448</v>
      </c>
      <c r="E204" s="64" t="s">
        <v>183</v>
      </c>
      <c r="F204" s="64" t="s">
        <v>298</v>
      </c>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O204" s="1"/>
      <c r="AP204" s="1"/>
      <c r="AQ204" s="1"/>
      <c r="AR204" s="1"/>
    </row>
    <row r="205" spans="1:44">
      <c r="B205" s="15" t="s">
        <v>417</v>
      </c>
      <c r="C205" s="15">
        <v>2</v>
      </c>
      <c r="D205" s="62" t="s">
        <v>384</v>
      </c>
      <c r="E205" s="61" t="s">
        <v>349</v>
      </c>
      <c r="F205" s="62" t="s">
        <v>392</v>
      </c>
    </row>
    <row r="206" spans="1:44">
      <c r="B206" s="15" t="s">
        <v>417</v>
      </c>
      <c r="C206" s="15">
        <v>2</v>
      </c>
      <c r="D206" s="62" t="s">
        <v>368</v>
      </c>
      <c r="E206" s="64" t="s">
        <v>183</v>
      </c>
      <c r="F206" s="62" t="s">
        <v>375</v>
      </c>
    </row>
    <row r="207" spans="1:44">
      <c r="B207" s="15" t="s">
        <v>417</v>
      </c>
      <c r="C207" s="15">
        <v>2</v>
      </c>
      <c r="D207" s="62" t="s">
        <v>385</v>
      </c>
      <c r="E207" s="61" t="s">
        <v>349</v>
      </c>
      <c r="F207" s="62" t="s">
        <v>393</v>
      </c>
    </row>
    <row r="208" spans="1:44">
      <c r="B208" s="15" t="s">
        <v>417</v>
      </c>
      <c r="C208" s="15">
        <v>2</v>
      </c>
      <c r="D208" s="62" t="s">
        <v>369</v>
      </c>
      <c r="E208" s="64" t="s">
        <v>183</v>
      </c>
      <c r="F208" s="62" t="s">
        <v>376</v>
      </c>
    </row>
    <row r="209" spans="1:44">
      <c r="B209" s="15" t="s">
        <v>417</v>
      </c>
      <c r="C209" s="15">
        <v>2</v>
      </c>
      <c r="D209" s="62" t="s">
        <v>387</v>
      </c>
      <c r="E209" s="61" t="s">
        <v>349</v>
      </c>
      <c r="F209" s="62" t="s">
        <v>395</v>
      </c>
    </row>
    <row r="210" spans="1:44">
      <c r="B210" s="15" t="s">
        <v>417</v>
      </c>
      <c r="C210" s="15">
        <v>2</v>
      </c>
      <c r="D210" s="62" t="s">
        <v>370</v>
      </c>
      <c r="E210" s="64" t="s">
        <v>183</v>
      </c>
      <c r="F210" s="62" t="s">
        <v>377</v>
      </c>
    </row>
    <row r="211" spans="1:44">
      <c r="B211" s="15" t="s">
        <v>417</v>
      </c>
      <c r="C211" s="15">
        <v>2</v>
      </c>
      <c r="D211" s="62" t="s">
        <v>389</v>
      </c>
      <c r="E211" s="61" t="s">
        <v>349</v>
      </c>
      <c r="F211" s="62" t="s">
        <v>397</v>
      </c>
    </row>
    <row r="212" spans="1:44">
      <c r="B212" s="15" t="s">
        <v>417</v>
      </c>
      <c r="C212" s="15">
        <v>2</v>
      </c>
      <c r="D212" s="62" t="s">
        <v>101</v>
      </c>
      <c r="E212" s="64" t="s">
        <v>183</v>
      </c>
      <c r="F212" s="62" t="s">
        <v>378</v>
      </c>
    </row>
    <row r="213" spans="1:44">
      <c r="B213" s="15" t="s">
        <v>417</v>
      </c>
      <c r="C213" s="15">
        <v>2</v>
      </c>
      <c r="D213" s="62" t="s">
        <v>386</v>
      </c>
      <c r="E213" s="61" t="s">
        <v>349</v>
      </c>
      <c r="F213" s="62" t="s">
        <v>394</v>
      </c>
    </row>
    <row r="214" spans="1:44">
      <c r="B214" s="15" t="s">
        <v>417</v>
      </c>
      <c r="C214" s="15">
        <v>2</v>
      </c>
      <c r="D214" s="62" t="s">
        <v>371</v>
      </c>
      <c r="E214" s="64" t="s">
        <v>183</v>
      </c>
      <c r="F214" s="62" t="s">
        <v>379</v>
      </c>
    </row>
    <row r="215" spans="1:44">
      <c r="B215" s="15" t="s">
        <v>417</v>
      </c>
      <c r="C215" s="15">
        <v>2</v>
      </c>
      <c r="D215" s="62" t="s">
        <v>388</v>
      </c>
      <c r="E215" s="61" t="s">
        <v>349</v>
      </c>
      <c r="F215" s="62" t="s">
        <v>396</v>
      </c>
    </row>
    <row r="216" spans="1:44">
      <c r="B216" s="15" t="s">
        <v>417</v>
      </c>
      <c r="C216" s="15">
        <v>2</v>
      </c>
      <c r="D216" s="62" t="s">
        <v>372</v>
      </c>
      <c r="E216" s="64" t="s">
        <v>183</v>
      </c>
      <c r="F216" s="62" t="s">
        <v>380</v>
      </c>
    </row>
    <row r="217" spans="1:44">
      <c r="B217" s="15" t="s">
        <v>417</v>
      </c>
      <c r="C217" s="15">
        <v>2</v>
      </c>
      <c r="D217" s="62" t="s">
        <v>383</v>
      </c>
      <c r="E217" s="61" t="s">
        <v>349</v>
      </c>
      <c r="F217" s="62" t="s">
        <v>391</v>
      </c>
    </row>
    <row r="218" spans="1:44">
      <c r="B218" s="15" t="s">
        <v>417</v>
      </c>
      <c r="C218" s="15">
        <v>2</v>
      </c>
      <c r="D218" s="62" t="s">
        <v>373</v>
      </c>
      <c r="E218" s="64" t="s">
        <v>183</v>
      </c>
      <c r="F218" s="62" t="s">
        <v>381</v>
      </c>
    </row>
    <row r="219" spans="1:44">
      <c r="B219" s="15" t="s">
        <v>417</v>
      </c>
      <c r="C219" s="15">
        <v>2</v>
      </c>
      <c r="D219" s="62" t="s">
        <v>390</v>
      </c>
      <c r="E219" s="61" t="s">
        <v>349</v>
      </c>
      <c r="F219" s="62" t="s">
        <v>398</v>
      </c>
    </row>
    <row r="220" spans="1:44">
      <c r="B220" s="15" t="s">
        <v>417</v>
      </c>
      <c r="C220" s="15">
        <v>2</v>
      </c>
      <c r="D220" s="62" t="s">
        <v>374</v>
      </c>
      <c r="E220" s="64" t="s">
        <v>183</v>
      </c>
      <c r="F220" s="62" t="s">
        <v>382</v>
      </c>
      <c r="G220" s="14"/>
      <c r="H220" s="14"/>
      <c r="I220" s="14"/>
      <c r="J220" s="14"/>
      <c r="K220" s="14"/>
      <c r="L220" s="14"/>
      <c r="M220" s="14"/>
      <c r="N220" s="14"/>
      <c r="O220" s="14"/>
      <c r="P220" s="14"/>
      <c r="Q220" s="14"/>
      <c r="R220" s="14"/>
      <c r="S220" s="14"/>
      <c r="T220" s="14"/>
      <c r="U220" s="14"/>
      <c r="V220" s="14"/>
      <c r="W220" s="14"/>
      <c r="X220" s="14"/>
      <c r="Y220" s="14"/>
      <c r="Z220" s="14"/>
      <c r="AA220" s="14"/>
      <c r="AB220" s="14"/>
      <c r="AC220" s="14"/>
      <c r="AD220" s="14"/>
      <c r="AE220" s="14"/>
      <c r="AF220" s="14"/>
      <c r="AG220" s="14"/>
      <c r="AH220" s="14"/>
      <c r="AI220" s="14"/>
      <c r="AJ220" s="14"/>
      <c r="AK220" s="14"/>
      <c r="AL220" s="14"/>
      <c r="AM220" s="14"/>
      <c r="AN220" s="14"/>
      <c r="AO220" s="14"/>
      <c r="AP220" s="14"/>
      <c r="AQ220" s="14"/>
      <c r="AR220" s="14"/>
    </row>
    <row r="221" spans="1:44">
      <c r="A221" s="21"/>
      <c r="B221" s="15" t="s">
        <v>417</v>
      </c>
      <c r="C221" s="15">
        <v>2</v>
      </c>
      <c r="D221" s="58" t="s">
        <v>201</v>
      </c>
      <c r="E221" s="58" t="s">
        <v>349</v>
      </c>
      <c r="F221" s="59" t="s">
        <v>248</v>
      </c>
    </row>
    <row r="222" spans="1:44">
      <c r="B222" s="18" t="s">
        <v>499</v>
      </c>
      <c r="C222" s="18">
        <v>3</v>
      </c>
      <c r="D222" s="47" t="s">
        <v>538</v>
      </c>
      <c r="E222" s="47" t="s">
        <v>539</v>
      </c>
      <c r="F222" s="47" t="s">
        <v>540</v>
      </c>
    </row>
    <row r="223" spans="1:44">
      <c r="B223" s="53" t="s">
        <v>499</v>
      </c>
      <c r="C223" s="53">
        <v>3</v>
      </c>
      <c r="D223" s="47" t="s">
        <v>541</v>
      </c>
      <c r="E223" s="47" t="s">
        <v>539</v>
      </c>
      <c r="F223" s="47" t="s">
        <v>542</v>
      </c>
    </row>
    <row r="224" spans="1:44">
      <c r="B224" s="53" t="s">
        <v>499</v>
      </c>
      <c r="C224" s="53">
        <v>3</v>
      </c>
      <c r="D224" s="47" t="s">
        <v>548</v>
      </c>
      <c r="E224" s="47" t="s">
        <v>539</v>
      </c>
      <c r="F224" s="47" t="s">
        <v>543</v>
      </c>
    </row>
    <row r="225" spans="2:6">
      <c r="B225" s="53" t="s">
        <v>499</v>
      </c>
      <c r="C225" s="53">
        <v>3</v>
      </c>
      <c r="D225" s="47" t="s">
        <v>544</v>
      </c>
      <c r="E225" s="47" t="s">
        <v>539</v>
      </c>
      <c r="F225" s="47" t="s">
        <v>545</v>
      </c>
    </row>
    <row r="226" spans="2:6">
      <c r="B226" s="53" t="s">
        <v>499</v>
      </c>
      <c r="C226" s="53">
        <v>3</v>
      </c>
      <c r="D226" s="47" t="s">
        <v>546</v>
      </c>
      <c r="E226" s="47" t="s">
        <v>539</v>
      </c>
      <c r="F226" s="47" t="s">
        <v>547</v>
      </c>
    </row>
    <row r="227" spans="2:6">
      <c r="B227" s="18" t="s">
        <v>500</v>
      </c>
      <c r="C227" s="53">
        <v>3</v>
      </c>
      <c r="D227" s="49" t="s">
        <v>567</v>
      </c>
      <c r="E227" s="49" t="s">
        <v>568</v>
      </c>
      <c r="F227" s="49" t="s">
        <v>569</v>
      </c>
    </row>
    <row r="228" spans="2:6">
      <c r="B228" s="53" t="s">
        <v>500</v>
      </c>
      <c r="C228" s="53">
        <v>3</v>
      </c>
      <c r="D228" s="49" t="s">
        <v>570</v>
      </c>
      <c r="E228" s="49" t="s">
        <v>568</v>
      </c>
      <c r="F228" s="49" t="s">
        <v>571</v>
      </c>
    </row>
    <row r="229" spans="2:6">
      <c r="B229" s="53" t="s">
        <v>500</v>
      </c>
      <c r="C229" s="53">
        <v>3</v>
      </c>
      <c r="D229" s="49" t="s">
        <v>572</v>
      </c>
      <c r="E229" s="49" t="s">
        <v>568</v>
      </c>
      <c r="F229" s="49" t="s">
        <v>573</v>
      </c>
    </row>
    <row r="230" spans="2:6">
      <c r="B230" s="53" t="s">
        <v>500</v>
      </c>
      <c r="C230" s="53">
        <v>3</v>
      </c>
      <c r="D230" s="49" t="s">
        <v>574</v>
      </c>
      <c r="E230" s="49" t="s">
        <v>568</v>
      </c>
      <c r="F230" s="49" t="s">
        <v>575</v>
      </c>
    </row>
    <row r="231" spans="2:6">
      <c r="B231" s="53" t="s">
        <v>500</v>
      </c>
      <c r="C231" s="53">
        <v>3</v>
      </c>
      <c r="D231" s="49" t="s">
        <v>576</v>
      </c>
      <c r="E231" s="49" t="s">
        <v>568</v>
      </c>
      <c r="F231" s="49" t="s">
        <v>577</v>
      </c>
    </row>
    <row r="232" spans="2:6">
      <c r="B232" s="53" t="s">
        <v>500</v>
      </c>
      <c r="C232" s="53">
        <v>3</v>
      </c>
      <c r="D232" s="49" t="s">
        <v>578</v>
      </c>
      <c r="E232" s="49" t="s">
        <v>568</v>
      </c>
      <c r="F232" s="49" t="s">
        <v>579</v>
      </c>
    </row>
    <row r="233" spans="2:6">
      <c r="B233" s="53" t="s">
        <v>500</v>
      </c>
      <c r="C233" s="53">
        <v>3</v>
      </c>
      <c r="D233" s="49" t="s">
        <v>580</v>
      </c>
      <c r="E233" s="49" t="s">
        <v>568</v>
      </c>
      <c r="F233" s="49" t="s">
        <v>581</v>
      </c>
    </row>
    <row r="234" spans="2:6">
      <c r="B234" s="53" t="s">
        <v>500</v>
      </c>
      <c r="C234" s="53">
        <v>3</v>
      </c>
      <c r="D234" s="49" t="s">
        <v>582</v>
      </c>
      <c r="E234" s="49" t="s">
        <v>568</v>
      </c>
      <c r="F234" s="49" t="s">
        <v>583</v>
      </c>
    </row>
    <row r="235" spans="2:6">
      <c r="B235" s="53" t="s">
        <v>500</v>
      </c>
      <c r="C235" s="53">
        <v>3</v>
      </c>
      <c r="D235" s="49" t="s">
        <v>584</v>
      </c>
      <c r="E235" s="49" t="s">
        <v>568</v>
      </c>
      <c r="F235" s="49" t="s">
        <v>585</v>
      </c>
    </row>
    <row r="236" spans="2:6">
      <c r="B236" s="53" t="s">
        <v>500</v>
      </c>
      <c r="C236" s="53">
        <v>3</v>
      </c>
      <c r="D236" s="49" t="s">
        <v>586</v>
      </c>
      <c r="E236" s="49" t="s">
        <v>568</v>
      </c>
      <c r="F236" s="49" t="s">
        <v>587</v>
      </c>
    </row>
    <row r="237" spans="2:6">
      <c r="B237" s="53" t="s">
        <v>500</v>
      </c>
      <c r="C237" s="53">
        <v>3</v>
      </c>
      <c r="D237" s="49" t="s">
        <v>588</v>
      </c>
      <c r="E237" s="49" t="s">
        <v>568</v>
      </c>
      <c r="F237" s="49" t="s">
        <v>589</v>
      </c>
    </row>
    <row r="238" spans="2:6">
      <c r="B238" s="53" t="s">
        <v>500</v>
      </c>
      <c r="C238" s="53">
        <v>3</v>
      </c>
      <c r="D238" s="49" t="s">
        <v>590</v>
      </c>
      <c r="E238" s="49" t="s">
        <v>568</v>
      </c>
      <c r="F238" s="49" t="s">
        <v>591</v>
      </c>
    </row>
    <row r="239" spans="2:6">
      <c r="B239" s="53" t="s">
        <v>500</v>
      </c>
      <c r="C239" s="53">
        <v>3</v>
      </c>
      <c r="D239" s="49" t="s">
        <v>592</v>
      </c>
      <c r="E239" s="49" t="s">
        <v>568</v>
      </c>
      <c r="F239" s="49" t="s">
        <v>593</v>
      </c>
    </row>
    <row r="240" spans="2:6">
      <c r="B240" s="53" t="s">
        <v>500</v>
      </c>
      <c r="C240" s="53">
        <v>3</v>
      </c>
      <c r="D240" s="49" t="s">
        <v>594</v>
      </c>
      <c r="E240" s="49" t="s">
        <v>568</v>
      </c>
      <c r="F240" s="49" t="s">
        <v>595</v>
      </c>
    </row>
    <row r="241" spans="2:6">
      <c r="B241" s="53" t="s">
        <v>500</v>
      </c>
      <c r="C241" s="53">
        <v>3</v>
      </c>
      <c r="D241" s="49" t="s">
        <v>596</v>
      </c>
      <c r="E241" s="49" t="s">
        <v>600</v>
      </c>
      <c r="F241" s="49" t="s">
        <v>601</v>
      </c>
    </row>
    <row r="242" spans="2:6">
      <c r="B242" s="53" t="s">
        <v>500</v>
      </c>
      <c r="C242" s="53">
        <v>3</v>
      </c>
      <c r="D242" s="49" t="s">
        <v>597</v>
      </c>
      <c r="E242" s="49" t="s">
        <v>600</v>
      </c>
      <c r="F242" s="49" t="s">
        <v>602</v>
      </c>
    </row>
    <row r="243" spans="2:6">
      <c r="B243" s="53" t="s">
        <v>500</v>
      </c>
      <c r="C243" s="53">
        <v>3</v>
      </c>
      <c r="D243" s="49" t="s">
        <v>598</v>
      </c>
      <c r="E243" s="49" t="s">
        <v>600</v>
      </c>
      <c r="F243" s="49" t="s">
        <v>603</v>
      </c>
    </row>
    <row r="244" spans="2:6">
      <c r="B244" s="53" t="s">
        <v>500</v>
      </c>
      <c r="C244" s="53">
        <v>3</v>
      </c>
      <c r="D244" s="49" t="s">
        <v>599</v>
      </c>
      <c r="E244" s="49" t="s">
        <v>600</v>
      </c>
      <c r="F244" s="49" t="s">
        <v>604</v>
      </c>
    </row>
    <row r="245" spans="2:6">
      <c r="B245" s="53" t="s">
        <v>500</v>
      </c>
      <c r="C245" s="53">
        <v>3</v>
      </c>
      <c r="D245" s="49" t="s">
        <v>605</v>
      </c>
      <c r="E245" s="49" t="s">
        <v>606</v>
      </c>
      <c r="F245" s="49" t="s">
        <v>607</v>
      </c>
    </row>
    <row r="246" spans="2:6">
      <c r="B246" s="53" t="s">
        <v>500</v>
      </c>
      <c r="C246" s="53">
        <v>3</v>
      </c>
      <c r="D246" s="49" t="s">
        <v>608</v>
      </c>
      <c r="E246" s="49" t="s">
        <v>606</v>
      </c>
      <c r="F246" s="49" t="s">
        <v>609</v>
      </c>
    </row>
    <row r="247" spans="2:6">
      <c r="B247" s="53" t="s">
        <v>500</v>
      </c>
      <c r="C247" s="53">
        <v>3</v>
      </c>
      <c r="D247" s="49" t="s">
        <v>610</v>
      </c>
      <c r="E247" s="49" t="s">
        <v>606</v>
      </c>
      <c r="F247" s="49" t="s">
        <v>611</v>
      </c>
    </row>
    <row r="248" spans="2:6">
      <c r="B248" s="53" t="s">
        <v>500</v>
      </c>
      <c r="C248" s="53">
        <v>3</v>
      </c>
      <c r="D248" s="49" t="s">
        <v>612</v>
      </c>
      <c r="E248" s="49" t="s">
        <v>606</v>
      </c>
      <c r="F248" s="49" t="s">
        <v>613</v>
      </c>
    </row>
    <row r="249" spans="2:6">
      <c r="B249" s="53" t="s">
        <v>500</v>
      </c>
      <c r="C249" s="53">
        <v>3</v>
      </c>
      <c r="D249" s="49" t="s">
        <v>614</v>
      </c>
      <c r="E249" s="49" t="s">
        <v>606</v>
      </c>
      <c r="F249" s="49" t="s">
        <v>615</v>
      </c>
    </row>
    <row r="250" spans="2:6">
      <c r="B250" s="53" t="s">
        <v>500</v>
      </c>
      <c r="C250" s="53">
        <v>3</v>
      </c>
      <c r="D250" s="49" t="s">
        <v>616</v>
      </c>
      <c r="E250" s="49" t="s">
        <v>103</v>
      </c>
      <c r="F250" s="49" t="s">
        <v>625</v>
      </c>
    </row>
    <row r="251" spans="2:6">
      <c r="B251" s="53" t="s">
        <v>500</v>
      </c>
      <c r="C251" s="53">
        <v>3</v>
      </c>
      <c r="D251" s="49" t="s">
        <v>617</v>
      </c>
      <c r="E251" s="49" t="s">
        <v>103</v>
      </c>
      <c r="F251" s="49" t="s">
        <v>626</v>
      </c>
    </row>
    <row r="252" spans="2:6">
      <c r="B252" s="53" t="s">
        <v>500</v>
      </c>
      <c r="C252" s="53">
        <v>3</v>
      </c>
      <c r="D252" s="49" t="s">
        <v>618</v>
      </c>
      <c r="E252" s="49" t="s">
        <v>103</v>
      </c>
      <c r="F252" s="49" t="s">
        <v>627</v>
      </c>
    </row>
    <row r="253" spans="2:6">
      <c r="B253" s="53" t="s">
        <v>500</v>
      </c>
      <c r="C253" s="53">
        <v>3</v>
      </c>
      <c r="D253" s="49" t="s">
        <v>619</v>
      </c>
      <c r="E253" s="49" t="s">
        <v>103</v>
      </c>
      <c r="F253" s="49" t="s">
        <v>628</v>
      </c>
    </row>
    <row r="254" spans="2:6">
      <c r="B254" s="53" t="s">
        <v>500</v>
      </c>
      <c r="C254" s="53">
        <v>3</v>
      </c>
      <c r="D254" s="49" t="s">
        <v>620</v>
      </c>
      <c r="E254" s="49" t="s">
        <v>103</v>
      </c>
      <c r="F254" s="49" t="s">
        <v>629</v>
      </c>
    </row>
    <row r="255" spans="2:6">
      <c r="B255" s="53" t="s">
        <v>500</v>
      </c>
      <c r="C255" s="53">
        <v>3</v>
      </c>
      <c r="D255" s="49" t="s">
        <v>621</v>
      </c>
      <c r="E255" s="49" t="s">
        <v>103</v>
      </c>
      <c r="F255" s="49" t="s">
        <v>630</v>
      </c>
    </row>
    <row r="256" spans="2:6">
      <c r="B256" s="53" t="s">
        <v>500</v>
      </c>
      <c r="C256" s="53">
        <v>3</v>
      </c>
      <c r="D256" s="49" t="s">
        <v>622</v>
      </c>
      <c r="E256" s="49" t="s">
        <v>103</v>
      </c>
      <c r="F256" s="49" t="s">
        <v>631</v>
      </c>
    </row>
    <row r="257" spans="2:6">
      <c r="B257" s="53" t="s">
        <v>500</v>
      </c>
      <c r="C257" s="53">
        <v>3</v>
      </c>
      <c r="D257" s="49" t="s">
        <v>623</v>
      </c>
      <c r="E257" s="49" t="s">
        <v>103</v>
      </c>
      <c r="F257" s="49" t="s">
        <v>632</v>
      </c>
    </row>
    <row r="258" spans="2:6">
      <c r="B258" s="53" t="s">
        <v>500</v>
      </c>
      <c r="C258" s="53">
        <v>3</v>
      </c>
      <c r="D258" s="49" t="s">
        <v>624</v>
      </c>
      <c r="E258" s="49" t="s">
        <v>103</v>
      </c>
      <c r="F258" s="49" t="s">
        <v>633</v>
      </c>
    </row>
  </sheetData>
  <autoFilter ref="A1:AR1" xr:uid="{00000000-0009-0000-0000-000001000000}">
    <sortState xmlns:xlrd2="http://schemas.microsoft.com/office/spreadsheetml/2017/richdata2" ref="A2:AR221">
      <sortCondition ref="B1"/>
    </sortState>
  </autoFilter>
  <sortState xmlns:xlrd2="http://schemas.microsoft.com/office/spreadsheetml/2017/richdata2" ref="A2:F243">
    <sortCondition ref="B2:B243"/>
    <sortCondition ref="C2:C243"/>
    <sortCondition ref="D2:D243"/>
  </sortState>
  <phoneticPr fontId="23"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3" tint="0.79998168889431442"/>
  </sheetPr>
  <dimension ref="A1:CR61"/>
  <sheetViews>
    <sheetView topLeftCell="C1" workbookViewId="0">
      <selection activeCell="C6" sqref="C6"/>
    </sheetView>
  </sheetViews>
  <sheetFormatPr baseColWidth="10" defaultColWidth="7.5" defaultRowHeight="15"/>
  <cols>
    <col min="1" max="1" width="21" style="13" customWidth="1"/>
    <col min="2" max="2" width="25.1640625" style="2" customWidth="1"/>
    <col min="3" max="3" width="19.83203125" style="2" customWidth="1"/>
    <col min="4" max="4" width="11.5" style="2" customWidth="1"/>
    <col min="5" max="5" width="18" style="2" customWidth="1"/>
    <col min="6" max="6" width="15.1640625" style="2" customWidth="1"/>
    <col min="7" max="7" width="20.5" style="2" customWidth="1"/>
    <col min="8" max="8" width="13.1640625" style="2" customWidth="1"/>
    <col min="9" max="9" width="16" style="2" customWidth="1"/>
    <col min="10" max="11" width="25.1640625" style="12" customWidth="1"/>
    <col min="12" max="12" width="12.83203125" style="2" customWidth="1"/>
    <col min="13" max="13" width="35.5" style="2" customWidth="1"/>
    <col min="14" max="14" width="25.5" style="2" customWidth="1"/>
    <col min="15" max="16" width="20.5" style="12" customWidth="1"/>
    <col min="17" max="17" width="8.1640625" style="2" bestFit="1" customWidth="1"/>
    <col min="18" max="18" width="7.83203125" style="2" bestFit="1" customWidth="1"/>
    <col min="19" max="19" width="8" style="2" bestFit="1" customWidth="1"/>
    <col min="20" max="16384" width="7.5" style="2"/>
  </cols>
  <sheetData>
    <row r="1" spans="1:96" s="4" customFormat="1" ht="37.5" customHeight="1">
      <c r="A1" s="2"/>
      <c r="B1" s="3" t="s">
        <v>213</v>
      </c>
      <c r="C1" s="3" t="s">
        <v>214</v>
      </c>
      <c r="D1" s="3" t="s">
        <v>0</v>
      </c>
      <c r="E1" s="3" t="s">
        <v>420</v>
      </c>
      <c r="F1" s="3" t="s">
        <v>421</v>
      </c>
      <c r="G1" s="3" t="s">
        <v>215</v>
      </c>
      <c r="H1" s="3" t="s">
        <v>216</v>
      </c>
      <c r="I1" s="3" t="s">
        <v>217</v>
      </c>
      <c r="J1" s="3" t="s">
        <v>422</v>
      </c>
      <c r="K1" s="3" t="s">
        <v>233</v>
      </c>
      <c r="L1" s="3" t="s">
        <v>218</v>
      </c>
      <c r="M1" s="3" t="s">
        <v>236</v>
      </c>
      <c r="N1" s="3" t="s">
        <v>423</v>
      </c>
      <c r="O1" s="3" t="s">
        <v>634</v>
      </c>
      <c r="P1" s="3" t="s">
        <v>424</v>
      </c>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c r="BD1" s="2"/>
      <c r="BE1" s="2"/>
      <c r="BF1" s="2"/>
      <c r="BG1" s="2"/>
      <c r="BH1" s="2"/>
      <c r="BI1" s="2"/>
      <c r="BJ1" s="2"/>
      <c r="BK1" s="2"/>
      <c r="BL1" s="2"/>
      <c r="BM1" s="2"/>
      <c r="BN1" s="2"/>
      <c r="BO1" s="2"/>
      <c r="BP1" s="2"/>
      <c r="BQ1" s="2"/>
      <c r="BR1" s="2"/>
      <c r="BS1" s="2"/>
      <c r="BT1" s="2"/>
      <c r="BU1" s="2"/>
      <c r="BV1" s="2"/>
      <c r="BW1" s="2"/>
      <c r="BX1" s="2"/>
      <c r="BY1" s="2"/>
      <c r="BZ1" s="2"/>
      <c r="CA1" s="2"/>
      <c r="CB1" s="2"/>
      <c r="CC1" s="2"/>
      <c r="CD1" s="2"/>
      <c r="CE1" s="2"/>
      <c r="CF1" s="2"/>
      <c r="CG1" s="2"/>
      <c r="CH1" s="2"/>
      <c r="CI1" s="2"/>
      <c r="CJ1" s="2"/>
      <c r="CK1" s="2"/>
      <c r="CL1" s="2"/>
      <c r="CM1" s="2"/>
      <c r="CN1" s="2"/>
      <c r="CO1" s="2"/>
      <c r="CP1" s="2"/>
      <c r="CQ1" s="2"/>
      <c r="CR1" s="2"/>
    </row>
    <row r="2" spans="1:96" s="7" customFormat="1" ht="201" customHeight="1">
      <c r="A2" s="5" t="s">
        <v>219</v>
      </c>
      <c r="B2" s="6" t="s">
        <v>345</v>
      </c>
      <c r="C2" s="6" t="s">
        <v>346</v>
      </c>
      <c r="D2" s="6" t="s">
        <v>220</v>
      </c>
      <c r="E2" s="6" t="s">
        <v>419</v>
      </c>
      <c r="F2" s="6" t="s">
        <v>347</v>
      </c>
      <c r="G2" s="6" t="s">
        <v>221</v>
      </c>
      <c r="H2" s="6"/>
      <c r="I2" s="6"/>
      <c r="J2" s="6" t="s">
        <v>425</v>
      </c>
      <c r="K2" s="6" t="s">
        <v>234</v>
      </c>
      <c r="L2" s="6" t="s">
        <v>635</v>
      </c>
      <c r="M2" s="6" t="s">
        <v>426</v>
      </c>
      <c r="N2" s="6" t="s">
        <v>222</v>
      </c>
      <c r="O2" s="6" t="s">
        <v>636</v>
      </c>
      <c r="P2" s="6" t="s">
        <v>427</v>
      </c>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c r="BC2" s="2"/>
      <c r="BD2" s="2"/>
      <c r="BE2" s="2"/>
      <c r="BF2" s="2"/>
      <c r="BG2" s="2"/>
      <c r="BH2" s="2"/>
      <c r="BI2" s="2"/>
      <c r="BJ2" s="2"/>
      <c r="BK2" s="2"/>
      <c r="BL2" s="2"/>
      <c r="BM2" s="2"/>
      <c r="BN2" s="2"/>
      <c r="BO2" s="2"/>
      <c r="BP2" s="2"/>
      <c r="BQ2" s="2"/>
      <c r="BR2" s="2"/>
      <c r="BS2" s="2"/>
      <c r="BT2" s="2"/>
      <c r="BU2" s="2"/>
      <c r="BV2" s="2"/>
      <c r="BW2" s="2"/>
      <c r="BX2" s="2"/>
      <c r="BY2" s="2"/>
      <c r="BZ2" s="2"/>
      <c r="CA2" s="2"/>
      <c r="CB2" s="2"/>
      <c r="CC2" s="2"/>
      <c r="CD2" s="2"/>
      <c r="CE2" s="2"/>
      <c r="CF2" s="2"/>
      <c r="CG2" s="2"/>
      <c r="CH2" s="2"/>
      <c r="CI2" s="2"/>
      <c r="CJ2" s="2"/>
      <c r="CK2" s="2"/>
      <c r="CL2" s="2"/>
      <c r="CM2" s="2"/>
      <c r="CN2" s="2"/>
      <c r="CO2" s="2"/>
      <c r="CP2" s="2"/>
      <c r="CQ2" s="2"/>
      <c r="CR2" s="2"/>
    </row>
    <row r="3" spans="1:96" s="10" customFormat="1" ht="36.75" customHeight="1">
      <c r="A3" s="8" t="s">
        <v>223</v>
      </c>
      <c r="B3" s="9" t="s">
        <v>224</v>
      </c>
      <c r="C3" s="9" t="s">
        <v>225</v>
      </c>
      <c r="D3" s="10" t="s">
        <v>226</v>
      </c>
      <c r="E3" s="10" t="s">
        <v>227</v>
      </c>
      <c r="F3" s="10" t="s">
        <v>228</v>
      </c>
      <c r="G3" s="9" t="s">
        <v>229</v>
      </c>
      <c r="H3" s="10" t="s">
        <v>230</v>
      </c>
      <c r="I3" s="11" t="s">
        <v>646</v>
      </c>
      <c r="J3" s="9" t="s">
        <v>231</v>
      </c>
      <c r="K3" s="9" t="s">
        <v>235</v>
      </c>
      <c r="L3" s="65" t="s">
        <v>640</v>
      </c>
      <c r="M3" s="9" t="s">
        <v>237</v>
      </c>
      <c r="N3" s="9" t="s">
        <v>232</v>
      </c>
      <c r="O3" s="65" t="s">
        <v>658</v>
      </c>
      <c r="P3" s="9" t="s">
        <v>238</v>
      </c>
      <c r="Q3" s="12"/>
      <c r="R3" s="12"/>
      <c r="S3" s="12"/>
      <c r="T3" s="12"/>
      <c r="U3" s="12"/>
      <c r="V3" s="12"/>
      <c r="W3" s="12"/>
      <c r="X3" s="12"/>
      <c r="Y3" s="12"/>
      <c r="Z3" s="12"/>
      <c r="AA3" s="12"/>
      <c r="AB3" s="12"/>
      <c r="AC3" s="12"/>
      <c r="AD3" s="12"/>
      <c r="AE3" s="12"/>
      <c r="AF3" s="12"/>
      <c r="AG3" s="12"/>
      <c r="AH3" s="12"/>
      <c r="AI3" s="12"/>
      <c r="AJ3" s="12"/>
      <c r="AK3" s="12"/>
      <c r="AL3" s="12"/>
      <c r="AM3" s="12"/>
      <c r="AN3" s="12"/>
      <c r="AO3" s="12"/>
      <c r="AP3" s="12"/>
      <c r="AQ3" s="12"/>
      <c r="AR3" s="12"/>
      <c r="AS3" s="12"/>
      <c r="AT3" s="12"/>
      <c r="AU3" s="12"/>
      <c r="AV3" s="12"/>
      <c r="AW3" s="12"/>
      <c r="AX3" s="12"/>
      <c r="AY3" s="12"/>
      <c r="AZ3" s="12"/>
      <c r="BA3" s="12"/>
      <c r="BB3" s="12"/>
      <c r="BC3" s="12"/>
      <c r="BD3" s="12"/>
      <c r="BE3" s="12"/>
      <c r="BF3" s="12"/>
      <c r="BG3" s="12"/>
      <c r="BH3" s="12"/>
      <c r="BI3" s="12"/>
      <c r="BJ3" s="12"/>
      <c r="BK3" s="12"/>
      <c r="BL3" s="12"/>
      <c r="BM3" s="12"/>
      <c r="BN3" s="12"/>
      <c r="BO3" s="12"/>
      <c r="BP3" s="12"/>
      <c r="BQ3" s="12"/>
      <c r="BR3" s="12"/>
      <c r="BS3" s="12"/>
      <c r="BT3" s="12"/>
      <c r="BU3" s="12"/>
      <c r="BV3" s="12"/>
      <c r="BW3" s="12"/>
      <c r="BX3" s="12"/>
      <c r="BY3" s="12"/>
      <c r="BZ3" s="12"/>
      <c r="CA3" s="12"/>
      <c r="CB3" s="12"/>
      <c r="CC3" s="12"/>
      <c r="CD3" s="12"/>
      <c r="CE3" s="12"/>
      <c r="CF3" s="12"/>
      <c r="CG3" s="12"/>
      <c r="CH3" s="12"/>
      <c r="CI3" s="12"/>
      <c r="CJ3" s="12"/>
      <c r="CK3" s="12"/>
      <c r="CL3" s="12"/>
      <c r="CM3" s="12"/>
      <c r="CN3" s="12"/>
      <c r="CO3" s="12"/>
      <c r="CP3" s="12"/>
      <c r="CQ3" s="12"/>
      <c r="CR3" s="12"/>
    </row>
    <row r="4" spans="1:96" ht="36.75" customHeight="1">
      <c r="B4" s="2" t="s">
        <v>641</v>
      </c>
      <c r="D4" s="2" t="s">
        <v>642</v>
      </c>
      <c r="E4" s="2">
        <v>2019</v>
      </c>
      <c r="F4" s="2" t="s">
        <v>717</v>
      </c>
      <c r="G4" s="2" t="s">
        <v>644</v>
      </c>
      <c r="H4" s="2" t="s">
        <v>645</v>
      </c>
      <c r="I4" s="2" t="s">
        <v>737</v>
      </c>
      <c r="J4" s="2"/>
      <c r="K4" s="12" t="s">
        <v>639</v>
      </c>
      <c r="M4" s="2" t="s">
        <v>738</v>
      </c>
      <c r="P4" s="12" t="s">
        <v>741</v>
      </c>
    </row>
    <row r="5" spans="1:96" ht="36.75" customHeight="1">
      <c r="B5" s="2" t="s">
        <v>713</v>
      </c>
      <c r="D5" s="2" t="s">
        <v>642</v>
      </c>
      <c r="E5" s="2">
        <v>2019</v>
      </c>
      <c r="F5" s="2" t="s">
        <v>717</v>
      </c>
      <c r="G5" s="2" t="s">
        <v>644</v>
      </c>
      <c r="H5" s="2" t="s">
        <v>645</v>
      </c>
      <c r="I5" s="2" t="s">
        <v>737</v>
      </c>
      <c r="K5" s="12" t="s">
        <v>639</v>
      </c>
      <c r="M5" s="2" t="s">
        <v>739</v>
      </c>
      <c r="P5" s="12" t="s">
        <v>740</v>
      </c>
    </row>
    <row r="6" spans="1:96" ht="36.75" customHeight="1">
      <c r="B6" s="2" t="s">
        <v>652</v>
      </c>
      <c r="D6" s="2" t="s">
        <v>642</v>
      </c>
      <c r="E6" s="2">
        <v>2018</v>
      </c>
      <c r="F6" s="2" t="s">
        <v>643</v>
      </c>
      <c r="G6" s="2" t="s">
        <v>644</v>
      </c>
      <c r="H6" s="2" t="s">
        <v>645</v>
      </c>
      <c r="I6" s="2" t="s">
        <v>648</v>
      </c>
      <c r="J6" s="2" t="s">
        <v>647</v>
      </c>
      <c r="K6" s="12" t="s">
        <v>639</v>
      </c>
      <c r="M6" s="2" t="s">
        <v>650</v>
      </c>
      <c r="O6" s="12" t="s">
        <v>649</v>
      </c>
      <c r="P6" s="12" t="s">
        <v>651</v>
      </c>
    </row>
    <row r="7" spans="1:96" ht="36.75" customHeight="1">
      <c r="B7" s="2" t="s">
        <v>653</v>
      </c>
      <c r="D7" s="2" t="s">
        <v>642</v>
      </c>
      <c r="E7" s="2">
        <v>2018</v>
      </c>
      <c r="F7" s="2" t="s">
        <v>643</v>
      </c>
      <c r="G7" s="2" t="s">
        <v>644</v>
      </c>
      <c r="H7" s="2" t="s">
        <v>645</v>
      </c>
      <c r="I7" s="2" t="s">
        <v>648</v>
      </c>
      <c r="J7" s="2" t="s">
        <v>647</v>
      </c>
      <c r="K7" s="12" t="s">
        <v>639</v>
      </c>
      <c r="M7" s="2" t="s">
        <v>742</v>
      </c>
      <c r="O7" s="12" t="s">
        <v>654</v>
      </c>
      <c r="P7" s="12" t="s">
        <v>655</v>
      </c>
    </row>
    <row r="8" spans="1:96" ht="36.75" customHeight="1">
      <c r="A8" s="100"/>
      <c r="B8" s="101" t="s">
        <v>656</v>
      </c>
      <c r="C8" s="101"/>
      <c r="D8" s="101" t="s">
        <v>642</v>
      </c>
      <c r="E8" s="101">
        <v>2018</v>
      </c>
      <c r="F8" s="101" t="s">
        <v>643</v>
      </c>
      <c r="G8" s="101" t="s">
        <v>644</v>
      </c>
      <c r="H8" s="101" t="s">
        <v>645</v>
      </c>
      <c r="I8" s="101" t="s">
        <v>648</v>
      </c>
      <c r="J8" s="101" t="s">
        <v>647</v>
      </c>
      <c r="K8" s="101" t="s">
        <v>639</v>
      </c>
      <c r="L8" s="101"/>
      <c r="M8" s="101" t="s">
        <v>657</v>
      </c>
      <c r="N8" s="101"/>
      <c r="O8" s="101" t="s">
        <v>659</v>
      </c>
      <c r="P8" s="101" t="s">
        <v>660</v>
      </c>
    </row>
    <row r="9" spans="1:96" ht="36.75" customHeight="1" thickBot="1">
      <c r="A9" s="77" t="s">
        <v>699</v>
      </c>
      <c r="B9"/>
      <c r="C9"/>
      <c r="D9"/>
      <c r="E9"/>
      <c r="F9"/>
      <c r="G9"/>
      <c r="H9"/>
      <c r="I9"/>
      <c r="J9"/>
      <c r="K9"/>
      <c r="L9"/>
      <c r="M9"/>
      <c r="N9"/>
      <c r="O9"/>
      <c r="P9"/>
      <c r="Q9"/>
      <c r="R9"/>
      <c r="S9"/>
    </row>
    <row r="10" spans="1:96" ht="36.75" customHeight="1" thickBot="1">
      <c r="A10" s="78" t="s">
        <v>474</v>
      </c>
      <c r="B10" s="79">
        <v>2015</v>
      </c>
      <c r="C10" s="79">
        <v>2020</v>
      </c>
      <c r="D10" s="79">
        <v>2025</v>
      </c>
      <c r="E10" s="79">
        <v>2030</v>
      </c>
      <c r="F10" s="79">
        <v>2035</v>
      </c>
      <c r="G10" s="79">
        <v>2040</v>
      </c>
      <c r="H10" s="79">
        <v>2045</v>
      </c>
      <c r="I10" s="79">
        <v>2050</v>
      </c>
      <c r="J10" s="79">
        <f>I10+5</f>
        <v>2055</v>
      </c>
      <c r="K10" s="79">
        <f t="shared" ref="K10:S10" si="0">J10+5</f>
        <v>2060</v>
      </c>
      <c r="L10" s="79">
        <f t="shared" si="0"/>
        <v>2065</v>
      </c>
      <c r="M10" s="79">
        <f t="shared" si="0"/>
        <v>2070</v>
      </c>
      <c r="N10" s="79">
        <f t="shared" si="0"/>
        <v>2075</v>
      </c>
      <c r="O10" s="79">
        <f t="shared" si="0"/>
        <v>2080</v>
      </c>
      <c r="P10" s="79">
        <f t="shared" si="0"/>
        <v>2085</v>
      </c>
      <c r="Q10" s="79">
        <f t="shared" si="0"/>
        <v>2090</v>
      </c>
      <c r="R10" s="79">
        <f t="shared" si="0"/>
        <v>2095</v>
      </c>
      <c r="S10" s="79">
        <f t="shared" si="0"/>
        <v>2100</v>
      </c>
    </row>
    <row r="11" spans="1:96" ht="36.75" customHeight="1" thickBot="1">
      <c r="A11" s="80" t="s">
        <v>700</v>
      </c>
      <c r="B11" s="81"/>
      <c r="C11" s="81"/>
      <c r="D11" s="81"/>
      <c r="E11" s="81"/>
      <c r="F11" s="81"/>
      <c r="G11" s="81"/>
      <c r="H11" s="81"/>
      <c r="I11" s="82"/>
      <c r="J11" s="80"/>
      <c r="K11" s="81"/>
      <c r="L11" s="81"/>
      <c r="M11" s="81"/>
      <c r="N11" s="81"/>
      <c r="O11" s="81"/>
      <c r="P11" s="81"/>
      <c r="Q11" s="81"/>
      <c r="R11" s="82"/>
      <c r="S11" s="83"/>
    </row>
    <row r="12" spans="1:96" ht="36.75" customHeight="1" thickBot="1">
      <c r="A12" s="84" t="s">
        <v>701</v>
      </c>
      <c r="B12" s="85">
        <v>7.8066910558485914E-2</v>
      </c>
      <c r="C12" s="85">
        <v>6.4711988888267458E-2</v>
      </c>
      <c r="D12" s="85">
        <v>5.5127755217473151E-2</v>
      </c>
      <c r="E12" s="85">
        <v>4.7166733992757726E-2</v>
      </c>
      <c r="F12" s="85">
        <v>3.8296043952481762E-2</v>
      </c>
      <c r="G12" s="85">
        <v>3.5336709361140084E-2</v>
      </c>
      <c r="H12" s="85">
        <v>2.9844745468482703E-2</v>
      </c>
      <c r="I12" s="85">
        <v>2.4749953251463896E-2</v>
      </c>
      <c r="J12" s="85">
        <v>2.0131011690477596E-2</v>
      </c>
      <c r="K12" s="85">
        <v>1.608404298519539E-2</v>
      </c>
      <c r="L12" s="85">
        <v>1.2887165851772187E-2</v>
      </c>
      <c r="M12" s="85">
        <v>1.0442099361814394E-2</v>
      </c>
      <c r="N12" s="85">
        <v>8.4808508360076917E-3</v>
      </c>
      <c r="O12" s="85">
        <v>6.8830568415376714E-3</v>
      </c>
      <c r="P12" s="85">
        <v>5.6506863637899585E-3</v>
      </c>
      <c r="Q12" s="85">
        <v>4.6295363609496487E-3</v>
      </c>
      <c r="R12" s="85">
        <v>3.393552843870884E-3</v>
      </c>
      <c r="S12" s="85">
        <v>1.6526538690750936E-3</v>
      </c>
    </row>
    <row r="13" spans="1:96" ht="36.75" customHeight="1" thickBot="1">
      <c r="A13" s="84" t="s">
        <v>702</v>
      </c>
      <c r="B13" s="94">
        <v>59.551089519999998</v>
      </c>
      <c r="C13" s="94">
        <v>81.47988986</v>
      </c>
      <c r="D13" s="94">
        <v>106.5554506</v>
      </c>
      <c r="E13" s="94">
        <v>134.16982590000001</v>
      </c>
      <c r="F13" s="94">
        <v>161.90522060000001</v>
      </c>
      <c r="G13" s="94">
        <v>192.605603</v>
      </c>
      <c r="H13" s="94">
        <v>223.114453</v>
      </c>
      <c r="I13" s="94">
        <v>252.12577139999999</v>
      </c>
      <c r="J13" s="94">
        <v>278.5460415</v>
      </c>
      <c r="K13" s="94">
        <v>301.67904620000002</v>
      </c>
      <c r="L13" s="94">
        <v>321.6255099</v>
      </c>
      <c r="M13" s="94">
        <v>338.77211089999997</v>
      </c>
      <c r="N13" s="94">
        <v>353.3832261</v>
      </c>
      <c r="O13" s="94">
        <v>365.71358709999998</v>
      </c>
      <c r="P13" s="94">
        <v>376.16368599999998</v>
      </c>
      <c r="Q13" s="94">
        <v>384.95199910000002</v>
      </c>
      <c r="R13" s="94">
        <v>391.52825639999998</v>
      </c>
      <c r="S13" s="94">
        <v>394.77427119999999</v>
      </c>
    </row>
    <row r="14" spans="1:96" ht="36.75" customHeight="1" thickBot="1">
      <c r="A14" s="80" t="s">
        <v>703</v>
      </c>
      <c r="B14" s="81"/>
      <c r="C14" s="81"/>
      <c r="D14" s="81"/>
      <c r="E14" s="81"/>
      <c r="F14" s="81"/>
      <c r="G14" s="81"/>
      <c r="H14" s="81"/>
      <c r="I14" s="82"/>
      <c r="J14" s="80"/>
      <c r="K14" s="81"/>
      <c r="L14" s="81"/>
      <c r="M14" s="81"/>
      <c r="N14" s="81"/>
      <c r="O14" s="81"/>
      <c r="P14" s="81"/>
      <c r="Q14" s="81"/>
      <c r="R14" s="82"/>
      <c r="S14" s="83"/>
    </row>
    <row r="15" spans="1:96" ht="36.75" customHeight="1" thickBot="1">
      <c r="A15" s="84" t="s">
        <v>704</v>
      </c>
      <c r="B15" s="95">
        <v>0.51663267208927888</v>
      </c>
      <c r="C15" s="95">
        <v>0.38653512295863113</v>
      </c>
      <c r="D15" s="95">
        <v>0.17050397431586095</v>
      </c>
      <c r="E15" s="95">
        <v>9.8934337804612582E-3</v>
      </c>
      <c r="F15" s="95">
        <v>-0.1019384543799573</v>
      </c>
      <c r="G15" s="95">
        <v>-0.19389108469983762</v>
      </c>
      <c r="H15" s="95">
        <v>-0.28845941177033652</v>
      </c>
      <c r="I15" s="95">
        <v>-0.39002405830773634</v>
      </c>
      <c r="J15" s="95">
        <v>-0.49444329184936686</v>
      </c>
      <c r="K15" s="95">
        <v>-0.58937156442117056</v>
      </c>
      <c r="L15" s="95">
        <v>-0.63617589650304396</v>
      </c>
      <c r="M15" s="95">
        <v>-0.64213924642356757</v>
      </c>
      <c r="N15" s="95">
        <v>-0.64115442182016702</v>
      </c>
      <c r="O15" s="95">
        <v>-0.64645531928170241</v>
      </c>
      <c r="P15" s="95">
        <v>-0.64061571777456194</v>
      </c>
      <c r="Q15" s="95">
        <v>-0.59577917633786281</v>
      </c>
      <c r="R15" s="95">
        <v>-0.51712051639086765</v>
      </c>
      <c r="S15" s="95">
        <v>-0.46535565492553665</v>
      </c>
    </row>
    <row r="16" spans="1:96" ht="36.75" customHeight="1" thickBot="1">
      <c r="A16" s="84" t="s">
        <v>705</v>
      </c>
      <c r="B16" s="86">
        <v>1.3759999999999999</v>
      </c>
      <c r="C16" s="86">
        <v>1.4028</v>
      </c>
      <c r="D16" s="86">
        <v>1.4148000000000001</v>
      </c>
      <c r="E16" s="86">
        <v>1.4155</v>
      </c>
      <c r="F16" s="86">
        <v>1.4083000000000001</v>
      </c>
      <c r="G16" s="86">
        <v>1.3947000000000001</v>
      </c>
      <c r="H16" s="86">
        <v>1.3747</v>
      </c>
      <c r="I16" s="86">
        <v>1.3481000000000001</v>
      </c>
      <c r="J16" s="86">
        <v>1.3150999999999999</v>
      </c>
      <c r="K16" s="86">
        <v>1.2767999999999999</v>
      </c>
      <c r="L16" s="86">
        <v>1.2366999999999999</v>
      </c>
      <c r="M16" s="86">
        <v>1.1975</v>
      </c>
      <c r="N16" s="86">
        <v>1.1596</v>
      </c>
      <c r="O16" s="86">
        <v>1.1226</v>
      </c>
      <c r="P16" s="86">
        <v>1.0871</v>
      </c>
      <c r="Q16" s="86">
        <v>1.0550999999999999</v>
      </c>
      <c r="R16" s="86">
        <v>1.0281</v>
      </c>
      <c r="S16" s="86">
        <v>1.0044</v>
      </c>
    </row>
    <row r="17" spans="1:19" ht="36.75" customHeight="1" thickBot="1">
      <c r="A17" s="80" t="s">
        <v>706</v>
      </c>
      <c r="B17" s="81"/>
      <c r="C17" s="81"/>
      <c r="D17" s="81"/>
      <c r="E17" s="81"/>
      <c r="F17" s="81"/>
      <c r="G17" s="81"/>
      <c r="H17" s="81"/>
      <c r="I17" s="82"/>
      <c r="J17" s="80"/>
      <c r="K17" s="81"/>
      <c r="L17" s="81"/>
      <c r="M17" s="81"/>
      <c r="N17" s="81"/>
      <c r="O17" s="81"/>
      <c r="P17" s="81"/>
      <c r="Q17" s="81"/>
      <c r="R17" s="82"/>
      <c r="S17" s="83"/>
    </row>
    <row r="18" spans="1:19" ht="36.75" customHeight="1" thickBot="1">
      <c r="A18" s="84" t="s">
        <v>707</v>
      </c>
      <c r="B18" s="86"/>
      <c r="C18" s="86"/>
      <c r="D18" s="86"/>
      <c r="E18" s="86"/>
      <c r="F18" s="86"/>
      <c r="G18" s="86"/>
      <c r="H18" s="86"/>
      <c r="I18" s="86"/>
      <c r="J18"/>
      <c r="K18"/>
      <c r="L18"/>
      <c r="M18"/>
      <c r="N18"/>
      <c r="O18"/>
      <c r="P18"/>
      <c r="Q18"/>
      <c r="R18"/>
      <c r="S18"/>
    </row>
    <row r="19" spans="1:19" ht="36.75" customHeight="1" thickBot="1">
      <c r="A19" s="80" t="s">
        <v>708</v>
      </c>
      <c r="B19" s="81"/>
      <c r="C19" s="81"/>
      <c r="D19" s="81"/>
      <c r="E19" s="81"/>
      <c r="F19" s="81"/>
      <c r="G19" s="81"/>
      <c r="H19" s="81"/>
      <c r="I19" s="82"/>
      <c r="J19"/>
      <c r="K19"/>
      <c r="L19"/>
      <c r="M19"/>
      <c r="N19"/>
      <c r="O19"/>
      <c r="P19"/>
      <c r="Q19"/>
      <c r="R19"/>
      <c r="S19"/>
    </row>
    <row r="20" spans="1:19" ht="36.75" customHeight="1" thickBot="1">
      <c r="A20" s="87" t="s">
        <v>709</v>
      </c>
      <c r="B20" s="88"/>
      <c r="C20" s="88"/>
      <c r="D20" s="88"/>
      <c r="E20" s="88"/>
      <c r="F20" s="88"/>
      <c r="G20" s="88"/>
      <c r="H20" s="88"/>
      <c r="I20" s="88"/>
      <c r="J20"/>
      <c r="K20"/>
      <c r="L20"/>
      <c r="M20"/>
      <c r="N20"/>
      <c r="O20"/>
      <c r="P20"/>
      <c r="Q20"/>
      <c r="R20"/>
      <c r="S20"/>
    </row>
    <row r="21" spans="1:19" ht="36.75" customHeight="1" thickBot="1">
      <c r="A21" s="87" t="s">
        <v>710</v>
      </c>
      <c r="B21" s="88"/>
      <c r="C21" s="88"/>
      <c r="D21" s="88"/>
      <c r="E21" s="88"/>
      <c r="F21" s="88"/>
      <c r="G21" s="88"/>
      <c r="H21" s="88"/>
      <c r="I21" s="88"/>
      <c r="J21"/>
      <c r="K21"/>
      <c r="L21"/>
      <c r="M21"/>
      <c r="N21"/>
      <c r="O21"/>
      <c r="P21"/>
      <c r="Q21"/>
      <c r="R21"/>
      <c r="S21"/>
    </row>
    <row r="22" spans="1:19" ht="36.75" customHeight="1" thickBot="1">
      <c r="A22" s="87" t="s">
        <v>711</v>
      </c>
      <c r="B22" s="88"/>
      <c r="C22" s="88"/>
      <c r="D22" s="88"/>
      <c r="E22" s="88"/>
      <c r="F22" s="88"/>
      <c r="G22" s="88"/>
      <c r="H22" s="88"/>
      <c r="I22" s="88"/>
      <c r="J22"/>
      <c r="K22"/>
      <c r="L22"/>
      <c r="M22"/>
      <c r="N22"/>
      <c r="O22"/>
      <c r="P22"/>
      <c r="Q22"/>
      <c r="R22"/>
      <c r="S22"/>
    </row>
    <row r="23" spans="1:19" ht="36.75" customHeight="1"/>
    <row r="24" spans="1:19" ht="36.75" customHeight="1">
      <c r="A24" s="66"/>
      <c r="B24" s="66"/>
      <c r="C24" s="66"/>
      <c r="D24" s="66"/>
      <c r="E24" s="66"/>
      <c r="F24" s="66"/>
      <c r="G24" s="66"/>
      <c r="H24" s="66"/>
      <c r="I24" s="66"/>
      <c r="J24" s="66"/>
      <c r="K24" s="66"/>
      <c r="L24" s="66"/>
      <c r="M24" s="66"/>
      <c r="N24" s="66"/>
      <c r="O24" s="66"/>
      <c r="P24" s="66"/>
      <c r="Q24" s="66"/>
      <c r="R24" s="66"/>
      <c r="S24" s="66"/>
    </row>
    <row r="25" spans="1:19" ht="36.75" customHeight="1">
      <c r="J25" s="2"/>
      <c r="K25" s="2"/>
      <c r="O25" s="2"/>
      <c r="P25" s="2"/>
    </row>
    <row r="26" spans="1:19" ht="36.75" customHeight="1"/>
    <row r="27" spans="1:19" ht="36.75" customHeight="1"/>
    <row r="28" spans="1:19" ht="36.75" customHeight="1"/>
    <row r="29" spans="1:19" ht="36.75" customHeight="1"/>
    <row r="30" spans="1:19" ht="36.75" customHeight="1"/>
    <row r="31" spans="1:19" ht="36.75" customHeight="1"/>
    <row r="32" spans="1:19" ht="36.75" customHeight="1"/>
    <row r="33" ht="36.75" customHeight="1"/>
    <row r="34" ht="36.75" customHeight="1"/>
    <row r="35" ht="36.75" customHeight="1"/>
    <row r="36" ht="36.75" customHeight="1"/>
    <row r="37" ht="36.75" customHeight="1"/>
    <row r="38" ht="36.75" customHeight="1"/>
    <row r="39" ht="36.75" customHeight="1"/>
    <row r="40" ht="36.75" customHeight="1"/>
    <row r="41" ht="36.75" customHeight="1"/>
    <row r="42" ht="36.75" customHeight="1"/>
    <row r="43" ht="36.75" customHeight="1"/>
    <row r="44" ht="36.75" customHeight="1"/>
    <row r="45" ht="36.75" customHeight="1"/>
    <row r="46" ht="36.75" customHeight="1"/>
    <row r="47" ht="36.75" customHeight="1"/>
    <row r="48" ht="36.75" customHeight="1"/>
    <row r="49" ht="36.75" customHeight="1"/>
    <row r="50" ht="36.75" customHeight="1"/>
    <row r="51" ht="36.75" customHeight="1"/>
    <row r="52" ht="36.75" customHeight="1"/>
    <row r="53" ht="36.75" customHeight="1"/>
    <row r="54" ht="36.75" customHeight="1"/>
    <row r="55" ht="36.75" customHeight="1"/>
    <row r="56" ht="36.75" customHeight="1"/>
    <row r="57" ht="36.75" customHeight="1"/>
    <row r="58" ht="36.75" customHeight="1"/>
    <row r="59" ht="36.75" customHeight="1"/>
    <row r="60" ht="36.75" customHeight="1"/>
    <row r="61" ht="36.75" customHeight="1"/>
  </sheetData>
  <mergeCells count="7">
    <mergeCell ref="A19:I19"/>
    <mergeCell ref="A11:I11"/>
    <mergeCell ref="J11:R11"/>
    <mergeCell ref="A14:I14"/>
    <mergeCell ref="J14:R14"/>
    <mergeCell ref="A17:I17"/>
    <mergeCell ref="J17:R17"/>
  </mergeCells>
  <phoneticPr fontId="23" type="noConversion"/>
  <dataValidations count="3">
    <dataValidation type="list" allowBlank="1" showInputMessage="1" sqref="O3" xr:uid="{00000000-0002-0000-0200-000000000000}">
      <formula1>"Please select…, Baseline, Current Policies, NDC, Mid-Century Strategy, Enhanced Mitigtaion, Other"</formula1>
    </dataValidation>
    <dataValidation type="list" errorStyle="information" allowBlank="1" showInputMessage="1" errorTitle="Scenario Status" error="Please type in information only if asked to specify..._x000a_" sqref="I3" xr:uid="{00000000-0002-0000-0200-000001000000}">
      <formula1>"Please select…, published (peer-reviewed), published (non peer-reviewed), preliminary, other (please specify)"</formula1>
    </dataValidation>
    <dataValidation type="list" allowBlank="1" showInputMessage="1" promptTitle="Scenario Type" prompt="please select one_x000a_" sqref="L3" xr:uid="{00000000-0002-0000-0200-000002000000}">
      <formula1>" Please select…, Baseline, Climate policy, Diagnostic"</formula1>
    </dataValidation>
  </dataValidations>
  <pageMargins left="0.75" right="0.75" top="1" bottom="1" header="0.5" footer="0.5"/>
  <pageSetup orientation="portrait" r:id="rId1"/>
  <headerFooter alignWithMargins="0"/>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70C391-A530-45C8-9157-D8435BBE1CDB}">
  <dimension ref="A1:X91"/>
  <sheetViews>
    <sheetView workbookViewId="0">
      <selection activeCell="D61" sqref="D61"/>
    </sheetView>
  </sheetViews>
  <sheetFormatPr baseColWidth="10" defaultColWidth="9.1640625" defaultRowHeight="15"/>
  <cols>
    <col min="1" max="1" width="9.1640625" style="24" customWidth="1"/>
    <col min="2" max="2" width="11.5" style="24" customWidth="1"/>
    <col min="3" max="3" width="9.5" style="24" customWidth="1"/>
    <col min="4" max="4" width="31.33203125" style="26" customWidth="1"/>
    <col min="5" max="5" width="35.83203125" style="26" bestFit="1" customWidth="1"/>
    <col min="6" max="19" width="9.1640625" style="25" customWidth="1"/>
    <col min="20" max="16384" width="9.1640625" style="24"/>
  </cols>
  <sheetData>
    <row r="1" spans="1:24" s="28" customFormat="1">
      <c r="A1" s="28" t="s">
        <v>0</v>
      </c>
      <c r="B1" s="28" t="s">
        <v>472</v>
      </c>
      <c r="C1" s="28" t="s">
        <v>471</v>
      </c>
      <c r="D1" s="30" t="s">
        <v>62</v>
      </c>
      <c r="E1" s="30" t="s">
        <v>63</v>
      </c>
      <c r="F1" s="29">
        <v>2010</v>
      </c>
      <c r="G1" s="29">
        <v>2015</v>
      </c>
      <c r="H1" s="29">
        <v>2020</v>
      </c>
      <c r="I1" s="29">
        <v>2025</v>
      </c>
      <c r="J1" s="29">
        <v>2030</v>
      </c>
      <c r="K1" s="29">
        <v>2035</v>
      </c>
      <c r="L1" s="29">
        <v>2040</v>
      </c>
      <c r="M1" s="29">
        <v>2045</v>
      </c>
      <c r="N1" s="29">
        <v>2050</v>
      </c>
      <c r="O1" s="29"/>
      <c r="P1" s="29"/>
      <c r="Q1" s="29"/>
      <c r="R1" s="29"/>
      <c r="S1" s="29"/>
    </row>
    <row r="2" spans="1:24">
      <c r="A2" s="67" t="s">
        <v>642</v>
      </c>
      <c r="B2" s="67" t="s">
        <v>641</v>
      </c>
      <c r="C2" s="67" t="s">
        <v>639</v>
      </c>
      <c r="D2" s="68" t="s">
        <v>638</v>
      </c>
      <c r="E2" s="68" t="s">
        <v>661</v>
      </c>
      <c r="F2" s="66">
        <v>5.936452279296323</v>
      </c>
      <c r="G2" s="66">
        <v>8.7419276246771584</v>
      </c>
      <c r="H2" s="66">
        <v>11.953660939862841</v>
      </c>
      <c r="I2" s="66">
        <v>16.399855123377886</v>
      </c>
      <c r="J2" s="66">
        <v>20.058000922772486</v>
      </c>
      <c r="K2" s="66">
        <v>25.252440329863326</v>
      </c>
      <c r="L2" s="66">
        <v>30.97339181133944</v>
      </c>
      <c r="M2" s="66">
        <v>37.035617731458856</v>
      </c>
      <c r="N2" s="66">
        <v>43.273798432632724</v>
      </c>
      <c r="O2" s="27"/>
      <c r="P2" s="27"/>
      <c r="Q2" s="27"/>
      <c r="R2" s="27"/>
      <c r="S2" s="27"/>
    </row>
    <row r="3" spans="1:24">
      <c r="A3" s="67" t="s">
        <v>642</v>
      </c>
      <c r="B3" s="67" t="s">
        <v>641</v>
      </c>
      <c r="C3" s="67" t="s">
        <v>639</v>
      </c>
      <c r="D3" s="68" t="s">
        <v>664</v>
      </c>
      <c r="E3" s="68" t="s">
        <v>661</v>
      </c>
      <c r="F3" s="66">
        <v>5.3418070513666898</v>
      </c>
      <c r="G3" s="66">
        <v>6.1284796677414128</v>
      </c>
      <c r="H3" s="66">
        <v>7.8695551988603674</v>
      </c>
      <c r="I3" s="66">
        <v>10.350439465483333</v>
      </c>
      <c r="J3" s="66">
        <v>13.24905217500145</v>
      </c>
      <c r="K3" s="66">
        <v>16.461368745598062</v>
      </c>
      <c r="L3" s="66">
        <v>20.167604883590514</v>
      </c>
      <c r="M3" s="66">
        <v>24.189083564898539</v>
      </c>
      <c r="N3" s="66">
        <v>28.391127234565442</v>
      </c>
      <c r="O3" s="27"/>
      <c r="P3" s="27"/>
      <c r="Q3" s="27"/>
      <c r="R3" s="27"/>
      <c r="S3" s="27"/>
    </row>
    <row r="4" spans="1:24">
      <c r="A4" s="67" t="s">
        <v>642</v>
      </c>
      <c r="B4" s="67" t="s">
        <v>641</v>
      </c>
      <c r="C4" s="67" t="s">
        <v>639</v>
      </c>
      <c r="D4" s="68" t="s">
        <v>688</v>
      </c>
      <c r="E4" s="68" t="s">
        <v>661</v>
      </c>
      <c r="F4" s="66">
        <v>0.63546670000000005</v>
      </c>
      <c r="G4" s="66">
        <v>1.7392551944680299</v>
      </c>
      <c r="H4" s="66">
        <v>2.8887396470161879</v>
      </c>
      <c r="I4" s="66">
        <v>4.4094301455567644</v>
      </c>
      <c r="J4" s="66">
        <v>4.8031486554937874</v>
      </c>
      <c r="K4" s="66">
        <v>6.2658275512789308</v>
      </c>
      <c r="L4" s="66">
        <v>7.7084477466149828</v>
      </c>
      <c r="M4" s="66">
        <v>9.142972393414432</v>
      </c>
      <c r="N4" s="66">
        <v>10.555291354804009</v>
      </c>
    </row>
    <row r="5" spans="1:24">
      <c r="A5" s="67" t="s">
        <v>642</v>
      </c>
      <c r="B5" s="67" t="s">
        <v>641</v>
      </c>
      <c r="C5" s="67" t="s">
        <v>639</v>
      </c>
      <c r="D5" s="68" t="s">
        <v>683</v>
      </c>
      <c r="E5" s="68" t="s">
        <v>661</v>
      </c>
      <c r="F5" s="66">
        <v>1.7809356837888966</v>
      </c>
      <c r="G5" s="66">
        <v>2.6225782874031474</v>
      </c>
      <c r="H5" s="66">
        <v>3.5860982819588521</v>
      </c>
      <c r="I5" s="66">
        <v>4.9199565370133653</v>
      </c>
      <c r="J5" s="66">
        <v>6.0174002768317454</v>
      </c>
      <c r="K5" s="66">
        <v>7.5757320989589969</v>
      </c>
      <c r="L5" s="66">
        <v>9.2920175434018333</v>
      </c>
      <c r="M5" s="66">
        <v>11.110685319437659</v>
      </c>
      <c r="N5" s="66">
        <v>12.982139529789816</v>
      </c>
      <c r="O5" s="27"/>
      <c r="P5" s="27"/>
      <c r="Q5" s="27"/>
      <c r="R5" s="27"/>
      <c r="S5" s="27"/>
    </row>
    <row r="6" spans="1:24">
      <c r="A6" s="67" t="s">
        <v>642</v>
      </c>
      <c r="B6" s="67" t="s">
        <v>641</v>
      </c>
      <c r="C6" s="67" t="s">
        <v>639</v>
      </c>
      <c r="D6" s="68" t="s">
        <v>336</v>
      </c>
      <c r="E6" s="68" t="s">
        <v>661</v>
      </c>
      <c r="F6" s="66">
        <v>2.374580911718529</v>
      </c>
      <c r="G6" s="66">
        <v>3.4967710498708637</v>
      </c>
      <c r="H6" s="66">
        <v>4.781464375945137</v>
      </c>
      <c r="I6" s="66">
        <v>6.5599420493511547</v>
      </c>
      <c r="J6" s="66">
        <v>8.023200369108995</v>
      </c>
      <c r="K6" s="66">
        <v>10.10097613194533</v>
      </c>
      <c r="L6" s="66">
        <v>12.389356724535777</v>
      </c>
      <c r="M6" s="66">
        <v>14.814247092583543</v>
      </c>
      <c r="N6" s="66">
        <v>17.309519373053089</v>
      </c>
    </row>
    <row r="7" spans="1:24">
      <c r="A7" s="67" t="s">
        <v>642</v>
      </c>
      <c r="B7" s="67" t="s">
        <v>641</v>
      </c>
      <c r="C7" s="67" t="s">
        <v>639</v>
      </c>
      <c r="D7" s="68" t="s">
        <v>686</v>
      </c>
      <c r="E7" s="68" t="s">
        <v>687</v>
      </c>
      <c r="F7" s="66">
        <v>1.341</v>
      </c>
      <c r="G7" s="66">
        <v>1.3759999999999999</v>
      </c>
      <c r="H7" s="66">
        <v>1.4028</v>
      </c>
      <c r="I7" s="66">
        <v>1.4148000000000001</v>
      </c>
      <c r="J7" s="66">
        <v>1.4083000000000001</v>
      </c>
      <c r="K7" s="66">
        <v>1.4155</v>
      </c>
      <c r="L7" s="66">
        <v>1.3947000000000001</v>
      </c>
      <c r="M7" s="66">
        <v>1.3947000000000001</v>
      </c>
      <c r="N7" s="66">
        <v>1.3481000000000001</v>
      </c>
      <c r="O7" s="66">
        <v>1.3150999999999999</v>
      </c>
      <c r="P7" s="66">
        <v>1.2767999999999999</v>
      </c>
      <c r="Q7" s="66">
        <v>1.2366999999999999</v>
      </c>
      <c r="R7" s="66">
        <v>1.1975</v>
      </c>
      <c r="S7" s="66">
        <v>1.1596</v>
      </c>
      <c r="T7" s="66">
        <v>1.1226</v>
      </c>
      <c r="U7" s="66">
        <v>1.0871</v>
      </c>
      <c r="V7" s="66">
        <v>1.0550999999999999</v>
      </c>
      <c r="W7" s="66">
        <v>1.0281</v>
      </c>
      <c r="X7" s="66">
        <v>1.0044</v>
      </c>
    </row>
    <row r="8" spans="1:24">
      <c r="A8" s="67" t="s">
        <v>642</v>
      </c>
      <c r="B8" s="67" t="s">
        <v>641</v>
      </c>
      <c r="C8" s="67" t="s">
        <v>639</v>
      </c>
      <c r="D8" s="68" t="s">
        <v>666</v>
      </c>
      <c r="E8" s="68" t="s">
        <v>665</v>
      </c>
      <c r="F8" s="66">
        <v>2.0237222086835374</v>
      </c>
      <c r="G8" s="66">
        <v>2.3867286494858377</v>
      </c>
      <c r="H8" s="66">
        <v>2.6993070076835415</v>
      </c>
      <c r="I8" s="66">
        <v>3.0635647343447614</v>
      </c>
      <c r="J8" s="66">
        <v>3.1684387210979836</v>
      </c>
      <c r="K8" s="66">
        <v>3.3400915357773564</v>
      </c>
      <c r="L8" s="66">
        <v>3.4466227492500261</v>
      </c>
      <c r="M8" s="66">
        <v>3.4809506857819814</v>
      </c>
      <c r="N8" s="66">
        <v>3.4457604411031739</v>
      </c>
      <c r="O8" s="27"/>
      <c r="P8" s="27"/>
      <c r="Q8" s="27"/>
      <c r="R8" s="27"/>
      <c r="S8" s="27"/>
    </row>
    <row r="9" spans="1:24">
      <c r="A9" s="67" t="s">
        <v>642</v>
      </c>
      <c r="B9" s="67" t="s">
        <v>641</v>
      </c>
      <c r="C9" s="67" t="s">
        <v>639</v>
      </c>
      <c r="D9" s="68" t="s">
        <v>662</v>
      </c>
      <c r="E9" s="68" t="s">
        <v>663</v>
      </c>
      <c r="F9" s="66">
        <v>3.250721971640699</v>
      </c>
      <c r="G9" s="66">
        <v>3.8632266677421465</v>
      </c>
      <c r="H9" s="66">
        <v>4.4085758578118819</v>
      </c>
      <c r="I9" s="66">
        <v>5.0573902377484812</v>
      </c>
      <c r="J9" s="66">
        <v>5.297674123056149</v>
      </c>
      <c r="K9" s="66">
        <v>5.6710396508202674</v>
      </c>
      <c r="L9" s="66">
        <v>5.9615720705979482</v>
      </c>
      <c r="M9" s="66">
        <v>6.158749341034464</v>
      </c>
      <c r="N9" s="66">
        <v>6.268522871049071</v>
      </c>
      <c r="O9" s="27"/>
      <c r="P9" s="27"/>
      <c r="Q9" s="27"/>
      <c r="R9" s="27"/>
      <c r="S9" s="27"/>
    </row>
    <row r="10" spans="1:24">
      <c r="A10" s="67" t="s">
        <v>642</v>
      </c>
      <c r="B10" s="67" t="s">
        <v>641</v>
      </c>
      <c r="C10" s="67" t="s">
        <v>639</v>
      </c>
      <c r="D10" s="68" t="s">
        <v>667</v>
      </c>
      <c r="E10" s="68" t="s">
        <v>663</v>
      </c>
      <c r="F10" s="66">
        <v>2.0943690860414703</v>
      </c>
      <c r="G10" s="66">
        <v>2.4705587847841644</v>
      </c>
      <c r="H10" s="66">
        <v>2.7898320720679695</v>
      </c>
      <c r="I10" s="66">
        <v>3.1551174099792716</v>
      </c>
      <c r="J10" s="66">
        <v>3.244168487135946</v>
      </c>
      <c r="K10" s="66">
        <v>3.3909098712307761</v>
      </c>
      <c r="L10" s="66">
        <v>3.4582672618633827</v>
      </c>
      <c r="M10" s="66">
        <v>3.4385483862333088</v>
      </c>
      <c r="N10" s="66">
        <v>3.3347301458835568</v>
      </c>
      <c r="O10" s="27"/>
      <c r="P10" s="27"/>
      <c r="Q10" s="27"/>
      <c r="R10" s="27"/>
      <c r="S10" s="27"/>
    </row>
    <row r="11" spans="1:24">
      <c r="A11" s="67" t="s">
        <v>642</v>
      </c>
      <c r="B11" s="67" t="s">
        <v>641</v>
      </c>
      <c r="C11" s="67" t="s">
        <v>639</v>
      </c>
      <c r="D11" s="68" t="s">
        <v>668</v>
      </c>
      <c r="E11" s="68" t="s">
        <v>663</v>
      </c>
      <c r="F11" s="66">
        <v>0.61672697245967345</v>
      </c>
      <c r="G11" s="66">
        <v>0.70481316771379776</v>
      </c>
      <c r="H11" s="66">
        <v>0.77397868585734608</v>
      </c>
      <c r="I11" s="66">
        <v>0.85507909129752135</v>
      </c>
      <c r="J11" s="66">
        <v>0.86339646759691424</v>
      </c>
      <c r="K11" s="66">
        <v>0.89184152479005452</v>
      </c>
      <c r="L11" s="66">
        <v>0.90574943110390993</v>
      </c>
      <c r="M11" s="66">
        <v>0.90523374144680091</v>
      </c>
      <c r="N11" s="66">
        <v>0.89277080028873435</v>
      </c>
      <c r="O11" s="27"/>
      <c r="P11" s="27"/>
      <c r="Q11" s="27"/>
      <c r="R11" s="27"/>
      <c r="S11" s="27"/>
    </row>
    <row r="12" spans="1:24">
      <c r="A12" s="67" t="s">
        <v>642</v>
      </c>
      <c r="B12" s="67" t="s">
        <v>641</v>
      </c>
      <c r="C12" s="67" t="s">
        <v>639</v>
      </c>
      <c r="D12" s="68" t="s">
        <v>669</v>
      </c>
      <c r="E12" s="68" t="s">
        <v>663</v>
      </c>
      <c r="F12" s="66">
        <v>0.17553898646859775</v>
      </c>
      <c r="G12" s="66">
        <v>0.23561496093991591</v>
      </c>
      <c r="H12" s="66">
        <v>0.30393137810479315</v>
      </c>
      <c r="I12" s="66">
        <v>0.39431314810502088</v>
      </c>
      <c r="J12" s="66">
        <v>0.46715698618103169</v>
      </c>
      <c r="K12" s="66">
        <v>0.56534154650209933</v>
      </c>
      <c r="L12" s="66">
        <v>0.67115805844744558</v>
      </c>
      <c r="M12" s="66">
        <v>0.78163683550854868</v>
      </c>
      <c r="N12" s="66">
        <v>0.89451036326369782</v>
      </c>
      <c r="O12" s="27"/>
      <c r="P12" s="27"/>
      <c r="Q12" s="27"/>
      <c r="R12" s="27"/>
      <c r="S12" s="27"/>
    </row>
    <row r="13" spans="1:24">
      <c r="A13" s="67" t="s">
        <v>642</v>
      </c>
      <c r="B13" s="67" t="s">
        <v>641</v>
      </c>
      <c r="C13" s="67" t="s">
        <v>639</v>
      </c>
      <c r="D13" s="68" t="s">
        <v>681</v>
      </c>
      <c r="E13" s="68" t="s">
        <v>682</v>
      </c>
      <c r="F13" s="66">
        <v>2.4022835370424767E-2</v>
      </c>
      <c r="G13" s="66">
        <v>3.2227617361889734E-2</v>
      </c>
      <c r="H13" s="66">
        <v>4.1429359055592203E-2</v>
      </c>
      <c r="I13" s="66">
        <v>5.3820095295606753E-2</v>
      </c>
      <c r="J13" s="66">
        <v>6.4159770807685229E-2</v>
      </c>
      <c r="K13" s="66">
        <v>7.8809197093232641E-2</v>
      </c>
      <c r="L13" s="66">
        <v>9.5886694855916207E-2</v>
      </c>
      <c r="M13" s="66">
        <v>0.11563347215133565</v>
      </c>
      <c r="N13" s="66">
        <v>0.15083588948419147</v>
      </c>
      <c r="O13" s="27"/>
      <c r="P13" s="27"/>
      <c r="Q13" s="27"/>
      <c r="R13" s="27"/>
      <c r="S13" s="27"/>
    </row>
    <row r="14" spans="1:24">
      <c r="A14" s="67" t="s">
        <v>642</v>
      </c>
      <c r="B14" s="67" t="s">
        <v>641</v>
      </c>
      <c r="C14" s="67" t="s">
        <v>639</v>
      </c>
      <c r="D14" s="68" t="s">
        <v>675</v>
      </c>
      <c r="E14" s="68" t="s">
        <v>682</v>
      </c>
      <c r="F14" s="66">
        <v>3.0524279313706167E-2</v>
      </c>
      <c r="G14" s="66">
        <v>4.2204818048400539E-2</v>
      </c>
      <c r="H14" s="66">
        <v>5.6364876690246979E-2</v>
      </c>
      <c r="I14" s="66">
        <v>7.6414616619018619E-2</v>
      </c>
      <c r="J14" s="66">
        <v>9.5525480912919472E-2</v>
      </c>
      <c r="K14" s="66">
        <v>0.12340852491988427</v>
      </c>
      <c r="L14" s="66">
        <v>0.15829397499046605</v>
      </c>
      <c r="M14" s="66">
        <v>0.20158584897985976</v>
      </c>
      <c r="N14" s="66">
        <v>0.27790362025709736</v>
      </c>
      <c r="O14" s="27"/>
      <c r="P14" s="27"/>
      <c r="Q14" s="27"/>
      <c r="R14" s="27"/>
      <c r="S14" s="27"/>
    </row>
    <row r="15" spans="1:24">
      <c r="A15" s="67" t="s">
        <v>642</v>
      </c>
      <c r="B15" s="67" t="s">
        <v>641</v>
      </c>
      <c r="C15" s="67" t="s">
        <v>639</v>
      </c>
      <c r="D15" s="68" t="s">
        <v>676</v>
      </c>
      <c r="E15" s="68" t="s">
        <v>682</v>
      </c>
      <c r="F15" s="66">
        <v>0.29822123367831771</v>
      </c>
      <c r="G15" s="66">
        <v>0.36208384220428308</v>
      </c>
      <c r="H15" s="66">
        <v>0.42201905154839481</v>
      </c>
      <c r="I15" s="66">
        <v>0.49409279119018323</v>
      </c>
      <c r="J15" s="66">
        <v>0.52747131047395623</v>
      </c>
      <c r="K15" s="66">
        <v>0.5741838317021204</v>
      </c>
      <c r="L15" s="66">
        <v>0.61184870612579711</v>
      </c>
      <c r="M15" s="66">
        <v>0.63795472083707461</v>
      </c>
      <c r="N15" s="66">
        <v>0.70969117509970725</v>
      </c>
      <c r="O15" s="27"/>
    </row>
    <row r="16" spans="1:24">
      <c r="A16" s="67" t="s">
        <v>642</v>
      </c>
      <c r="B16" s="67" t="s">
        <v>641</v>
      </c>
      <c r="C16" s="67" t="s">
        <v>639</v>
      </c>
      <c r="D16" s="68" t="s">
        <v>677</v>
      </c>
      <c r="E16" s="68" t="s">
        <v>682</v>
      </c>
      <c r="F16" s="66">
        <v>1.1475048559891667E-5</v>
      </c>
      <c r="G16" s="66">
        <v>1.5085871696340544E-5</v>
      </c>
      <c r="H16" s="66">
        <v>1.8962947596316659E-5</v>
      </c>
      <c r="I16" s="66">
        <v>2.4035466605266289E-5</v>
      </c>
      <c r="J16" s="66">
        <v>2.7896406895019026E-5</v>
      </c>
      <c r="K16" s="66">
        <v>3.3285634463259969E-5</v>
      </c>
      <c r="L16" s="66">
        <v>3.925058090798129E-5</v>
      </c>
      <c r="M16" s="66">
        <v>4.5773241166035117E-5</v>
      </c>
      <c r="N16" s="66">
        <v>5.7617863295972517E-5</v>
      </c>
    </row>
    <row r="17" spans="1:24">
      <c r="A17" s="67" t="s">
        <v>642</v>
      </c>
      <c r="B17" s="67" t="s">
        <v>641</v>
      </c>
      <c r="C17" s="67" t="s">
        <v>639</v>
      </c>
      <c r="D17" s="69" t="s">
        <v>678</v>
      </c>
      <c r="E17" s="68" t="s">
        <v>682</v>
      </c>
      <c r="F17" s="66">
        <v>7.9577673865764316E-3</v>
      </c>
      <c r="G17" s="66">
        <v>1.1383637245721863E-2</v>
      </c>
      <c r="H17" s="66">
        <v>1.5664543496627166E-2</v>
      </c>
      <c r="I17" s="66">
        <v>2.189318552539048E-2</v>
      </c>
      <c r="J17" s="66">
        <v>2.8225772036619679E-2</v>
      </c>
      <c r="K17" s="66">
        <v>3.7710570616377774E-2</v>
      </c>
      <c r="L17" s="66">
        <v>5.019033478195041E-2</v>
      </c>
      <c r="M17" s="66">
        <v>6.6574306871095543E-2</v>
      </c>
      <c r="N17" s="66">
        <v>9.6005752527293209E-2</v>
      </c>
    </row>
    <row r="18" spans="1:24">
      <c r="A18" s="67" t="s">
        <v>642</v>
      </c>
      <c r="B18" s="67" t="s">
        <v>641</v>
      </c>
      <c r="C18" s="67" t="s">
        <v>639</v>
      </c>
      <c r="D18" s="69" t="s">
        <v>679</v>
      </c>
      <c r="E18" s="68" t="s">
        <v>682</v>
      </c>
      <c r="F18" s="66">
        <v>3.3482436307899202E-3</v>
      </c>
      <c r="G18" s="66">
        <v>4.3233207908746404E-3</v>
      </c>
      <c r="H18" s="66">
        <v>5.3351328401044177E-3</v>
      </c>
      <c r="I18" s="66">
        <v>6.6335976256063859E-3</v>
      </c>
      <c r="J18" s="66">
        <v>7.5393325190162589E-3</v>
      </c>
      <c r="K18" s="66">
        <v>8.7981889124112457E-3</v>
      </c>
      <c r="L18" s="66">
        <v>1.0134711159495184E-2</v>
      </c>
      <c r="M18" s="66">
        <v>1.1532028147671776E-2</v>
      </c>
      <c r="N18" s="66">
        <v>1.4149181631514934E-2</v>
      </c>
    </row>
    <row r="19" spans="1:24">
      <c r="A19" s="67" t="s">
        <v>642</v>
      </c>
      <c r="B19" s="67" t="s">
        <v>641</v>
      </c>
      <c r="C19" s="67" t="s">
        <v>639</v>
      </c>
      <c r="D19" s="69" t="s">
        <v>680</v>
      </c>
      <c r="E19" s="68" t="s">
        <v>682</v>
      </c>
      <c r="F19" s="66">
        <v>1.0922425824712749E-6</v>
      </c>
      <c r="G19" s="66">
        <v>1.4327814023268858E-6</v>
      </c>
      <c r="H19" s="66">
        <v>1.7952032119568426E-6</v>
      </c>
      <c r="I19" s="66">
        <v>2.2666442570313203E-6</v>
      </c>
      <c r="J19" s="66">
        <v>2.6189851655801283E-6</v>
      </c>
      <c r="K19" s="66">
        <v>3.1094188485881111E-6</v>
      </c>
      <c r="L19" s="66">
        <v>3.6466886772852981E-6</v>
      </c>
      <c r="M19" s="66">
        <v>4.2276176012978682E-6</v>
      </c>
      <c r="N19" s="66">
        <v>5.2879443483032244E-6</v>
      </c>
    </row>
    <row r="20" spans="1:24">
      <c r="A20" s="67" t="s">
        <v>642</v>
      </c>
      <c r="B20" s="67" t="s">
        <v>641</v>
      </c>
      <c r="C20" s="67" t="s">
        <v>639</v>
      </c>
      <c r="D20" s="68" t="s">
        <v>670</v>
      </c>
      <c r="E20" s="68" t="s">
        <v>673</v>
      </c>
      <c r="F20" s="66">
        <v>300.49</v>
      </c>
      <c r="G20" s="66">
        <v>328.52537046578755</v>
      </c>
      <c r="H20" s="66">
        <v>359.17640866479064</v>
      </c>
      <c r="I20" s="66">
        <v>392.68715338005074</v>
      </c>
      <c r="J20" s="66">
        <v>429.32441193163402</v>
      </c>
      <c r="K20" s="66">
        <v>469.37988445487849</v>
      </c>
      <c r="L20" s="66">
        <v>513.17248637135174</v>
      </c>
      <c r="M20" s="66">
        <v>561.0508875436708</v>
      </c>
      <c r="N20" s="66">
        <v>613.39628833053791</v>
      </c>
    </row>
    <row r="21" spans="1:24">
      <c r="A21" s="67" t="s">
        <v>642</v>
      </c>
      <c r="B21" s="67" t="s">
        <v>641</v>
      </c>
      <c r="C21" s="67" t="s">
        <v>639</v>
      </c>
      <c r="D21" s="68" t="s">
        <v>671</v>
      </c>
      <c r="E21" s="68" t="s">
        <v>673</v>
      </c>
      <c r="F21" s="66">
        <v>492.80599999999998</v>
      </c>
      <c r="G21" s="66">
        <v>544.09764430177916</v>
      </c>
      <c r="H21" s="66">
        <v>600.7277641399362</v>
      </c>
      <c r="I21" s="66">
        <v>663.25199233616092</v>
      </c>
      <c r="J21" s="66">
        <v>732.28379242250878</v>
      </c>
      <c r="K21" s="66">
        <v>808.5004777081856</v>
      </c>
      <c r="L21" s="66">
        <v>892.64985681563724</v>
      </c>
      <c r="M21" s="66">
        <v>985.55757088937378</v>
      </c>
      <c r="N21" s="66">
        <v>1088.1351944673806</v>
      </c>
    </row>
    <row r="22" spans="1:24">
      <c r="A22" s="67" t="s">
        <v>642</v>
      </c>
      <c r="B22" s="67" t="s">
        <v>641</v>
      </c>
      <c r="C22" s="67" t="s">
        <v>639</v>
      </c>
      <c r="D22" s="68" t="s">
        <v>672</v>
      </c>
      <c r="E22" s="68" t="s">
        <v>673</v>
      </c>
      <c r="F22" s="66">
        <v>222.364</v>
      </c>
      <c r="G22" s="66">
        <v>239.54918023974506</v>
      </c>
      <c r="H22" s="66">
        <v>258.06250001589223</v>
      </c>
      <c r="I22" s="66">
        <v>278.00660326953187</v>
      </c>
      <c r="J22" s="66">
        <v>299.49206667649611</v>
      </c>
      <c r="K22" s="66">
        <v>322.63801272086181</v>
      </c>
      <c r="L22" s="66">
        <v>347.57277014922778</v>
      </c>
      <c r="M22" s="66">
        <v>374.43458546754351</v>
      </c>
      <c r="N22" s="66">
        <v>403.3723894252613</v>
      </c>
    </row>
    <row r="23" spans="1:24">
      <c r="A23" s="67" t="s">
        <v>642</v>
      </c>
      <c r="B23" s="67" t="s">
        <v>641</v>
      </c>
      <c r="C23" s="67" t="s">
        <v>639</v>
      </c>
      <c r="D23" s="68" t="s">
        <v>674</v>
      </c>
      <c r="E23" s="68" t="s">
        <v>673</v>
      </c>
      <c r="F23" s="66">
        <v>1201.96</v>
      </c>
      <c r="G23" s="66">
        <v>1132.8613360604068</v>
      </c>
      <c r="H23" s="66">
        <v>1089.8717574605923</v>
      </c>
      <c r="I23" s="66">
        <v>1057.2883890702317</v>
      </c>
      <c r="J23" s="66">
        <v>1032.8622647239897</v>
      </c>
      <c r="K23" s="66">
        <v>1011.978639546765</v>
      </c>
      <c r="L23" s="66">
        <v>993.61203890747981</v>
      </c>
      <c r="M23" s="66">
        <v>977.16432295880475</v>
      </c>
      <c r="N23" s="66">
        <v>962.2209152413086</v>
      </c>
    </row>
    <row r="24" spans="1:24">
      <c r="A24" s="67" t="s">
        <v>642</v>
      </c>
      <c r="B24" s="67" t="s">
        <v>652</v>
      </c>
      <c r="C24" s="67" t="s">
        <v>639</v>
      </c>
      <c r="D24" s="68" t="s">
        <v>638</v>
      </c>
      <c r="E24" s="68" t="s">
        <v>661</v>
      </c>
      <c r="F24" s="66">
        <v>5.9364522792963195</v>
      </c>
      <c r="G24" s="66">
        <v>8.7420797933628283</v>
      </c>
      <c r="H24" s="66">
        <v>11.953955519171117</v>
      </c>
      <c r="I24" s="66">
        <v>16.400445626546137</v>
      </c>
      <c r="J24" s="66">
        <v>20.0590959923132</v>
      </c>
      <c r="K24" s="66">
        <v>25.254369195168938</v>
      </c>
      <c r="L24" s="66">
        <v>30.97671659834047</v>
      </c>
      <c r="M24" s="66">
        <v>37.041188585671634</v>
      </c>
      <c r="N24" s="66">
        <v>43.282801093019373</v>
      </c>
    </row>
    <row r="25" spans="1:24">
      <c r="A25" s="67" t="s">
        <v>642</v>
      </c>
      <c r="B25" s="67" t="s">
        <v>652</v>
      </c>
      <c r="C25" s="67" t="s">
        <v>639</v>
      </c>
      <c r="D25" s="68" t="s">
        <v>664</v>
      </c>
      <c r="E25" s="68" t="s">
        <v>661</v>
      </c>
      <c r="F25" s="66">
        <v>5.3394070513666874</v>
      </c>
      <c r="G25" s="66">
        <v>6.1248367905756416</v>
      </c>
      <c r="H25" s="66">
        <v>7.8645979364312444</v>
      </c>
      <c r="I25" s="66">
        <v>10.34338324034951</v>
      </c>
      <c r="J25" s="66">
        <v>13.239076798805623</v>
      </c>
      <c r="K25" s="66">
        <v>16.44731595544096</v>
      </c>
      <c r="L25" s="66">
        <v>20.147635918186865</v>
      </c>
      <c r="M25" s="66">
        <v>24.160720775113543</v>
      </c>
      <c r="N25" s="66">
        <v>28.350954440823738</v>
      </c>
    </row>
    <row r="26" spans="1:24">
      <c r="A26" s="67" t="s">
        <v>642</v>
      </c>
      <c r="B26" s="67" t="s">
        <v>652</v>
      </c>
      <c r="C26" s="67" t="s">
        <v>639</v>
      </c>
      <c r="D26" s="68" t="s">
        <v>688</v>
      </c>
      <c r="E26" s="68" t="s">
        <v>661</v>
      </c>
      <c r="F26" s="66">
        <v>0.63546670000000005</v>
      </c>
      <c r="G26" s="66">
        <v>1.7395456618662066</v>
      </c>
      <c r="H26" s="66">
        <v>2.8890626762543481</v>
      </c>
      <c r="I26" s="66">
        <v>4.4101377094712833</v>
      </c>
      <c r="J26" s="66">
        <v>4.8044465008260708</v>
      </c>
      <c r="K26" s="66">
        <v>6.2680425537107425</v>
      </c>
      <c r="L26" s="66">
        <v>7.7123391348353767</v>
      </c>
      <c r="M26" s="66">
        <v>9.1495536190837807</v>
      </c>
      <c r="N26" s="66">
        <v>10.565910609544453</v>
      </c>
    </row>
    <row r="27" spans="1:24">
      <c r="A27" s="67" t="s">
        <v>642</v>
      </c>
      <c r="B27" s="67" t="s">
        <v>652</v>
      </c>
      <c r="C27" s="67" t="s">
        <v>639</v>
      </c>
      <c r="D27" s="68" t="s">
        <v>683</v>
      </c>
      <c r="E27" s="68" t="s">
        <v>661</v>
      </c>
      <c r="F27" s="66">
        <v>1.7809356837888959</v>
      </c>
      <c r="G27" s="66">
        <v>2.6226239380088483</v>
      </c>
      <c r="H27" s="66">
        <v>3.5861866557513356</v>
      </c>
      <c r="I27" s="66">
        <v>4.9201336879638413</v>
      </c>
      <c r="J27" s="66">
        <v>6.0177287976939606</v>
      </c>
      <c r="K27" s="66">
        <v>7.5763107585506813</v>
      </c>
      <c r="L27" s="66">
        <v>9.2930149795021393</v>
      </c>
      <c r="M27" s="66">
        <v>11.11235657570149</v>
      </c>
      <c r="N27" s="66">
        <v>12.984840327905811</v>
      </c>
      <c r="O27" s="66"/>
    </row>
    <row r="28" spans="1:24">
      <c r="A28" s="67" t="s">
        <v>642</v>
      </c>
      <c r="B28" s="67" t="s">
        <v>652</v>
      </c>
      <c r="C28" s="67" t="s">
        <v>639</v>
      </c>
      <c r="D28" s="68" t="s">
        <v>336</v>
      </c>
      <c r="E28" s="68" t="s">
        <v>661</v>
      </c>
      <c r="F28" s="66">
        <v>2.3745809117185277</v>
      </c>
      <c r="G28" s="66">
        <v>3.4968319173451312</v>
      </c>
      <c r="H28" s="66">
        <v>4.781582207668448</v>
      </c>
      <c r="I28" s="66">
        <v>6.5601782506184554</v>
      </c>
      <c r="J28" s="66">
        <v>8.0236383969252785</v>
      </c>
      <c r="K28" s="66">
        <v>10.101747678067577</v>
      </c>
      <c r="L28" s="66">
        <v>12.390686639336188</v>
      </c>
      <c r="M28" s="66">
        <v>14.816475434268654</v>
      </c>
      <c r="N28" s="66">
        <v>17.313120437207747</v>
      </c>
      <c r="O28" s="66"/>
    </row>
    <row r="29" spans="1:24">
      <c r="A29" s="67" t="s">
        <v>642</v>
      </c>
      <c r="B29" s="67" t="s">
        <v>652</v>
      </c>
      <c r="C29" s="67" t="s">
        <v>639</v>
      </c>
      <c r="D29" s="68" t="s">
        <v>686</v>
      </c>
      <c r="E29" s="68" t="s">
        <v>687</v>
      </c>
      <c r="F29" s="66">
        <v>1.341</v>
      </c>
      <c r="G29" s="66">
        <v>1.3759999999999999</v>
      </c>
      <c r="H29" s="66">
        <v>1.4028</v>
      </c>
      <c r="I29" s="66">
        <v>1.4148000000000001</v>
      </c>
      <c r="J29" s="66">
        <v>1.4083000000000001</v>
      </c>
      <c r="K29" s="66">
        <v>1.4155</v>
      </c>
      <c r="L29" s="66">
        <v>1.3947000000000001</v>
      </c>
      <c r="M29" s="66">
        <v>1.3947000000000001</v>
      </c>
      <c r="N29" s="66">
        <v>1.3481000000000001</v>
      </c>
      <c r="O29" s="66">
        <v>1.3150999999999999</v>
      </c>
      <c r="P29" s="66">
        <v>1.2767999999999999</v>
      </c>
      <c r="Q29" s="66">
        <v>1.2366999999999999</v>
      </c>
      <c r="R29" s="66">
        <v>1.1975</v>
      </c>
      <c r="S29" s="66">
        <v>1.1596</v>
      </c>
      <c r="T29" s="66">
        <v>1.1226</v>
      </c>
      <c r="U29" s="66">
        <v>1.0871</v>
      </c>
      <c r="V29" s="66">
        <v>1.0550999999999999</v>
      </c>
      <c r="W29" s="66">
        <v>1.0281</v>
      </c>
      <c r="X29" s="66">
        <v>1.0044</v>
      </c>
    </row>
    <row r="30" spans="1:24">
      <c r="A30" s="67" t="s">
        <v>642</v>
      </c>
      <c r="B30" s="67" t="s">
        <v>652</v>
      </c>
      <c r="C30" s="67" t="s">
        <v>639</v>
      </c>
      <c r="D30" s="68" t="s">
        <v>666</v>
      </c>
      <c r="E30" s="68" t="s">
        <v>665</v>
      </c>
      <c r="F30" s="66">
        <v>2.0237222090848457</v>
      </c>
      <c r="G30" s="66">
        <v>2.3867569386394125</v>
      </c>
      <c r="H30" s="66">
        <v>2.6993670158656684</v>
      </c>
      <c r="I30" s="66">
        <v>3.063669602507892</v>
      </c>
      <c r="J30" s="66">
        <v>3.1686099603949751</v>
      </c>
      <c r="K30" s="66">
        <v>3.3403460487421173</v>
      </c>
      <c r="L30" s="66">
        <v>3.4469931442587427</v>
      </c>
      <c r="M30" s="66">
        <v>3.4814755645306659</v>
      </c>
      <c r="N30" s="66">
        <v>3.446478447854354</v>
      </c>
      <c r="O30" s="66"/>
    </row>
    <row r="31" spans="1:24">
      <c r="A31" s="67" t="s">
        <v>642</v>
      </c>
      <c r="B31" s="67" t="s">
        <v>652</v>
      </c>
      <c r="C31" s="67" t="s">
        <v>639</v>
      </c>
      <c r="D31" s="68" t="s">
        <v>662</v>
      </c>
      <c r="E31" s="68" t="s">
        <v>663</v>
      </c>
      <c r="F31" s="66">
        <v>3.2507219722853238</v>
      </c>
      <c r="G31" s="66">
        <v>3.8632724884684451</v>
      </c>
      <c r="H31" s="66">
        <v>4.4086739653809186</v>
      </c>
      <c r="I31" s="66">
        <v>5.0575636029199567</v>
      </c>
      <c r="J31" s="66">
        <v>5.297960966157742</v>
      </c>
      <c r="K31" s="66">
        <v>5.6714728524118021</v>
      </c>
      <c r="L31" s="66">
        <v>5.9622148253573846</v>
      </c>
      <c r="M31" s="66">
        <v>6.1596819611173945</v>
      </c>
      <c r="N31" s="66">
        <v>6.2698364276303522</v>
      </c>
    </row>
    <row r="32" spans="1:24">
      <c r="A32" s="67" t="s">
        <v>642</v>
      </c>
      <c r="B32" s="67" t="s">
        <v>652</v>
      </c>
      <c r="C32" s="67" t="s">
        <v>639</v>
      </c>
      <c r="D32" s="68" t="s">
        <v>667</v>
      </c>
      <c r="E32" s="68" t="s">
        <v>663</v>
      </c>
      <c r="F32" s="66">
        <v>2.0943690864567879</v>
      </c>
      <c r="G32" s="66">
        <v>2.4705880620290475</v>
      </c>
      <c r="H32" s="66">
        <v>2.7898940748653347</v>
      </c>
      <c r="I32" s="66">
        <v>3.1552253683690283</v>
      </c>
      <c r="J32" s="66">
        <v>3.2443437255686565</v>
      </c>
      <c r="K32" s="66">
        <v>3.3911680656005849</v>
      </c>
      <c r="L32" s="66">
        <v>3.4586385328135139</v>
      </c>
      <c r="M32" s="66">
        <v>3.4390661475432114</v>
      </c>
      <c r="N32" s="66">
        <v>3.3354236470513272</v>
      </c>
    </row>
    <row r="33" spans="1:14">
      <c r="A33" s="67" t="s">
        <v>642</v>
      </c>
      <c r="B33" s="67" t="s">
        <v>652</v>
      </c>
      <c r="C33" s="67" t="s">
        <v>639</v>
      </c>
      <c r="D33" s="68" t="s">
        <v>668</v>
      </c>
      <c r="E33" s="68" t="s">
        <v>663</v>
      </c>
      <c r="F33" s="66">
        <v>0.61672697258197162</v>
      </c>
      <c r="G33" s="66">
        <v>0.70482152731938841</v>
      </c>
      <c r="H33" s="66">
        <v>0.77399591013679903</v>
      </c>
      <c r="I33" s="66">
        <v>0.85510840434643076</v>
      </c>
      <c r="J33" s="66">
        <v>0.86344321962694337</v>
      </c>
      <c r="K33" s="66">
        <v>0.89190965874911021</v>
      </c>
      <c r="L33" s="66">
        <v>0.90584710120970191</v>
      </c>
      <c r="M33" s="66">
        <v>0.9053708506003596</v>
      </c>
      <c r="N33" s="66">
        <v>0.89295793219083219</v>
      </c>
    </row>
    <row r="34" spans="1:14">
      <c r="A34" s="67" t="s">
        <v>642</v>
      </c>
      <c r="B34" s="67" t="s">
        <v>652</v>
      </c>
      <c r="C34" s="67" t="s">
        <v>639</v>
      </c>
      <c r="D34" s="68" t="s">
        <v>669</v>
      </c>
      <c r="E34" s="68" t="s">
        <v>663</v>
      </c>
      <c r="F34" s="66">
        <v>0.17553898650340749</v>
      </c>
      <c r="G34" s="66">
        <v>0.23561775550766084</v>
      </c>
      <c r="H34" s="66">
        <v>0.30393814137258457</v>
      </c>
      <c r="I34" s="66">
        <v>0.39432666318828391</v>
      </c>
      <c r="J34" s="66">
        <v>0.46718227491740616</v>
      </c>
      <c r="K34" s="66">
        <v>0.56538471694875914</v>
      </c>
      <c r="L34" s="66">
        <v>0.67123038347857944</v>
      </c>
      <c r="M34" s="66">
        <v>0.78175511554007526</v>
      </c>
      <c r="N34" s="66">
        <v>0.894697626229353</v>
      </c>
    </row>
    <row r="35" spans="1:14">
      <c r="A35" s="67" t="s">
        <v>642</v>
      </c>
      <c r="B35" s="67" t="s">
        <v>652</v>
      </c>
      <c r="C35" s="67" t="s">
        <v>639</v>
      </c>
      <c r="D35" s="68" t="s">
        <v>681</v>
      </c>
      <c r="E35" s="68" t="s">
        <v>682</v>
      </c>
      <c r="F35" s="66">
        <v>2.4022835375188543E-2</v>
      </c>
      <c r="G35" s="66">
        <v>3.2228010895785489E-2</v>
      </c>
      <c r="H35" s="66">
        <v>4.1430317196792105E-2</v>
      </c>
      <c r="I35" s="66">
        <v>5.38220275987061E-2</v>
      </c>
      <c r="J35" s="66">
        <v>6.4163427673188264E-2</v>
      </c>
      <c r="K35" s="66">
        <v>7.8815578535041064E-2</v>
      </c>
      <c r="L35" s="66">
        <v>9.5897714697992117E-2</v>
      </c>
      <c r="M35" s="66">
        <v>0.1156522283281962</v>
      </c>
      <c r="N35" s="66">
        <v>0.13852904457460075</v>
      </c>
    </row>
    <row r="36" spans="1:14">
      <c r="A36" s="67" t="s">
        <v>642</v>
      </c>
      <c r="B36" s="67" t="s">
        <v>652</v>
      </c>
      <c r="C36" s="67" t="s">
        <v>639</v>
      </c>
      <c r="D36" s="68" t="s">
        <v>675</v>
      </c>
      <c r="E36" s="68" t="s">
        <v>682</v>
      </c>
      <c r="F36" s="66">
        <v>3.0524279319759193E-2</v>
      </c>
      <c r="G36" s="66">
        <v>4.2205325457609723E-2</v>
      </c>
      <c r="H36" s="66">
        <v>5.6366153146919347E-2</v>
      </c>
      <c r="I36" s="66">
        <v>7.6417290469514523E-2</v>
      </c>
      <c r="J36" s="66">
        <v>9.5530770308975485E-2</v>
      </c>
      <c r="K36" s="66">
        <v>0.12341818995050037</v>
      </c>
      <c r="L36" s="66">
        <v>0.15831150410754319</v>
      </c>
      <c r="M36" s="66">
        <v>0.20161724491292959</v>
      </c>
      <c r="N36" s="66">
        <v>0.25522670970040356</v>
      </c>
    </row>
    <row r="37" spans="1:14">
      <c r="A37" s="67" t="s">
        <v>642</v>
      </c>
      <c r="B37" s="67" t="s">
        <v>652</v>
      </c>
      <c r="C37" s="67" t="s">
        <v>639</v>
      </c>
      <c r="D37" s="68" t="s">
        <v>676</v>
      </c>
      <c r="E37" s="68" t="s">
        <v>682</v>
      </c>
      <c r="F37" s="66">
        <v>0.29822123373745563</v>
      </c>
      <c r="G37" s="66">
        <v>0.36208813783110794</v>
      </c>
      <c r="H37" s="66">
        <v>0.42202844551121271</v>
      </c>
      <c r="I37" s="66">
        <v>0.49410973228106198</v>
      </c>
      <c r="J37" s="66">
        <v>0.52749987461619685</v>
      </c>
      <c r="K37" s="66">
        <v>0.57422769345012969</v>
      </c>
      <c r="L37" s="66">
        <v>0.61191466195535837</v>
      </c>
      <c r="M37" s="66">
        <v>0.63805128399842359</v>
      </c>
      <c r="N37" s="66">
        <v>0.65177628935063947</v>
      </c>
    </row>
    <row r="38" spans="1:14">
      <c r="A38" s="67" t="s">
        <v>642</v>
      </c>
      <c r="B38" s="67" t="s">
        <v>652</v>
      </c>
      <c r="C38" s="67" t="s">
        <v>639</v>
      </c>
      <c r="D38" s="68" t="s">
        <v>677</v>
      </c>
      <c r="E38" s="68" t="s">
        <v>682</v>
      </c>
      <c r="F38" s="66">
        <v>1.1475048562167192E-5</v>
      </c>
      <c r="G38" s="66">
        <v>1.5086055994226699E-5</v>
      </c>
      <c r="H38" s="66">
        <v>1.8963386208623206E-5</v>
      </c>
      <c r="I38" s="66">
        <v>2.4036329302738911E-5</v>
      </c>
      <c r="J38" s="66">
        <v>2.789799559529964E-5</v>
      </c>
      <c r="K38" s="66">
        <v>3.3288326121515586E-5</v>
      </c>
      <c r="L38" s="66">
        <v>3.9255083514621274E-5</v>
      </c>
      <c r="M38" s="66">
        <v>4.5780648477883146E-5</v>
      </c>
      <c r="N38" s="66">
        <v>5.2916733328217005E-5</v>
      </c>
    </row>
    <row r="39" spans="1:14">
      <c r="A39" s="67" t="s">
        <v>642</v>
      </c>
      <c r="B39" s="67" t="s">
        <v>652</v>
      </c>
      <c r="C39" s="67" t="s">
        <v>639</v>
      </c>
      <c r="D39" s="69" t="s">
        <v>678</v>
      </c>
      <c r="E39" s="68" t="s">
        <v>682</v>
      </c>
      <c r="F39" s="66">
        <v>7.9577673881544731E-3</v>
      </c>
      <c r="G39" s="66">
        <v>1.1383776623771966E-2</v>
      </c>
      <c r="H39" s="66">
        <v>1.5664906895272432E-2</v>
      </c>
      <c r="I39" s="66">
        <v>2.1893974042672886E-2</v>
      </c>
      <c r="J39" s="66">
        <v>2.8227385809519803E-2</v>
      </c>
      <c r="K39" s="66">
        <v>3.7713632914616338E-2</v>
      </c>
      <c r="L39" s="66">
        <v>5.0196116361719931E-2</v>
      </c>
      <c r="M39" s="66">
        <v>6.6585122289191834E-2</v>
      </c>
      <c r="N39" s="66">
        <v>8.8172561822815521E-2</v>
      </c>
    </row>
    <row r="40" spans="1:14">
      <c r="A40" s="67" t="s">
        <v>642</v>
      </c>
      <c r="B40" s="67" t="s">
        <v>652</v>
      </c>
      <c r="C40" s="67" t="s">
        <v>639</v>
      </c>
      <c r="D40" s="69" t="s">
        <v>679</v>
      </c>
      <c r="E40" s="68" t="s">
        <v>682</v>
      </c>
      <c r="F40" s="66">
        <v>3.3482436314538839E-3</v>
      </c>
      <c r="G40" s="66">
        <v>4.3233739491429892E-3</v>
      </c>
      <c r="H40" s="66">
        <v>5.3352576249809745E-3</v>
      </c>
      <c r="I40" s="66">
        <v>6.6338395691797744E-3</v>
      </c>
      <c r="J40" s="66">
        <v>7.5397705066605324E-3</v>
      </c>
      <c r="K40" s="66">
        <v>8.7989182661797269E-3</v>
      </c>
      <c r="L40" s="66">
        <v>1.0135908541725846E-2</v>
      </c>
      <c r="M40" s="66">
        <v>1.1533958953689367E-2</v>
      </c>
      <c r="N40" s="66">
        <v>1.2994843482620904E-2</v>
      </c>
    </row>
    <row r="41" spans="1:14">
      <c r="A41" s="67" t="s">
        <v>642</v>
      </c>
      <c r="B41" s="67" t="s">
        <v>652</v>
      </c>
      <c r="C41" s="67" t="s">
        <v>639</v>
      </c>
      <c r="D41" s="69" t="s">
        <v>680</v>
      </c>
      <c r="E41" s="68" t="s">
        <v>682</v>
      </c>
      <c r="F41" s="66">
        <v>1.0922425826878687E-6</v>
      </c>
      <c r="G41" s="66">
        <v>1.4327989354722415E-6</v>
      </c>
      <c r="H41" s="66">
        <v>1.7952448143295279E-6</v>
      </c>
      <c r="I41" s="66">
        <v>2.266725775171931E-6</v>
      </c>
      <c r="J41" s="66">
        <v>2.6191345991885956E-6</v>
      </c>
      <c r="K41" s="66">
        <v>3.1096707598972455E-6</v>
      </c>
      <c r="L41" s="66">
        <v>3.6471077363828821E-6</v>
      </c>
      <c r="M41" s="66">
        <v>4.2283028394679489E-6</v>
      </c>
      <c r="N41" s="66">
        <v>4.856494431057122E-6</v>
      </c>
    </row>
    <row r="42" spans="1:14">
      <c r="A42" s="67" t="s">
        <v>642</v>
      </c>
      <c r="B42" s="67" t="s">
        <v>652</v>
      </c>
      <c r="C42" s="67" t="s">
        <v>639</v>
      </c>
      <c r="D42" s="68" t="s">
        <v>670</v>
      </c>
      <c r="E42" s="68" t="s">
        <v>673</v>
      </c>
      <c r="F42" s="66">
        <v>300.49</v>
      </c>
      <c r="G42" s="66">
        <v>328.52537046578755</v>
      </c>
      <c r="H42" s="66">
        <v>359.17640866479064</v>
      </c>
      <c r="I42" s="66">
        <v>392.68715338005074</v>
      </c>
      <c r="J42" s="66">
        <v>429.32441193163402</v>
      </c>
      <c r="K42" s="66">
        <v>469.37988445487849</v>
      </c>
      <c r="L42" s="66">
        <v>513.17248637135174</v>
      </c>
      <c r="M42" s="66">
        <v>561.0508875436708</v>
      </c>
      <c r="N42" s="66">
        <v>613.39628833053791</v>
      </c>
    </row>
    <row r="43" spans="1:14">
      <c r="A43" s="67" t="s">
        <v>642</v>
      </c>
      <c r="B43" s="67" t="s">
        <v>652</v>
      </c>
      <c r="C43" s="67" t="s">
        <v>639</v>
      </c>
      <c r="D43" s="68" t="s">
        <v>671</v>
      </c>
      <c r="E43" s="68" t="s">
        <v>673</v>
      </c>
      <c r="F43" s="66">
        <v>492.80599999999998</v>
      </c>
      <c r="G43" s="66">
        <v>544.09764430177916</v>
      </c>
      <c r="H43" s="66">
        <v>600.7277641399362</v>
      </c>
      <c r="I43" s="66">
        <v>663.25199233616092</v>
      </c>
      <c r="J43" s="66">
        <v>732.28379242250878</v>
      </c>
      <c r="K43" s="66">
        <v>808.5004777081856</v>
      </c>
      <c r="L43" s="66">
        <v>892.64985681563724</v>
      </c>
      <c r="M43" s="66">
        <v>985.55757088937378</v>
      </c>
      <c r="N43" s="66">
        <v>1088.1351944673806</v>
      </c>
    </row>
    <row r="44" spans="1:14">
      <c r="A44" s="67" t="s">
        <v>642</v>
      </c>
      <c r="B44" s="67" t="s">
        <v>652</v>
      </c>
      <c r="C44" s="67" t="s">
        <v>639</v>
      </c>
      <c r="D44" s="68" t="s">
        <v>672</v>
      </c>
      <c r="E44" s="68" t="s">
        <v>673</v>
      </c>
      <c r="F44" s="66">
        <v>222.364</v>
      </c>
      <c r="G44" s="66">
        <v>239.54918023974506</v>
      </c>
      <c r="H44" s="66">
        <v>258.06250001589223</v>
      </c>
      <c r="I44" s="66">
        <v>278.00660326953187</v>
      </c>
      <c r="J44" s="66">
        <v>299.49206667649611</v>
      </c>
      <c r="K44" s="66">
        <v>322.63801272086181</v>
      </c>
      <c r="L44" s="66">
        <v>347.57277014922778</v>
      </c>
      <c r="M44" s="66">
        <v>374.43458546754351</v>
      </c>
      <c r="N44" s="66">
        <v>403.3723894252613</v>
      </c>
    </row>
    <row r="45" spans="1:14">
      <c r="A45" s="67" t="s">
        <v>642</v>
      </c>
      <c r="B45" s="67" t="s">
        <v>652</v>
      </c>
      <c r="C45" s="67" t="s">
        <v>639</v>
      </c>
      <c r="D45" s="68" t="s">
        <v>674</v>
      </c>
      <c r="E45" s="68" t="s">
        <v>673</v>
      </c>
      <c r="F45" s="66">
        <v>1201.96</v>
      </c>
      <c r="G45" s="66">
        <v>1132.8608564872504</v>
      </c>
      <c r="H45" s="66">
        <v>1089.8707408389675</v>
      </c>
      <c r="I45" s="66">
        <v>1057.2867462824631</v>
      </c>
      <c r="J45" s="66">
        <v>1032.8597109632042</v>
      </c>
      <c r="K45" s="66">
        <v>1011.9749662434496</v>
      </c>
      <c r="L45" s="66">
        <v>993.60689526474061</v>
      </c>
      <c r="M45" s="66">
        <v>977.15721849849649</v>
      </c>
      <c r="N45" s="66">
        <v>962.21124229041482</v>
      </c>
    </row>
    <row r="46" spans="1:14">
      <c r="A46" s="67" t="s">
        <v>642</v>
      </c>
      <c r="B46" s="67" t="s">
        <v>653</v>
      </c>
      <c r="C46" s="67" t="s">
        <v>639</v>
      </c>
      <c r="D46" s="68" t="s">
        <v>638</v>
      </c>
      <c r="E46" s="68" t="s">
        <v>661</v>
      </c>
      <c r="F46" s="66">
        <v>5.9358942331321609</v>
      </c>
      <c r="G46" s="66">
        <v>8.7514294590542896</v>
      </c>
      <c r="H46" s="66">
        <v>11.936757112982846</v>
      </c>
      <c r="I46" s="66">
        <v>16.338992026513075</v>
      </c>
      <c r="J46" s="66">
        <v>19.927694364407905</v>
      </c>
      <c r="K46" s="66">
        <v>25.01933142132879</v>
      </c>
      <c r="L46" s="66">
        <v>30.600945208725349</v>
      </c>
      <c r="M46" s="66">
        <v>36.489489793105236</v>
      </c>
      <c r="N46" s="66">
        <v>42.530142237665352</v>
      </c>
    </row>
    <row r="47" spans="1:14">
      <c r="A47" s="67" t="s">
        <v>642</v>
      </c>
      <c r="B47" s="67" t="s">
        <v>653</v>
      </c>
      <c r="C47" s="67" t="s">
        <v>639</v>
      </c>
      <c r="D47" s="68" t="s">
        <v>664</v>
      </c>
      <c r="E47" s="68" t="s">
        <v>661</v>
      </c>
      <c r="F47" s="66">
        <v>5.3413048098189444</v>
      </c>
      <c r="G47" s="66">
        <v>6.1809036221476052</v>
      </c>
      <c r="H47" s="66">
        <v>7.9198293761676917</v>
      </c>
      <c r="I47" s="66">
        <v>10.406053528119541</v>
      </c>
      <c r="J47" s="66">
        <v>13.301116523302914</v>
      </c>
      <c r="K47" s="66">
        <v>16.50283072223862</v>
      </c>
      <c r="L47" s="66">
        <v>20.188032204384672</v>
      </c>
      <c r="M47" s="66">
        <v>24.173139646235075</v>
      </c>
      <c r="N47" s="66">
        <v>28.325312617810049</v>
      </c>
    </row>
    <row r="48" spans="1:14">
      <c r="A48" s="67" t="s">
        <v>642</v>
      </c>
      <c r="B48" s="67" t="s">
        <v>653</v>
      </c>
      <c r="C48" s="67" t="s">
        <v>639</v>
      </c>
      <c r="D48" s="68" t="s">
        <v>688</v>
      </c>
      <c r="E48" s="68" t="s">
        <v>661</v>
      </c>
      <c r="F48" s="66">
        <v>0.63546670000000005</v>
      </c>
      <c r="G48" s="66">
        <v>1.6953828910012569</v>
      </c>
      <c r="H48" s="66">
        <v>2.8232520255168678</v>
      </c>
      <c r="I48" s="66">
        <v>4.2990392957422259</v>
      </c>
      <c r="J48" s="66">
        <v>4.633808404664201</v>
      </c>
      <c r="K48" s="66">
        <v>6.0145675569572861</v>
      </c>
      <c r="L48" s="66">
        <v>7.3528184834681394</v>
      </c>
      <c r="M48" s="66">
        <v>8.6674011675596372</v>
      </c>
    </row>
    <row r="49" spans="1:24">
      <c r="A49" s="67" t="s">
        <v>642</v>
      </c>
      <c r="B49" s="67" t="s">
        <v>653</v>
      </c>
      <c r="C49" s="67" t="s">
        <v>639</v>
      </c>
      <c r="D49" s="68" t="s">
        <v>683</v>
      </c>
      <c r="E49" s="68" t="s">
        <v>661</v>
      </c>
      <c r="F49" s="66">
        <v>1.7807682699396481</v>
      </c>
      <c r="G49" s="66">
        <v>2.6254288377162869</v>
      </c>
      <c r="H49" s="66">
        <v>3.5810271338948536</v>
      </c>
      <c r="I49" s="66">
        <v>4.9016976079539223</v>
      </c>
      <c r="J49" s="66">
        <v>5.9783083093223714</v>
      </c>
      <c r="K49" s="66">
        <v>7.5057994263986361</v>
      </c>
      <c r="L49" s="66">
        <v>9.1802835626176051</v>
      </c>
      <c r="M49" s="66">
        <v>10.946846937931571</v>
      </c>
      <c r="N49" s="66">
        <v>12.759042671299605</v>
      </c>
    </row>
    <row r="50" spans="1:24">
      <c r="A50" s="67" t="s">
        <v>642</v>
      </c>
      <c r="B50" s="67" t="s">
        <v>653</v>
      </c>
      <c r="C50" s="67" t="s">
        <v>639</v>
      </c>
      <c r="D50" s="68" t="s">
        <v>336</v>
      </c>
      <c r="E50" s="68" t="s">
        <v>661</v>
      </c>
      <c r="F50" s="66">
        <v>2.3743576932528647</v>
      </c>
      <c r="G50" s="66">
        <v>3.5005717836217158</v>
      </c>
      <c r="H50" s="66">
        <v>4.7747028451931399</v>
      </c>
      <c r="I50" s="66">
        <v>6.5355968106052309</v>
      </c>
      <c r="J50" s="66">
        <v>7.9710777457631634</v>
      </c>
      <c r="K50" s="66">
        <v>10.007732568531518</v>
      </c>
      <c r="L50" s="66">
        <v>12.240378083490139</v>
      </c>
      <c r="M50" s="66">
        <v>14.595795917242095</v>
      </c>
      <c r="N50" s="66">
        <v>17.012056895066141</v>
      </c>
    </row>
    <row r="51" spans="1:24">
      <c r="A51" s="67" t="s">
        <v>642</v>
      </c>
      <c r="B51" s="67" t="s">
        <v>653</v>
      </c>
      <c r="C51" s="67" t="s">
        <v>639</v>
      </c>
      <c r="D51" s="68" t="s">
        <v>686</v>
      </c>
      <c r="E51" s="68" t="s">
        <v>687</v>
      </c>
      <c r="F51" s="66">
        <v>1.341</v>
      </c>
      <c r="G51" s="66">
        <v>1.3759999999999999</v>
      </c>
      <c r="H51" s="66">
        <v>1.4028</v>
      </c>
      <c r="I51" s="66">
        <v>1.4148000000000001</v>
      </c>
      <c r="J51" s="66">
        <v>1.4083000000000001</v>
      </c>
      <c r="K51" s="66">
        <v>1.4155</v>
      </c>
      <c r="L51" s="66">
        <v>1.3947000000000001</v>
      </c>
      <c r="M51" s="66">
        <v>1.3947000000000001</v>
      </c>
      <c r="N51" s="66">
        <v>1.3481000000000001</v>
      </c>
      <c r="O51" s="66">
        <v>1.3150999999999999</v>
      </c>
      <c r="P51" s="66">
        <v>1.2767999999999999</v>
      </c>
      <c r="Q51" s="66">
        <v>1.2366999999999999</v>
      </c>
      <c r="R51" s="66">
        <v>1.1975</v>
      </c>
      <c r="S51" s="66">
        <v>1.1596</v>
      </c>
      <c r="T51" s="66">
        <v>1.1226</v>
      </c>
      <c r="U51" s="66">
        <v>1.0871</v>
      </c>
      <c r="V51" s="66">
        <v>1.0550999999999999</v>
      </c>
      <c r="W51" s="66">
        <v>1.0281</v>
      </c>
      <c r="X51" s="66">
        <v>1.0044</v>
      </c>
    </row>
    <row r="52" spans="1:24">
      <c r="A52" s="67" t="s">
        <v>642</v>
      </c>
      <c r="B52" s="67" t="s">
        <v>653</v>
      </c>
      <c r="C52" s="67" t="s">
        <v>639</v>
      </c>
      <c r="D52" s="68" t="s">
        <v>666</v>
      </c>
      <c r="E52" s="68" t="s">
        <v>665</v>
      </c>
      <c r="F52" s="66">
        <v>2.0237222086835374</v>
      </c>
      <c r="G52" s="66">
        <v>2.2446706160038121</v>
      </c>
      <c r="H52" s="66">
        <v>2.4714651584053522</v>
      </c>
      <c r="I52" s="66">
        <v>2.7069348296070532</v>
      </c>
      <c r="J52" s="66">
        <v>2.6823714462694106</v>
      </c>
      <c r="K52" s="66">
        <v>2.6919944186225977</v>
      </c>
      <c r="L52" s="66">
        <v>2.6225109722853963</v>
      </c>
      <c r="M52" s="66">
        <v>2.4833776065240909</v>
      </c>
      <c r="N52" s="66">
        <v>2.2906761135338387</v>
      </c>
    </row>
    <row r="53" spans="1:24">
      <c r="A53" s="67" t="s">
        <v>642</v>
      </c>
      <c r="B53" s="67" t="s">
        <v>653</v>
      </c>
      <c r="C53" s="67" t="s">
        <v>639</v>
      </c>
      <c r="D53" s="68" t="s">
        <v>662</v>
      </c>
      <c r="E53" s="68" t="s">
        <v>663</v>
      </c>
      <c r="F53" s="66">
        <v>3.2493587327410318</v>
      </c>
      <c r="G53" s="66">
        <v>3.6972150926238281</v>
      </c>
      <c r="H53" s="66">
        <v>4.1315898141007725</v>
      </c>
      <c r="I53" s="66">
        <v>4.5994340694397255</v>
      </c>
      <c r="J53" s="66">
        <v>4.6473052251428353</v>
      </c>
      <c r="K53" s="66">
        <v>4.7803835663934606</v>
      </c>
      <c r="L53" s="66">
        <v>4.807239554831952</v>
      </c>
      <c r="M53" s="66">
        <v>4.7456257869503204</v>
      </c>
      <c r="N53" s="66">
        <v>4.6267531302573781</v>
      </c>
    </row>
    <row r="54" spans="1:24">
      <c r="A54" s="67" t="s">
        <v>642</v>
      </c>
      <c r="B54" s="67" t="s">
        <v>653</v>
      </c>
      <c r="C54" s="67" t="s">
        <v>639</v>
      </c>
      <c r="D54" s="68" t="s">
        <v>667</v>
      </c>
      <c r="E54" s="68" t="s">
        <v>663</v>
      </c>
      <c r="F54" s="66">
        <v>2.0934907810269965</v>
      </c>
      <c r="G54" s="66">
        <v>2.3117242813526802</v>
      </c>
      <c r="H54" s="66">
        <v>2.536362315147743</v>
      </c>
      <c r="I54" s="66">
        <v>2.7626230186990419</v>
      </c>
      <c r="J54" s="66">
        <v>2.7147649348537173</v>
      </c>
      <c r="K54" s="66">
        <v>2.6916506913392171</v>
      </c>
      <c r="L54" s="66">
        <v>2.5777618582484165</v>
      </c>
      <c r="M54" s="66">
        <v>2.3833887153133326</v>
      </c>
      <c r="N54" s="66">
        <v>2.1255228503874748</v>
      </c>
    </row>
    <row r="55" spans="1:24">
      <c r="A55" s="67" t="s">
        <v>642</v>
      </c>
      <c r="B55" s="67" t="s">
        <v>653</v>
      </c>
      <c r="C55" s="67" t="s">
        <v>639</v>
      </c>
      <c r="D55" s="68" t="s">
        <v>668</v>
      </c>
      <c r="E55" s="68" t="s">
        <v>663</v>
      </c>
      <c r="F55" s="66">
        <v>0.61646833877562857</v>
      </c>
      <c r="G55" s="66">
        <v>0.67501732052325514</v>
      </c>
      <c r="H55" s="66">
        <v>0.72719868662217835</v>
      </c>
      <c r="I55" s="66">
        <v>0.78149245615387974</v>
      </c>
      <c r="J55" s="66">
        <v>0.76343652407602369</v>
      </c>
      <c r="K55" s="66">
        <v>0.76062624196250161</v>
      </c>
      <c r="L55" s="66">
        <v>0.74247886542854924</v>
      </c>
      <c r="M55" s="66">
        <v>0.71332996380779767</v>
      </c>
      <c r="N55" s="66">
        <v>0.67892825423856173</v>
      </c>
    </row>
    <row r="56" spans="1:24">
      <c r="A56" s="67" t="s">
        <v>642</v>
      </c>
      <c r="B56" s="67" t="s">
        <v>653</v>
      </c>
      <c r="C56" s="67" t="s">
        <v>639</v>
      </c>
      <c r="D56" s="68" t="s">
        <v>669</v>
      </c>
      <c r="E56" s="68" t="s">
        <v>663</v>
      </c>
      <c r="F56" s="66">
        <v>0.17546537156801573</v>
      </c>
      <c r="G56" s="66">
        <v>0.22558595172862941</v>
      </c>
      <c r="H56" s="66">
        <v>0.28437128293865033</v>
      </c>
      <c r="I56" s="66">
        <v>0.35700639517707594</v>
      </c>
      <c r="J56" s="66">
        <v>0.40652210888634965</v>
      </c>
      <c r="K56" s="66">
        <v>0.47063082735863215</v>
      </c>
      <c r="L56" s="66">
        <v>0.53143731484119738</v>
      </c>
      <c r="M56" s="66">
        <v>0.58701311156165825</v>
      </c>
      <c r="N56" s="66">
        <v>0.63705793656226783</v>
      </c>
    </row>
    <row r="57" spans="1:24">
      <c r="A57" s="67" t="s">
        <v>642</v>
      </c>
      <c r="B57" s="67" t="s">
        <v>653</v>
      </c>
      <c r="C57" s="67" t="s">
        <v>639</v>
      </c>
      <c r="D57" s="68" t="s">
        <v>681</v>
      </c>
      <c r="E57" s="68" t="s">
        <v>682</v>
      </c>
      <c r="F57" s="66">
        <v>2.4012761034956226E-2</v>
      </c>
      <c r="G57" s="66">
        <v>4.170346301048275E-2</v>
      </c>
      <c r="H57" s="66">
        <v>5.5141388756049375E-2</v>
      </c>
      <c r="I57" s="66">
        <v>7.2995113678200427E-2</v>
      </c>
      <c r="J57" s="66">
        <v>8.8174950677813835E-2</v>
      </c>
      <c r="K57" s="66">
        <v>0.10950273701771655</v>
      </c>
      <c r="L57" s="66">
        <v>0.13425564848523813</v>
      </c>
      <c r="M57" s="66">
        <v>0.16302783224970427</v>
      </c>
      <c r="N57" s="66">
        <v>0.19686715210003966</v>
      </c>
    </row>
    <row r="58" spans="1:24">
      <c r="A58" s="67" t="s">
        <v>642</v>
      </c>
      <c r="B58" s="67" t="s">
        <v>653</v>
      </c>
      <c r="C58" s="67" t="s">
        <v>639</v>
      </c>
      <c r="D58" s="68" t="s">
        <v>675</v>
      </c>
      <c r="E58" s="68" t="s">
        <v>682</v>
      </c>
      <c r="F58" s="66">
        <v>3.051147850043829E-2</v>
      </c>
      <c r="G58" s="66">
        <v>4.9051140769635224E-2</v>
      </c>
      <c r="H58" s="66">
        <v>7.1527487206516777E-2</v>
      </c>
      <c r="I58" s="66">
        <v>9.7204664879151387E-2</v>
      </c>
      <c r="J58" s="66">
        <v>0.12076282252362881</v>
      </c>
      <c r="K58" s="66">
        <v>0.15443441257759735</v>
      </c>
      <c r="L58" s="66">
        <v>0.19501303336987566</v>
      </c>
      <c r="M58" s="66">
        <v>0.24362932220698497</v>
      </c>
      <c r="N58" s="66">
        <v>0.30181249336470983</v>
      </c>
    </row>
    <row r="59" spans="1:24">
      <c r="A59" s="67" t="s">
        <v>642</v>
      </c>
      <c r="B59" s="67" t="s">
        <v>653</v>
      </c>
      <c r="C59" s="67" t="s">
        <v>639</v>
      </c>
      <c r="D59" s="68" t="s">
        <v>676</v>
      </c>
      <c r="E59" s="68" t="s">
        <v>682</v>
      </c>
      <c r="F59" s="66">
        <v>0.29809617014166229</v>
      </c>
      <c r="G59" s="66">
        <v>0.37386652341758059</v>
      </c>
      <c r="H59" s="66">
        <v>0.42542380814529107</v>
      </c>
      <c r="I59" s="66">
        <v>0.48094825014444648</v>
      </c>
      <c r="J59" s="66">
        <v>0.49177353250406464</v>
      </c>
      <c r="K59" s="66">
        <v>0.50953522020584541</v>
      </c>
      <c r="L59" s="66">
        <v>0.51289446943883743</v>
      </c>
      <c r="M59" s="66">
        <v>0.50259951907071099</v>
      </c>
      <c r="N59" s="66">
        <v>0.48107150897068318</v>
      </c>
    </row>
    <row r="60" spans="1:24">
      <c r="A60" s="67" t="s">
        <v>642</v>
      </c>
      <c r="B60" s="67" t="s">
        <v>653</v>
      </c>
      <c r="C60" s="67" t="s">
        <v>639</v>
      </c>
      <c r="D60" s="68" t="s">
        <v>677</v>
      </c>
      <c r="E60" s="68" t="s">
        <v>682</v>
      </c>
      <c r="F60" s="66">
        <v>1.1470236326575842E-5</v>
      </c>
      <c r="G60" s="66">
        <v>2.2826794804179982E-5</v>
      </c>
      <c r="H60" s="66">
        <v>4.1321426070708743E-5</v>
      </c>
      <c r="I60" s="66">
        <v>7.0597980292865995E-5</v>
      </c>
      <c r="J60" s="66">
        <v>1.0276717612116881E-4</v>
      </c>
      <c r="K60" s="66">
        <v>1.4457130538522906E-4</v>
      </c>
      <c r="L60" s="66">
        <v>2.017209051791936E-4</v>
      </c>
      <c r="M60" s="66">
        <v>2.8024217494612729E-4</v>
      </c>
      <c r="N60" s="66">
        <v>3.8895632926376435E-4</v>
      </c>
    </row>
    <row r="61" spans="1:24">
      <c r="A61" s="67" t="s">
        <v>642</v>
      </c>
      <c r="B61" s="67" t="s">
        <v>653</v>
      </c>
      <c r="C61" s="67" t="s">
        <v>639</v>
      </c>
      <c r="D61" s="69" t="s">
        <v>678</v>
      </c>
      <c r="E61" s="68" t="s">
        <v>682</v>
      </c>
      <c r="F61" s="66">
        <v>7.9544301777500458E-3</v>
      </c>
      <c r="G61" s="66">
        <v>1.429818230021089E-2</v>
      </c>
      <c r="H61" s="66">
        <v>2.3585336638666021E-2</v>
      </c>
      <c r="I61" s="66">
        <v>3.6469133098721511E-2</v>
      </c>
      <c r="J61" s="66">
        <v>4.8799287026092521E-2</v>
      </c>
      <c r="K61" s="66">
        <v>6.7530591934024414E-2</v>
      </c>
      <c r="L61" s="66">
        <v>9.2814466525871581E-2</v>
      </c>
      <c r="M61" s="66">
        <v>0.12703527966750999</v>
      </c>
      <c r="N61" s="66">
        <v>0.17365141990721664</v>
      </c>
    </row>
    <row r="62" spans="1:24">
      <c r="A62" s="67" t="s">
        <v>642</v>
      </c>
      <c r="B62" s="67" t="s">
        <v>653</v>
      </c>
      <c r="C62" s="67" t="s">
        <v>639</v>
      </c>
      <c r="D62" s="69" t="s">
        <v>679</v>
      </c>
      <c r="E62" s="68" t="s">
        <v>682</v>
      </c>
      <c r="F62" s="66">
        <v>3.3468394947232631E-3</v>
      </c>
      <c r="G62" s="66">
        <v>5.9432227366619083E-3</v>
      </c>
      <c r="H62" s="66">
        <v>7.9342213237898959E-3</v>
      </c>
      <c r="I62" s="66">
        <v>1.06176337135223E-2</v>
      </c>
      <c r="J62" s="66">
        <v>1.2958338444256421E-2</v>
      </c>
      <c r="K62" s="66">
        <v>1.6314203496476956E-2</v>
      </c>
      <c r="L62" s="66">
        <v>2.0362476491513005E-2</v>
      </c>
      <c r="M62" s="66">
        <v>2.5294348282104345E-2</v>
      </c>
      <c r="N62" s="66">
        <v>3.1414362450647819E-2</v>
      </c>
    </row>
    <row r="63" spans="1:24">
      <c r="A63" s="67" t="s">
        <v>642</v>
      </c>
      <c r="B63" s="67" t="s">
        <v>653</v>
      </c>
      <c r="C63" s="67" t="s">
        <v>639</v>
      </c>
      <c r="D63" s="69" t="s">
        <v>680</v>
      </c>
      <c r="E63" s="68" t="s">
        <v>682</v>
      </c>
      <c r="F63" s="66">
        <v>1.0917845342009866E-6</v>
      </c>
      <c r="G63" s="66">
        <v>2.1799898881155353E-6</v>
      </c>
      <c r="H63" s="66">
        <v>3.9658958165412291E-6</v>
      </c>
      <c r="I63" s="66">
        <v>6.8059153928140735E-6</v>
      </c>
      <c r="J63" s="66">
        <v>9.9589747673036803E-6</v>
      </c>
      <c r="K63" s="66">
        <v>1.4069196064130968E-5</v>
      </c>
      <c r="L63" s="66">
        <v>1.9701097274686912E-5</v>
      </c>
      <c r="M63" s="66">
        <v>2.7452615571391523E-5</v>
      </c>
      <c r="N63" s="66">
        <v>3.8195946512805683E-5</v>
      </c>
    </row>
    <row r="64" spans="1:24">
      <c r="A64" s="67" t="s">
        <v>642</v>
      </c>
      <c r="B64" s="67" t="s">
        <v>653</v>
      </c>
      <c r="C64" s="67" t="s">
        <v>639</v>
      </c>
      <c r="D64" s="68" t="s">
        <v>670</v>
      </c>
      <c r="E64" s="68" t="s">
        <v>673</v>
      </c>
      <c r="F64" s="66">
        <v>300.49</v>
      </c>
      <c r="G64" s="66">
        <v>328.52537046578755</v>
      </c>
      <c r="H64" s="66">
        <v>359.17640866479064</v>
      </c>
      <c r="I64" s="66">
        <v>392.68715338005074</v>
      </c>
      <c r="J64" s="66">
        <v>429.32441193163402</v>
      </c>
      <c r="K64" s="66">
        <v>469.37988445487849</v>
      </c>
      <c r="L64" s="66">
        <v>513.17248637135174</v>
      </c>
      <c r="M64" s="66">
        <v>561.0508875436708</v>
      </c>
      <c r="N64" s="66">
        <v>613.39628833053791</v>
      </c>
    </row>
    <row r="65" spans="1:24">
      <c r="A65" s="67" t="s">
        <v>642</v>
      </c>
      <c r="B65" s="67" t="s">
        <v>653</v>
      </c>
      <c r="C65" s="67" t="s">
        <v>639</v>
      </c>
      <c r="D65" s="68" t="s">
        <v>671</v>
      </c>
      <c r="E65" s="68" t="s">
        <v>673</v>
      </c>
      <c r="F65" s="66">
        <v>492.80599999999998</v>
      </c>
      <c r="G65" s="66">
        <v>544.09764430177916</v>
      </c>
      <c r="H65" s="66">
        <v>600.7277641399362</v>
      </c>
      <c r="I65" s="66">
        <v>663.25199233616092</v>
      </c>
      <c r="J65" s="66">
        <v>732.28379242250878</v>
      </c>
      <c r="K65" s="66">
        <v>808.5004777081856</v>
      </c>
      <c r="L65" s="66">
        <v>892.64985681563724</v>
      </c>
      <c r="M65" s="66">
        <v>985.55757088937378</v>
      </c>
      <c r="N65" s="66">
        <v>1088.1351944673806</v>
      </c>
    </row>
    <row r="66" spans="1:24">
      <c r="A66" s="67" t="s">
        <v>642</v>
      </c>
      <c r="B66" s="67" t="s">
        <v>653</v>
      </c>
      <c r="C66" s="67" t="s">
        <v>639</v>
      </c>
      <c r="D66" s="68" t="s">
        <v>672</v>
      </c>
      <c r="E66" s="68" t="s">
        <v>673</v>
      </c>
      <c r="F66" s="66">
        <v>222.364</v>
      </c>
      <c r="G66" s="66">
        <v>239.54918023974506</v>
      </c>
      <c r="H66" s="66">
        <v>258.06250001589223</v>
      </c>
      <c r="I66" s="66">
        <v>278.00660326953187</v>
      </c>
      <c r="J66" s="66">
        <v>299.49206667649611</v>
      </c>
      <c r="K66" s="66">
        <v>322.63801272086181</v>
      </c>
      <c r="L66" s="66">
        <v>347.57277014922778</v>
      </c>
      <c r="M66" s="66">
        <v>374.43458546754351</v>
      </c>
      <c r="N66" s="66">
        <v>403.3723894252613</v>
      </c>
    </row>
    <row r="67" spans="1:24">
      <c r="A67" s="67" t="s">
        <v>642</v>
      </c>
      <c r="B67" s="67" t="s">
        <v>653</v>
      </c>
      <c r="C67" s="67" t="s">
        <v>639</v>
      </c>
      <c r="D67" s="68" t="s">
        <v>674</v>
      </c>
      <c r="E67" s="68" t="s">
        <v>673</v>
      </c>
      <c r="F67" s="66">
        <v>1201.96</v>
      </c>
      <c r="G67" s="66">
        <v>1123.1288728331406</v>
      </c>
      <c r="H67" s="66">
        <v>1076.7143685187984</v>
      </c>
      <c r="I67" s="66">
        <v>1042.5655316172843</v>
      </c>
      <c r="J67" s="66">
        <v>1017.3545241727062</v>
      </c>
      <c r="K67" s="66">
        <v>996.06676281793898</v>
      </c>
      <c r="L67" s="66">
        <v>977.56270577804662</v>
      </c>
      <c r="M67" s="66">
        <v>961.12546986825953</v>
      </c>
      <c r="N67" s="66">
        <v>946.23538511664628</v>
      </c>
    </row>
    <row r="68" spans="1:24">
      <c r="A68" s="67" t="s">
        <v>642</v>
      </c>
      <c r="B68" s="67" t="s">
        <v>653</v>
      </c>
      <c r="C68" s="67" t="s">
        <v>639</v>
      </c>
      <c r="D68" s="68" t="s">
        <v>684</v>
      </c>
      <c r="E68" s="68" t="s">
        <v>685</v>
      </c>
      <c r="F68" s="66">
        <v>0.39739220152327864</v>
      </c>
      <c r="G68" s="66">
        <v>0.58218770375843132</v>
      </c>
      <c r="H68" s="66">
        <v>0.85291689446417129</v>
      </c>
      <c r="I68" s="66">
        <v>1.2495406965246663</v>
      </c>
      <c r="J68" s="66">
        <v>1.8306026793527614</v>
      </c>
      <c r="K68" s="66">
        <v>2.6818703696277382</v>
      </c>
      <c r="L68" s="66">
        <v>3.9289949482813054</v>
      </c>
      <c r="M68" s="66">
        <v>5.756057965532011</v>
      </c>
      <c r="N68" s="66">
        <v>8.4327426577776112</v>
      </c>
      <c r="O68" s="66">
        <v>12.354140482622759</v>
      </c>
      <c r="P68" s="66">
        <v>18.099068506924134</v>
      </c>
      <c r="Q68" s="66">
        <v>26.515505573139581</v>
      </c>
      <c r="R68" s="66">
        <v>38.845758030598248</v>
      </c>
      <c r="S68" s="66">
        <v>56.909830092035293</v>
      </c>
      <c r="T68" s="66">
        <v>83.374065156695508</v>
      </c>
      <c r="U68" s="66">
        <v>122.14471084365006</v>
      </c>
      <c r="V68" s="66">
        <v>178.9444998158491</v>
      </c>
      <c r="W68" s="66">
        <v>262.15735248112952</v>
      </c>
      <c r="X68" s="66">
        <v>384.06588372730801</v>
      </c>
    </row>
    <row r="69" spans="1:24">
      <c r="A69" s="67" t="s">
        <v>642</v>
      </c>
      <c r="B69" s="67" t="s">
        <v>656</v>
      </c>
      <c r="C69" s="67" t="s">
        <v>639</v>
      </c>
      <c r="D69" s="68" t="s">
        <v>638</v>
      </c>
      <c r="E69" s="68" t="s">
        <v>661</v>
      </c>
      <c r="F69" s="66">
        <v>5.9358942331321618</v>
      </c>
      <c r="G69" s="66">
        <v>8.7514294598493194</v>
      </c>
      <c r="H69" s="66">
        <v>11.936757111959993</v>
      </c>
      <c r="I69" s="66">
        <v>16.338992024615141</v>
      </c>
      <c r="J69" s="66">
        <v>19.927694359429328</v>
      </c>
      <c r="K69" s="66">
        <v>25.019331413888885</v>
      </c>
      <c r="L69" s="66">
        <v>30.600945197432029</v>
      </c>
      <c r="M69" s="66">
        <v>36.489489777382133</v>
      </c>
      <c r="N69" s="66">
        <v>42.530142216753582</v>
      </c>
    </row>
    <row r="70" spans="1:24">
      <c r="A70" s="67" t="s">
        <v>642</v>
      </c>
      <c r="B70" s="67" t="s">
        <v>656</v>
      </c>
      <c r="C70" s="67" t="s">
        <v>639</v>
      </c>
      <c r="D70" s="68" t="s">
        <v>664</v>
      </c>
      <c r="E70" s="68" t="s">
        <v>661</v>
      </c>
      <c r="F70" s="66">
        <v>5.3413048098189453</v>
      </c>
      <c r="G70" s="66">
        <v>6.1809036236539967</v>
      </c>
      <c r="H70" s="66">
        <v>7.9198293760375549</v>
      </c>
      <c r="I70" s="66">
        <v>10.406053529484502</v>
      </c>
      <c r="J70" s="66">
        <v>13.301116522812926</v>
      </c>
      <c r="K70" s="66">
        <v>16.502830720351572</v>
      </c>
      <c r="L70" s="66">
        <v>20.188032201482997</v>
      </c>
      <c r="M70" s="66">
        <v>24.173139641093513</v>
      </c>
      <c r="N70" s="66">
        <v>28.325312609711126</v>
      </c>
    </row>
    <row r="71" spans="1:24">
      <c r="A71" s="67" t="s">
        <v>642</v>
      </c>
      <c r="B71" s="67" t="s">
        <v>656</v>
      </c>
      <c r="C71" s="67" t="s">
        <v>639</v>
      </c>
      <c r="D71" s="68" t="s">
        <v>688</v>
      </c>
      <c r="E71" s="68" t="s">
        <v>661</v>
      </c>
      <c r="F71" s="66">
        <v>0.63546670000000005</v>
      </c>
      <c r="G71" s="66">
        <v>1.6953828902103887</v>
      </c>
      <c r="H71" s="66">
        <v>2.823252024726437</v>
      </c>
      <c r="I71" s="66">
        <v>4.2990392926691268</v>
      </c>
      <c r="J71" s="66">
        <v>4.6338084006734688</v>
      </c>
      <c r="K71" s="66">
        <v>6.0145675521484243</v>
      </c>
      <c r="L71" s="66">
        <v>7.3528184762058295</v>
      </c>
      <c r="M71" s="66">
        <v>8.6674011585504029</v>
      </c>
      <c r="N71" s="66">
        <v>9.9518153853670963</v>
      </c>
    </row>
    <row r="72" spans="1:24">
      <c r="A72" s="67" t="s">
        <v>642</v>
      </c>
      <c r="B72" s="67" t="s">
        <v>656</v>
      </c>
      <c r="C72" s="67" t="s">
        <v>639</v>
      </c>
      <c r="D72" s="68" t="s">
        <v>683</v>
      </c>
      <c r="E72" s="68" t="s">
        <v>661</v>
      </c>
      <c r="F72" s="66">
        <v>1.7807682699396485</v>
      </c>
      <c r="G72" s="66">
        <v>2.6254288379547952</v>
      </c>
      <c r="H72" s="66">
        <v>3.5810271335879973</v>
      </c>
      <c r="I72" s="66">
        <v>4.9016976073845422</v>
      </c>
      <c r="J72" s="66">
        <v>5.9783083078287982</v>
      </c>
      <c r="K72" s="66">
        <v>7.505799424166665</v>
      </c>
      <c r="L72" s="66">
        <v>9.1802835592296095</v>
      </c>
      <c r="M72" s="66">
        <v>10.946846933214639</v>
      </c>
      <c r="N72" s="66">
        <v>12.759042665026076</v>
      </c>
    </row>
    <row r="73" spans="1:24">
      <c r="A73" s="67" t="s">
        <v>642</v>
      </c>
      <c r="B73" s="67" t="s">
        <v>656</v>
      </c>
      <c r="C73" s="67" t="s">
        <v>639</v>
      </c>
      <c r="D73" s="68" t="s">
        <v>336</v>
      </c>
      <c r="E73" s="68" t="s">
        <v>661</v>
      </c>
      <c r="F73" s="66">
        <v>2.3743576932528652</v>
      </c>
      <c r="G73" s="66">
        <v>3.5005717839397277</v>
      </c>
      <c r="H73" s="66">
        <v>4.774702844783997</v>
      </c>
      <c r="I73" s="66">
        <v>6.5355968098460568</v>
      </c>
      <c r="J73" s="66">
        <v>7.9710777437717324</v>
      </c>
      <c r="K73" s="66">
        <v>10.007732565555553</v>
      </c>
      <c r="L73" s="66">
        <v>12.240378078972814</v>
      </c>
      <c r="M73" s="66">
        <v>14.595795910952852</v>
      </c>
      <c r="N73" s="66">
        <v>17.01205688670143</v>
      </c>
    </row>
    <row r="74" spans="1:24">
      <c r="A74" s="67" t="s">
        <v>642</v>
      </c>
      <c r="B74" s="67" t="s">
        <v>656</v>
      </c>
      <c r="C74" s="67" t="s">
        <v>639</v>
      </c>
      <c r="D74" s="68" t="s">
        <v>686</v>
      </c>
      <c r="E74" s="68" t="s">
        <v>687</v>
      </c>
      <c r="F74" s="66">
        <v>1.341</v>
      </c>
      <c r="G74" s="66">
        <v>1.3759999999999999</v>
      </c>
      <c r="H74" s="66">
        <v>1.4028</v>
      </c>
      <c r="I74" s="66">
        <v>1.4148000000000001</v>
      </c>
      <c r="J74" s="66">
        <v>1.4083000000000001</v>
      </c>
      <c r="K74" s="66">
        <v>1.4155</v>
      </c>
      <c r="L74" s="66">
        <v>1.3947000000000001</v>
      </c>
      <c r="M74" s="66">
        <v>1.3947000000000001</v>
      </c>
      <c r="N74" s="66">
        <v>1.3481000000000001</v>
      </c>
      <c r="O74" s="66">
        <v>1.3150999999999999</v>
      </c>
      <c r="P74" s="66">
        <v>1.2767999999999999</v>
      </c>
      <c r="Q74" s="66">
        <v>1.2366999999999999</v>
      </c>
      <c r="R74" s="66">
        <v>1.1975</v>
      </c>
      <c r="S74" s="66">
        <v>1.1596</v>
      </c>
      <c r="T74" s="66">
        <v>1.1226</v>
      </c>
      <c r="U74" s="66">
        <v>1.0871</v>
      </c>
      <c r="V74" s="66">
        <v>1.0550999999999999</v>
      </c>
      <c r="W74" s="66">
        <v>1.0281</v>
      </c>
      <c r="X74" s="66">
        <v>1.0044</v>
      </c>
    </row>
    <row r="75" spans="1:24">
      <c r="A75" s="67" t="s">
        <v>642</v>
      </c>
      <c r="B75" s="67" t="s">
        <v>656</v>
      </c>
      <c r="C75" s="67" t="s">
        <v>639</v>
      </c>
      <c r="D75" s="68" t="s">
        <v>666</v>
      </c>
      <c r="E75" s="68" t="s">
        <v>665</v>
      </c>
      <c r="F75" s="66">
        <v>2.0237222086835374</v>
      </c>
      <c r="G75" s="66">
        <v>2.2446706097221623</v>
      </c>
      <c r="H75" s="66">
        <v>2.4714651571911883</v>
      </c>
      <c r="I75" s="66">
        <v>2.706934836971528</v>
      </c>
      <c r="J75" s="66">
        <v>2.6823714376794006</v>
      </c>
      <c r="K75" s="66">
        <v>2.6919944086638554</v>
      </c>
      <c r="L75" s="66">
        <v>2.6225109604900849</v>
      </c>
      <c r="M75" s="66">
        <v>2.4833775938241862</v>
      </c>
      <c r="N75" s="66">
        <v>2.2906761001657867</v>
      </c>
    </row>
    <row r="76" spans="1:24">
      <c r="A76" s="67" t="s">
        <v>642</v>
      </c>
      <c r="B76" s="67" t="s">
        <v>656</v>
      </c>
      <c r="C76" s="67" t="s">
        <v>639</v>
      </c>
      <c r="D76" s="68" t="s">
        <v>662</v>
      </c>
      <c r="E76" s="68" t="s">
        <v>663</v>
      </c>
      <c r="F76" s="66">
        <v>3.2493587327445792</v>
      </c>
      <c r="G76" s="66">
        <v>3.6972150854832071</v>
      </c>
      <c r="H76" s="66">
        <v>4.1315898110068776</v>
      </c>
      <c r="I76" s="66">
        <v>4.5994340796816315</v>
      </c>
      <c r="J76" s="66">
        <v>4.6473052098888727</v>
      </c>
      <c r="K76" s="66">
        <v>4.7803835482080999</v>
      </c>
      <c r="L76" s="66">
        <v>4.8072395325368866</v>
      </c>
      <c r="M76" s="66">
        <v>4.7456257617847344</v>
      </c>
      <c r="N76" s="66">
        <v>4.6267531020672612</v>
      </c>
    </row>
    <row r="77" spans="1:24">
      <c r="A77" s="67" t="s">
        <v>642</v>
      </c>
      <c r="B77" s="67" t="s">
        <v>656</v>
      </c>
      <c r="C77" s="67" t="s">
        <v>639</v>
      </c>
      <c r="D77" s="68" t="s">
        <v>667</v>
      </c>
      <c r="E77" s="68" t="s">
        <v>663</v>
      </c>
      <c r="F77" s="66">
        <v>2.0934907810292818</v>
      </c>
      <c r="G77" s="66">
        <v>2.3117242743138484</v>
      </c>
      <c r="H77" s="66">
        <v>2.5363623140881768</v>
      </c>
      <c r="I77" s="66">
        <v>2.7626230266194627</v>
      </c>
      <c r="J77" s="66">
        <v>2.7147649262260192</v>
      </c>
      <c r="K77" s="66">
        <v>2.6916506814716388</v>
      </c>
      <c r="L77" s="66">
        <v>2.5777618467759034</v>
      </c>
      <c r="M77" s="66">
        <v>2.3833887032873466</v>
      </c>
      <c r="N77" s="66">
        <v>2.1255228382002986</v>
      </c>
    </row>
    <row r="78" spans="1:24">
      <c r="A78" s="67" t="s">
        <v>642</v>
      </c>
      <c r="B78" s="67" t="s">
        <v>656</v>
      </c>
      <c r="C78" s="67" t="s">
        <v>639</v>
      </c>
      <c r="D78" s="68" t="s">
        <v>668</v>
      </c>
      <c r="E78" s="68" t="s">
        <v>663</v>
      </c>
      <c r="F78" s="66">
        <v>0.61646833877630158</v>
      </c>
      <c r="G78" s="66">
        <v>0.67501731921955965</v>
      </c>
      <c r="H78" s="66">
        <v>0.72719868610782634</v>
      </c>
      <c r="I78" s="66">
        <v>0.78149245791725808</v>
      </c>
      <c r="J78" s="66">
        <v>0.76343652157604525</v>
      </c>
      <c r="K78" s="66">
        <v>0.76062623907222882</v>
      </c>
      <c r="L78" s="66">
        <v>0.74247886198517088</v>
      </c>
      <c r="M78" s="66">
        <v>0.71332996002149729</v>
      </c>
      <c r="N78" s="66">
        <v>0.67892825009429236</v>
      </c>
    </row>
    <row r="79" spans="1:24">
      <c r="A79" s="67" t="s">
        <v>642</v>
      </c>
      <c r="B79" s="67" t="s">
        <v>656</v>
      </c>
      <c r="C79" s="67" t="s">
        <v>639</v>
      </c>
      <c r="D79" s="68" t="s">
        <v>669</v>
      </c>
      <c r="E79" s="68" t="s">
        <v>663</v>
      </c>
      <c r="F79" s="66">
        <v>0.17546537156820727</v>
      </c>
      <c r="G79" s="66">
        <v>0.2255859512929437</v>
      </c>
      <c r="H79" s="66">
        <v>0.28437128268975648</v>
      </c>
      <c r="I79" s="66">
        <v>0.35700639594030936</v>
      </c>
      <c r="J79" s="66">
        <v>0.40652210754519241</v>
      </c>
      <c r="K79" s="66">
        <v>0.47063082556585034</v>
      </c>
      <c r="L79" s="66">
        <v>0.53143731238178959</v>
      </c>
      <c r="M79" s="66">
        <v>0.5870131084663186</v>
      </c>
      <c r="N79" s="66">
        <v>0.63705793271644684</v>
      </c>
    </row>
    <row r="80" spans="1:24">
      <c r="A80" s="67" t="s">
        <v>642</v>
      </c>
      <c r="B80" s="67" t="s">
        <v>656</v>
      </c>
      <c r="C80" s="67" t="s">
        <v>639</v>
      </c>
      <c r="D80" s="68" t="s">
        <v>681</v>
      </c>
      <c r="E80" s="68" t="s">
        <v>682</v>
      </c>
      <c r="F80" s="66">
        <v>2.4012761034982441E-2</v>
      </c>
      <c r="G80" s="66">
        <v>4.1703462927609035E-2</v>
      </c>
      <c r="H80" s="66">
        <v>5.514138870279886E-2</v>
      </c>
      <c r="I80" s="66">
        <v>7.2995113839270459E-2</v>
      </c>
      <c r="J80" s="66">
        <v>8.8174950381248229E-2</v>
      </c>
      <c r="K80" s="66">
        <v>0.10950273657923784</v>
      </c>
      <c r="L80" s="66">
        <v>0.13425564782021579</v>
      </c>
      <c r="M80" s="66">
        <v>0.16302783131672235</v>
      </c>
      <c r="N80" s="66">
        <v>0.19686715079855821</v>
      </c>
    </row>
    <row r="81" spans="1:24">
      <c r="A81" s="67" t="s">
        <v>642</v>
      </c>
      <c r="B81" s="67" t="s">
        <v>656</v>
      </c>
      <c r="C81" s="67" t="s">
        <v>639</v>
      </c>
      <c r="D81" s="68" t="s">
        <v>675</v>
      </c>
      <c r="E81" s="68" t="s">
        <v>682</v>
      </c>
      <c r="F81" s="66">
        <v>3.05114785004716E-2</v>
      </c>
      <c r="G81" s="66">
        <v>4.9051140762737803E-2</v>
      </c>
      <c r="H81" s="66">
        <v>7.1527487182666868E-2</v>
      </c>
      <c r="I81" s="66">
        <v>9.7204665134826118E-2</v>
      </c>
      <c r="J81" s="66">
        <v>0.12076282219080089</v>
      </c>
      <c r="K81" s="66">
        <v>0.15443441207779793</v>
      </c>
      <c r="L81" s="66">
        <v>0.19501303258678013</v>
      </c>
      <c r="M81" s="66">
        <v>0.24362932108376634</v>
      </c>
      <c r="N81" s="66">
        <v>0.30181249176052355</v>
      </c>
    </row>
    <row r="82" spans="1:24">
      <c r="A82" s="67" t="s">
        <v>642</v>
      </c>
      <c r="B82" s="67" t="s">
        <v>656</v>
      </c>
      <c r="C82" s="67" t="s">
        <v>639</v>
      </c>
      <c r="D82" s="68" t="s">
        <v>676</v>
      </c>
      <c r="E82" s="68" t="s">
        <v>682</v>
      </c>
      <c r="F82" s="66">
        <v>0.29809617014198769</v>
      </c>
      <c r="G82" s="66">
        <v>0.37386652269529891</v>
      </c>
      <c r="H82" s="66">
        <v>0.42542380777020394</v>
      </c>
      <c r="I82" s="66">
        <v>0.48094825117936368</v>
      </c>
      <c r="J82" s="66">
        <v>0.49177353090077958</v>
      </c>
      <c r="K82" s="66">
        <v>0.50953521828489856</v>
      </c>
      <c r="L82" s="66">
        <v>0.51289446708603592</v>
      </c>
      <c r="M82" s="66">
        <v>0.50259951644219758</v>
      </c>
      <c r="N82" s="66">
        <v>0.48107150608972932</v>
      </c>
    </row>
    <row r="83" spans="1:24">
      <c r="A83" s="67" t="s">
        <v>642</v>
      </c>
      <c r="B83" s="67" t="s">
        <v>656</v>
      </c>
      <c r="C83" s="67" t="s">
        <v>639</v>
      </c>
      <c r="D83" s="68" t="s">
        <v>677</v>
      </c>
      <c r="E83" s="68" t="s">
        <v>682</v>
      </c>
      <c r="F83" s="66">
        <v>1.1470236326588365E-5</v>
      </c>
      <c r="G83" s="66">
        <v>2.2826793962536983E-5</v>
      </c>
      <c r="H83" s="66">
        <v>4.132142283752009E-5</v>
      </c>
      <c r="I83" s="66">
        <v>7.059797513493496E-5</v>
      </c>
      <c r="J83" s="66">
        <v>1.0276717729886408E-4</v>
      </c>
      <c r="K83" s="66">
        <v>1.4457130757991322E-4</v>
      </c>
      <c r="L83" s="66">
        <v>2.0172090870362571E-4</v>
      </c>
      <c r="M83" s="66">
        <v>2.802421803806555E-4</v>
      </c>
      <c r="N83" s="66">
        <v>3.88956337394017E-4</v>
      </c>
    </row>
    <row r="84" spans="1:24">
      <c r="A84" s="67" t="s">
        <v>642</v>
      </c>
      <c r="B84" s="67" t="s">
        <v>656</v>
      </c>
      <c r="C84" s="67" t="s">
        <v>639</v>
      </c>
      <c r="D84" s="69" t="s">
        <v>678</v>
      </c>
      <c r="E84" s="68" t="s">
        <v>682</v>
      </c>
      <c r="F84" s="66">
        <v>7.9544301777587298E-3</v>
      </c>
      <c r="G84" s="66">
        <v>1.4298182292270685E-2</v>
      </c>
      <c r="H84" s="66">
        <v>2.3585336657538061E-2</v>
      </c>
      <c r="I84" s="66">
        <v>3.6469133338961915E-2</v>
      </c>
      <c r="J84" s="66">
        <v>4.8799287109889677E-2</v>
      </c>
      <c r="K84" s="66">
        <v>6.7530592053872893E-2</v>
      </c>
      <c r="L84" s="66">
        <v>9.2814466671383433E-2</v>
      </c>
      <c r="M84" s="66">
        <v>0.12703527986880186</v>
      </c>
      <c r="N84" s="66">
        <v>0.17365142017156068</v>
      </c>
    </row>
    <row r="85" spans="1:24">
      <c r="A85" s="67" t="s">
        <v>642</v>
      </c>
      <c r="B85" s="67" t="s">
        <v>656</v>
      </c>
      <c r="C85" s="67" t="s">
        <v>639</v>
      </c>
      <c r="D85" s="69" t="s">
        <v>679</v>
      </c>
      <c r="E85" s="68" t="s">
        <v>682</v>
      </c>
      <c r="F85" s="66">
        <v>3.3468394947269169E-3</v>
      </c>
      <c r="G85" s="66">
        <v>5.9432227384134074E-3</v>
      </c>
      <c r="H85" s="66">
        <v>7.9342213406234947E-3</v>
      </c>
      <c r="I85" s="66">
        <v>1.0617633780596252E-2</v>
      </c>
      <c r="J85" s="66">
        <v>1.2958338464156069E-2</v>
      </c>
      <c r="K85" s="66">
        <v>1.631420352568716E-2</v>
      </c>
      <c r="L85" s="66">
        <v>2.0362476528842665E-2</v>
      </c>
      <c r="M85" s="66">
        <v>2.5294348336874415E-2</v>
      </c>
      <c r="N85" s="66">
        <v>3.1414362528446253E-2</v>
      </c>
    </row>
    <row r="86" spans="1:24">
      <c r="A86" s="67" t="s">
        <v>642</v>
      </c>
      <c r="B86" s="67" t="s">
        <v>656</v>
      </c>
      <c r="C86" s="67" t="s">
        <v>639</v>
      </c>
      <c r="D86" s="69" t="s">
        <v>680</v>
      </c>
      <c r="E86" s="68" t="s">
        <v>682</v>
      </c>
      <c r="F86" s="66">
        <v>1.0917845342021786E-6</v>
      </c>
      <c r="G86" s="66">
        <v>2.1824465627749604E-6</v>
      </c>
      <c r="H86" s="66">
        <v>3.9650444492309299E-6</v>
      </c>
      <c r="I86" s="66">
        <v>6.8039564479104644E-6</v>
      </c>
      <c r="J86" s="66">
        <v>9.9583174427540528E-6</v>
      </c>
      <c r="K86" s="66">
        <v>1.406826930723558E-5</v>
      </c>
      <c r="L86" s="66">
        <v>1.969979206111493E-5</v>
      </c>
      <c r="M86" s="66">
        <v>2.745078082817755E-5</v>
      </c>
      <c r="N86" s="66">
        <v>3.8193370011642472E-5</v>
      </c>
    </row>
    <row r="87" spans="1:24">
      <c r="A87" s="67" t="s">
        <v>642</v>
      </c>
      <c r="B87" s="67" t="s">
        <v>656</v>
      </c>
      <c r="C87" s="67" t="s">
        <v>639</v>
      </c>
      <c r="D87" s="68" t="s">
        <v>670</v>
      </c>
      <c r="E87" s="68" t="s">
        <v>673</v>
      </c>
      <c r="F87" s="66">
        <v>300.49</v>
      </c>
      <c r="G87" s="66">
        <v>328.52537046578755</v>
      </c>
      <c r="H87" s="66">
        <v>359.17640866479064</v>
      </c>
      <c r="I87" s="66">
        <v>392.68715338005074</v>
      </c>
      <c r="J87" s="66">
        <v>429.32441193163402</v>
      </c>
      <c r="K87" s="66">
        <v>469.37988445487849</v>
      </c>
      <c r="L87" s="66">
        <v>513.17248637135174</v>
      </c>
      <c r="M87" s="66">
        <v>561.0508875436708</v>
      </c>
      <c r="N87" s="66">
        <v>613.39628833053791</v>
      </c>
    </row>
    <row r="88" spans="1:24">
      <c r="A88" s="67" t="s">
        <v>642</v>
      </c>
      <c r="B88" s="67" t="s">
        <v>656</v>
      </c>
      <c r="C88" s="67" t="s">
        <v>639</v>
      </c>
      <c r="D88" s="68" t="s">
        <v>671</v>
      </c>
      <c r="E88" s="68" t="s">
        <v>673</v>
      </c>
      <c r="F88" s="66">
        <v>492.80599999999998</v>
      </c>
      <c r="G88" s="66">
        <v>544.09764430177916</v>
      </c>
      <c r="H88" s="66">
        <v>600.7277641399362</v>
      </c>
      <c r="I88" s="66">
        <v>663.25199233616092</v>
      </c>
      <c r="J88" s="66">
        <v>732.28379242250878</v>
      </c>
      <c r="K88" s="66">
        <v>808.5004777081856</v>
      </c>
      <c r="L88" s="66">
        <v>892.64985681563724</v>
      </c>
      <c r="M88" s="66">
        <v>985.55757088937378</v>
      </c>
      <c r="N88" s="66">
        <v>1088.1351944673806</v>
      </c>
    </row>
    <row r="89" spans="1:24">
      <c r="A89" s="67" t="s">
        <v>642</v>
      </c>
      <c r="B89" s="67" t="s">
        <v>656</v>
      </c>
      <c r="C89" s="67" t="s">
        <v>639</v>
      </c>
      <c r="D89" s="68" t="s">
        <v>672</v>
      </c>
      <c r="E89" s="68" t="s">
        <v>673</v>
      </c>
      <c r="F89" s="66">
        <v>222.364</v>
      </c>
      <c r="G89" s="66">
        <v>239.54918023974506</v>
      </c>
      <c r="H89" s="66">
        <v>258.06250001589223</v>
      </c>
      <c r="I89" s="66">
        <v>278.00660326953187</v>
      </c>
      <c r="J89" s="66">
        <v>299.49206667649611</v>
      </c>
      <c r="K89" s="66">
        <v>322.63801272086181</v>
      </c>
      <c r="L89" s="66">
        <v>347.57277014922778</v>
      </c>
      <c r="M89" s="66">
        <v>374.43458546754351</v>
      </c>
      <c r="N89" s="66">
        <v>403.3723894252613</v>
      </c>
    </row>
    <row r="90" spans="1:24">
      <c r="A90" s="67" t="s">
        <v>642</v>
      </c>
      <c r="B90" s="67" t="s">
        <v>656</v>
      </c>
      <c r="C90" s="67" t="s">
        <v>639</v>
      </c>
      <c r="D90" s="68" t="s">
        <v>674</v>
      </c>
      <c r="E90" s="68" t="s">
        <v>673</v>
      </c>
      <c r="F90" s="66">
        <v>1201.96</v>
      </c>
      <c r="G90" s="66">
        <v>1123.1288729048788</v>
      </c>
      <c r="H90" s="66">
        <v>1076.7143685692206</v>
      </c>
      <c r="I90" s="66">
        <v>1042.5655315516731</v>
      </c>
      <c r="J90" s="66">
        <v>1017.3545242274373</v>
      </c>
      <c r="K90" s="66">
        <v>996.06676294992985</v>
      </c>
      <c r="L90" s="66">
        <v>977.56270597347282</v>
      </c>
      <c r="M90" s="66">
        <v>961.12547011429217</v>
      </c>
      <c r="N90" s="66">
        <v>946.23538540828201</v>
      </c>
    </row>
    <row r="91" spans="1:24">
      <c r="A91" s="67" t="s">
        <v>642</v>
      </c>
      <c r="B91" s="67" t="s">
        <v>656</v>
      </c>
      <c r="C91" s="67" t="s">
        <v>639</v>
      </c>
      <c r="D91" s="68" t="s">
        <v>684</v>
      </c>
      <c r="E91" s="68" t="s">
        <v>685</v>
      </c>
      <c r="F91" s="66">
        <v>0.39739220152327864</v>
      </c>
      <c r="G91" s="66">
        <v>0.58218770375843132</v>
      </c>
      <c r="H91" s="66">
        <v>0.85291689446417129</v>
      </c>
      <c r="I91" s="66">
        <v>1.2495406965246663</v>
      </c>
      <c r="J91" s="66">
        <v>1.8306026793527614</v>
      </c>
      <c r="K91" s="66">
        <v>2.6818703696277382</v>
      </c>
      <c r="L91" s="66">
        <v>3.9289949482813054</v>
      </c>
      <c r="M91" s="66">
        <v>5.756057965532011</v>
      </c>
      <c r="N91" s="66">
        <v>8.4327426577776112</v>
      </c>
      <c r="O91" s="66">
        <v>12.354140482622761</v>
      </c>
      <c r="P91" s="66">
        <v>18.099068506924137</v>
      </c>
      <c r="Q91" s="66">
        <v>26.515505573139585</v>
      </c>
      <c r="R91" s="66">
        <v>38.845758030598248</v>
      </c>
      <c r="S91" s="66">
        <v>56.9098300920353</v>
      </c>
      <c r="T91" s="66">
        <v>83.374065156695508</v>
      </c>
      <c r="U91" s="66">
        <v>122.14471084365009</v>
      </c>
      <c r="V91" s="66">
        <v>178.94449981584913</v>
      </c>
      <c r="W91" s="66">
        <v>262.15735248112958</v>
      </c>
      <c r="X91" s="66">
        <v>384.06588372730806</v>
      </c>
    </row>
  </sheetData>
  <phoneticPr fontId="23" type="noConversion"/>
  <pageMargins left="0.78700000000000003" right="0.78700000000000003" top="0.98399999999999999" bottom="0.98399999999999999" header="0.5" footer="0.5"/>
  <pageSetup paperSize="9"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ED505E-E840-EF42-A76B-33ADD63D1234}">
  <dimension ref="A1:W91"/>
  <sheetViews>
    <sheetView workbookViewId="0">
      <selection activeCell="G11" sqref="G11"/>
    </sheetView>
  </sheetViews>
  <sheetFormatPr baseColWidth="10" defaultRowHeight="15"/>
  <cols>
    <col min="4" max="4" width="27" customWidth="1"/>
    <col min="5" max="5" width="24" customWidth="1"/>
  </cols>
  <sheetData>
    <row r="1" spans="1:23">
      <c r="A1" s="28" t="s">
        <v>0</v>
      </c>
      <c r="B1" s="28" t="s">
        <v>472</v>
      </c>
      <c r="C1" s="28" t="s">
        <v>471</v>
      </c>
      <c r="D1" s="30" t="s">
        <v>62</v>
      </c>
      <c r="E1" s="30" t="s">
        <v>63</v>
      </c>
      <c r="F1" s="29">
        <v>2015</v>
      </c>
      <c r="G1" s="29">
        <v>2020</v>
      </c>
      <c r="H1" s="29">
        <v>2025</v>
      </c>
      <c r="I1" s="29">
        <v>2030</v>
      </c>
      <c r="J1" s="29">
        <v>2035</v>
      </c>
      <c r="K1" s="29">
        <v>2040</v>
      </c>
      <c r="L1" s="29">
        <v>2045</v>
      </c>
      <c r="M1" s="29">
        <v>2050</v>
      </c>
      <c r="N1" s="29"/>
      <c r="O1" s="29"/>
      <c r="P1" s="29"/>
      <c r="Q1" s="29"/>
      <c r="R1" s="29"/>
      <c r="S1" s="28"/>
      <c r="T1" s="28"/>
      <c r="U1" s="28"/>
      <c r="V1" s="28"/>
      <c r="W1" s="28"/>
    </row>
    <row r="2" spans="1:23">
      <c r="A2" s="67" t="s">
        <v>642</v>
      </c>
      <c r="B2" s="67" t="s">
        <v>641</v>
      </c>
      <c r="C2" s="67" t="s">
        <v>639</v>
      </c>
      <c r="D2" s="68" t="s">
        <v>638</v>
      </c>
      <c r="E2" s="68" t="s">
        <v>661</v>
      </c>
      <c r="F2" s="66">
        <v>8.9465753526734062</v>
      </c>
      <c r="G2" s="66">
        <v>12.241018262398029</v>
      </c>
      <c r="H2" s="66">
        <v>16.008210357105298</v>
      </c>
      <c r="I2" s="66">
        <v>20.156817736580383</v>
      </c>
      <c r="J2" s="66">
        <v>24.32360629779307</v>
      </c>
      <c r="K2" s="66">
        <v>28.935835674473807</v>
      </c>
      <c r="L2" s="66">
        <v>33.519290446644533</v>
      </c>
      <c r="M2" s="66">
        <v>37.8777656355633</v>
      </c>
      <c r="N2" s="27"/>
      <c r="O2" s="27"/>
      <c r="P2" s="27"/>
      <c r="Q2" s="27"/>
      <c r="R2" s="27"/>
      <c r="S2" s="24"/>
      <c r="T2" s="24"/>
      <c r="U2" s="24"/>
      <c r="V2" s="24"/>
      <c r="W2" s="24"/>
    </row>
    <row r="3" spans="1:23">
      <c r="A3" s="67" t="s">
        <v>642</v>
      </c>
      <c r="B3" s="67" t="s">
        <v>641</v>
      </c>
      <c r="C3" s="67" t="s">
        <v>639</v>
      </c>
      <c r="D3" s="68" t="s">
        <v>664</v>
      </c>
      <c r="E3" s="68" t="s">
        <v>661</v>
      </c>
      <c r="F3" s="66">
        <v>6.071000065158759</v>
      </c>
      <c r="G3" s="66">
        <v>8.0064363704605572</v>
      </c>
      <c r="H3" s="66">
        <v>10.443461928549228</v>
      </c>
      <c r="I3" s="66">
        <v>13.224258569295669</v>
      </c>
      <c r="J3" s="66">
        <v>16.237682698359869</v>
      </c>
      <c r="K3" s="66">
        <v>19.395952532596255</v>
      </c>
      <c r="L3" s="66">
        <v>22.64880017455771</v>
      </c>
      <c r="M3" s="66">
        <v>25.842466943082972</v>
      </c>
      <c r="N3" s="27"/>
      <c r="O3" s="27"/>
      <c r="P3" s="27"/>
      <c r="Q3" s="27"/>
      <c r="R3" s="27"/>
      <c r="S3" s="24"/>
      <c r="T3" s="24"/>
      <c r="U3" s="24"/>
      <c r="V3" s="24"/>
      <c r="W3" s="24"/>
    </row>
    <row r="4" spans="1:23">
      <c r="A4" s="67" t="s">
        <v>642</v>
      </c>
      <c r="B4" s="67" t="s">
        <v>641</v>
      </c>
      <c r="C4" s="67" t="s">
        <v>639</v>
      </c>
      <c r="D4" s="68" t="s">
        <v>688</v>
      </c>
      <c r="E4" s="68" t="s">
        <v>661</v>
      </c>
      <c r="F4" s="66">
        <v>1.9809177522473058</v>
      </c>
      <c r="G4" s="66">
        <v>3.0104800656976693</v>
      </c>
      <c r="H4" s="66">
        <v>3.9639273928455387</v>
      </c>
      <c r="I4" s="66">
        <v>4.916877393626673</v>
      </c>
      <c r="J4" s="66">
        <v>5.6535629696538896</v>
      </c>
      <c r="K4" s="66">
        <v>6.6462995744301727</v>
      </c>
      <c r="L4" s="66">
        <v>7.5185612274223725</v>
      </c>
      <c r="M4" s="66">
        <v>8.2475221289239968</v>
      </c>
      <c r="N4" s="25"/>
      <c r="O4" s="25"/>
      <c r="P4" s="25"/>
      <c r="Q4" s="25"/>
      <c r="R4" s="25"/>
      <c r="S4" s="24"/>
      <c r="T4" s="24"/>
      <c r="U4" s="24"/>
      <c r="V4" s="24"/>
      <c r="W4" s="24"/>
    </row>
    <row r="5" spans="1:23">
      <c r="A5" s="67" t="s">
        <v>642</v>
      </c>
      <c r="B5" s="67" t="s">
        <v>641</v>
      </c>
      <c r="C5" s="67" t="s">
        <v>639</v>
      </c>
      <c r="D5" s="68" t="s">
        <v>683</v>
      </c>
      <c r="E5" s="68" t="s">
        <v>661</v>
      </c>
      <c r="F5" s="66">
        <v>2.6839726058020221</v>
      </c>
      <c r="G5" s="66">
        <v>3.6723054787194092</v>
      </c>
      <c r="H5" s="66">
        <v>4.8024631071315884</v>
      </c>
      <c r="I5" s="66">
        <v>6.0470453209741137</v>
      </c>
      <c r="J5" s="66">
        <v>7.297081889337921</v>
      </c>
      <c r="K5" s="66">
        <v>8.6807507023421415</v>
      </c>
      <c r="L5" s="66">
        <v>10.055787133993359</v>
      </c>
      <c r="M5" s="66">
        <v>11.363329690668989</v>
      </c>
      <c r="N5" s="27"/>
      <c r="O5" s="27"/>
      <c r="P5" s="27"/>
      <c r="Q5" s="27"/>
      <c r="R5" s="27"/>
      <c r="S5" s="24"/>
      <c r="T5" s="24"/>
      <c r="U5" s="24"/>
      <c r="V5" s="24"/>
      <c r="W5" s="24"/>
    </row>
    <row r="6" spans="1:23">
      <c r="A6" s="67" t="s">
        <v>642</v>
      </c>
      <c r="B6" s="67" t="s">
        <v>641</v>
      </c>
      <c r="C6" s="67" t="s">
        <v>639</v>
      </c>
      <c r="D6" s="68" t="s">
        <v>336</v>
      </c>
      <c r="E6" s="68" t="s">
        <v>661</v>
      </c>
      <c r="F6" s="66">
        <v>3.5786301410693628</v>
      </c>
      <c r="G6" s="66">
        <v>4.8964073049592116</v>
      </c>
      <c r="H6" s="66">
        <v>6.4032841428421197</v>
      </c>
      <c r="I6" s="66">
        <v>8.0627270946321516</v>
      </c>
      <c r="J6" s="66">
        <v>9.729442519117228</v>
      </c>
      <c r="K6" s="66">
        <v>11.574334269789524</v>
      </c>
      <c r="L6" s="66">
        <v>13.407716178657816</v>
      </c>
      <c r="M6" s="66">
        <v>15.15110625422532</v>
      </c>
      <c r="N6" s="25"/>
      <c r="O6" s="25"/>
      <c r="P6" s="25"/>
      <c r="Q6" s="25"/>
      <c r="R6" s="25"/>
      <c r="S6" s="24"/>
      <c r="T6" s="24"/>
      <c r="U6" s="24"/>
      <c r="V6" s="24"/>
      <c r="W6" s="24"/>
    </row>
    <row r="7" spans="1:23">
      <c r="A7" s="67" t="s">
        <v>642</v>
      </c>
      <c r="B7" s="67" t="s">
        <v>641</v>
      </c>
      <c r="C7" s="67" t="s">
        <v>639</v>
      </c>
      <c r="D7" s="68" t="s">
        <v>686</v>
      </c>
      <c r="E7" s="68" t="s">
        <v>718</v>
      </c>
      <c r="F7" s="66">
        <v>1376</v>
      </c>
      <c r="G7" s="66">
        <v>1402.8</v>
      </c>
      <c r="H7" s="66">
        <v>1414.8</v>
      </c>
      <c r="I7" s="66">
        <v>1408.3000000000002</v>
      </c>
      <c r="J7" s="66">
        <v>1415.5</v>
      </c>
      <c r="K7" s="66">
        <v>1394.7</v>
      </c>
      <c r="L7" s="66">
        <v>1394.7</v>
      </c>
      <c r="M7" s="66">
        <v>1348.1000000000001</v>
      </c>
      <c r="N7" s="66"/>
      <c r="O7" s="66"/>
      <c r="P7" s="66"/>
      <c r="Q7" s="66"/>
      <c r="R7" s="66"/>
      <c r="S7" s="66"/>
      <c r="T7" s="66"/>
      <c r="U7" s="66"/>
      <c r="V7" s="66"/>
      <c r="W7" s="66"/>
    </row>
    <row r="8" spans="1:23">
      <c r="A8" s="67" t="s">
        <v>642</v>
      </c>
      <c r="B8" s="67" t="s">
        <v>641</v>
      </c>
      <c r="C8" s="67" t="s">
        <v>639</v>
      </c>
      <c r="D8" s="68" t="s">
        <v>666</v>
      </c>
      <c r="E8" s="68" t="s">
        <v>723</v>
      </c>
      <c r="F8" s="66">
        <v>9.1890626430049345</v>
      </c>
      <c r="G8" s="66">
        <v>10.403088984282983</v>
      </c>
      <c r="H8" s="66">
        <v>11.357669016518109</v>
      </c>
      <c r="I8" s="66">
        <v>12.017265204440434</v>
      </c>
      <c r="J8" s="66">
        <v>12.279948506785447</v>
      </c>
      <c r="K8" s="66">
        <v>12.38935674210984</v>
      </c>
      <c r="L8" s="66">
        <v>12.232287937563513</v>
      </c>
      <c r="M8" s="66">
        <v>11.830127113357642</v>
      </c>
      <c r="N8" s="27"/>
      <c r="O8" s="27"/>
      <c r="P8" s="27"/>
      <c r="Q8" s="27"/>
      <c r="R8" s="27"/>
      <c r="S8" s="24"/>
      <c r="T8" s="24"/>
      <c r="U8" s="24"/>
      <c r="V8" s="24"/>
      <c r="W8" s="24"/>
    </row>
    <row r="9" spans="1:23">
      <c r="A9" s="67" t="s">
        <v>642</v>
      </c>
      <c r="B9" s="67" t="s">
        <v>641</v>
      </c>
      <c r="C9" s="67" t="s">
        <v>639</v>
      </c>
      <c r="D9" s="68" t="s">
        <v>662</v>
      </c>
      <c r="E9" s="68" t="s">
        <v>663</v>
      </c>
      <c r="F9" s="66"/>
      <c r="G9" s="66"/>
      <c r="H9" s="66"/>
      <c r="I9" s="66"/>
      <c r="J9" s="66"/>
      <c r="K9" s="66"/>
      <c r="L9" s="66"/>
      <c r="M9" s="66"/>
      <c r="N9" s="27"/>
      <c r="O9" s="27"/>
      <c r="P9" s="27"/>
      <c r="Q9" s="27"/>
      <c r="R9" s="27"/>
      <c r="S9" s="24"/>
      <c r="T9" s="24"/>
      <c r="U9" s="24"/>
      <c r="V9" s="24"/>
      <c r="W9" s="24"/>
    </row>
    <row r="10" spans="1:23">
      <c r="A10" s="67" t="s">
        <v>642</v>
      </c>
      <c r="B10" s="67" t="s">
        <v>641</v>
      </c>
      <c r="C10" s="67" t="s">
        <v>639</v>
      </c>
      <c r="D10" s="68" t="s">
        <v>667</v>
      </c>
      <c r="E10" s="68" t="s">
        <v>663</v>
      </c>
      <c r="F10" s="66"/>
      <c r="G10" s="66"/>
      <c r="H10" s="66"/>
      <c r="I10" s="66"/>
      <c r="J10" s="66"/>
      <c r="K10" s="66"/>
      <c r="L10" s="66"/>
      <c r="M10" s="66"/>
      <c r="N10" s="27"/>
      <c r="O10" s="27"/>
      <c r="P10" s="27"/>
      <c r="Q10" s="27"/>
      <c r="R10" s="27"/>
      <c r="S10" s="24"/>
      <c r="T10" s="24"/>
      <c r="U10" s="24"/>
      <c r="V10" s="24"/>
      <c r="W10" s="24"/>
    </row>
    <row r="11" spans="1:23">
      <c r="A11" s="67" t="s">
        <v>642</v>
      </c>
      <c r="B11" s="67" t="s">
        <v>641</v>
      </c>
      <c r="C11" s="67" t="s">
        <v>639</v>
      </c>
      <c r="D11" s="68" t="s">
        <v>668</v>
      </c>
      <c r="E11" s="68" t="s">
        <v>663</v>
      </c>
      <c r="F11" s="66"/>
      <c r="G11" s="66"/>
      <c r="H11" s="66"/>
      <c r="I11" s="66"/>
      <c r="J11" s="66"/>
      <c r="K11" s="66"/>
      <c r="L11" s="66"/>
      <c r="M11" s="66"/>
      <c r="N11" s="27"/>
      <c r="O11" s="27"/>
      <c r="P11" s="27"/>
      <c r="Q11" s="27"/>
      <c r="R11" s="27"/>
      <c r="S11" s="24"/>
      <c r="T11" s="24"/>
      <c r="U11" s="24"/>
      <c r="V11" s="24"/>
      <c r="W11" s="24"/>
    </row>
    <row r="12" spans="1:23">
      <c r="A12" s="67" t="s">
        <v>642</v>
      </c>
      <c r="B12" s="67" t="s">
        <v>641</v>
      </c>
      <c r="C12" s="67" t="s">
        <v>639</v>
      </c>
      <c r="D12" s="68" t="s">
        <v>669</v>
      </c>
      <c r="E12" s="68" t="s">
        <v>663</v>
      </c>
      <c r="F12" s="66"/>
      <c r="G12" s="66"/>
      <c r="H12" s="66"/>
      <c r="I12" s="66"/>
      <c r="J12" s="66"/>
      <c r="K12" s="66"/>
      <c r="L12" s="66"/>
      <c r="M12" s="66"/>
      <c r="N12" s="27"/>
      <c r="O12" s="27"/>
      <c r="P12" s="27"/>
      <c r="Q12" s="27"/>
      <c r="R12" s="27"/>
      <c r="S12" s="24"/>
      <c r="T12" s="24"/>
      <c r="U12" s="24"/>
      <c r="V12" s="24"/>
      <c r="W12" s="24"/>
    </row>
    <row r="13" spans="1:23">
      <c r="A13" s="67" t="s">
        <v>642</v>
      </c>
      <c r="B13" s="67" t="s">
        <v>641</v>
      </c>
      <c r="C13" s="67" t="s">
        <v>639</v>
      </c>
      <c r="D13" s="68" t="s">
        <v>721</v>
      </c>
      <c r="E13" s="68" t="s">
        <v>663</v>
      </c>
      <c r="F13">
        <v>3.5024771604841716</v>
      </c>
      <c r="G13">
        <v>3.9713784525865914</v>
      </c>
      <c r="H13">
        <v>4.3400721088206176</v>
      </c>
      <c r="I13">
        <v>4.5948322357359963</v>
      </c>
      <c r="J13">
        <v>4.6962901165869484</v>
      </c>
      <c r="K13">
        <v>4.7385475711132221</v>
      </c>
      <c r="L13">
        <v>4.6778818648623828</v>
      </c>
      <c r="M13">
        <v>4.5225526733189865</v>
      </c>
      <c r="N13" s="27"/>
      <c r="O13" s="27"/>
      <c r="P13" s="27"/>
      <c r="Q13" s="27"/>
      <c r="R13" s="27"/>
      <c r="S13" s="24"/>
      <c r="T13" s="24"/>
      <c r="U13" s="24"/>
      <c r="V13" s="24"/>
      <c r="W13" s="24"/>
    </row>
    <row r="14" spans="1:23">
      <c r="A14" s="67" t="s">
        <v>642</v>
      </c>
      <c r="B14" s="67" t="s">
        <v>641</v>
      </c>
      <c r="C14" s="67" t="s">
        <v>639</v>
      </c>
      <c r="D14" s="68" t="s">
        <v>681</v>
      </c>
      <c r="E14" s="68" t="s">
        <v>719</v>
      </c>
      <c r="F14" s="66">
        <v>26.225913784758013</v>
      </c>
      <c r="G14" s="66">
        <v>35.343872993347247</v>
      </c>
      <c r="H14" s="66">
        <v>46.071171134018769</v>
      </c>
      <c r="I14" s="66">
        <v>58.616650386892559</v>
      </c>
      <c r="J14" s="66">
        <v>72.677364469038253</v>
      </c>
      <c r="K14" s="66">
        <v>90.0159473156465</v>
      </c>
      <c r="L14" s="66">
        <v>110.52781935470504</v>
      </c>
      <c r="M14" s="66">
        <v>134.8455978457331</v>
      </c>
      <c r="N14" s="27"/>
      <c r="O14" s="27"/>
      <c r="P14" s="27"/>
      <c r="Q14" s="27"/>
      <c r="R14" s="27"/>
      <c r="S14" s="24"/>
      <c r="T14" s="24"/>
      <c r="U14" s="24"/>
      <c r="V14" s="24"/>
      <c r="W14" s="24"/>
    </row>
    <row r="15" spans="1:23">
      <c r="A15" s="67" t="s">
        <v>642</v>
      </c>
      <c r="B15" s="67" t="s">
        <v>641</v>
      </c>
      <c r="C15" s="67" t="s">
        <v>639</v>
      </c>
      <c r="D15" s="68" t="s">
        <v>675</v>
      </c>
      <c r="E15" s="68" t="s">
        <v>719</v>
      </c>
      <c r="F15" s="66">
        <v>292.96914451111257</v>
      </c>
      <c r="G15" s="66">
        <v>357.94243655740229</v>
      </c>
      <c r="H15" s="66">
        <v>422.03630107980996</v>
      </c>
      <c r="I15" s="66">
        <v>482.48367894058055</v>
      </c>
      <c r="J15" s="66">
        <v>532.68106617896979</v>
      </c>
      <c r="K15" s="66">
        <v>580.4335381954287</v>
      </c>
      <c r="L15" s="66">
        <v>618.29576021707419</v>
      </c>
      <c r="M15" s="66">
        <v>644.19840611135237</v>
      </c>
      <c r="N15" s="27"/>
      <c r="O15" s="25"/>
      <c r="P15" s="25"/>
      <c r="Q15" s="25"/>
      <c r="R15" s="25"/>
      <c r="S15" s="24"/>
      <c r="T15" s="24"/>
      <c r="U15" s="24"/>
      <c r="V15" s="24"/>
      <c r="W15" s="24"/>
    </row>
    <row r="16" spans="1:23">
      <c r="A16" s="67" t="s">
        <v>642</v>
      </c>
      <c r="B16" s="67" t="s">
        <v>641</v>
      </c>
      <c r="C16" s="67" t="s">
        <v>639</v>
      </c>
      <c r="D16" s="68" t="s">
        <v>676</v>
      </c>
      <c r="E16" s="68" t="s">
        <v>719</v>
      </c>
      <c r="F16" s="66">
        <v>32.809142532449783</v>
      </c>
      <c r="G16" s="66">
        <v>43.939328391432106</v>
      </c>
      <c r="H16" s="66">
        <v>57.148108206219739</v>
      </c>
      <c r="I16" s="66">
        <v>72.691814277351909</v>
      </c>
      <c r="J16" s="66">
        <v>90.205831143210446</v>
      </c>
      <c r="K16" s="66">
        <v>111.79850772179759</v>
      </c>
      <c r="L16" s="66">
        <v>137.24399105325759</v>
      </c>
      <c r="M16" s="66">
        <v>167.14531589304443</v>
      </c>
      <c r="N16" s="25"/>
      <c r="O16" s="25"/>
      <c r="P16" s="25"/>
      <c r="Q16" s="25"/>
      <c r="R16" s="25"/>
      <c r="S16" s="24"/>
      <c r="T16" s="24"/>
      <c r="U16" s="24"/>
      <c r="V16" s="24"/>
      <c r="W16" s="24"/>
    </row>
    <row r="17" spans="1:23">
      <c r="A17" s="67" t="s">
        <v>642</v>
      </c>
      <c r="B17" s="67" t="s">
        <v>641</v>
      </c>
      <c r="C17" s="67" t="s">
        <v>639</v>
      </c>
      <c r="D17" s="69" t="s">
        <v>678</v>
      </c>
      <c r="E17" s="68" t="s">
        <v>719</v>
      </c>
      <c r="F17" s="66">
        <v>8.9805995196007853</v>
      </c>
      <c r="G17" s="66">
        <v>12.633444653771203</v>
      </c>
      <c r="H17" s="66">
        <v>17.295358113005854</v>
      </c>
      <c r="I17" s="66">
        <v>23.219538758667774</v>
      </c>
      <c r="J17" s="66">
        <v>30.506168060456869</v>
      </c>
      <c r="K17" s="66">
        <v>40.168871297237594</v>
      </c>
      <c r="L17" s="66">
        <v>52.58923857557275</v>
      </c>
      <c r="M17" s="66">
        <v>68.587831203751222</v>
      </c>
      <c r="N17" s="25"/>
      <c r="O17" s="25"/>
      <c r="P17" s="25"/>
      <c r="Q17" s="25"/>
      <c r="R17" s="25"/>
      <c r="S17" s="24"/>
      <c r="T17" s="24"/>
      <c r="U17" s="24"/>
      <c r="V17" s="24"/>
      <c r="W17" s="24"/>
    </row>
    <row r="18" spans="1:23">
      <c r="A18" s="67" t="s">
        <v>642</v>
      </c>
      <c r="B18" s="67" t="s">
        <v>641</v>
      </c>
      <c r="C18" s="67" t="s">
        <v>639</v>
      </c>
      <c r="D18" s="69" t="s">
        <v>679</v>
      </c>
      <c r="E18" s="68" t="s">
        <v>719</v>
      </c>
      <c r="F18" s="98">
        <v>1.2028464437270729E-2</v>
      </c>
      <c r="G18" s="98">
        <v>1.5563237404825762E-2</v>
      </c>
      <c r="H18" s="98">
        <v>1.9433220099028987E-2</v>
      </c>
      <c r="I18" s="98">
        <v>2.3625158625472417E-2</v>
      </c>
      <c r="J18" s="98">
        <v>2.7908065994957473E-2</v>
      </c>
      <c r="K18" s="98">
        <v>3.2850337908280271E-2</v>
      </c>
      <c r="L18" s="98">
        <v>3.8240200938273822E-2</v>
      </c>
      <c r="M18" s="98">
        <v>4.4126844670125405E-2</v>
      </c>
      <c r="N18" s="25"/>
      <c r="O18" s="25"/>
      <c r="P18" s="25"/>
      <c r="Q18" s="25"/>
      <c r="R18" s="25"/>
      <c r="S18" s="24"/>
      <c r="T18" s="24"/>
      <c r="U18" s="24"/>
      <c r="V18" s="24"/>
      <c r="W18" s="24"/>
    </row>
    <row r="19" spans="1:23">
      <c r="A19" s="67" t="s">
        <v>642</v>
      </c>
      <c r="B19" s="67" t="s">
        <v>641</v>
      </c>
      <c r="C19" s="67" t="s">
        <v>639</v>
      </c>
      <c r="D19" s="68" t="s">
        <v>720</v>
      </c>
      <c r="E19" s="68" t="s">
        <v>719</v>
      </c>
      <c r="F19" s="98">
        <v>3.5604484194925119</v>
      </c>
      <c r="G19" s="98">
        <v>4.6613999235580694</v>
      </c>
      <c r="H19" s="98">
        <v>5.8873456583994912</v>
      </c>
      <c r="I19" s="98">
        <v>7.2385033545520674</v>
      </c>
      <c r="J19" s="98">
        <v>8.6494443189527885</v>
      </c>
      <c r="K19" s="98">
        <v>10.295341113270384</v>
      </c>
      <c r="L19" s="98">
        <v>12.113330391192342</v>
      </c>
      <c r="M19" s="98">
        <v>14.119393943862935</v>
      </c>
      <c r="O19" s="25"/>
      <c r="P19" s="25"/>
      <c r="Q19" s="25"/>
      <c r="R19" s="25"/>
      <c r="S19" s="24"/>
      <c r="T19" s="24"/>
      <c r="U19" s="24"/>
      <c r="V19" s="24"/>
      <c r="W19" s="24"/>
    </row>
    <row r="20" spans="1:23">
      <c r="A20" s="67" t="s">
        <v>642</v>
      </c>
      <c r="B20" s="67" t="s">
        <v>641</v>
      </c>
      <c r="C20" s="67" t="s">
        <v>639</v>
      </c>
      <c r="D20" s="68" t="s">
        <v>725</v>
      </c>
      <c r="E20" s="68" t="s">
        <v>673</v>
      </c>
      <c r="F20" s="98">
        <v>600.71299181749714</v>
      </c>
      <c r="G20" s="98">
        <v>593.67904450689173</v>
      </c>
      <c r="H20" s="98">
        <v>588.28083641968306</v>
      </c>
      <c r="I20" s="98">
        <v>583.83317679808727</v>
      </c>
      <c r="J20" s="98">
        <v>580.04674615814554</v>
      </c>
      <c r="K20" s="98">
        <v>576.66331692518372</v>
      </c>
      <c r="L20" s="98">
        <v>573.58522620878284</v>
      </c>
      <c r="M20" s="98">
        <v>570.74825740962115</v>
      </c>
      <c r="N20" s="25"/>
      <c r="O20" s="25"/>
      <c r="P20" s="25"/>
      <c r="Q20" s="25"/>
      <c r="R20" s="25"/>
      <c r="S20" s="24"/>
      <c r="T20" s="24"/>
      <c r="U20" s="24"/>
      <c r="V20" s="24"/>
      <c r="W20" s="24"/>
    </row>
    <row r="21" spans="1:23">
      <c r="A21" s="67" t="s">
        <v>642</v>
      </c>
      <c r="B21" s="67" t="s">
        <v>641</v>
      </c>
      <c r="C21" s="67" t="s">
        <v>639</v>
      </c>
      <c r="D21" s="68" t="s">
        <v>726</v>
      </c>
      <c r="E21" s="68" t="s">
        <v>673</v>
      </c>
      <c r="F21" s="98">
        <v>244.08784874637905</v>
      </c>
      <c r="G21" s="98">
        <v>243.81455443106302</v>
      </c>
      <c r="H21" s="98">
        <v>243.60846624023443</v>
      </c>
      <c r="I21" s="98">
        <v>243.44498011589957</v>
      </c>
      <c r="J21" s="98">
        <v>243.31399481173747</v>
      </c>
      <c r="K21" s="98">
        <v>243.20568497244864</v>
      </c>
      <c r="L21" s="98">
        <v>243.11672512999246</v>
      </c>
      <c r="M21" s="98">
        <v>243.04511723532991</v>
      </c>
      <c r="N21" s="25"/>
      <c r="O21" s="25"/>
      <c r="P21" s="25"/>
      <c r="Q21" s="25"/>
      <c r="R21" s="25"/>
      <c r="S21" s="24"/>
      <c r="T21" s="24"/>
      <c r="U21" s="24"/>
      <c r="V21" s="24"/>
      <c r="W21" s="24"/>
    </row>
    <row r="22" spans="1:23">
      <c r="A22" s="67" t="s">
        <v>642</v>
      </c>
      <c r="B22" s="67" t="s">
        <v>641</v>
      </c>
      <c r="C22" s="67" t="s">
        <v>639</v>
      </c>
      <c r="D22" s="68" t="s">
        <v>727</v>
      </c>
      <c r="E22" s="68" t="s">
        <v>673</v>
      </c>
      <c r="F22" s="98">
        <v>1241.9226271299212</v>
      </c>
      <c r="G22" s="98">
        <v>1180.1131903380121</v>
      </c>
      <c r="H22" s="98">
        <v>1136.4233362381024</v>
      </c>
      <c r="I22" s="98">
        <v>1102.8846753169385</v>
      </c>
      <c r="J22" s="98">
        <v>1076.1197348588391</v>
      </c>
      <c r="K22" s="98">
        <v>1053.5259310921683</v>
      </c>
      <c r="L22" s="98">
        <v>1034.0085284042596</v>
      </c>
      <c r="M22" s="98">
        <v>1016.8458585133496</v>
      </c>
      <c r="N22" s="25"/>
      <c r="O22" s="25"/>
      <c r="P22" s="25"/>
      <c r="Q22" s="25"/>
      <c r="R22" s="25"/>
      <c r="S22" s="24"/>
      <c r="T22" s="24"/>
      <c r="U22" s="24"/>
      <c r="V22" s="24"/>
      <c r="W22" s="24"/>
    </row>
    <row r="23" spans="1:23">
      <c r="A23" s="67" t="s">
        <v>642</v>
      </c>
      <c r="B23" s="67" t="s">
        <v>641</v>
      </c>
      <c r="C23" s="67" t="s">
        <v>639</v>
      </c>
      <c r="D23" s="68" t="s">
        <v>728</v>
      </c>
      <c r="E23" s="68" t="s">
        <v>673</v>
      </c>
      <c r="F23" s="98">
        <v>660.29540650728256</v>
      </c>
      <c r="G23" s="98">
        <v>652.26380196683112</v>
      </c>
      <c r="H23" s="98">
        <v>646.0795538455136</v>
      </c>
      <c r="I23" s="98">
        <v>640.95278196614959</v>
      </c>
      <c r="J23" s="98">
        <v>636.55107368032736</v>
      </c>
      <c r="K23" s="98">
        <v>632.58939975024578</v>
      </c>
      <c r="L23" s="98">
        <v>628.9605420884144</v>
      </c>
      <c r="M23" s="98">
        <v>625.59372257731252</v>
      </c>
      <c r="N23" s="25"/>
      <c r="O23" s="25"/>
      <c r="P23" s="25"/>
      <c r="Q23" s="25"/>
      <c r="R23" s="25"/>
      <c r="S23" s="24"/>
      <c r="T23" s="24"/>
      <c r="U23" s="24"/>
      <c r="V23" s="24"/>
      <c r="W23" s="24"/>
    </row>
    <row r="24" spans="1:23">
      <c r="A24" s="67" t="s">
        <v>642</v>
      </c>
      <c r="B24" s="67" t="s">
        <v>641</v>
      </c>
      <c r="C24" s="67" t="s">
        <v>639</v>
      </c>
      <c r="D24" s="68" t="s">
        <v>729</v>
      </c>
      <c r="E24" s="68" t="s">
        <v>673</v>
      </c>
      <c r="F24" s="98">
        <v>1150.2036236466865</v>
      </c>
      <c r="G24" s="98">
        <v>1104.1712599573123</v>
      </c>
      <c r="H24" s="98">
        <v>1070.1215748512871</v>
      </c>
      <c r="I24" s="98">
        <v>1042.9156776810923</v>
      </c>
      <c r="J24" s="98">
        <v>1020.3632743015791</v>
      </c>
      <c r="K24" s="98">
        <v>1000.6551290280557</v>
      </c>
      <c r="L24" s="98">
        <v>983.05770715151152</v>
      </c>
      <c r="M24" s="98">
        <v>967.08272280991707</v>
      </c>
    </row>
    <row r="25" spans="1:23">
      <c r="A25" s="67" t="s">
        <v>642</v>
      </c>
      <c r="B25" s="67" t="s">
        <v>713</v>
      </c>
      <c r="C25" s="67" t="s">
        <v>639</v>
      </c>
      <c r="D25" s="68" t="s">
        <v>638</v>
      </c>
      <c r="E25" s="68" t="s">
        <v>661</v>
      </c>
      <c r="F25" s="98">
        <v>8.9465753526734062</v>
      </c>
      <c r="G25" s="98">
        <v>11.93700900500278</v>
      </c>
      <c r="H25" s="98">
        <v>15.519693523428932</v>
      </c>
      <c r="I25" s="98">
        <v>19.450067860523117</v>
      </c>
      <c r="J25" s="98">
        <v>23.012580953382507</v>
      </c>
      <c r="K25" s="98">
        <v>26.775704625692953</v>
      </c>
      <c r="L25" s="98">
        <v>30.638520168862581</v>
      </c>
      <c r="M25" s="98">
        <v>35.209734326878298</v>
      </c>
      <c r="N25" s="25"/>
      <c r="O25" s="25"/>
      <c r="P25" s="25"/>
      <c r="Q25" s="25"/>
      <c r="R25" s="25"/>
      <c r="S25" s="24"/>
      <c r="T25" s="24"/>
      <c r="U25" s="24"/>
      <c r="V25" s="24"/>
      <c r="W25" s="24"/>
    </row>
    <row r="26" spans="1:23">
      <c r="A26" s="67" t="s">
        <v>642</v>
      </c>
      <c r="B26" s="67" t="s">
        <v>713</v>
      </c>
      <c r="C26" s="67" t="s">
        <v>639</v>
      </c>
      <c r="D26" s="68" t="s">
        <v>664</v>
      </c>
      <c r="E26" s="68" t="s">
        <v>661</v>
      </c>
      <c r="F26" s="98">
        <v>6.2527599336896458</v>
      </c>
      <c r="G26" s="98">
        <v>7.9813276350452558</v>
      </c>
      <c r="H26" s="98">
        <v>10.320329682998867</v>
      </c>
      <c r="I26" s="98">
        <v>12.946670789998025</v>
      </c>
      <c r="J26" s="98">
        <v>15.691942722749417</v>
      </c>
      <c r="K26" s="98">
        <v>18.449586728743707</v>
      </c>
      <c r="L26" s="98">
        <v>21.260543605461752</v>
      </c>
      <c r="M26" s="98">
        <v>24.123838816699095</v>
      </c>
      <c r="N26" s="25"/>
      <c r="O26" s="25"/>
      <c r="P26" s="25"/>
      <c r="Q26" s="25"/>
      <c r="R26" s="25"/>
      <c r="S26" s="24"/>
      <c r="T26" s="24"/>
      <c r="U26" s="24"/>
      <c r="V26" s="24"/>
      <c r="W26" s="24"/>
    </row>
    <row r="27" spans="1:23">
      <c r="A27" s="67" t="s">
        <v>642</v>
      </c>
      <c r="B27" s="67" t="s">
        <v>713</v>
      </c>
      <c r="C27" s="67" t="s">
        <v>639</v>
      </c>
      <c r="D27" s="68" t="s">
        <v>688</v>
      </c>
      <c r="E27" s="68" t="s">
        <v>661</v>
      </c>
      <c r="F27" s="98">
        <v>1.791732309274334</v>
      </c>
      <c r="G27" s="98">
        <v>2.7518709168324422</v>
      </c>
      <c r="H27" s="98">
        <v>3.6332578019053874</v>
      </c>
      <c r="I27" s="98">
        <v>4.5385149846980397</v>
      </c>
      <c r="J27" s="98">
        <v>4.9901103635148996</v>
      </c>
      <c r="K27" s="98">
        <v>5.6045886436188974</v>
      </c>
      <c r="L27" s="98">
        <v>6.2492096974959823</v>
      </c>
      <c r="M27" s="98">
        <v>7.475013848871928</v>
      </c>
      <c r="N27" s="25"/>
      <c r="O27" s="25"/>
      <c r="P27" s="25"/>
      <c r="Q27" s="25"/>
      <c r="R27" s="25"/>
      <c r="S27" s="24"/>
      <c r="T27" s="24"/>
      <c r="U27" s="24"/>
      <c r="V27" s="24"/>
      <c r="W27" s="24"/>
    </row>
    <row r="28" spans="1:23">
      <c r="A28" s="67" t="s">
        <v>642</v>
      </c>
      <c r="B28" s="67" t="s">
        <v>713</v>
      </c>
      <c r="C28" s="67" t="s">
        <v>639</v>
      </c>
      <c r="D28" s="68" t="s">
        <v>683</v>
      </c>
      <c r="E28" s="68" t="s">
        <v>661</v>
      </c>
      <c r="F28" s="98">
        <v>2.6839726058020217</v>
      </c>
      <c r="G28" s="98">
        <v>3.5811027015008348</v>
      </c>
      <c r="H28" s="98">
        <v>4.6559080570286797</v>
      </c>
      <c r="I28" s="98">
        <v>5.8350203581569362</v>
      </c>
      <c r="J28" s="98">
        <v>6.9037742860147535</v>
      </c>
      <c r="K28" s="98">
        <v>8.0327113877078844</v>
      </c>
      <c r="L28" s="98">
        <v>9.1915560506587717</v>
      </c>
      <c r="M28" s="98">
        <v>10.562920298063471</v>
      </c>
      <c r="N28" s="66"/>
      <c r="O28" s="25"/>
      <c r="P28" s="25"/>
      <c r="Q28" s="25"/>
      <c r="R28" s="25"/>
      <c r="S28" s="24"/>
      <c r="T28" s="24"/>
      <c r="U28" s="24"/>
      <c r="V28" s="24"/>
      <c r="W28" s="24"/>
    </row>
    <row r="29" spans="1:23">
      <c r="A29" s="67" t="s">
        <v>642</v>
      </c>
      <c r="B29" s="67" t="s">
        <v>713</v>
      </c>
      <c r="C29" s="67" t="s">
        <v>639</v>
      </c>
      <c r="D29" s="68" t="s">
        <v>336</v>
      </c>
      <c r="E29" s="68" t="s">
        <v>661</v>
      </c>
      <c r="F29" s="98">
        <v>3.5786301410693624</v>
      </c>
      <c r="G29" s="98">
        <v>4.7748036020011124</v>
      </c>
      <c r="H29" s="98">
        <v>6.2078774093715721</v>
      </c>
      <c r="I29" s="98">
        <v>7.7800271442092486</v>
      </c>
      <c r="J29" s="98">
        <v>9.2050323813530053</v>
      </c>
      <c r="K29" s="98">
        <v>10.710281850277177</v>
      </c>
      <c r="L29" s="98">
        <v>12.255408067545028</v>
      </c>
      <c r="M29" s="98">
        <v>14.083893730751299</v>
      </c>
      <c r="N29" s="66"/>
      <c r="O29" s="25"/>
      <c r="P29" s="25"/>
      <c r="Q29" s="25"/>
      <c r="R29" s="25"/>
      <c r="S29" s="24"/>
      <c r="T29" s="24"/>
      <c r="U29" s="24"/>
      <c r="V29" s="24"/>
      <c r="W29" s="24"/>
    </row>
    <row r="30" spans="1:23">
      <c r="A30" s="67" t="s">
        <v>642</v>
      </c>
      <c r="B30" s="67" t="s">
        <v>713</v>
      </c>
      <c r="C30" s="67" t="s">
        <v>639</v>
      </c>
      <c r="D30" s="68" t="s">
        <v>686</v>
      </c>
      <c r="E30" s="68" t="s">
        <v>718</v>
      </c>
      <c r="F30" s="96">
        <v>1376</v>
      </c>
      <c r="G30" s="96">
        <v>1402.8</v>
      </c>
      <c r="H30" s="96">
        <v>1414.8</v>
      </c>
      <c r="I30" s="96">
        <v>1408.3000000000002</v>
      </c>
      <c r="J30" s="96">
        <v>1415.5</v>
      </c>
      <c r="K30" s="96">
        <v>1394.7</v>
      </c>
      <c r="L30" s="96">
        <v>1394.7</v>
      </c>
      <c r="M30" s="96">
        <v>1348.1000000000001</v>
      </c>
      <c r="N30" s="66"/>
      <c r="O30" s="66"/>
      <c r="P30" s="66"/>
      <c r="Q30" s="66"/>
      <c r="R30" s="66"/>
      <c r="S30" s="66"/>
      <c r="T30" s="66"/>
      <c r="U30" s="66"/>
      <c r="V30" s="66"/>
      <c r="W30" s="66"/>
    </row>
    <row r="31" spans="1:23">
      <c r="A31" s="67" t="s">
        <v>642</v>
      </c>
      <c r="B31" s="67" t="s">
        <v>713</v>
      </c>
      <c r="C31" s="67" t="s">
        <v>639</v>
      </c>
      <c r="D31" s="68" t="s">
        <v>666</v>
      </c>
      <c r="E31" s="68" t="s">
        <v>723</v>
      </c>
      <c r="F31" s="96">
        <v>9.1890626430049345</v>
      </c>
      <c r="G31" s="96">
        <v>7.6036047917177099</v>
      </c>
      <c r="H31" s="96">
        <v>7.6722343558777721</v>
      </c>
      <c r="I31" s="96">
        <v>7.440812047863389</v>
      </c>
      <c r="J31" s="96">
        <v>6.3720871748528234</v>
      </c>
      <c r="K31" s="96">
        <v>5.155999218857886</v>
      </c>
      <c r="L31" s="96">
        <v>3.9256282087074053</v>
      </c>
      <c r="M31" s="96">
        <v>2.3443071450404069</v>
      </c>
      <c r="N31" s="66"/>
      <c r="O31" s="25"/>
      <c r="P31" s="25"/>
      <c r="Q31" s="25"/>
      <c r="R31" s="25"/>
      <c r="S31" s="24"/>
      <c r="T31" s="24"/>
      <c r="U31" s="24"/>
      <c r="V31" s="24"/>
      <c r="W31" s="24"/>
    </row>
    <row r="32" spans="1:23">
      <c r="A32" s="67" t="s">
        <v>642</v>
      </c>
      <c r="B32" s="67" t="s">
        <v>713</v>
      </c>
      <c r="C32" s="67" t="s">
        <v>639</v>
      </c>
      <c r="D32" s="68" t="s">
        <v>662</v>
      </c>
      <c r="E32" s="68" t="s">
        <v>663</v>
      </c>
      <c r="F32" s="96">
        <v>3.8670344377160228</v>
      </c>
      <c r="G32" s="96">
        <v>3.2701962238703972</v>
      </c>
      <c r="H32" s="96">
        <v>3.34391481983271</v>
      </c>
      <c r="I32" s="96">
        <v>3.2936298751702573</v>
      </c>
      <c r="J32" s="96">
        <v>2.9659092868156565</v>
      </c>
      <c r="K32" s="96">
        <v>2.6767936215805008</v>
      </c>
      <c r="L32" s="96">
        <v>2.5530360273612711</v>
      </c>
      <c r="M32" s="96">
        <v>3.026666046956926</v>
      </c>
      <c r="N32" s="25"/>
      <c r="O32" s="25"/>
      <c r="P32" s="25"/>
      <c r="Q32" s="25"/>
      <c r="R32" s="25"/>
      <c r="S32" s="24"/>
      <c r="T32" s="24"/>
      <c r="U32" s="24"/>
      <c r="V32" s="24"/>
      <c r="W32" s="24"/>
    </row>
    <row r="33" spans="1:23">
      <c r="A33" s="67" t="s">
        <v>642</v>
      </c>
      <c r="B33" s="67" t="s">
        <v>713</v>
      </c>
      <c r="C33" s="67" t="s">
        <v>639</v>
      </c>
      <c r="D33" s="68" t="s">
        <v>721</v>
      </c>
      <c r="E33" s="68" t="s">
        <v>663</v>
      </c>
      <c r="F33" s="97">
        <v>3.5410673633996095</v>
      </c>
      <c r="G33" s="96">
        <v>2.8918559503609718</v>
      </c>
      <c r="H33" s="96">
        <v>2.9197982799105975</v>
      </c>
      <c r="I33" s="96">
        <v>2.8328632711006585</v>
      </c>
      <c r="J33" s="96">
        <v>2.4238367766071307</v>
      </c>
      <c r="K33" s="96">
        <v>1.9620758179604356</v>
      </c>
      <c r="L33" s="96">
        <v>1.5098243820129618</v>
      </c>
      <c r="M33" s="96">
        <v>0.99218643018046926</v>
      </c>
      <c r="N33" s="25"/>
    </row>
    <row r="34" spans="1:23">
      <c r="A34" s="67" t="s">
        <v>642</v>
      </c>
      <c r="B34" s="67" t="s">
        <v>713</v>
      </c>
      <c r="C34" s="67" t="s">
        <v>639</v>
      </c>
      <c r="D34" s="68" t="s">
        <v>731</v>
      </c>
      <c r="E34" s="68" t="s">
        <v>724</v>
      </c>
      <c r="F34" s="96">
        <v>23.116749213523331</v>
      </c>
      <c r="G34" s="96">
        <v>28.30168354636897</v>
      </c>
      <c r="H34" s="96">
        <v>32.81029701726839</v>
      </c>
      <c r="I34" s="96">
        <v>36.952597488303276</v>
      </c>
      <c r="J34" s="96">
        <v>46.690454947874947</v>
      </c>
      <c r="K34" s="96">
        <v>67.638261267108248</v>
      </c>
      <c r="L34" s="96">
        <v>106.70808513582513</v>
      </c>
      <c r="M34" s="96">
        <v>203.56489526722103</v>
      </c>
      <c r="N34" s="25"/>
    </row>
    <row r="35" spans="1:23">
      <c r="A35" s="67" t="s">
        <v>642</v>
      </c>
      <c r="B35" s="67" t="s">
        <v>713</v>
      </c>
      <c r="C35" s="67" t="s">
        <v>639</v>
      </c>
      <c r="D35" s="68" t="s">
        <v>732</v>
      </c>
      <c r="E35" s="68" t="s">
        <v>724</v>
      </c>
      <c r="F35" s="96">
        <v>1.5057413837759031</v>
      </c>
      <c r="G35" s="96">
        <v>2.226059691028651</v>
      </c>
      <c r="H35" s="96">
        <v>3.0985365785832553</v>
      </c>
      <c r="I35" s="96">
        <v>4.2142718715273872</v>
      </c>
      <c r="J35" s="96">
        <v>7.5658201938548348</v>
      </c>
      <c r="K35" s="96">
        <v>18.169097358861535</v>
      </c>
      <c r="L35" s="96">
        <v>53.853024750233672</v>
      </c>
      <c r="M35" s="96">
        <v>212.47919789390187</v>
      </c>
      <c r="N35" s="25"/>
    </row>
    <row r="36" spans="1:23">
      <c r="A36" s="67" t="s">
        <v>642</v>
      </c>
      <c r="B36" s="67" t="s">
        <v>713</v>
      </c>
      <c r="C36" s="67" t="s">
        <v>639</v>
      </c>
      <c r="D36" s="68" t="s">
        <v>733</v>
      </c>
      <c r="E36" s="68" t="s">
        <v>724</v>
      </c>
      <c r="F36" s="96">
        <v>11.758988706578986</v>
      </c>
      <c r="G36" s="96">
        <v>14.659688512478736</v>
      </c>
      <c r="H36" s="96">
        <v>17.323658987230349</v>
      </c>
      <c r="I36" s="96">
        <v>19.919174485860346</v>
      </c>
      <c r="J36" s="96">
        <v>26.387789342591354</v>
      </c>
      <c r="K36" s="96">
        <v>40.635646166071275</v>
      </c>
      <c r="L36" s="96">
        <v>68.270953461356811</v>
      </c>
      <c r="M36" s="96">
        <v>138.07087288345764</v>
      </c>
      <c r="N36" s="25"/>
      <c r="O36" s="25"/>
      <c r="P36" s="25"/>
      <c r="Q36" s="25"/>
      <c r="R36" s="25"/>
      <c r="S36" s="24"/>
      <c r="T36" s="24"/>
      <c r="U36" s="24"/>
      <c r="V36" s="24"/>
      <c r="W36" s="24"/>
    </row>
    <row r="37" spans="1:23">
      <c r="A37" s="67" t="s">
        <v>642</v>
      </c>
      <c r="B37" s="67" t="s">
        <v>713</v>
      </c>
      <c r="C37" s="67" t="s">
        <v>639</v>
      </c>
      <c r="D37" s="68" t="s">
        <v>681</v>
      </c>
      <c r="E37" s="68" t="s">
        <v>719</v>
      </c>
      <c r="F37" s="96">
        <v>26.225913784758013</v>
      </c>
      <c r="G37" s="96">
        <v>24.63273292329356</v>
      </c>
      <c r="H37" s="96">
        <v>29.388179226996048</v>
      </c>
      <c r="I37" s="96">
        <v>34.024552906906045</v>
      </c>
      <c r="J37" s="96">
        <v>45.773455502194274</v>
      </c>
      <c r="K37" s="96">
        <v>74.329775756210196</v>
      </c>
      <c r="L37" s="96">
        <v>139.37062769954204</v>
      </c>
      <c r="M37" s="96">
        <v>336.06071820681967</v>
      </c>
      <c r="N37" s="25"/>
      <c r="O37" s="25"/>
      <c r="P37" s="25"/>
      <c r="Q37" s="25"/>
      <c r="R37" s="25"/>
      <c r="S37" s="24"/>
      <c r="T37" s="24"/>
      <c r="U37" s="24"/>
      <c r="V37" s="24"/>
      <c r="W37" s="24"/>
    </row>
    <row r="38" spans="1:23">
      <c r="A38" s="67" t="s">
        <v>642</v>
      </c>
      <c r="B38" s="67" t="s">
        <v>713</v>
      </c>
      <c r="C38" s="67" t="s">
        <v>639</v>
      </c>
      <c r="D38" s="68" t="s">
        <v>675</v>
      </c>
      <c r="E38" s="68" t="s">
        <v>719</v>
      </c>
      <c r="F38" s="96">
        <v>228.20259276520824</v>
      </c>
      <c r="G38" s="96">
        <v>263.77450390624648</v>
      </c>
      <c r="H38" s="96">
        <v>287.45930737486174</v>
      </c>
      <c r="I38" s="96">
        <v>302.02085890792597</v>
      </c>
      <c r="J38" s="96">
        <v>324.22779092929943</v>
      </c>
      <c r="K38" s="96">
        <v>352.740712468092</v>
      </c>
      <c r="L38" s="96">
        <v>351.32350217400369</v>
      </c>
      <c r="M38" s="96">
        <v>344.2150758419852</v>
      </c>
      <c r="N38" s="25"/>
      <c r="O38" s="25"/>
      <c r="P38" s="25"/>
      <c r="Q38" s="25"/>
      <c r="R38" s="25"/>
      <c r="S38" s="24"/>
      <c r="T38" s="24"/>
      <c r="U38" s="24"/>
      <c r="V38" s="24"/>
      <c r="W38" s="24"/>
    </row>
    <row r="39" spans="1:23">
      <c r="A39" s="67" t="s">
        <v>642</v>
      </c>
      <c r="B39" s="67" t="s">
        <v>713</v>
      </c>
      <c r="C39" s="67" t="s">
        <v>639</v>
      </c>
      <c r="D39" s="68" t="s">
        <v>676</v>
      </c>
      <c r="E39" s="68" t="s">
        <v>719</v>
      </c>
      <c r="F39" s="96">
        <v>25.450439313076878</v>
      </c>
      <c r="G39" s="96">
        <v>32.147808693259087</v>
      </c>
      <c r="H39" s="96">
        <v>38.51555114181221</v>
      </c>
      <c r="I39" s="96">
        <v>44.956163936361555</v>
      </c>
      <c r="J39" s="96">
        <v>63.284993186165458</v>
      </c>
      <c r="K39" s="96">
        <v>107.83115564580194</v>
      </c>
      <c r="L39" s="96">
        <v>205.70221718529319</v>
      </c>
      <c r="M39" s="96">
        <v>469.11292339687338</v>
      </c>
      <c r="N39" s="25"/>
      <c r="O39" s="25"/>
      <c r="P39" s="25"/>
      <c r="Q39" s="25"/>
      <c r="R39" s="25"/>
      <c r="S39" s="24"/>
      <c r="T39" s="24"/>
      <c r="U39" s="24"/>
      <c r="V39" s="24"/>
      <c r="W39" s="24"/>
    </row>
    <row r="40" spans="1:23">
      <c r="A40" s="67" t="s">
        <v>642</v>
      </c>
      <c r="B40" s="67" t="s">
        <v>713</v>
      </c>
      <c r="C40" s="67" t="s">
        <v>639</v>
      </c>
      <c r="D40" s="69" t="s">
        <v>678</v>
      </c>
      <c r="E40" s="68" t="s">
        <v>719</v>
      </c>
      <c r="F40" s="98">
        <v>6.9556743257805236</v>
      </c>
      <c r="G40" s="98">
        <v>9.2194665040390387</v>
      </c>
      <c r="H40" s="98">
        <v>11.614202087330854</v>
      </c>
      <c r="I40" s="98">
        <v>14.308934259957454</v>
      </c>
      <c r="J40" s="98">
        <v>22.740749053856291</v>
      </c>
      <c r="K40" s="98">
        <v>45.571810634487001</v>
      </c>
      <c r="L40" s="98">
        <v>105.14315522240261</v>
      </c>
      <c r="M40" s="98">
        <v>303.82570095388951</v>
      </c>
      <c r="N40" s="25"/>
      <c r="O40" s="25"/>
      <c r="P40" s="25"/>
      <c r="Q40" s="25"/>
      <c r="R40" s="25"/>
      <c r="S40" s="24"/>
      <c r="T40" s="24"/>
      <c r="U40" s="24"/>
      <c r="V40" s="24"/>
      <c r="W40" s="24"/>
    </row>
    <row r="41" spans="1:23">
      <c r="A41" s="67" t="s">
        <v>642</v>
      </c>
      <c r="B41" s="67" t="s">
        <v>713</v>
      </c>
      <c r="C41" s="67" t="s">
        <v>639</v>
      </c>
      <c r="D41" s="69" t="s">
        <v>679</v>
      </c>
      <c r="E41" s="68" t="s">
        <v>719</v>
      </c>
      <c r="F41" s="98">
        <v>9.2261271370643241E-3</v>
      </c>
      <c r="G41" s="98">
        <v>1.1138247021898747E-2</v>
      </c>
      <c r="H41" s="98">
        <v>1.2642378384218781E-2</v>
      </c>
      <c r="I41" s="98">
        <v>1.3835336822625638E-2</v>
      </c>
      <c r="J41" s="98">
        <v>1.5822899042381457E-2</v>
      </c>
      <c r="K41" s="98">
        <v>2.0536926951160217E-2</v>
      </c>
      <c r="L41" s="98">
        <v>3.0485340830881339E-2</v>
      </c>
      <c r="M41" s="98">
        <v>6.0233269518856332E-2</v>
      </c>
      <c r="N41" s="25"/>
      <c r="O41" s="25"/>
      <c r="P41" s="25"/>
      <c r="Q41" s="25"/>
      <c r="R41" s="25"/>
      <c r="S41" s="24"/>
      <c r="T41" s="24"/>
      <c r="U41" s="24"/>
      <c r="V41" s="24"/>
      <c r="W41" s="24"/>
    </row>
    <row r="42" spans="1:23">
      <c r="A42" s="67" t="s">
        <v>642</v>
      </c>
      <c r="B42" s="67" t="s">
        <v>713</v>
      </c>
      <c r="C42" s="67" t="s">
        <v>639</v>
      </c>
      <c r="D42" s="68" t="s">
        <v>720</v>
      </c>
      <c r="E42" s="68" t="s">
        <v>719</v>
      </c>
      <c r="F42" s="98">
        <v>2.7417486965740085</v>
      </c>
      <c r="G42" s="98">
        <v>3.3671914856888283</v>
      </c>
      <c r="H42" s="98">
        <v>3.8941651296448629</v>
      </c>
      <c r="I42" s="98">
        <v>4.3562148759342456</v>
      </c>
      <c r="J42" s="98">
        <v>5.3856341536468184</v>
      </c>
      <c r="K42" s="98">
        <v>7.7808073964817765</v>
      </c>
      <c r="L42" s="98">
        <v>12.809594378821419</v>
      </c>
      <c r="M42" s="98">
        <v>27.089999062789477</v>
      </c>
      <c r="N42" s="25"/>
      <c r="O42" s="25"/>
      <c r="P42" s="25"/>
      <c r="Q42" s="25"/>
      <c r="R42" s="25"/>
      <c r="S42" s="24"/>
      <c r="T42" s="24"/>
      <c r="U42" s="24"/>
      <c r="V42" s="24"/>
      <c r="W42" s="24"/>
    </row>
    <row r="43" spans="1:23">
      <c r="A43" s="67" t="s">
        <v>642</v>
      </c>
      <c r="B43" s="67" t="s">
        <v>713</v>
      </c>
      <c r="C43" s="67" t="s">
        <v>639</v>
      </c>
      <c r="D43" s="68" t="s">
        <v>725</v>
      </c>
      <c r="E43" s="68" t="s">
        <v>673</v>
      </c>
      <c r="F43" s="98">
        <v>602.23479714161408</v>
      </c>
      <c r="G43" s="98">
        <v>596.04946305523856</v>
      </c>
      <c r="H43" s="98">
        <v>591.44186736484835</v>
      </c>
      <c r="I43" s="98">
        <v>587.79640940301135</v>
      </c>
      <c r="J43" s="98">
        <v>583.75602416747552</v>
      </c>
      <c r="K43" s="98">
        <v>578.59114337216715</v>
      </c>
      <c r="L43" s="98">
        <v>572.43283490657495</v>
      </c>
      <c r="M43" s="98">
        <v>565.26153222842254</v>
      </c>
      <c r="N43" s="25"/>
      <c r="O43" s="25"/>
      <c r="P43" s="25"/>
      <c r="Q43" s="25"/>
      <c r="R43" s="25"/>
      <c r="S43" s="24"/>
      <c r="T43" s="24"/>
      <c r="U43" s="24"/>
      <c r="V43" s="24"/>
      <c r="W43" s="24"/>
    </row>
    <row r="44" spans="1:23">
      <c r="A44" s="67" t="s">
        <v>642</v>
      </c>
      <c r="B44" s="67" t="s">
        <v>713</v>
      </c>
      <c r="C44" s="67" t="s">
        <v>639</v>
      </c>
      <c r="D44" s="68" t="s">
        <v>726</v>
      </c>
      <c r="E44" s="68" t="s">
        <v>673</v>
      </c>
      <c r="F44" s="98">
        <v>244.14953705678053</v>
      </c>
      <c r="G44" s="98">
        <v>243.91587066883329</v>
      </c>
      <c r="H44" s="98">
        <v>243.74892473699433</v>
      </c>
      <c r="I44" s="98">
        <v>243.62714107206961</v>
      </c>
      <c r="J44" s="98">
        <v>243.52775362968075</v>
      </c>
      <c r="K44" s="98">
        <v>243.43992712709721</v>
      </c>
      <c r="L44" s="98">
        <v>243.37835423938645</v>
      </c>
      <c r="M44" s="98">
        <v>243.33754355424054</v>
      </c>
      <c r="N44" s="25"/>
      <c r="O44" s="25"/>
      <c r="P44" s="25"/>
      <c r="Q44" s="25"/>
      <c r="R44" s="25"/>
      <c r="S44" s="24"/>
      <c r="T44" s="24"/>
      <c r="U44" s="24"/>
      <c r="V44" s="24"/>
      <c r="W44" s="24"/>
    </row>
    <row r="45" spans="1:23">
      <c r="A45" s="67" t="s">
        <v>642</v>
      </c>
      <c r="B45" s="67" t="s">
        <v>713</v>
      </c>
      <c r="C45" s="67" t="s">
        <v>639</v>
      </c>
      <c r="D45" s="68" t="s">
        <v>727</v>
      </c>
      <c r="E45" s="68" t="s">
        <v>673</v>
      </c>
      <c r="F45" s="98">
        <v>1257.3629527891012</v>
      </c>
      <c r="G45" s="98">
        <v>1202.851495380718</v>
      </c>
      <c r="H45" s="98">
        <v>1165.4672594915617</v>
      </c>
      <c r="I45" s="98">
        <v>1138.1597384658469</v>
      </c>
      <c r="J45" s="98">
        <v>1112.4885556659274</v>
      </c>
      <c r="K45" s="98">
        <v>1082.2602929119275</v>
      </c>
      <c r="L45" s="98">
        <v>1045.7594866118729</v>
      </c>
      <c r="M45" s="98">
        <v>999.58524775187743</v>
      </c>
      <c r="N45" s="25"/>
      <c r="O45" s="25"/>
      <c r="P45" s="25"/>
      <c r="Q45" s="25"/>
      <c r="R45" s="25"/>
      <c r="S45" s="24"/>
      <c r="T45" s="24"/>
      <c r="U45" s="24"/>
      <c r="V45" s="24"/>
      <c r="W45" s="24"/>
    </row>
    <row r="46" spans="1:23">
      <c r="A46" s="67" t="s">
        <v>642</v>
      </c>
      <c r="B46" s="67" t="s">
        <v>713</v>
      </c>
      <c r="C46" s="67" t="s">
        <v>639</v>
      </c>
      <c r="D46" s="68" t="s">
        <v>728</v>
      </c>
      <c r="E46" s="68" t="s">
        <v>673</v>
      </c>
      <c r="F46" s="98">
        <v>661.98579466444255</v>
      </c>
      <c r="G46" s="98">
        <v>654.82660488267902</v>
      </c>
      <c r="H46" s="98">
        <v>649.42416056825994</v>
      </c>
      <c r="I46" s="98">
        <v>645.06033064581652</v>
      </c>
      <c r="J46" s="98">
        <v>639.93877921057231</v>
      </c>
      <c r="K46" s="98">
        <v>633.40516474512765</v>
      </c>
      <c r="L46" s="98">
        <v>625.95808779893071</v>
      </c>
      <c r="M46" s="98">
        <v>617.84638729199708</v>
      </c>
      <c r="N46" s="25"/>
      <c r="O46" s="25"/>
      <c r="P46" s="25"/>
      <c r="Q46" s="25"/>
      <c r="R46" s="25"/>
      <c r="S46" s="24"/>
      <c r="T46" s="24"/>
      <c r="U46" s="24"/>
      <c r="V46" s="24"/>
      <c r="W46" s="24"/>
    </row>
    <row r="47" spans="1:23">
      <c r="A47" s="67" t="s">
        <v>642</v>
      </c>
      <c r="B47" s="67" t="s">
        <v>713</v>
      </c>
      <c r="C47" s="67" t="s">
        <v>639</v>
      </c>
      <c r="D47" s="68" t="s">
        <v>729</v>
      </c>
      <c r="E47" s="68" t="s">
        <v>673</v>
      </c>
      <c r="F47" s="98">
        <v>1160.839751489945</v>
      </c>
      <c r="G47" s="98">
        <v>1120.2697188594429</v>
      </c>
      <c r="H47" s="98">
        <v>1091.1201119087082</v>
      </c>
      <c r="I47" s="98">
        <v>1068.8133945797726</v>
      </c>
      <c r="J47" s="98">
        <v>1045.7889590850664</v>
      </c>
      <c r="K47" s="98">
        <v>1017.2493190890184</v>
      </c>
      <c r="L47" s="98">
        <v>982.87179770495084</v>
      </c>
      <c r="M47" s="98">
        <v>941.49242284707429</v>
      </c>
      <c r="N47" s="25"/>
      <c r="O47" s="25"/>
      <c r="P47" s="25"/>
      <c r="Q47" s="25"/>
      <c r="R47" s="25"/>
      <c r="S47" s="24"/>
      <c r="T47" s="24"/>
      <c r="U47" s="24"/>
      <c r="V47" s="24"/>
      <c r="W47" s="24"/>
    </row>
    <row r="48" spans="1:23">
      <c r="A48" s="67" t="s">
        <v>642</v>
      </c>
      <c r="B48" s="67" t="s">
        <v>713</v>
      </c>
      <c r="C48" s="67" t="s">
        <v>639</v>
      </c>
      <c r="D48" s="68" t="s">
        <v>730</v>
      </c>
      <c r="E48" s="68" t="s">
        <v>673</v>
      </c>
      <c r="F48" s="99">
        <v>695.37788889090291</v>
      </c>
      <c r="G48" s="99">
        <v>686.9332320233575</v>
      </c>
      <c r="H48" s="99">
        <v>680.82163597673707</v>
      </c>
      <c r="I48" s="99">
        <v>676.14392556601138</v>
      </c>
      <c r="J48" s="99">
        <v>671.48638580323041</v>
      </c>
      <c r="K48" s="99">
        <v>665.9425625122625</v>
      </c>
      <c r="L48" s="99">
        <v>659.40469315429425</v>
      </c>
      <c r="M48" s="99">
        <v>651.23937655508712</v>
      </c>
      <c r="O48" s="25"/>
      <c r="P48" s="25"/>
      <c r="Q48" s="25"/>
      <c r="R48" s="25"/>
      <c r="S48" s="24"/>
      <c r="T48" s="24"/>
      <c r="U48" s="24"/>
      <c r="V48" s="24"/>
      <c r="W48" s="24"/>
    </row>
    <row r="49" spans="1:23">
      <c r="A49" s="67" t="s">
        <v>642</v>
      </c>
      <c r="B49" s="67" t="s">
        <v>713</v>
      </c>
      <c r="C49" s="67" t="s">
        <v>639</v>
      </c>
      <c r="D49" s="68" t="s">
        <v>734</v>
      </c>
      <c r="E49" s="68" t="s">
        <v>673</v>
      </c>
      <c r="F49">
        <v>591.88828285803754</v>
      </c>
      <c r="G49">
        <v>585.31791954462437</v>
      </c>
      <c r="H49">
        <v>580.49428584851535</v>
      </c>
      <c r="I49">
        <v>576.73676426469638</v>
      </c>
      <c r="J49">
        <v>572.8323957155784</v>
      </c>
      <c r="K49">
        <v>568.09657266969907</v>
      </c>
      <c r="L49">
        <v>562.55837611395293</v>
      </c>
      <c r="M49">
        <v>555.8753878034953</v>
      </c>
    </row>
    <row r="50" spans="1:23">
      <c r="A50" s="67" t="s">
        <v>642</v>
      </c>
      <c r="B50" s="67" t="s">
        <v>713</v>
      </c>
      <c r="C50" s="67" t="s">
        <v>639</v>
      </c>
      <c r="D50" s="68" t="s">
        <v>735</v>
      </c>
      <c r="E50" s="68" t="s">
        <v>673</v>
      </c>
      <c r="F50">
        <v>1388.3076768914168</v>
      </c>
      <c r="G50">
        <v>1289.0406468239578</v>
      </c>
      <c r="H50">
        <v>1219.4005217220827</v>
      </c>
      <c r="I50">
        <v>1164.9149178390621</v>
      </c>
      <c r="J50">
        <v>1104.8579988087465</v>
      </c>
      <c r="K50">
        <v>1033.2560239952622</v>
      </c>
      <c r="L50">
        <v>957.36679512343869</v>
      </c>
      <c r="M50">
        <v>882.61791460148049</v>
      </c>
    </row>
    <row r="51" spans="1:23">
      <c r="A51" s="67" t="s">
        <v>642</v>
      </c>
      <c r="B51" s="67" t="s">
        <v>713</v>
      </c>
      <c r="C51" s="67" t="s">
        <v>639</v>
      </c>
      <c r="D51" s="68" t="s">
        <v>722</v>
      </c>
      <c r="E51" s="68" t="s">
        <v>736</v>
      </c>
      <c r="F51" s="66">
        <v>0.14348753520358684</v>
      </c>
      <c r="G51" s="66">
        <v>0.15535125787858373</v>
      </c>
      <c r="H51" s="66">
        <v>0.16819588747005629</v>
      </c>
      <c r="I51" s="66">
        <v>0.5732386844864914</v>
      </c>
      <c r="J51" s="66">
        <v>29.350110843907149</v>
      </c>
      <c r="K51" s="66">
        <v>85.349264229287968</v>
      </c>
      <c r="L51" s="66">
        <v>159.58112226156391</v>
      </c>
      <c r="M51" s="66">
        <v>253.46969964323424</v>
      </c>
    </row>
    <row r="52" spans="1:23">
      <c r="N52" s="25"/>
      <c r="O52" s="25"/>
      <c r="P52" s="25"/>
      <c r="Q52" s="25"/>
      <c r="R52" s="25"/>
      <c r="S52" s="24"/>
      <c r="T52" s="24"/>
      <c r="U52" s="24"/>
      <c r="V52" s="24"/>
      <c r="W52" s="24"/>
    </row>
    <row r="53" spans="1:23">
      <c r="A53" s="67"/>
      <c r="B53" s="67"/>
      <c r="C53" s="67"/>
      <c r="D53" s="68"/>
      <c r="E53" s="68"/>
      <c r="F53" s="66"/>
      <c r="G53" s="66"/>
      <c r="H53" s="66"/>
      <c r="I53" s="66"/>
      <c r="J53" s="66"/>
      <c r="K53" s="66"/>
      <c r="L53" s="66"/>
      <c r="M53" s="66"/>
      <c r="N53" s="25"/>
      <c r="O53" s="25"/>
      <c r="P53" s="25"/>
      <c r="Q53" s="25"/>
      <c r="R53" s="25"/>
      <c r="S53" s="24"/>
      <c r="T53" s="24"/>
      <c r="U53" s="24"/>
      <c r="V53" s="24"/>
      <c r="W53" s="24"/>
    </row>
    <row r="54" spans="1:23">
      <c r="A54" s="67"/>
      <c r="B54" s="67"/>
      <c r="C54" s="67"/>
      <c r="D54" s="68"/>
      <c r="E54" s="68"/>
      <c r="F54" s="66"/>
      <c r="G54" s="66"/>
      <c r="H54" s="66"/>
      <c r="I54" s="66"/>
      <c r="J54" s="66"/>
      <c r="K54" s="66"/>
      <c r="L54" s="66"/>
      <c r="M54" s="66"/>
      <c r="N54" s="25"/>
      <c r="O54" s="25"/>
      <c r="P54" s="25"/>
      <c r="Q54" s="25"/>
      <c r="R54" s="25"/>
      <c r="S54" s="24"/>
      <c r="T54" s="24"/>
      <c r="U54" s="24"/>
      <c r="V54" s="24"/>
      <c r="W54" s="24"/>
    </row>
    <row r="55" spans="1:23">
      <c r="A55" s="67"/>
      <c r="B55" s="67"/>
      <c r="C55" s="67"/>
      <c r="D55" s="68"/>
      <c r="E55" s="68"/>
      <c r="F55" s="66"/>
      <c r="G55" s="66"/>
      <c r="H55" s="66"/>
      <c r="I55" s="66"/>
      <c r="J55" s="66"/>
      <c r="K55" s="66"/>
      <c r="L55" s="66"/>
      <c r="M55" s="66"/>
      <c r="N55" s="66"/>
      <c r="O55" s="66"/>
      <c r="P55" s="66"/>
      <c r="Q55" s="66"/>
      <c r="R55" s="66"/>
      <c r="S55" s="66"/>
      <c r="T55" s="66"/>
      <c r="U55" s="66"/>
      <c r="V55" s="66"/>
      <c r="W55" s="66"/>
    </row>
    <row r="56" spans="1:23">
      <c r="A56" s="67"/>
      <c r="B56" s="67"/>
      <c r="C56" s="67"/>
      <c r="D56" s="68"/>
      <c r="E56" s="68"/>
      <c r="F56" s="66"/>
      <c r="G56" s="66"/>
      <c r="H56" s="66"/>
      <c r="I56" s="66"/>
      <c r="J56" s="66"/>
      <c r="K56" s="66"/>
      <c r="L56" s="66"/>
      <c r="M56" s="66"/>
      <c r="N56" s="25"/>
      <c r="O56" s="25"/>
      <c r="P56" s="25"/>
      <c r="Q56" s="25"/>
      <c r="R56" s="25"/>
      <c r="S56" s="24"/>
      <c r="T56" s="24"/>
      <c r="U56" s="24"/>
      <c r="V56" s="24"/>
      <c r="W56" s="24"/>
    </row>
    <row r="57" spans="1:23">
      <c r="A57" s="67"/>
      <c r="B57" s="67"/>
      <c r="C57" s="67"/>
      <c r="D57" s="68"/>
      <c r="E57" s="68"/>
      <c r="F57" s="66"/>
      <c r="G57" s="66"/>
      <c r="H57" s="66"/>
      <c r="I57" s="66"/>
      <c r="J57" s="66"/>
      <c r="K57" s="66"/>
      <c r="L57" s="66"/>
      <c r="M57" s="66"/>
      <c r="N57" s="25"/>
      <c r="O57" s="25"/>
      <c r="P57" s="25"/>
      <c r="Q57" s="25"/>
      <c r="R57" s="25"/>
      <c r="S57" s="24"/>
      <c r="T57" s="24"/>
      <c r="U57" s="24"/>
      <c r="V57" s="24"/>
      <c r="W57" s="24"/>
    </row>
    <row r="58" spans="1:23">
      <c r="A58" s="67"/>
      <c r="B58" s="67"/>
      <c r="C58" s="67"/>
      <c r="D58" s="68"/>
      <c r="E58" s="68"/>
      <c r="F58" s="66"/>
      <c r="G58" s="66"/>
      <c r="H58" s="66"/>
      <c r="I58" s="66"/>
      <c r="J58" s="66"/>
      <c r="K58" s="66"/>
      <c r="L58" s="66"/>
      <c r="M58" s="66"/>
      <c r="N58" s="25"/>
      <c r="O58" s="25"/>
      <c r="P58" s="25"/>
      <c r="Q58" s="25"/>
      <c r="R58" s="25"/>
      <c r="S58" s="24"/>
      <c r="T58" s="24"/>
      <c r="U58" s="24"/>
      <c r="V58" s="24"/>
      <c r="W58" s="24"/>
    </row>
    <row r="59" spans="1:23">
      <c r="A59" s="67"/>
      <c r="B59" s="67"/>
      <c r="C59" s="67"/>
      <c r="D59" s="68"/>
      <c r="E59" s="68"/>
      <c r="F59" s="66"/>
      <c r="G59" s="66"/>
      <c r="H59" s="66"/>
      <c r="I59" s="66"/>
      <c r="J59" s="66"/>
      <c r="K59" s="66"/>
      <c r="L59" s="66"/>
      <c r="M59" s="66"/>
      <c r="N59" s="25"/>
      <c r="O59" s="25"/>
      <c r="P59" s="25"/>
      <c r="Q59" s="25"/>
      <c r="R59" s="25"/>
      <c r="S59" s="24"/>
      <c r="T59" s="24"/>
      <c r="U59" s="24"/>
      <c r="V59" s="24"/>
      <c r="W59" s="24"/>
    </row>
    <row r="60" spans="1:23">
      <c r="A60" s="67"/>
      <c r="B60" s="67"/>
      <c r="C60" s="67"/>
      <c r="D60" s="68"/>
      <c r="E60" s="68"/>
      <c r="F60" s="66"/>
      <c r="G60" s="66"/>
      <c r="H60" s="66"/>
      <c r="I60" s="66"/>
      <c r="J60" s="66"/>
      <c r="K60" s="66"/>
      <c r="L60" s="66"/>
      <c r="M60" s="66"/>
      <c r="N60" s="25"/>
      <c r="O60" s="25"/>
      <c r="P60" s="25"/>
      <c r="Q60" s="25"/>
      <c r="R60" s="25"/>
      <c r="S60" s="24"/>
      <c r="T60" s="24"/>
      <c r="U60" s="24"/>
      <c r="V60" s="24"/>
      <c r="W60" s="24"/>
    </row>
    <row r="61" spans="1:23">
      <c r="A61" s="67"/>
      <c r="B61" s="67"/>
      <c r="C61" s="67"/>
      <c r="D61" s="68"/>
      <c r="E61" s="68"/>
      <c r="F61" s="66"/>
      <c r="G61" s="66"/>
      <c r="H61" s="66"/>
      <c r="I61" s="66"/>
      <c r="J61" s="66"/>
      <c r="K61" s="66"/>
      <c r="L61" s="66"/>
      <c r="M61" s="66"/>
      <c r="N61" s="25"/>
      <c r="O61" s="25"/>
      <c r="P61" s="25"/>
      <c r="Q61" s="25"/>
      <c r="R61" s="25"/>
      <c r="S61" s="24"/>
      <c r="T61" s="24"/>
      <c r="U61" s="24"/>
      <c r="V61" s="24"/>
      <c r="W61" s="24"/>
    </row>
    <row r="62" spans="1:23">
      <c r="A62" s="67"/>
      <c r="B62" s="67"/>
      <c r="C62" s="67"/>
      <c r="D62" s="68"/>
      <c r="E62" s="68"/>
      <c r="F62" s="66"/>
      <c r="G62" s="66"/>
      <c r="H62" s="66"/>
      <c r="I62" s="66"/>
      <c r="J62" s="66"/>
      <c r="K62" s="66"/>
      <c r="L62" s="66"/>
      <c r="M62" s="66"/>
      <c r="N62" s="25"/>
      <c r="O62" s="25"/>
      <c r="P62" s="25"/>
      <c r="Q62" s="25"/>
      <c r="R62" s="25"/>
      <c r="S62" s="24"/>
      <c r="T62" s="24"/>
      <c r="U62" s="24"/>
      <c r="V62" s="24"/>
      <c r="W62" s="24"/>
    </row>
    <row r="63" spans="1:23">
      <c r="A63" s="67"/>
      <c r="B63" s="67"/>
      <c r="C63" s="67"/>
      <c r="D63" s="68"/>
      <c r="E63" s="68"/>
      <c r="F63" s="66"/>
      <c r="G63" s="66"/>
      <c r="H63" s="66"/>
      <c r="I63" s="66"/>
      <c r="J63" s="66"/>
      <c r="K63" s="66"/>
      <c r="L63" s="66"/>
      <c r="M63" s="66"/>
      <c r="N63" s="25"/>
      <c r="O63" s="25"/>
      <c r="P63" s="25"/>
      <c r="Q63" s="25"/>
      <c r="R63" s="25"/>
      <c r="S63" s="24"/>
      <c r="T63" s="24"/>
      <c r="U63" s="24"/>
      <c r="V63" s="24"/>
      <c r="W63" s="24"/>
    </row>
    <row r="64" spans="1:23">
      <c r="A64" s="67"/>
      <c r="B64" s="67"/>
      <c r="C64" s="67"/>
      <c r="D64" s="68"/>
      <c r="E64" s="68"/>
      <c r="F64" s="66"/>
      <c r="G64" s="66"/>
      <c r="H64" s="66"/>
      <c r="I64" s="66"/>
      <c r="J64" s="66"/>
      <c r="K64" s="66"/>
      <c r="L64" s="66"/>
      <c r="M64" s="66"/>
      <c r="N64" s="25"/>
      <c r="O64" s="25"/>
      <c r="P64" s="25"/>
      <c r="Q64" s="25"/>
      <c r="R64" s="25"/>
      <c r="S64" s="24"/>
      <c r="T64" s="24"/>
      <c r="U64" s="24"/>
      <c r="V64" s="24"/>
      <c r="W64" s="24"/>
    </row>
    <row r="65" spans="1:23">
      <c r="A65" s="67"/>
      <c r="B65" s="67"/>
      <c r="C65" s="67"/>
      <c r="D65" s="69"/>
      <c r="E65" s="68"/>
      <c r="F65" s="66"/>
      <c r="G65" s="66"/>
      <c r="H65" s="66"/>
      <c r="I65" s="66"/>
      <c r="J65" s="66"/>
      <c r="K65" s="66"/>
      <c r="L65" s="66"/>
      <c r="M65" s="66"/>
      <c r="N65" s="25"/>
      <c r="O65" s="25"/>
      <c r="P65" s="25"/>
      <c r="Q65" s="25"/>
      <c r="R65" s="25"/>
      <c r="S65" s="24"/>
      <c r="T65" s="24"/>
      <c r="U65" s="24"/>
      <c r="V65" s="24"/>
      <c r="W65" s="24"/>
    </row>
    <row r="66" spans="1:23">
      <c r="A66" s="67"/>
      <c r="B66" s="67"/>
      <c r="C66" s="67"/>
      <c r="D66" s="69"/>
      <c r="E66" s="68"/>
      <c r="F66" s="66"/>
      <c r="G66" s="66"/>
      <c r="H66" s="66"/>
      <c r="I66" s="66"/>
      <c r="J66" s="66"/>
      <c r="K66" s="66"/>
      <c r="L66" s="66"/>
      <c r="M66" s="66"/>
      <c r="N66" s="25"/>
      <c r="O66" s="25"/>
      <c r="P66" s="25"/>
      <c r="Q66" s="25"/>
      <c r="R66" s="25"/>
      <c r="S66" s="24"/>
      <c r="T66" s="24"/>
      <c r="U66" s="24"/>
      <c r="V66" s="24"/>
      <c r="W66" s="24"/>
    </row>
    <row r="67" spans="1:23">
      <c r="A67" s="67"/>
      <c r="B67" s="67"/>
      <c r="C67" s="67"/>
      <c r="D67" s="69"/>
      <c r="E67" s="68"/>
      <c r="F67" s="66"/>
      <c r="G67" s="66"/>
      <c r="H67" s="66"/>
      <c r="I67" s="66"/>
      <c r="J67" s="66"/>
      <c r="K67" s="66"/>
      <c r="L67" s="66"/>
      <c r="M67" s="66"/>
      <c r="N67" s="25"/>
      <c r="O67" s="25"/>
      <c r="P67" s="25"/>
      <c r="Q67" s="25"/>
      <c r="R67" s="25"/>
      <c r="S67" s="24"/>
      <c r="T67" s="24"/>
      <c r="U67" s="24"/>
      <c r="V67" s="24"/>
      <c r="W67" s="24"/>
    </row>
    <row r="68" spans="1:23">
      <c r="A68" s="67"/>
      <c r="B68" s="67"/>
      <c r="C68" s="67"/>
      <c r="D68" s="68"/>
      <c r="E68" s="68"/>
      <c r="F68" s="66"/>
      <c r="G68" s="66"/>
      <c r="H68" s="66"/>
      <c r="I68" s="66"/>
      <c r="J68" s="66"/>
      <c r="K68" s="66"/>
      <c r="L68" s="66"/>
      <c r="M68" s="66"/>
      <c r="N68" s="25"/>
      <c r="O68" s="25"/>
      <c r="P68" s="25"/>
      <c r="Q68" s="25"/>
      <c r="R68" s="25"/>
      <c r="S68" s="24"/>
      <c r="T68" s="24"/>
      <c r="U68" s="24"/>
      <c r="V68" s="24"/>
      <c r="W68" s="24"/>
    </row>
    <row r="69" spans="1:23">
      <c r="A69" s="67"/>
      <c r="B69" s="67"/>
      <c r="C69" s="67"/>
      <c r="D69" s="68"/>
      <c r="E69" s="68"/>
      <c r="F69" s="66"/>
      <c r="G69" s="66"/>
      <c r="H69" s="66"/>
      <c r="I69" s="66"/>
      <c r="J69" s="66"/>
      <c r="K69" s="66"/>
      <c r="L69" s="66"/>
      <c r="M69" s="66"/>
      <c r="N69" s="25"/>
      <c r="O69" s="25"/>
      <c r="P69" s="25"/>
      <c r="Q69" s="25"/>
      <c r="R69" s="25"/>
      <c r="S69" s="24"/>
      <c r="T69" s="24"/>
      <c r="U69" s="24"/>
      <c r="V69" s="24"/>
      <c r="W69" s="24"/>
    </row>
    <row r="70" spans="1:23">
      <c r="A70" s="67"/>
      <c r="B70" s="67"/>
      <c r="C70" s="67"/>
      <c r="D70" s="68"/>
      <c r="E70" s="68"/>
      <c r="F70" s="66"/>
      <c r="G70" s="66"/>
      <c r="H70" s="66"/>
      <c r="I70" s="66"/>
      <c r="J70" s="66"/>
      <c r="K70" s="66"/>
      <c r="L70" s="66"/>
      <c r="M70" s="66"/>
      <c r="N70" s="25"/>
      <c r="O70" s="25"/>
      <c r="P70" s="25"/>
      <c r="Q70" s="25"/>
      <c r="R70" s="25"/>
      <c r="S70" s="24"/>
      <c r="T70" s="24"/>
      <c r="U70" s="24"/>
      <c r="V70" s="24"/>
      <c r="W70" s="24"/>
    </row>
    <row r="71" spans="1:23">
      <c r="A71" s="67"/>
      <c r="B71" s="67"/>
      <c r="C71" s="67"/>
      <c r="D71" s="68"/>
      <c r="E71" s="68"/>
      <c r="F71" s="66"/>
      <c r="G71" s="66"/>
      <c r="H71" s="66"/>
      <c r="I71" s="66"/>
      <c r="J71" s="66"/>
      <c r="K71" s="66"/>
      <c r="L71" s="66"/>
      <c r="M71" s="66"/>
      <c r="N71" s="25"/>
      <c r="O71" s="25"/>
      <c r="P71" s="25"/>
      <c r="Q71" s="25"/>
      <c r="R71" s="25"/>
      <c r="S71" s="24"/>
      <c r="T71" s="24"/>
      <c r="U71" s="24"/>
      <c r="V71" s="24"/>
      <c r="W71" s="24"/>
    </row>
    <row r="72" spans="1:23">
      <c r="A72" s="67"/>
      <c r="B72" s="67"/>
      <c r="C72" s="67"/>
      <c r="D72" s="68"/>
      <c r="E72" s="68"/>
      <c r="F72" s="66"/>
      <c r="G72" s="66"/>
      <c r="H72" s="66"/>
      <c r="I72" s="66"/>
      <c r="J72" s="66"/>
      <c r="K72" s="66"/>
      <c r="L72" s="66"/>
      <c r="M72" s="66"/>
      <c r="N72" s="66"/>
      <c r="O72" s="66"/>
      <c r="P72" s="66"/>
      <c r="Q72" s="66"/>
      <c r="R72" s="66"/>
      <c r="S72" s="66"/>
      <c r="T72" s="66"/>
      <c r="U72" s="66"/>
      <c r="V72" s="66"/>
      <c r="W72" s="66"/>
    </row>
    <row r="73" spans="1:23">
      <c r="A73" s="67"/>
      <c r="B73" s="67"/>
      <c r="C73" s="67"/>
      <c r="D73" s="68"/>
      <c r="E73" s="68"/>
      <c r="F73" s="66"/>
      <c r="G73" s="66"/>
      <c r="H73" s="66"/>
      <c r="I73" s="66"/>
      <c r="J73" s="66"/>
      <c r="K73" s="66"/>
      <c r="L73" s="66"/>
      <c r="M73" s="66"/>
      <c r="N73" s="25"/>
      <c r="O73" s="25"/>
      <c r="P73" s="25"/>
      <c r="Q73" s="25"/>
      <c r="R73" s="25"/>
      <c r="S73" s="24"/>
      <c r="T73" s="24"/>
      <c r="U73" s="24"/>
      <c r="V73" s="24"/>
      <c r="W73" s="24"/>
    </row>
    <row r="74" spans="1:23">
      <c r="A74" s="67"/>
      <c r="B74" s="67"/>
      <c r="C74" s="67"/>
      <c r="D74" s="68"/>
      <c r="E74" s="68"/>
      <c r="F74" s="66"/>
      <c r="G74" s="66"/>
      <c r="H74" s="66"/>
      <c r="I74" s="66"/>
      <c r="J74" s="66"/>
      <c r="K74" s="66"/>
      <c r="L74" s="66"/>
      <c r="M74" s="66"/>
      <c r="N74" s="25"/>
      <c r="O74" s="25"/>
      <c r="P74" s="25"/>
      <c r="Q74" s="25"/>
      <c r="R74" s="25"/>
      <c r="S74" s="24"/>
      <c r="T74" s="24"/>
      <c r="U74" s="24"/>
      <c r="V74" s="24"/>
      <c r="W74" s="24"/>
    </row>
    <row r="75" spans="1:23">
      <c r="A75" s="67"/>
      <c r="B75" s="67"/>
      <c r="C75" s="67"/>
      <c r="D75" s="68"/>
      <c r="E75" s="68"/>
      <c r="F75" s="66"/>
      <c r="G75" s="66"/>
      <c r="H75" s="66"/>
      <c r="I75" s="66"/>
      <c r="J75" s="66"/>
      <c r="K75" s="66"/>
      <c r="L75" s="66"/>
      <c r="M75" s="66"/>
      <c r="N75" s="25"/>
      <c r="O75" s="25"/>
      <c r="P75" s="25"/>
      <c r="Q75" s="25"/>
      <c r="R75" s="25"/>
      <c r="S75" s="24"/>
      <c r="T75" s="24"/>
      <c r="U75" s="24"/>
      <c r="V75" s="24"/>
      <c r="W75" s="24"/>
    </row>
    <row r="76" spans="1:23">
      <c r="A76" s="67"/>
      <c r="B76" s="67"/>
      <c r="C76" s="67"/>
      <c r="D76" s="68"/>
      <c r="E76" s="68"/>
      <c r="F76" s="66"/>
      <c r="G76" s="66"/>
      <c r="H76" s="66"/>
      <c r="I76" s="66"/>
      <c r="J76" s="66"/>
      <c r="K76" s="66"/>
      <c r="L76" s="66"/>
      <c r="M76" s="66"/>
      <c r="N76" s="25"/>
      <c r="O76" s="25"/>
      <c r="P76" s="25"/>
      <c r="Q76" s="25"/>
      <c r="R76" s="25"/>
      <c r="S76" s="24"/>
      <c r="T76" s="24"/>
      <c r="U76" s="24"/>
      <c r="V76" s="24"/>
      <c r="W76" s="24"/>
    </row>
    <row r="77" spans="1:23">
      <c r="A77" s="67"/>
      <c r="B77" s="67"/>
      <c r="C77" s="67"/>
      <c r="D77" s="68"/>
      <c r="E77" s="68"/>
      <c r="F77" s="66"/>
      <c r="G77" s="66"/>
      <c r="H77" s="66"/>
      <c r="I77" s="66"/>
      <c r="J77" s="66"/>
      <c r="K77" s="66"/>
      <c r="L77" s="66"/>
      <c r="M77" s="66"/>
      <c r="N77" s="25"/>
      <c r="O77" s="25"/>
      <c r="P77" s="25"/>
      <c r="Q77" s="25"/>
      <c r="R77" s="25"/>
      <c r="S77" s="24"/>
      <c r="T77" s="24"/>
      <c r="U77" s="24"/>
      <c r="V77" s="24"/>
      <c r="W77" s="24"/>
    </row>
    <row r="78" spans="1:23">
      <c r="A78" s="67"/>
      <c r="B78" s="67"/>
      <c r="C78" s="67"/>
      <c r="D78" s="68"/>
      <c r="E78" s="68"/>
      <c r="F78" s="66"/>
      <c r="G78" s="66"/>
      <c r="H78" s="66"/>
      <c r="I78" s="66"/>
      <c r="J78" s="66"/>
      <c r="K78" s="66"/>
      <c r="L78" s="66"/>
      <c r="M78" s="66"/>
      <c r="N78" s="25"/>
      <c r="O78" s="25"/>
      <c r="P78" s="25"/>
      <c r="Q78" s="25"/>
      <c r="R78" s="25"/>
      <c r="S78" s="24"/>
      <c r="T78" s="24"/>
      <c r="U78" s="24"/>
      <c r="V78" s="24"/>
      <c r="W78" s="24"/>
    </row>
    <row r="79" spans="1:23">
      <c r="A79" s="67"/>
      <c r="B79" s="67"/>
      <c r="C79" s="67"/>
      <c r="D79" s="68"/>
      <c r="E79" s="68"/>
      <c r="F79" s="66"/>
      <c r="G79" s="66"/>
      <c r="H79" s="66"/>
      <c r="I79" s="66"/>
      <c r="J79" s="66"/>
      <c r="K79" s="66"/>
      <c r="L79" s="66"/>
      <c r="M79" s="66"/>
      <c r="N79" s="25"/>
      <c r="O79" s="25"/>
      <c r="P79" s="25"/>
      <c r="Q79" s="25"/>
      <c r="R79" s="25"/>
      <c r="S79" s="24"/>
      <c r="T79" s="24"/>
      <c r="U79" s="24"/>
      <c r="V79" s="24"/>
      <c r="W79" s="24"/>
    </row>
    <row r="80" spans="1:23">
      <c r="A80" s="67"/>
      <c r="B80" s="67"/>
      <c r="C80" s="67"/>
      <c r="D80" s="68"/>
      <c r="E80" s="68"/>
      <c r="F80" s="66"/>
      <c r="G80" s="66"/>
      <c r="H80" s="66"/>
      <c r="I80" s="66"/>
      <c r="J80" s="66"/>
      <c r="K80" s="66"/>
      <c r="L80" s="66"/>
      <c r="M80" s="66"/>
      <c r="N80" s="25"/>
      <c r="O80" s="25"/>
      <c r="P80" s="25"/>
      <c r="Q80" s="25"/>
      <c r="R80" s="25"/>
      <c r="S80" s="24"/>
      <c r="T80" s="24"/>
      <c r="U80" s="24"/>
      <c r="V80" s="24"/>
      <c r="W80" s="24"/>
    </row>
    <row r="81" spans="1:23">
      <c r="A81" s="67"/>
      <c r="B81" s="67"/>
      <c r="C81" s="67"/>
      <c r="D81" s="68"/>
      <c r="E81" s="68"/>
      <c r="F81" s="66"/>
      <c r="G81" s="66"/>
      <c r="H81" s="66"/>
      <c r="I81" s="66"/>
      <c r="J81" s="66"/>
      <c r="K81" s="66"/>
      <c r="L81" s="66"/>
      <c r="M81" s="66"/>
      <c r="N81" s="25"/>
      <c r="O81" s="25"/>
      <c r="P81" s="25"/>
      <c r="Q81" s="25"/>
      <c r="R81" s="25"/>
      <c r="S81" s="24"/>
      <c r="T81" s="24"/>
      <c r="U81" s="24"/>
      <c r="V81" s="24"/>
      <c r="W81" s="24"/>
    </row>
    <row r="82" spans="1:23">
      <c r="A82" s="67"/>
      <c r="B82" s="67"/>
      <c r="C82" s="67"/>
      <c r="D82" s="68"/>
      <c r="E82" s="68"/>
      <c r="F82" s="66"/>
      <c r="G82" s="66"/>
      <c r="H82" s="66"/>
      <c r="I82" s="66"/>
      <c r="J82" s="66"/>
      <c r="K82" s="66"/>
      <c r="L82" s="66"/>
      <c r="M82" s="66"/>
      <c r="N82" s="25"/>
      <c r="O82" s="25"/>
      <c r="P82" s="25"/>
      <c r="Q82" s="25"/>
      <c r="R82" s="25"/>
      <c r="S82" s="24"/>
      <c r="T82" s="24"/>
      <c r="U82" s="24"/>
      <c r="V82" s="24"/>
      <c r="W82" s="24"/>
    </row>
    <row r="83" spans="1:23">
      <c r="A83" s="67"/>
      <c r="B83" s="67"/>
      <c r="C83" s="67"/>
      <c r="D83" s="68"/>
      <c r="E83" s="68"/>
      <c r="F83" s="66"/>
      <c r="G83" s="66"/>
      <c r="H83" s="66"/>
      <c r="I83" s="66"/>
      <c r="J83" s="66"/>
      <c r="K83" s="66"/>
      <c r="L83" s="66"/>
      <c r="M83" s="66"/>
      <c r="N83" s="25"/>
      <c r="O83" s="25"/>
      <c r="P83" s="25"/>
      <c r="Q83" s="25"/>
      <c r="R83" s="25"/>
      <c r="S83" s="24"/>
      <c r="T83" s="24"/>
      <c r="U83" s="24"/>
      <c r="V83" s="24"/>
      <c r="W83" s="24"/>
    </row>
    <row r="84" spans="1:23">
      <c r="A84" s="67"/>
      <c r="B84" s="67"/>
      <c r="C84" s="67"/>
      <c r="D84" s="69"/>
      <c r="E84" s="68"/>
      <c r="F84" s="66"/>
      <c r="G84" s="66"/>
      <c r="H84" s="66"/>
      <c r="I84" s="66"/>
      <c r="J84" s="66"/>
      <c r="K84" s="66"/>
      <c r="L84" s="66"/>
      <c r="M84" s="66"/>
      <c r="N84" s="25"/>
      <c r="O84" s="25"/>
      <c r="P84" s="25"/>
      <c r="Q84" s="25"/>
      <c r="R84" s="25"/>
      <c r="S84" s="24"/>
      <c r="T84" s="24"/>
      <c r="U84" s="24"/>
      <c r="V84" s="24"/>
      <c r="W84" s="24"/>
    </row>
    <row r="85" spans="1:23">
      <c r="A85" s="67"/>
      <c r="B85" s="67"/>
      <c r="C85" s="67"/>
      <c r="D85" s="69"/>
      <c r="E85" s="68"/>
      <c r="F85" s="66"/>
      <c r="G85" s="66"/>
      <c r="H85" s="66"/>
      <c r="I85" s="66"/>
      <c r="J85" s="66"/>
      <c r="K85" s="66"/>
      <c r="L85" s="66"/>
      <c r="M85" s="66"/>
      <c r="N85" s="25"/>
      <c r="O85" s="25"/>
      <c r="P85" s="25"/>
      <c r="Q85" s="25"/>
      <c r="R85" s="25"/>
      <c r="S85" s="24"/>
      <c r="T85" s="24"/>
      <c r="U85" s="24"/>
      <c r="V85" s="24"/>
      <c r="W85" s="24"/>
    </row>
    <row r="86" spans="1:23">
      <c r="A86" s="67"/>
      <c r="B86" s="67"/>
      <c r="C86" s="67"/>
      <c r="D86" s="69"/>
      <c r="E86" s="68"/>
      <c r="F86" s="66"/>
      <c r="G86" s="66"/>
      <c r="H86" s="66"/>
      <c r="I86" s="66"/>
      <c r="J86" s="66"/>
      <c r="K86" s="66"/>
      <c r="L86" s="66"/>
      <c r="M86" s="66"/>
      <c r="N86" s="25"/>
      <c r="O86" s="25"/>
      <c r="P86" s="25"/>
      <c r="Q86" s="25"/>
      <c r="R86" s="25"/>
      <c r="S86" s="24"/>
      <c r="T86" s="24"/>
      <c r="U86" s="24"/>
      <c r="V86" s="24"/>
      <c r="W86" s="24"/>
    </row>
    <row r="87" spans="1:23">
      <c r="A87" s="67"/>
      <c r="B87" s="67"/>
      <c r="C87" s="67"/>
      <c r="D87" s="68"/>
      <c r="E87" s="68"/>
      <c r="F87" s="66"/>
      <c r="G87" s="66"/>
      <c r="H87" s="66"/>
      <c r="I87" s="66"/>
      <c r="J87" s="66"/>
      <c r="K87" s="66"/>
      <c r="L87" s="66"/>
      <c r="M87" s="66"/>
      <c r="N87" s="25"/>
      <c r="O87" s="25"/>
      <c r="P87" s="25"/>
      <c r="Q87" s="25"/>
      <c r="R87" s="25"/>
      <c r="S87" s="24"/>
      <c r="T87" s="24"/>
      <c r="U87" s="24"/>
      <c r="V87" s="24"/>
      <c r="W87" s="24"/>
    </row>
    <row r="88" spans="1:23">
      <c r="A88" s="67"/>
      <c r="B88" s="67"/>
      <c r="C88" s="67"/>
      <c r="D88" s="68"/>
      <c r="E88" s="68"/>
      <c r="F88" s="66"/>
      <c r="G88" s="66"/>
      <c r="H88" s="66"/>
      <c r="I88" s="66"/>
      <c r="J88" s="66"/>
      <c r="K88" s="66"/>
      <c r="L88" s="66"/>
      <c r="M88" s="66"/>
      <c r="N88" s="25"/>
      <c r="O88" s="25"/>
      <c r="P88" s="25"/>
      <c r="Q88" s="25"/>
      <c r="R88" s="25"/>
      <c r="S88" s="24"/>
      <c r="T88" s="24"/>
      <c r="U88" s="24"/>
      <c r="V88" s="24"/>
      <c r="W88" s="24"/>
    </row>
    <row r="89" spans="1:23">
      <c r="A89" s="67"/>
      <c r="B89" s="67"/>
      <c r="C89" s="67"/>
      <c r="D89" s="68"/>
      <c r="E89" s="68"/>
      <c r="F89" s="66"/>
      <c r="G89" s="66"/>
      <c r="H89" s="66"/>
      <c r="I89" s="66"/>
      <c r="J89" s="66"/>
      <c r="K89" s="66"/>
      <c r="L89" s="66"/>
      <c r="M89" s="66"/>
      <c r="N89" s="25"/>
      <c r="O89" s="25"/>
      <c r="P89" s="25"/>
      <c r="Q89" s="25"/>
      <c r="R89" s="25"/>
      <c r="S89" s="24"/>
      <c r="T89" s="24"/>
      <c r="U89" s="24"/>
      <c r="V89" s="24"/>
      <c r="W89" s="24"/>
    </row>
    <row r="90" spans="1:23">
      <c r="A90" s="67"/>
      <c r="B90" s="67"/>
      <c r="C90" s="67"/>
      <c r="D90" s="68"/>
      <c r="E90" s="68"/>
      <c r="F90" s="66"/>
      <c r="G90" s="66"/>
      <c r="H90" s="66"/>
      <c r="I90" s="66"/>
      <c r="J90" s="66"/>
      <c r="K90" s="66"/>
      <c r="L90" s="66"/>
      <c r="M90" s="66"/>
      <c r="N90" s="25"/>
      <c r="O90" s="25"/>
      <c r="P90" s="25"/>
      <c r="Q90" s="25"/>
      <c r="R90" s="25"/>
      <c r="S90" s="24"/>
      <c r="T90" s="24"/>
      <c r="U90" s="24"/>
      <c r="V90" s="24"/>
      <c r="W90" s="24"/>
    </row>
    <row r="91" spans="1:23">
      <c r="A91" s="67"/>
      <c r="B91" s="67"/>
      <c r="C91" s="67"/>
      <c r="D91" s="68"/>
      <c r="E91" s="68"/>
      <c r="F91" s="66"/>
      <c r="G91" s="66"/>
      <c r="H91" s="66"/>
      <c r="I91" s="66"/>
      <c r="J91" s="66"/>
      <c r="K91" s="66"/>
      <c r="L91" s="66"/>
      <c r="M91" s="66"/>
      <c r="N91" s="66"/>
      <c r="O91" s="66"/>
      <c r="P91" s="66"/>
      <c r="Q91" s="66"/>
      <c r="R91" s="66"/>
      <c r="S91" s="66"/>
      <c r="T91" s="66"/>
      <c r="U91" s="66"/>
      <c r="V91" s="66"/>
      <c r="W91" s="66"/>
    </row>
  </sheetData>
  <phoneticPr fontId="23" type="noConversion"/>
  <pageMargins left="0.7" right="0.7" top="0.75" bottom="0.75" header="0.3" footer="0.3"/>
  <pageSetup paperSize="9"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187EF8-9F38-448F-9F91-7E8B42F9E2D1}">
  <sheetPr>
    <tabColor theme="6" tint="0.39997558519241921"/>
  </sheetPr>
  <dimension ref="A1:F27"/>
  <sheetViews>
    <sheetView tabSelected="1" workbookViewId="0">
      <selection activeCell="F40" sqref="F40"/>
    </sheetView>
  </sheetViews>
  <sheetFormatPr baseColWidth="10" defaultColWidth="9.1640625" defaultRowHeight="15"/>
  <cols>
    <col min="1" max="1" width="12" style="31" customWidth="1"/>
    <col min="2" max="2" width="10.83203125" style="31" customWidth="1"/>
    <col min="3" max="3" width="11.83203125" style="31" customWidth="1"/>
    <col min="4" max="4" width="34.83203125" style="31" customWidth="1"/>
    <col min="5" max="5" width="10.83203125" style="31" customWidth="1"/>
    <col min="6" max="6" width="87.5" style="31" customWidth="1"/>
    <col min="7" max="16384" width="9.1640625" style="31"/>
  </cols>
  <sheetData>
    <row r="1" spans="1:6">
      <c r="A1" s="32" t="s">
        <v>0</v>
      </c>
      <c r="B1" s="32" t="s">
        <v>472</v>
      </c>
      <c r="C1" s="32" t="s">
        <v>471</v>
      </c>
      <c r="D1" s="32" t="s">
        <v>62</v>
      </c>
      <c r="E1" s="32" t="s">
        <v>474</v>
      </c>
      <c r="F1" s="32" t="s">
        <v>473</v>
      </c>
    </row>
    <row r="2" spans="1:6">
      <c r="A2" s="89" t="s">
        <v>690</v>
      </c>
      <c r="B2" s="89" t="s">
        <v>714</v>
      </c>
      <c r="C2" s="89" t="s">
        <v>715</v>
      </c>
      <c r="E2" s="93">
        <v>2019</v>
      </c>
      <c r="F2" s="93" t="s">
        <v>716</v>
      </c>
    </row>
    <row r="24" spans="3:4">
      <c r="D24" s="89"/>
    </row>
    <row r="25" spans="3:4">
      <c r="C25" s="89"/>
      <c r="D25" s="89"/>
    </row>
    <row r="26" spans="3:4">
      <c r="C26" s="89"/>
      <c r="D26" s="90"/>
    </row>
    <row r="27" spans="3:4">
      <c r="C27" s="89"/>
      <c r="D27" s="89"/>
    </row>
  </sheetData>
  <phoneticPr fontId="23"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Template/>
  <TotalTime>220</TotalTime>
  <Application>Microsoft Macintosh Excel</Application>
  <DocSecurity>0</DocSecurity>
  <ScaleCrop>false</ScaleCrop>
  <HeadingPairs>
    <vt:vector size="2" baseType="variant">
      <vt:variant>
        <vt:lpstr>工作表</vt:lpstr>
      </vt:variant>
      <vt:variant>
        <vt:i4>7</vt:i4>
      </vt:variant>
    </vt:vector>
  </HeadingPairs>
  <TitlesOfParts>
    <vt:vector size="7" baseType="lpstr">
      <vt:lpstr>instructions</vt:lpstr>
      <vt:lpstr>variable_categories</vt:lpstr>
      <vt:lpstr>variable_definitions</vt:lpstr>
      <vt:lpstr>meta_scenario</vt:lpstr>
      <vt:lpstr>data-M&amp;A</vt:lpstr>
      <vt:lpstr>data-1.5C</vt:lpstr>
      <vt:lpstr>comments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Emmanuel Combet</dc:creator>
  <dc:description/>
  <cp:lastModifiedBy>Honper Dunn</cp:lastModifiedBy>
  <cp:revision>48</cp:revision>
  <cp:lastPrinted>2019-06-06T11:14:41Z</cp:lastPrinted>
  <dcterms:created xsi:type="dcterms:W3CDTF">2016-04-20T16:08:03Z</dcterms:created>
  <dcterms:modified xsi:type="dcterms:W3CDTF">2021-02-18T08:44:41Z</dcterms:modified>
  <dc:language>fr-FR</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