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635" yWindow="-210" windowWidth="12120" windowHeight="9120" tabRatio="821" activeTab="1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44525"/>
</workbook>
</file>

<file path=xl/calcChain.xml><?xml version="1.0" encoding="utf-8"?>
<calcChain xmlns="http://schemas.openxmlformats.org/spreadsheetml/2006/main">
  <c r="E7" i="122" l="1"/>
  <c r="G8" i="107" l="1"/>
  <c r="G10" i="107" s="1"/>
  <c r="B6" i="122"/>
  <c r="D8" i="107" s="1"/>
  <c r="D10" i="107" s="1"/>
  <c r="B7" i="122"/>
  <c r="E8" i="107" s="1"/>
  <c r="E10" i="107" s="1"/>
  <c r="E6" i="122"/>
  <c r="F8" i="107" s="1"/>
  <c r="F10" i="107" s="1"/>
  <c r="C8" i="107"/>
  <c r="E13" i="107" l="1"/>
  <c r="E12" i="107"/>
</calcChain>
</file>

<file path=xl/sharedStrings.xml><?xml version="1.0" encoding="utf-8"?>
<sst xmlns="http://schemas.openxmlformats.org/spreadsheetml/2006/main" count="96" uniqueCount="85">
  <si>
    <t>TC1</t>
  </si>
  <si>
    <t>TC2</t>
  </si>
  <si>
    <t>TC3</t>
  </si>
  <si>
    <t>TC4</t>
  </si>
  <si>
    <t>Fail</t>
  </si>
  <si>
    <t>Date</t>
    <phoneticPr fontId="12"/>
  </si>
  <si>
    <t>TEST CASE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</si>
  <si>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</si>
  <si>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</si>
  <si>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</si>
  <si>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</si>
  <si>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</si>
  <si>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</si>
  <si>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</si>
  <si>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</si>
  <si>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</si>
  <si>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</si>
  <si>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</si>
  <si>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</si>
  <si>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</si>
  <si>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</si>
  <si>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</si>
  <si>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</si>
  <si>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</si>
  <si>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</si>
  <si>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</si>
  <si>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</si>
  <si>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</si>
  <si>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</si>
  <si>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</si>
  <si>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</si>
  <si>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</si>
  <si>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</si>
  <si>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Version:</t>
  </si>
  <si>
    <t>Project Name: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</si>
  <si>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</si>
  <si>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</si>
  <si>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</si>
  <si>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</si>
  <si>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</si>
  <si>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DEMO</t>
  </si>
  <si>
    <t>LOGIN</t>
  </si>
  <si>
    <t>ASOR AUTOMATION</t>
  </si>
  <si>
    <t xml:space="preserve">URL: </t>
  </si>
  <si>
    <t>http://rosario.tecso.coop:8000</t>
  </si>
  <si>
    <t>Automation</t>
  </si>
  <si>
    <t>Tryton</t>
  </si>
  <si>
    <t>USER:</t>
  </si>
  <si>
    <t>PASS:</t>
  </si>
  <si>
    <t xml:space="preserve">1: Open Browser
2: Go to URL Tecso ASOR 
3: Select DB asor_test
4: Insert User "Automation"
5: Insert Password "tryton"
6: Click Login Button.
</t>
  </si>
  <si>
    <t>Home Page should be display with Message "Test - ASOR_DEV [Peso argentino]"</t>
  </si>
  <si>
    <t>TEST CASES</t>
  </si>
  <si>
    <t>Defect</t>
  </si>
  <si>
    <t>Notes</t>
  </si>
  <si>
    <t>2.Modify User</t>
  </si>
  <si>
    <t>2.Create User</t>
  </si>
  <si>
    <t>Argumedo Moix, Fernando</t>
  </si>
  <si>
    <t>Garzón, Esteban</t>
  </si>
  <si>
    <t>Tryton ASOR. Demo 1</t>
  </si>
  <si>
    <t>Tryton Demo. ASOR.</t>
  </si>
  <si>
    <r>
      <t xml:space="preserve">Check Correct Adding of a New User. 
-Run TC </t>
    </r>
    <r>
      <rPr>
        <b/>
        <sz val="10"/>
        <color indexed="8"/>
        <rFont val="Tahoma"/>
        <family val="2"/>
      </rPr>
      <t>addUser</t>
    </r>
    <r>
      <rPr>
        <sz val="10"/>
        <color indexed="8"/>
        <rFont val="Tahoma"/>
        <family val="2"/>
      </rPr>
      <t>.</t>
    </r>
  </si>
  <si>
    <r>
      <t>Check Correct Login with correct credentials
-Run TC</t>
    </r>
    <r>
      <rPr>
        <b/>
        <sz val="10"/>
        <color indexed="8"/>
        <rFont val="Tahoma"/>
        <family val="2"/>
      </rPr>
      <t xml:space="preserve"> testLogin</t>
    </r>
  </si>
  <si>
    <r>
      <t xml:space="preserve">Check Correct Modification of a User.
-Run TC </t>
    </r>
    <r>
      <rPr>
        <b/>
        <sz val="10"/>
        <color indexed="8"/>
        <rFont val="Tahoma"/>
        <family val="2"/>
      </rPr>
      <t>modifyUser</t>
    </r>
    <r>
      <rPr>
        <sz val="10"/>
        <color indexed="8"/>
        <rFont val="Tahoma"/>
        <family val="2"/>
      </rPr>
      <t>.</t>
    </r>
  </si>
  <si>
    <t>1. Login User</t>
  </si>
  <si>
    <t>We don't test for this DEMO the creation, since it make the user unable to delete after. It only can be de-activated.</t>
  </si>
  <si>
    <t>We don't Delete Users in this DEMO, since the purpose is to show the funtionality of the Automation. Users can only be de-activated after.</t>
  </si>
  <si>
    <r>
      <t xml:space="preserve">Checking the correct deletion of the created User for this Test.
-Run TC </t>
    </r>
    <r>
      <rPr>
        <b/>
        <sz val="10"/>
        <color indexed="8"/>
        <rFont val="Tahoma"/>
        <family val="2"/>
      </rPr>
      <t>deleteUser</t>
    </r>
    <r>
      <rPr>
        <sz val="10"/>
        <color indexed="8"/>
        <rFont val="Tahoma"/>
        <family val="2"/>
      </rPr>
      <t>.</t>
    </r>
  </si>
  <si>
    <t>ASOR Demo</t>
  </si>
  <si>
    <t>Eclipse Class</t>
  </si>
  <si>
    <t>Browser:</t>
  </si>
  <si>
    <t>FireFox</t>
  </si>
  <si>
    <t>Test.DeleteUser</t>
  </si>
  <si>
    <t>GitHub</t>
  </si>
  <si>
    <t>Repository:</t>
  </si>
  <si>
    <t>https://github.com/xnandorx/AutomationTryton.git</t>
  </si>
  <si>
    <t>Config:</t>
  </si>
  <si>
    <t xml:space="preserve">git init &lt;project directory&gt;
git clone https://github.com/xnandorx/AutomationTryton.git
</t>
  </si>
  <si>
    <t>Gitbash download</t>
  </si>
  <si>
    <t>TestRunner</t>
  </si>
  <si>
    <t>10: Close Browser</t>
  </si>
  <si>
    <t>1: Run TC 1
2: Enter "Administracion"
3: Enter "Usuarios"
4: Enter "Usuarios"
5: Click on "Buscar"
6: Enter the name of a valid active user
7: Select "Cambiar vista"
8: Modify name
9: Click on "Guardar"
10: Validate modifcation with the message "registro guardado"
11: Close Browser</t>
  </si>
  <si>
    <t>1: Run TC 1
2: Enter "Administracion"
3: Enter "Usuarios"
4: Enter "Usuarios"
5: Click on "Nuevo"
6: Fill the form with valid UserName, Name, Password and Email.
7: Click on "Guardar"
8: Click on "Cerrar Sesion"
9: Close Browser
10: Validate the new Name with the message "registro guardado"
11: Close Browser</t>
  </si>
  <si>
    <t>User should be created and validated. Message "registro guardado" should pop-up.</t>
  </si>
  <si>
    <t>User should be modify and validated. Message "registro guardado" should pop-up.</t>
  </si>
  <si>
    <t>1: Run TC 1
2: Enter "Administracion"
3: Enter "Usuarios"
4: Enter "Usuarios"
5: Click on "Buscar"
6: Enter the name of a valid active user
7: Click the user checkbox
8: Select from the dropdown menu "eliminar"
9: Pop-up message "registros no pueden ser eliminados"
10: De-activate User.
11: Close Browser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</si>
</sst>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26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u/>
      <sz val="11"/>
      <color theme="10"/>
      <name val="ＭＳ Ｐゴシック"/>
      <charset val="128"/>
    </font>
    <font>
      <sz val="10"/>
      <color theme="0"/>
      <name val="Tahoma"/>
      <family val="2"/>
    </font>
    <font>
      <b/>
      <sz val="10"/>
      <color theme="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1" fillId="0" borderId="0" applyProtection="0"/>
    <xf numFmtId="0" fontId="3" fillId="0" borderId="0"/>
    <xf numFmtId="0" fontId="23" fillId="0" borderId="0" applyNumberFormat="0" applyFill="0" applyBorder="0" applyAlignment="0" applyProtection="0"/>
  </cellStyleXfs>
  <cellXfs count="188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6" xfId="2" applyFont="1" applyFill="1" applyBorder="1" applyAlignment="1">
      <alignment horizontal="left" wrapText="1"/>
    </xf>
    <xf numFmtId="1" fontId="6" fillId="2" borderId="7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8" fillId="2" borderId="0" xfId="0" applyFont="1" applyFill="1" applyAlignment="1"/>
    <xf numFmtId="0" fontId="18" fillId="0" borderId="0" xfId="0" applyFont="1" applyAlignment="1"/>
    <xf numFmtId="0" fontId="20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22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0" fontId="0" fillId="0" borderId="0" xfId="0" applyAlignment="1"/>
    <xf numFmtId="0" fontId="0" fillId="0" borderId="1" xfId="0" applyBorder="1"/>
    <xf numFmtId="0" fontId="4" fillId="0" borderId="1" xfId="0" applyFont="1" applyBorder="1"/>
    <xf numFmtId="0" fontId="6" fillId="0" borderId="10" xfId="0" applyFont="1" applyBorder="1" applyAlignment="1">
      <alignment horizontal="left" vertical="top" wrapText="1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22" xfId="0" applyFont="1" applyFill="1" applyBorder="1" applyAlignment="1">
      <alignment horizontal="center" wrapText="1"/>
    </xf>
    <xf numFmtId="0" fontId="4" fillId="2" borderId="12" xfId="2" applyFont="1" applyFill="1" applyBorder="1" applyAlignment="1">
      <alignment horizontal="left" wrapText="1"/>
    </xf>
    <xf numFmtId="0" fontId="21" fillId="3" borderId="11" xfId="2" applyFont="1" applyFill="1" applyBorder="1" applyAlignment="1">
      <alignment horizontal="left" vertical="center" wrapText="1"/>
    </xf>
    <xf numFmtId="0" fontId="21" fillId="3" borderId="8" xfId="2" applyFont="1" applyFill="1" applyBorder="1" applyAlignment="1">
      <alignment horizontal="left" vertical="center" wrapText="1"/>
    </xf>
    <xf numFmtId="0" fontId="6" fillId="0" borderId="9" xfId="0" applyFont="1" applyBorder="1" applyAlignment="1">
      <alignment horizontal="left" vertical="top" wrapText="1"/>
    </xf>
    <xf numFmtId="0" fontId="6" fillId="2" borderId="0" xfId="0" applyFont="1" applyFill="1" applyBorder="1" applyAlignment="1">
      <alignment vertical="center" wrapText="1"/>
    </xf>
    <xf numFmtId="0" fontId="4" fillId="2" borderId="1" xfId="2" applyFont="1" applyFill="1" applyBorder="1" applyAlignment="1">
      <alignment horizontal="left" wrapText="1"/>
    </xf>
    <xf numFmtId="0" fontId="4" fillId="2" borderId="1" xfId="2" applyFont="1" applyFill="1" applyBorder="1" applyAlignment="1">
      <alignment horizontal="left" vertical="center" wrapText="1"/>
    </xf>
    <xf numFmtId="0" fontId="9" fillId="2" borderId="2" xfId="2" applyFont="1" applyFill="1" applyBorder="1" applyAlignment="1">
      <alignment horizontal="left" wrapText="1"/>
    </xf>
    <xf numFmtId="16" fontId="4" fillId="0" borderId="9" xfId="0" applyNumberFormat="1" applyFont="1" applyBorder="1" applyAlignment="1">
      <alignment horizontal="left" vertical="top" wrapText="1"/>
    </xf>
    <xf numFmtId="0" fontId="4" fillId="0" borderId="19" xfId="0" applyFont="1" applyBorder="1"/>
    <xf numFmtId="0" fontId="0" fillId="0" borderId="19" xfId="0" applyBorder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Border="1" applyAlignment="1">
      <alignment vertical="top"/>
    </xf>
    <xf numFmtId="0" fontId="5" fillId="0" borderId="0" xfId="0" applyFont="1" applyBorder="1" applyAlignment="1">
      <alignment vertical="top"/>
    </xf>
    <xf numFmtId="0" fontId="24" fillId="6" borderId="0" xfId="0" applyFont="1" applyFill="1" applyBorder="1"/>
    <xf numFmtId="0" fontId="4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/>
    </xf>
    <xf numFmtId="0" fontId="4" fillId="0" borderId="1" xfId="0" applyNumberFormat="1" applyFont="1" applyBorder="1"/>
    <xf numFmtId="0" fontId="16" fillId="0" borderId="1" xfId="0" applyFont="1" applyBorder="1" applyAlignment="1">
      <alignment horizontal="center"/>
    </xf>
    <xf numFmtId="0" fontId="14" fillId="6" borderId="6" xfId="0" applyNumberFormat="1" applyFont="1" applyFill="1" applyBorder="1" applyAlignment="1">
      <alignment horizontal="center"/>
    </xf>
    <xf numFmtId="0" fontId="14" fillId="6" borderId="12" xfId="0" applyNumberFormat="1" applyFont="1" applyFill="1" applyBorder="1" applyAlignment="1">
      <alignment horizontal="center"/>
    </xf>
    <xf numFmtId="0" fontId="14" fillId="6" borderId="12" xfId="0" applyNumberFormat="1" applyFont="1" applyFill="1" applyBorder="1" applyAlignment="1">
      <alignment horizontal="center" wrapText="1"/>
    </xf>
    <xf numFmtId="0" fontId="14" fillId="6" borderId="13" xfId="0" applyNumberFormat="1" applyFont="1" applyFill="1" applyBorder="1" applyAlignment="1">
      <alignment horizontal="center" wrapText="1"/>
    </xf>
    <xf numFmtId="0" fontId="4" fillId="0" borderId="2" xfId="0" applyNumberFormat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15" fillId="5" borderId="4" xfId="0" applyNumberFormat="1" applyFont="1" applyFill="1" applyBorder="1" applyAlignment="1">
      <alignment horizontal="center"/>
    </xf>
    <xf numFmtId="0" fontId="14" fillId="5" borderId="5" xfId="0" applyFont="1" applyFill="1" applyBorder="1"/>
    <xf numFmtId="0" fontId="15" fillId="5" borderId="5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4" fillId="7" borderId="0" xfId="0" applyFont="1" applyFill="1" applyBorder="1"/>
    <xf numFmtId="0" fontId="4" fillId="7" borderId="0" xfId="1" applyFont="1" applyFill="1" applyBorder="1" applyAlignment="1">
      <alignment horizontal="center"/>
    </xf>
    <xf numFmtId="164" fontId="4" fillId="7" borderId="0" xfId="0" applyNumberFormat="1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left" vertical="center"/>
    </xf>
    <xf numFmtId="1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15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49" fontId="4" fillId="0" borderId="1" xfId="0" quotePrefix="1" applyNumberFormat="1" applyFont="1" applyBorder="1" applyAlignment="1">
      <alignment horizontal="center" vertical="center"/>
    </xf>
    <xf numFmtId="164" fontId="25" fillId="6" borderId="6" xfId="0" applyNumberFormat="1" applyFont="1" applyFill="1" applyBorder="1" applyAlignment="1">
      <alignment horizontal="center" vertical="center"/>
    </xf>
    <xf numFmtId="0" fontId="25" fillId="6" borderId="12" xfId="0" applyFont="1" applyFill="1" applyBorder="1" applyAlignment="1">
      <alignment horizontal="center" vertical="center"/>
    </xf>
    <xf numFmtId="0" fontId="25" fillId="6" borderId="12" xfId="0" applyFont="1" applyFill="1" applyBorder="1" applyAlignment="1">
      <alignment horizontal="center" vertical="center" wrapText="1"/>
    </xf>
    <xf numFmtId="0" fontId="25" fillId="6" borderId="13" xfId="0" applyFont="1" applyFill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64" fontId="4" fillId="0" borderId="2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164" fontId="4" fillId="0" borderId="4" xfId="0" applyNumberFormat="1" applyFont="1" applyBorder="1" applyAlignment="1">
      <alignment vertical="center"/>
    </xf>
    <xf numFmtId="49" fontId="4" fillId="0" borderId="5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9" fillId="2" borderId="0" xfId="0" applyFont="1" applyFill="1"/>
    <xf numFmtId="0" fontId="9" fillId="0" borderId="0" xfId="0" applyFont="1"/>
    <xf numFmtId="0" fontId="21" fillId="0" borderId="1" xfId="0" applyFont="1" applyBorder="1" applyAlignment="1">
      <alignment vertical="top" wrapText="1"/>
    </xf>
    <xf numFmtId="0" fontId="6" fillId="2" borderId="5" xfId="0" applyFont="1" applyFill="1" applyBorder="1" applyAlignment="1">
      <alignment horizontal="center" wrapText="1"/>
    </xf>
    <xf numFmtId="0" fontId="21" fillId="2" borderId="4" xfId="0" applyFont="1" applyFill="1" applyBorder="1" applyAlignment="1">
      <alignment horizontal="left" wrapText="1"/>
    </xf>
    <xf numFmtId="0" fontId="21" fillId="0" borderId="10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 wrapText="1"/>
    </xf>
    <xf numFmtId="0" fontId="8" fillId="0" borderId="27" xfId="0" applyFont="1" applyBorder="1"/>
    <xf numFmtId="0" fontId="8" fillId="0" borderId="28" xfId="0" applyFont="1" applyBorder="1"/>
    <xf numFmtId="0" fontId="23" fillId="0" borderId="0" xfId="4" applyBorder="1"/>
    <xf numFmtId="0" fontId="8" fillId="0" borderId="29" xfId="0" applyFont="1" applyBorder="1"/>
    <xf numFmtId="0" fontId="8" fillId="0" borderId="17" xfId="0" applyFont="1" applyBorder="1"/>
    <xf numFmtId="0" fontId="8" fillId="0" borderId="30" xfId="0" applyFont="1" applyBorder="1"/>
    <xf numFmtId="0" fontId="8" fillId="0" borderId="31" xfId="0" applyFont="1" applyBorder="1"/>
    <xf numFmtId="0" fontId="8" fillId="0" borderId="32" xfId="0" applyFont="1" applyBorder="1"/>
    <xf numFmtId="0" fontId="8" fillId="0" borderId="32" xfId="0" applyFont="1" applyBorder="1" applyAlignment="1">
      <alignment horizontal="left" vertical="center"/>
    </xf>
    <xf numFmtId="0" fontId="23" fillId="0" borderId="32" xfId="4" applyBorder="1"/>
    <xf numFmtId="0" fontId="8" fillId="0" borderId="33" xfId="0" applyFont="1" applyBorder="1"/>
    <xf numFmtId="0" fontId="4" fillId="2" borderId="1" xfId="2" applyFont="1" applyFill="1" applyBorder="1" applyAlignment="1">
      <alignment horizontal="left" wrapText="1"/>
    </xf>
    <xf numFmtId="0" fontId="8" fillId="0" borderId="0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21" fillId="0" borderId="9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21" fillId="3" borderId="9" xfId="2" applyFont="1" applyFill="1" applyBorder="1" applyAlignment="1">
      <alignment horizontal="left" vertical="center" wrapText="1"/>
    </xf>
    <xf numFmtId="0" fontId="21" fillId="3" borderId="11" xfId="2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/>
    </xf>
    <xf numFmtId="0" fontId="4" fillId="2" borderId="9" xfId="2" applyFont="1" applyFill="1" applyBorder="1" applyAlignment="1">
      <alignment horizontal="left" vertical="center" wrapText="1"/>
    </xf>
    <xf numFmtId="0" fontId="4" fillId="2" borderId="11" xfId="2" applyFont="1" applyFill="1" applyBorder="1" applyAlignment="1">
      <alignment horizontal="left" vertical="center" wrapText="1"/>
    </xf>
    <xf numFmtId="0" fontId="4" fillId="2" borderId="14" xfId="2" applyFont="1" applyFill="1" applyBorder="1" applyAlignment="1">
      <alignment horizontal="left" vertical="center" wrapText="1"/>
    </xf>
    <xf numFmtId="0" fontId="21" fillId="3" borderId="8" xfId="2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wrapText="1"/>
    </xf>
    <xf numFmtId="0" fontId="4" fillId="2" borderId="12" xfId="2" applyFont="1" applyFill="1" applyBorder="1" applyAlignment="1">
      <alignment horizontal="left" wrapText="1"/>
    </xf>
    <xf numFmtId="0" fontId="4" fillId="2" borderId="13" xfId="2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left" wrapText="1"/>
    </xf>
    <xf numFmtId="0" fontId="14" fillId="4" borderId="1" xfId="2" applyFont="1" applyFill="1" applyBorder="1" applyAlignment="1">
      <alignment horizontal="center" vertical="center" wrapText="1"/>
    </xf>
    <xf numFmtId="0" fontId="23" fillId="2" borderId="12" xfId="4" applyFill="1" applyBorder="1" applyAlignment="1">
      <alignment horizontal="left" wrapText="1"/>
    </xf>
    <xf numFmtId="0" fontId="23" fillId="2" borderId="13" xfId="4" applyFill="1" applyBorder="1" applyAlignment="1">
      <alignment horizontal="left" wrapText="1"/>
    </xf>
    <xf numFmtId="0" fontId="4" fillId="2" borderId="9" xfId="2" applyFont="1" applyFill="1" applyBorder="1" applyAlignment="1">
      <alignment horizontal="left" vertical="top" wrapText="1"/>
    </xf>
    <xf numFmtId="0" fontId="4" fillId="2" borderId="11" xfId="2" applyFont="1" applyFill="1" applyBorder="1" applyAlignment="1">
      <alignment horizontal="left" vertical="top" wrapText="1"/>
    </xf>
    <xf numFmtId="0" fontId="4" fillId="2" borderId="14" xfId="2" applyFont="1" applyFill="1" applyBorder="1" applyAlignment="1">
      <alignment horizontal="left" vertical="top" wrapText="1"/>
    </xf>
    <xf numFmtId="0" fontId="14" fillId="4" borderId="15" xfId="2" applyFont="1" applyFill="1" applyBorder="1" applyAlignment="1">
      <alignment horizontal="center" vertical="center" wrapText="1"/>
    </xf>
    <xf numFmtId="0" fontId="14" fillId="4" borderId="16" xfId="2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left" vertical="center"/>
    </xf>
    <xf numFmtId="0" fontId="19" fillId="5" borderId="8" xfId="0" applyFont="1" applyFill="1" applyBorder="1" applyAlignment="1">
      <alignment horizontal="left" vertical="center"/>
    </xf>
    <xf numFmtId="0" fontId="14" fillId="4" borderId="10" xfId="2" applyFont="1" applyFill="1" applyBorder="1" applyAlignment="1">
      <alignment horizontal="center" vertical="center" wrapText="1"/>
    </xf>
    <xf numFmtId="0" fontId="14" fillId="4" borderId="19" xfId="2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left" wrapText="1"/>
    </xf>
    <xf numFmtId="0" fontId="6" fillId="2" borderId="26" xfId="0" applyFont="1" applyFill="1" applyBorder="1" applyAlignment="1">
      <alignment horizontal="left" wrapText="1"/>
    </xf>
    <xf numFmtId="0" fontId="6" fillId="2" borderId="25" xfId="0" applyFont="1" applyFill="1" applyBorder="1" applyAlignment="1">
      <alignment horizontal="left" wrapText="1"/>
    </xf>
    <xf numFmtId="0" fontId="14" fillId="4" borderId="19" xfId="2" applyFont="1" applyFill="1" applyBorder="1" applyAlignment="1">
      <alignment vertical="center" wrapText="1"/>
    </xf>
    <xf numFmtId="0" fontId="14" fillId="4" borderId="1" xfId="2" applyFont="1" applyFill="1" applyBorder="1" applyAlignment="1">
      <alignment vertical="center" wrapText="1"/>
    </xf>
    <xf numFmtId="0" fontId="14" fillId="4" borderId="20" xfId="2" applyFont="1" applyFill="1" applyBorder="1" applyAlignment="1">
      <alignment horizontal="center" vertical="center" wrapText="1"/>
    </xf>
    <xf numFmtId="0" fontId="14" fillId="4" borderId="0" xfId="2" applyFont="1" applyFill="1" applyBorder="1" applyAlignment="1">
      <alignment horizontal="center" vertical="center" wrapText="1"/>
    </xf>
    <xf numFmtId="0" fontId="14" fillId="4" borderId="21" xfId="2" applyFont="1" applyFill="1" applyBorder="1" applyAlignment="1">
      <alignment horizontal="center" vertical="center" wrapText="1"/>
    </xf>
    <xf numFmtId="0" fontId="14" fillId="4" borderId="22" xfId="2" applyFont="1" applyFill="1" applyBorder="1" applyAlignment="1">
      <alignment horizontal="center" vertical="center" wrapText="1"/>
    </xf>
    <xf numFmtId="0" fontId="14" fillId="4" borderId="23" xfId="2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left" vertical="top" wrapText="1"/>
    </xf>
    <xf numFmtId="0" fontId="7" fillId="0" borderId="0" xfId="1" applyFont="1" applyBorder="1" applyAlignment="1">
      <alignment horizontal="center"/>
    </xf>
  </cellXfs>
  <cellStyles count="5">
    <cellStyle name="Hipervínculo" xfId="4" builtinId="8"/>
    <cellStyle name="Normal" xfId="0" builtinId="0"/>
    <cellStyle name="Normal_Functional Test Case v1.0" xfId="1"/>
    <cellStyle name="Normal_Sheet1_Vanco_CR022a1_TestCase_v0.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git-for-windows/git/releases/download/v2.17.0.windows.1/Git-2.17.0-64-bit.exe" TargetMode="External"/><Relationship Id="rId1" Type="http://schemas.openxmlformats.org/officeDocument/2006/relationships/hyperlink" Target="https://github.com/xnandorx/AutomationTryton.gi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rosario.tecso.coop:8000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showGridLines="0" topLeftCell="A13" workbookViewId="0">
      <selection activeCell="B12" sqref="B12"/>
    </sheetView>
  </sheetViews>
  <sheetFormatPr baseColWidth="10" defaultColWidth="9" defaultRowHeight="14.25"/>
  <cols>
    <col min="1" max="1" width="9" style="1"/>
    <col min="2" max="2" width="14.25" style="1" customWidth="1"/>
    <col min="3" max="3" width="9" style="1"/>
    <col min="4" max="4" width="15" style="1" customWidth="1"/>
    <col min="5" max="5" width="32.5" style="1" customWidth="1"/>
    <col min="6" max="6" width="23.875" style="1" customWidth="1"/>
    <col min="7" max="7" width="20.5" style="1" customWidth="1"/>
    <col min="8" max="8" width="26.75" style="1" customWidth="1"/>
    <col min="9" max="16384" width="9" style="1"/>
  </cols>
  <sheetData>
    <row r="1" spans="1:8">
      <c r="B1" s="29"/>
      <c r="C1" s="29"/>
    </row>
    <row r="2" spans="1:8" ht="22.5">
      <c r="A2" s="25"/>
      <c r="B2" s="26" t="s">
        <v>6</v>
      </c>
      <c r="C2" s="25"/>
      <c r="D2" s="25"/>
      <c r="E2" s="25"/>
      <c r="F2" s="25"/>
      <c r="G2" s="25"/>
    </row>
    <row r="3" spans="1:8">
      <c r="A3" s="25"/>
      <c r="B3" s="124" t="s">
        <v>33</v>
      </c>
      <c r="C3" s="32" t="s">
        <v>39</v>
      </c>
      <c r="D3" s="27"/>
      <c r="E3" s="25"/>
      <c r="F3" s="25"/>
      <c r="G3" s="25"/>
    </row>
    <row r="4" spans="1:8">
      <c r="A4" s="25"/>
      <c r="B4" s="124" t="s">
        <v>16</v>
      </c>
      <c r="C4" s="10">
        <v>43193</v>
      </c>
      <c r="D4" s="10"/>
      <c r="E4" s="25"/>
      <c r="F4" s="25"/>
      <c r="G4" s="25"/>
    </row>
    <row r="5" spans="1:8">
      <c r="A5" s="25"/>
      <c r="B5" s="124"/>
      <c r="C5" s="27"/>
      <c r="D5" s="27"/>
      <c r="E5" s="25"/>
      <c r="F5" s="25"/>
      <c r="G5" s="25"/>
    </row>
    <row r="6" spans="1:8" ht="14.25" customHeight="1">
      <c r="A6" s="25"/>
      <c r="B6" s="124" t="s">
        <v>34</v>
      </c>
      <c r="C6" s="142" t="s">
        <v>59</v>
      </c>
      <c r="D6" s="142"/>
      <c r="E6" s="142"/>
      <c r="F6" s="25"/>
      <c r="G6" s="25"/>
    </row>
    <row r="7" spans="1:8">
      <c r="A7" s="25"/>
      <c r="B7" s="124"/>
      <c r="C7" s="25"/>
      <c r="D7" s="25"/>
      <c r="E7" s="25"/>
      <c r="F7" s="25"/>
      <c r="G7" s="25"/>
    </row>
    <row r="8" spans="1:8">
      <c r="A8" s="25"/>
      <c r="B8" s="18"/>
      <c r="C8" s="18"/>
      <c r="D8" s="18"/>
      <c r="E8" s="18"/>
      <c r="F8" s="25"/>
      <c r="G8" s="25"/>
    </row>
    <row r="9" spans="1:8" ht="15" thickBot="1">
      <c r="B9" s="125" t="s">
        <v>25</v>
      </c>
    </row>
    <row r="10" spans="1:8" s="30" customFormat="1" ht="25.5">
      <c r="B10" s="110" t="s">
        <v>12</v>
      </c>
      <c r="C10" s="111" t="s">
        <v>26</v>
      </c>
      <c r="D10" s="111" t="s">
        <v>8</v>
      </c>
      <c r="E10" s="111" t="s">
        <v>9</v>
      </c>
      <c r="F10" s="111" t="s">
        <v>15</v>
      </c>
      <c r="G10" s="112" t="s">
        <v>14</v>
      </c>
      <c r="H10" s="113" t="s">
        <v>27</v>
      </c>
    </row>
    <row r="11" spans="1:8" s="30" customFormat="1">
      <c r="B11" s="114">
        <v>43193</v>
      </c>
      <c r="C11" s="101" t="s">
        <v>39</v>
      </c>
      <c r="D11" s="102"/>
      <c r="E11" s="103" t="s">
        <v>13</v>
      </c>
      <c r="F11" s="104" t="s">
        <v>56</v>
      </c>
      <c r="G11" s="105" t="s">
        <v>57</v>
      </c>
      <c r="H11" s="115" t="s">
        <v>58</v>
      </c>
    </row>
    <row r="12" spans="1:8" s="30" customFormat="1">
      <c r="B12" s="116"/>
      <c r="C12" s="101"/>
      <c r="D12" s="102"/>
      <c r="E12" s="103"/>
      <c r="F12" s="104"/>
      <c r="G12" s="105"/>
      <c r="H12" s="115"/>
    </row>
    <row r="13" spans="1:8" s="31" customFormat="1" ht="12.75">
      <c r="B13" s="114"/>
      <c r="C13" s="101"/>
      <c r="D13" s="102"/>
      <c r="E13" s="103"/>
      <c r="F13" s="104"/>
      <c r="G13" s="106"/>
      <c r="H13" s="115"/>
    </row>
    <row r="14" spans="1:8" s="31" customFormat="1" ht="12.75">
      <c r="B14" s="117"/>
      <c r="C14" s="107"/>
      <c r="D14" s="108"/>
      <c r="E14" s="108"/>
      <c r="F14" s="108"/>
      <c r="G14" s="108"/>
      <c r="H14" s="118"/>
    </row>
    <row r="15" spans="1:8" s="30" customFormat="1">
      <c r="B15" s="114"/>
      <c r="C15" s="109"/>
      <c r="D15" s="102"/>
      <c r="E15" s="108"/>
      <c r="F15" s="108"/>
      <c r="G15" s="108"/>
      <c r="H15" s="119"/>
    </row>
    <row r="16" spans="1:8" s="30" customFormat="1">
      <c r="B16" s="117"/>
      <c r="C16" s="107"/>
      <c r="D16" s="108"/>
      <c r="E16" s="108"/>
      <c r="F16" s="108"/>
      <c r="G16" s="108"/>
      <c r="H16" s="118"/>
    </row>
    <row r="17" spans="2:8" s="30" customFormat="1">
      <c r="B17" s="117"/>
      <c r="C17" s="107"/>
      <c r="D17" s="108"/>
      <c r="E17" s="108"/>
      <c r="F17" s="108"/>
      <c r="G17" s="108"/>
      <c r="H17" s="118"/>
    </row>
    <row r="18" spans="2:8" s="30" customFormat="1">
      <c r="B18" s="117"/>
      <c r="C18" s="107"/>
      <c r="D18" s="108"/>
      <c r="E18" s="108"/>
      <c r="F18" s="108"/>
      <c r="G18" s="108"/>
      <c r="H18" s="118"/>
    </row>
    <row r="19" spans="2:8" s="30" customFormat="1">
      <c r="B19" s="117"/>
      <c r="C19" s="107"/>
      <c r="D19" s="108"/>
      <c r="E19" s="108"/>
      <c r="F19" s="108"/>
      <c r="G19" s="108"/>
      <c r="H19" s="118"/>
    </row>
    <row r="20" spans="2:8" s="30" customFormat="1">
      <c r="B20" s="117"/>
      <c r="C20" s="107"/>
      <c r="D20" s="108"/>
      <c r="E20" s="108"/>
      <c r="F20" s="108"/>
      <c r="G20" s="108"/>
      <c r="H20" s="118"/>
    </row>
    <row r="21" spans="2:8" s="30" customFormat="1">
      <c r="B21" s="117"/>
      <c r="C21" s="107"/>
      <c r="D21" s="108"/>
      <c r="E21" s="108"/>
      <c r="F21" s="108"/>
      <c r="G21" s="108"/>
      <c r="H21" s="118"/>
    </row>
    <row r="22" spans="2:8" s="30" customFormat="1" ht="15" thickBot="1">
      <c r="B22" s="120"/>
      <c r="C22" s="121"/>
      <c r="D22" s="122"/>
      <c r="E22" s="122"/>
      <c r="F22" s="122"/>
      <c r="G22" s="122"/>
      <c r="H22" s="123"/>
    </row>
    <row r="24" spans="2:8" ht="15" thickBot="1"/>
    <row r="25" spans="2:8">
      <c r="B25" s="137" t="s">
        <v>72</v>
      </c>
      <c r="C25" s="131"/>
      <c r="D25" s="131"/>
      <c r="E25" s="132"/>
    </row>
    <row r="26" spans="2:8">
      <c r="B26" s="138" t="s">
        <v>73</v>
      </c>
      <c r="C26" s="133" t="s">
        <v>74</v>
      </c>
      <c r="D26" s="29"/>
      <c r="E26" s="134"/>
    </row>
    <row r="27" spans="2:8">
      <c r="B27" s="138"/>
      <c r="C27" s="29"/>
      <c r="D27" s="29"/>
      <c r="E27" s="134"/>
    </row>
    <row r="28" spans="2:8" ht="36" customHeight="1">
      <c r="B28" s="139" t="s">
        <v>75</v>
      </c>
      <c r="C28" s="143" t="s">
        <v>76</v>
      </c>
      <c r="D28" s="143"/>
      <c r="E28" s="144"/>
    </row>
    <row r="29" spans="2:8">
      <c r="B29" s="138"/>
      <c r="C29" s="29"/>
      <c r="D29" s="29"/>
      <c r="E29" s="134"/>
    </row>
    <row r="30" spans="2:8">
      <c r="B30" s="140" t="s">
        <v>77</v>
      </c>
      <c r="C30" s="29"/>
      <c r="D30" s="29"/>
      <c r="E30" s="134"/>
    </row>
    <row r="31" spans="2:8" ht="15" thickBot="1">
      <c r="B31" s="141"/>
      <c r="C31" s="135"/>
      <c r="D31" s="135"/>
      <c r="E31" s="136"/>
    </row>
  </sheetData>
  <mergeCells count="2">
    <mergeCell ref="C6:E6"/>
    <mergeCell ref="C28:E28"/>
  </mergeCells>
  <phoneticPr fontId="0"/>
  <hyperlinks>
    <hyperlink ref="C26" r:id="rId1"/>
    <hyperlink ref="B30" r:id="rId2" display="Git bash download"/>
  </hyperlinks>
  <pageMargins left="0.37" right="0.47" top="0.5" bottom="0.38" header="0.5" footer="0.17"/>
  <pageSetup paperSize="9" orientation="landscape" horizontalDpi="96" verticalDpi="96" r:id="rId3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8"/>
  <sheetViews>
    <sheetView showGridLines="0" tabSelected="1" topLeftCell="A10" zoomScale="90" zoomScaleNormal="90" workbookViewId="0">
      <selection activeCell="C13" sqref="C13"/>
    </sheetView>
  </sheetViews>
  <sheetFormatPr baseColWidth="10" defaultColWidth="9" defaultRowHeight="14.25" outlineLevelRow="1"/>
  <cols>
    <col min="1" max="1" width="15.75" customWidth="1"/>
    <col min="2" max="2" width="18.75" style="58" customWidth="1"/>
    <col min="3" max="3" width="10.625" style="58" customWidth="1"/>
    <col min="4" max="4" width="42.125" customWidth="1"/>
    <col min="7" max="7" width="14.25" customWidth="1"/>
    <col min="8" max="8" width="18.5" hidden="1" customWidth="1"/>
    <col min="9" max="9" width="6.125" customWidth="1"/>
    <col min="10" max="10" width="8.25" style="60" customWidth="1"/>
    <col min="11" max="11" width="13.25" style="60" customWidth="1"/>
    <col min="12" max="12" width="18" style="59" customWidth="1"/>
  </cols>
  <sheetData>
    <row r="1" spans="1:13" s="2" customFormat="1" ht="12.75" customHeight="1">
      <c r="A1" s="33" t="s">
        <v>51</v>
      </c>
      <c r="B1" s="150"/>
      <c r="C1" s="150"/>
      <c r="D1" s="150"/>
      <c r="E1" s="150"/>
      <c r="F1" s="5"/>
      <c r="G1" s="5"/>
      <c r="H1" s="5"/>
      <c r="I1" s="5"/>
      <c r="J1" s="62"/>
      <c r="K1" s="62"/>
      <c r="L1" s="63"/>
      <c r="M1" s="6"/>
    </row>
    <row r="2" spans="1:13" s="2" customFormat="1" ht="11.25" customHeight="1" thickBot="1">
      <c r="A2" s="6"/>
      <c r="B2" s="151"/>
      <c r="C2" s="151"/>
      <c r="D2" s="151"/>
      <c r="E2" s="151"/>
      <c r="F2" s="5"/>
      <c r="G2" s="5"/>
      <c r="H2" s="5"/>
      <c r="I2" s="5"/>
      <c r="J2" s="62"/>
      <c r="K2" s="62"/>
      <c r="L2" s="63"/>
      <c r="M2" s="6"/>
    </row>
    <row r="3" spans="1:13" s="3" customFormat="1" ht="15" customHeight="1">
      <c r="A3" s="34" t="s">
        <v>35</v>
      </c>
      <c r="B3" s="160" t="s">
        <v>42</v>
      </c>
      <c r="C3" s="160"/>
      <c r="D3" s="160"/>
      <c r="E3" s="161"/>
      <c r="F3" s="37"/>
      <c r="G3" s="34" t="s">
        <v>43</v>
      </c>
      <c r="H3" s="65"/>
      <c r="I3" s="165" t="s">
        <v>44</v>
      </c>
      <c r="J3" s="165"/>
      <c r="K3" s="166"/>
      <c r="L3" s="62"/>
      <c r="M3" s="8"/>
    </row>
    <row r="4" spans="1:13" s="3" customFormat="1" ht="12.75" customHeight="1">
      <c r="A4" s="41" t="s">
        <v>36</v>
      </c>
      <c r="B4" s="167" t="s">
        <v>40</v>
      </c>
      <c r="C4" s="168"/>
      <c r="D4" s="168"/>
      <c r="E4" s="169"/>
      <c r="F4" s="37"/>
      <c r="G4" s="72" t="s">
        <v>47</v>
      </c>
      <c r="H4" s="70"/>
      <c r="I4" s="162" t="s">
        <v>45</v>
      </c>
      <c r="J4" s="162"/>
      <c r="K4" s="163"/>
      <c r="L4" s="62"/>
      <c r="M4" s="8"/>
    </row>
    <row r="5" spans="1:13" s="45" customFormat="1" ht="14.25" customHeight="1">
      <c r="A5" s="41" t="s">
        <v>31</v>
      </c>
      <c r="B5" s="153" t="s">
        <v>41</v>
      </c>
      <c r="C5" s="154"/>
      <c r="D5" s="154"/>
      <c r="E5" s="155"/>
      <c r="F5" s="43"/>
      <c r="G5" s="41" t="s">
        <v>48</v>
      </c>
      <c r="H5" s="71"/>
      <c r="I5" s="157" t="s">
        <v>46</v>
      </c>
      <c r="J5" s="157"/>
      <c r="K5" s="158"/>
      <c r="L5" s="69"/>
      <c r="M5" s="44"/>
    </row>
    <row r="6" spans="1:13" s="3" customFormat="1" ht="15" customHeight="1" thickBot="1">
      <c r="A6" s="11" t="s">
        <v>37</v>
      </c>
      <c r="B6" s="55">
        <f>COUNTIF(J12:J19,"Pass")</f>
        <v>2</v>
      </c>
      <c r="C6" s="55"/>
      <c r="D6" s="9" t="s">
        <v>38</v>
      </c>
      <c r="E6" s="12">
        <f>COUNTIF(J10:J738,"Pending")</f>
        <v>2</v>
      </c>
      <c r="F6" s="7"/>
      <c r="G6" s="128" t="s">
        <v>69</v>
      </c>
      <c r="H6" s="127"/>
      <c r="I6" s="176" t="s">
        <v>70</v>
      </c>
      <c r="J6" s="177"/>
      <c r="K6" s="178"/>
      <c r="L6" s="62"/>
      <c r="M6" s="8"/>
    </row>
    <row r="7" spans="1:13" s="3" customFormat="1" ht="15" customHeight="1" thickBot="1">
      <c r="A7" s="13" t="s">
        <v>4</v>
      </c>
      <c r="B7" s="56">
        <f>COUNTIF(J12:J19,"Fail")</f>
        <v>0</v>
      </c>
      <c r="C7" s="56"/>
      <c r="D7" s="28" t="s">
        <v>29</v>
      </c>
      <c r="E7" s="35">
        <f>COUNTA(A12:A19)/2</f>
        <v>4</v>
      </c>
      <c r="F7" s="38"/>
      <c r="G7" s="38"/>
      <c r="H7" s="38"/>
      <c r="I7" s="159"/>
      <c r="J7" s="159"/>
      <c r="K7" s="159"/>
      <c r="L7" s="159"/>
      <c r="M7" s="8"/>
    </row>
    <row r="8" spans="1:13" s="3" customFormat="1" ht="15" customHeight="1">
      <c r="A8" s="152"/>
      <c r="B8" s="152"/>
      <c r="C8" s="152"/>
      <c r="D8" s="152"/>
      <c r="E8" s="152"/>
      <c r="F8" s="7"/>
      <c r="G8" s="7"/>
      <c r="H8" s="7"/>
      <c r="I8" s="7"/>
      <c r="J8" s="64"/>
      <c r="K8" s="64"/>
      <c r="L8" s="64"/>
      <c r="M8" s="8"/>
    </row>
    <row r="9" spans="1:13" s="47" customFormat="1" ht="12" customHeight="1">
      <c r="A9" s="175" t="s">
        <v>32</v>
      </c>
      <c r="B9" s="179"/>
      <c r="C9" s="174" t="s">
        <v>68</v>
      </c>
      <c r="D9" s="175" t="s">
        <v>17</v>
      </c>
      <c r="E9" s="181" t="s">
        <v>30</v>
      </c>
      <c r="F9" s="182"/>
      <c r="G9" s="182"/>
      <c r="H9" s="183"/>
      <c r="I9" s="170" t="s">
        <v>28</v>
      </c>
      <c r="J9" s="164" t="s">
        <v>7</v>
      </c>
      <c r="K9" s="174" t="s">
        <v>52</v>
      </c>
      <c r="L9" s="164" t="s">
        <v>53</v>
      </c>
      <c r="M9" s="46"/>
    </row>
    <row r="10" spans="1:13" s="40" customFormat="1" ht="12" customHeight="1">
      <c r="A10" s="164"/>
      <c r="B10" s="180"/>
      <c r="C10" s="175"/>
      <c r="D10" s="164"/>
      <c r="E10" s="171"/>
      <c r="F10" s="184"/>
      <c r="G10" s="184"/>
      <c r="H10" s="185"/>
      <c r="I10" s="171"/>
      <c r="J10" s="164"/>
      <c r="K10" s="175"/>
      <c r="L10" s="164"/>
      <c r="M10" s="39"/>
    </row>
    <row r="11" spans="1:13" s="48" customFormat="1" ht="15">
      <c r="A11" s="172"/>
      <c r="B11" s="172"/>
      <c r="C11" s="172"/>
      <c r="D11" s="172"/>
      <c r="E11" s="172"/>
      <c r="F11" s="172"/>
      <c r="G11" s="172"/>
      <c r="H11" s="172"/>
      <c r="I11" s="172"/>
      <c r="J11" s="172"/>
      <c r="K11" s="172"/>
      <c r="L11" s="173"/>
    </row>
    <row r="12" spans="1:13" s="4" customFormat="1" ht="12.75">
      <c r="A12" s="148" t="s">
        <v>63</v>
      </c>
      <c r="B12" s="149"/>
      <c r="C12" s="149"/>
      <c r="D12" s="149"/>
      <c r="E12" s="149"/>
      <c r="F12" s="149"/>
      <c r="G12" s="149"/>
      <c r="H12" s="149"/>
      <c r="I12" s="149"/>
      <c r="J12" s="149"/>
      <c r="K12" s="149"/>
      <c r="L12" s="156"/>
    </row>
    <row r="13" spans="1:13" s="4" customFormat="1" ht="89.25" outlineLevel="1">
      <c r="A13" s="52" t="s">
        <v>0</v>
      </c>
      <c r="B13" s="57" t="s">
        <v>61</v>
      </c>
      <c r="C13" s="126" t="s">
        <v>78</v>
      </c>
      <c r="D13" s="51" t="s">
        <v>49</v>
      </c>
      <c r="E13" s="147" t="s">
        <v>50</v>
      </c>
      <c r="F13" s="146"/>
      <c r="G13" s="146"/>
      <c r="H13" s="50"/>
      <c r="I13" s="73">
        <v>43193</v>
      </c>
      <c r="J13" s="51" t="s">
        <v>37</v>
      </c>
      <c r="K13" s="51"/>
      <c r="L13" s="49"/>
    </row>
    <row r="14" spans="1:13" s="4" customFormat="1" ht="12.75" outlineLevel="1">
      <c r="A14" s="148" t="s">
        <v>55</v>
      </c>
      <c r="B14" s="149"/>
      <c r="C14" s="149"/>
      <c r="D14" s="149"/>
      <c r="E14" s="66"/>
      <c r="F14" s="66"/>
      <c r="G14" s="66"/>
      <c r="H14" s="66"/>
      <c r="I14" s="66"/>
      <c r="J14" s="66"/>
      <c r="K14" s="66"/>
      <c r="L14" s="67"/>
    </row>
    <row r="15" spans="1:13" s="4" customFormat="1" ht="165.75" outlineLevel="1">
      <c r="A15" s="52" t="s">
        <v>1</v>
      </c>
      <c r="B15" s="61" t="s">
        <v>60</v>
      </c>
      <c r="C15" s="129" t="s">
        <v>78</v>
      </c>
      <c r="D15" s="61" t="s">
        <v>81</v>
      </c>
      <c r="E15" s="147" t="s">
        <v>82</v>
      </c>
      <c r="F15" s="186"/>
      <c r="G15" s="186"/>
      <c r="H15" s="50"/>
      <c r="I15" s="68"/>
      <c r="J15" s="51" t="s">
        <v>37</v>
      </c>
      <c r="K15" s="51"/>
      <c r="L15" s="49" t="s">
        <v>64</v>
      </c>
    </row>
    <row r="16" spans="1:13" s="4" customFormat="1" ht="12.75" outlineLevel="1">
      <c r="A16" s="148" t="s">
        <v>54</v>
      </c>
      <c r="B16" s="149"/>
      <c r="C16" s="149"/>
      <c r="D16" s="149"/>
      <c r="E16" s="66"/>
      <c r="F16" s="66"/>
      <c r="G16" s="66"/>
      <c r="H16" s="66"/>
      <c r="I16" s="66"/>
      <c r="J16" s="66"/>
      <c r="K16" s="66"/>
      <c r="L16" s="67"/>
    </row>
    <row r="17" spans="1:18" s="4" customFormat="1" ht="153" outlineLevel="1">
      <c r="A17" s="52" t="s">
        <v>2</v>
      </c>
      <c r="B17" s="61" t="s">
        <v>62</v>
      </c>
      <c r="C17" s="129" t="s">
        <v>78</v>
      </c>
      <c r="D17" s="61" t="s">
        <v>80</v>
      </c>
      <c r="E17" s="147" t="s">
        <v>83</v>
      </c>
      <c r="F17" s="146"/>
      <c r="G17" s="146"/>
      <c r="H17" s="50"/>
      <c r="I17" s="54"/>
      <c r="J17" s="51" t="s">
        <v>38</v>
      </c>
      <c r="K17" s="51"/>
      <c r="L17" s="49"/>
    </row>
    <row r="18" spans="1:18" s="4" customFormat="1" ht="12.75" outlineLevel="1">
      <c r="A18" s="148" t="s">
        <v>79</v>
      </c>
      <c r="B18" s="149"/>
      <c r="C18" s="149"/>
      <c r="D18" s="149"/>
      <c r="E18" s="66"/>
      <c r="F18" s="66"/>
      <c r="G18" s="66"/>
      <c r="H18" s="66"/>
      <c r="I18" s="66"/>
      <c r="J18" s="66"/>
      <c r="K18" s="66"/>
      <c r="L18" s="67"/>
    </row>
    <row r="19" spans="1:18" s="4" customFormat="1" ht="153" outlineLevel="1">
      <c r="A19" s="52" t="s">
        <v>3</v>
      </c>
      <c r="B19" s="51" t="s">
        <v>66</v>
      </c>
      <c r="C19" s="130" t="s">
        <v>71</v>
      </c>
      <c r="D19" s="51" t="s">
        <v>84</v>
      </c>
      <c r="E19" s="145"/>
      <c r="F19" s="146"/>
      <c r="G19" s="146"/>
      <c r="H19" s="50"/>
      <c r="I19" s="68"/>
      <c r="J19" s="51" t="s">
        <v>38</v>
      </c>
      <c r="K19" s="51"/>
      <c r="L19" s="49" t="s">
        <v>65</v>
      </c>
    </row>
    <row r="20" spans="1:18" s="4" customFormat="1" ht="12.75" customHeight="1">
      <c r="A20"/>
      <c r="B20" s="58"/>
      <c r="C20" s="58"/>
      <c r="D20"/>
      <c r="E20"/>
      <c r="F20"/>
      <c r="G20" s="76"/>
      <c r="H20" s="76"/>
      <c r="I20" s="76"/>
      <c r="J20" s="18"/>
      <c r="K20" s="18"/>
      <c r="L20" s="76"/>
    </row>
    <row r="21" spans="1:18" s="53" customFormat="1" ht="228.75" customHeight="1" outlineLevel="1">
      <c r="A21"/>
      <c r="B21" s="58"/>
      <c r="C21" s="58"/>
      <c r="D21" s="76"/>
      <c r="E21" s="76"/>
      <c r="F21" s="76"/>
      <c r="G21" s="76"/>
      <c r="H21" s="76"/>
      <c r="I21" s="76"/>
      <c r="J21" s="18"/>
      <c r="K21" s="18"/>
      <c r="L21" s="76"/>
      <c r="M21" s="77"/>
      <c r="N21" s="77"/>
      <c r="O21" s="77"/>
      <c r="P21" s="77"/>
      <c r="Q21" s="77"/>
      <c r="R21" s="77"/>
    </row>
    <row r="22" spans="1:18" s="53" customFormat="1" ht="207.75" customHeight="1" outlineLevel="1">
      <c r="A22"/>
      <c r="B22" s="58"/>
      <c r="C22" s="58"/>
      <c r="D22" s="76"/>
      <c r="E22" s="76"/>
      <c r="F22" s="76"/>
      <c r="G22" s="76"/>
      <c r="H22" s="76"/>
      <c r="I22" s="76"/>
      <c r="J22" s="18"/>
      <c r="K22" s="18"/>
      <c r="L22" s="76"/>
      <c r="M22" s="77"/>
      <c r="N22" s="77"/>
      <c r="O22" s="77"/>
      <c r="P22" s="77"/>
      <c r="Q22" s="77"/>
      <c r="R22" s="77"/>
    </row>
    <row r="23" spans="1:18" s="53" customFormat="1" ht="255" customHeight="1" outlineLevel="1">
      <c r="A23"/>
      <c r="B23" s="58"/>
      <c r="C23" s="58"/>
      <c r="D23" s="76"/>
      <c r="E23" s="76"/>
      <c r="F23" s="76"/>
      <c r="G23" s="76"/>
      <c r="H23" s="76"/>
      <c r="I23" s="76"/>
      <c r="J23" s="18"/>
      <c r="K23" s="18"/>
      <c r="L23" s="76"/>
      <c r="M23" s="78"/>
      <c r="N23" s="78"/>
      <c r="O23" s="78"/>
      <c r="P23" s="78"/>
      <c r="Q23" s="77"/>
      <c r="R23" s="77"/>
    </row>
    <row r="24" spans="1:18" s="53" customFormat="1" ht="276.75" customHeight="1" outlineLevel="1">
      <c r="A24"/>
      <c r="B24" s="58"/>
      <c r="C24" s="58"/>
      <c r="D24" s="76"/>
      <c r="E24" s="76"/>
      <c r="F24" s="76"/>
      <c r="G24" s="76"/>
      <c r="H24" s="76"/>
      <c r="I24" s="76"/>
      <c r="J24" s="18"/>
      <c r="K24" s="18"/>
      <c r="L24" s="76"/>
      <c r="M24" s="77"/>
      <c r="N24" s="77"/>
      <c r="O24" s="77"/>
      <c r="P24" s="77"/>
      <c r="Q24" s="77"/>
      <c r="R24" s="77"/>
    </row>
    <row r="25" spans="1:18" s="4" customFormat="1">
      <c r="A25"/>
      <c r="B25" s="58"/>
      <c r="C25" s="58"/>
      <c r="D25" s="76"/>
      <c r="E25" s="76"/>
      <c r="F25" s="76"/>
      <c r="G25" s="76"/>
      <c r="H25" s="76"/>
      <c r="I25" s="76"/>
      <c r="J25" s="18"/>
      <c r="K25" s="18"/>
      <c r="L25" s="76"/>
      <c r="M25" s="79"/>
      <c r="N25" s="79"/>
      <c r="O25" s="79"/>
      <c r="P25" s="79"/>
      <c r="Q25" s="79"/>
      <c r="R25" s="79"/>
    </row>
    <row r="26" spans="1:18" s="4" customFormat="1" outlineLevel="1">
      <c r="A26"/>
      <c r="B26" s="58"/>
      <c r="C26" s="58"/>
      <c r="D26" s="76"/>
      <c r="E26" s="76"/>
      <c r="F26" s="76"/>
      <c r="G26" s="76"/>
      <c r="H26" s="76"/>
      <c r="I26" s="76"/>
      <c r="J26" s="18"/>
      <c r="K26" s="18"/>
      <c r="L26" s="76"/>
      <c r="M26" s="79"/>
      <c r="N26" s="79"/>
      <c r="O26" s="79"/>
      <c r="P26" s="79"/>
      <c r="Q26" s="79"/>
      <c r="R26" s="79"/>
    </row>
    <row r="27" spans="1:18" s="53" customFormat="1" ht="70.5" customHeight="1" outlineLevel="1">
      <c r="A27"/>
      <c r="B27" s="58"/>
      <c r="C27" s="58"/>
      <c r="D27" s="76"/>
      <c r="E27" s="76"/>
      <c r="F27" s="76"/>
      <c r="G27" s="76"/>
      <c r="H27" s="76"/>
      <c r="I27" s="76"/>
      <c r="J27" s="18"/>
      <c r="K27" s="18"/>
      <c r="L27" s="76"/>
      <c r="M27" s="77"/>
      <c r="N27" s="77"/>
      <c r="O27" s="77"/>
      <c r="P27" s="77"/>
      <c r="Q27" s="77"/>
      <c r="R27" s="77"/>
    </row>
    <row r="28" spans="1:18" s="53" customFormat="1" ht="87.75" customHeight="1" outlineLevel="1">
      <c r="A28"/>
      <c r="B28" s="58"/>
      <c r="C28" s="58"/>
      <c r="D28" s="76"/>
      <c r="E28" s="76"/>
      <c r="F28" s="76"/>
      <c r="G28" s="76"/>
      <c r="H28" s="76"/>
      <c r="I28" s="76"/>
      <c r="J28" s="18"/>
      <c r="K28" s="18"/>
      <c r="L28" s="76"/>
      <c r="M28" s="77"/>
      <c r="N28" s="77"/>
      <c r="O28" s="77"/>
      <c r="P28" s="77"/>
      <c r="Q28" s="77"/>
      <c r="R28" s="77"/>
    </row>
    <row r="29" spans="1:18" s="53" customFormat="1" ht="87.75" customHeight="1" outlineLevel="1">
      <c r="A29"/>
      <c r="B29" s="58"/>
      <c r="C29" s="58"/>
      <c r="D29" s="76"/>
      <c r="E29" s="76"/>
      <c r="F29" s="76"/>
      <c r="G29" s="76"/>
      <c r="H29" s="76"/>
      <c r="I29" s="76"/>
      <c r="J29" s="18"/>
      <c r="K29" s="18"/>
      <c r="L29" s="76"/>
      <c r="M29" s="77"/>
      <c r="N29" s="77"/>
      <c r="O29" s="77"/>
      <c r="P29" s="77"/>
      <c r="Q29" s="77"/>
      <c r="R29" s="77"/>
    </row>
    <row r="30" spans="1:18" s="53" customFormat="1" ht="59.25" customHeight="1" outlineLevel="1">
      <c r="A30"/>
      <c r="B30" s="58"/>
      <c r="C30" s="58"/>
      <c r="D30" s="76"/>
      <c r="E30" s="76"/>
      <c r="F30" s="76"/>
      <c r="G30" s="76"/>
      <c r="H30" s="76"/>
      <c r="I30" s="76"/>
      <c r="J30" s="18"/>
      <c r="K30" s="18"/>
      <c r="L30" s="76"/>
      <c r="M30" s="77"/>
      <c r="N30" s="77"/>
      <c r="O30" s="77"/>
      <c r="P30" s="77"/>
      <c r="Q30" s="77"/>
      <c r="R30" s="77"/>
    </row>
    <row r="31" spans="1:18" s="53" customFormat="1" ht="56.25" customHeight="1" outlineLevel="1">
      <c r="A31"/>
      <c r="B31" s="58"/>
      <c r="C31" s="58"/>
      <c r="D31" s="76"/>
      <c r="E31" s="76"/>
      <c r="F31" s="76"/>
      <c r="G31" s="76"/>
      <c r="H31" s="76"/>
      <c r="I31" s="76"/>
      <c r="J31" s="18"/>
      <c r="K31" s="18"/>
      <c r="L31" s="76"/>
      <c r="M31" s="77"/>
      <c r="N31" s="77"/>
      <c r="O31" s="77"/>
      <c r="P31" s="77"/>
      <c r="Q31" s="77"/>
      <c r="R31" s="77"/>
    </row>
    <row r="32" spans="1:18" s="53" customFormat="1" ht="87.75" customHeight="1" outlineLevel="1">
      <c r="A32"/>
      <c r="B32" s="58"/>
      <c r="C32" s="58"/>
      <c r="D32" s="76"/>
      <c r="E32" s="76"/>
      <c r="F32" s="76"/>
      <c r="G32" s="76"/>
      <c r="H32" s="76"/>
      <c r="I32" s="76"/>
      <c r="J32" s="18"/>
      <c r="K32" s="18"/>
      <c r="L32" s="76"/>
      <c r="M32" s="77"/>
      <c r="N32" s="77"/>
      <c r="O32" s="77"/>
      <c r="P32" s="77"/>
      <c r="Q32" s="77"/>
      <c r="R32" s="77"/>
    </row>
    <row r="33" spans="1:18" s="53" customFormat="1" ht="62.25" customHeight="1" outlineLevel="1">
      <c r="A33"/>
      <c r="B33" s="58"/>
      <c r="C33" s="58"/>
      <c r="D33" s="76"/>
      <c r="E33" s="76"/>
      <c r="F33" s="76"/>
      <c r="G33" s="76"/>
      <c r="H33" s="76"/>
      <c r="I33" s="76"/>
      <c r="J33" s="18"/>
      <c r="K33" s="18"/>
      <c r="L33" s="76"/>
      <c r="M33" s="77"/>
      <c r="N33" s="77"/>
      <c r="O33" s="77"/>
      <c r="P33" s="77"/>
      <c r="Q33" s="77"/>
      <c r="R33" s="77"/>
    </row>
    <row r="34" spans="1:18" s="4" customFormat="1" outlineLevel="1">
      <c r="A34"/>
      <c r="B34" s="58"/>
      <c r="C34" s="58"/>
      <c r="D34" s="76"/>
      <c r="E34" s="76"/>
      <c r="F34" s="76"/>
      <c r="G34" s="76"/>
      <c r="H34" s="76"/>
      <c r="I34" s="76"/>
      <c r="J34" s="18"/>
      <c r="K34" s="18"/>
      <c r="L34" s="76"/>
      <c r="M34" s="79"/>
      <c r="N34" s="79"/>
      <c r="O34" s="79"/>
      <c r="P34" s="79"/>
      <c r="Q34" s="79"/>
      <c r="R34" s="79"/>
    </row>
    <row r="35" spans="1:18" s="53" customFormat="1" ht="87.75" customHeight="1" outlineLevel="1">
      <c r="A35"/>
      <c r="B35" s="58"/>
      <c r="C35" s="58"/>
      <c r="D35" s="76"/>
      <c r="E35" s="76"/>
      <c r="F35" s="76"/>
      <c r="G35" s="76"/>
      <c r="H35" s="76"/>
      <c r="I35" s="76"/>
      <c r="J35" s="18"/>
      <c r="K35" s="18"/>
      <c r="L35" s="76"/>
      <c r="M35" s="77"/>
      <c r="N35" s="77"/>
      <c r="O35" s="77"/>
      <c r="P35" s="77"/>
      <c r="Q35" s="77"/>
      <c r="R35" s="77"/>
    </row>
    <row r="36" spans="1:18" s="4" customFormat="1">
      <c r="A36"/>
      <c r="B36" s="58"/>
      <c r="C36" s="58"/>
      <c r="D36" s="76"/>
      <c r="E36" s="76"/>
      <c r="F36" s="76"/>
      <c r="G36" s="76"/>
      <c r="H36" s="76"/>
      <c r="I36" s="76"/>
      <c r="J36" s="18"/>
      <c r="K36" s="18"/>
      <c r="L36" s="76"/>
      <c r="M36" s="79"/>
      <c r="N36" s="79"/>
      <c r="O36" s="79"/>
      <c r="P36" s="79"/>
      <c r="Q36" s="79"/>
      <c r="R36" s="79"/>
    </row>
    <row r="37" spans="1:18" s="53" customFormat="1" ht="101.25" customHeight="1" outlineLevel="1">
      <c r="A37"/>
      <c r="B37" s="58"/>
      <c r="C37" s="58"/>
      <c r="D37" s="76"/>
      <c r="E37" s="76"/>
      <c r="F37" s="76"/>
      <c r="G37" s="76"/>
      <c r="H37" s="76"/>
      <c r="I37" s="76"/>
      <c r="J37" s="18"/>
      <c r="K37" s="18"/>
      <c r="L37" s="76"/>
      <c r="M37" s="77"/>
      <c r="N37" s="77"/>
      <c r="O37" s="77"/>
      <c r="P37" s="77"/>
      <c r="Q37" s="77"/>
      <c r="R37" s="77"/>
    </row>
    <row r="38" spans="1:18" s="53" customFormat="1" ht="96" customHeight="1" outlineLevel="1">
      <c r="A38"/>
      <c r="B38" s="58"/>
      <c r="C38" s="58"/>
      <c r="D38" s="76"/>
      <c r="E38" s="76"/>
      <c r="F38" s="76"/>
      <c r="G38" s="76"/>
      <c r="H38" s="76"/>
      <c r="I38" s="76"/>
      <c r="J38" s="18"/>
      <c r="K38" s="18"/>
      <c r="L38" s="76"/>
      <c r="M38" s="77"/>
      <c r="N38" s="77"/>
      <c r="O38" s="77"/>
      <c r="P38" s="77"/>
      <c r="Q38" s="77"/>
      <c r="R38" s="77"/>
    </row>
    <row r="39" spans="1:18" s="53" customFormat="1" ht="96" customHeight="1" outlineLevel="1">
      <c r="A39"/>
      <c r="B39" s="58"/>
      <c r="C39" s="58"/>
      <c r="D39" s="76"/>
      <c r="E39" s="76"/>
      <c r="F39" s="76"/>
      <c r="G39" s="76"/>
      <c r="H39" s="76"/>
      <c r="I39" s="76"/>
      <c r="J39" s="18"/>
      <c r="K39" s="18"/>
      <c r="L39" s="76"/>
      <c r="M39" s="77"/>
      <c r="N39" s="77"/>
      <c r="O39" s="77"/>
      <c r="P39" s="77"/>
      <c r="Q39" s="77"/>
      <c r="R39" s="77"/>
    </row>
    <row r="40" spans="1:18" s="4" customFormat="1">
      <c r="A40"/>
      <c r="B40" s="58"/>
      <c r="C40" s="58"/>
      <c r="D40" s="76"/>
      <c r="E40" s="76"/>
      <c r="F40" s="76"/>
      <c r="G40" s="76"/>
      <c r="H40" s="76"/>
      <c r="I40" s="76"/>
      <c r="J40" s="18"/>
      <c r="K40" s="18"/>
      <c r="L40" s="76"/>
      <c r="M40" s="79"/>
      <c r="N40" s="79"/>
      <c r="O40" s="79"/>
      <c r="P40" s="79"/>
      <c r="Q40" s="79"/>
      <c r="R40" s="79"/>
    </row>
    <row r="41" spans="1:18" s="53" customFormat="1" ht="27.75" customHeight="1" outlineLevel="1">
      <c r="A41"/>
      <c r="B41" s="58"/>
      <c r="C41" s="58"/>
      <c r="D41" s="76"/>
      <c r="E41" s="76"/>
      <c r="F41" s="76"/>
      <c r="G41" s="76"/>
      <c r="H41" s="76"/>
      <c r="I41" s="76"/>
      <c r="J41" s="18"/>
      <c r="K41" s="18"/>
      <c r="L41" s="76"/>
      <c r="M41" s="77"/>
      <c r="N41" s="77"/>
      <c r="O41" s="77"/>
      <c r="P41" s="77"/>
      <c r="Q41" s="77"/>
      <c r="R41" s="77"/>
    </row>
    <row r="42" spans="1:18" s="53" customFormat="1" ht="27.75" customHeight="1" outlineLevel="1">
      <c r="A42"/>
      <c r="B42" s="58"/>
      <c r="C42" s="58"/>
      <c r="D42" s="76"/>
      <c r="E42" s="76"/>
      <c r="F42" s="76"/>
      <c r="G42" s="76"/>
      <c r="H42" s="76"/>
      <c r="I42" s="76"/>
      <c r="J42" s="18"/>
      <c r="K42" s="18"/>
      <c r="L42" s="76"/>
      <c r="M42" s="77"/>
      <c r="N42" s="77"/>
      <c r="O42" s="77"/>
      <c r="P42" s="77"/>
      <c r="Q42" s="77"/>
      <c r="R42" s="77"/>
    </row>
    <row r="43" spans="1:18" s="53" customFormat="1" ht="81" customHeight="1" outlineLevel="1">
      <c r="A43"/>
      <c r="B43" s="58"/>
      <c r="C43" s="58"/>
      <c r="D43" s="76"/>
      <c r="E43" s="76"/>
      <c r="F43" s="76"/>
      <c r="G43" s="76"/>
      <c r="H43" s="76"/>
      <c r="I43" s="76"/>
      <c r="J43" s="18"/>
      <c r="K43" s="18"/>
      <c r="L43" s="76"/>
      <c r="M43" s="77"/>
      <c r="N43" s="77"/>
      <c r="O43" s="77"/>
      <c r="P43" s="77"/>
      <c r="Q43" s="77"/>
      <c r="R43" s="77"/>
    </row>
    <row r="44" spans="1:18" s="4" customFormat="1">
      <c r="A44"/>
      <c r="B44" s="58"/>
      <c r="C44" s="58"/>
      <c r="D44" s="76"/>
      <c r="E44" s="76"/>
      <c r="F44" s="76"/>
      <c r="G44" s="76"/>
      <c r="H44" s="76"/>
      <c r="I44" s="76"/>
      <c r="J44" s="18"/>
      <c r="K44" s="18"/>
      <c r="L44" s="76"/>
      <c r="M44" s="79"/>
      <c r="N44" s="79"/>
      <c r="O44" s="79"/>
      <c r="P44" s="79"/>
      <c r="Q44" s="79"/>
      <c r="R44" s="79"/>
    </row>
    <row r="45" spans="1:18" s="4" customFormat="1" outlineLevel="1">
      <c r="A45"/>
      <c r="B45" s="58"/>
      <c r="C45" s="58"/>
      <c r="D45" s="76"/>
      <c r="E45" s="76"/>
      <c r="F45" s="76"/>
      <c r="G45" s="76"/>
      <c r="H45" s="76"/>
      <c r="I45" s="76"/>
      <c r="J45" s="18"/>
      <c r="K45" s="18"/>
      <c r="L45" s="76"/>
      <c r="M45" s="79"/>
      <c r="N45" s="79"/>
      <c r="O45" s="79"/>
      <c r="P45" s="79"/>
      <c r="Q45" s="79"/>
      <c r="R45" s="79"/>
    </row>
    <row r="46" spans="1:18" s="53" customFormat="1" ht="87.75" customHeight="1" outlineLevel="1">
      <c r="A46"/>
      <c r="B46" s="58"/>
      <c r="C46" s="58"/>
      <c r="D46" s="76"/>
      <c r="E46" s="76"/>
      <c r="F46" s="76"/>
      <c r="G46" s="76"/>
      <c r="H46" s="76"/>
      <c r="I46" s="76"/>
      <c r="J46" s="18"/>
      <c r="K46" s="18"/>
      <c r="L46" s="76"/>
      <c r="M46" s="77"/>
      <c r="N46" s="77"/>
      <c r="O46" s="77"/>
      <c r="P46" s="77"/>
      <c r="Q46" s="77"/>
      <c r="R46" s="77"/>
    </row>
    <row r="47" spans="1:18" s="53" customFormat="1" ht="87.75" customHeight="1" outlineLevel="1">
      <c r="A47"/>
      <c r="B47" s="58"/>
      <c r="C47" s="58"/>
      <c r="D47" s="76"/>
      <c r="E47" s="76"/>
      <c r="F47" s="76"/>
      <c r="G47" s="76"/>
      <c r="H47" s="76"/>
      <c r="I47" s="76"/>
      <c r="J47" s="18"/>
      <c r="K47" s="18"/>
      <c r="L47" s="76"/>
      <c r="M47" s="77"/>
      <c r="N47" s="77"/>
      <c r="O47" s="77"/>
      <c r="P47" s="77"/>
      <c r="Q47" s="77"/>
      <c r="R47" s="77"/>
    </row>
    <row r="48" spans="1:18" s="4" customFormat="1" outlineLevel="1">
      <c r="A48"/>
      <c r="B48" s="58"/>
      <c r="C48" s="58"/>
      <c r="D48" s="76"/>
      <c r="E48" s="76"/>
      <c r="F48" s="76"/>
      <c r="G48" s="76"/>
      <c r="H48" s="76"/>
      <c r="I48" s="76"/>
      <c r="J48" s="18"/>
      <c r="K48" s="18"/>
      <c r="L48" s="76"/>
      <c r="M48" s="79"/>
      <c r="N48" s="79"/>
      <c r="O48" s="79"/>
      <c r="P48" s="79"/>
      <c r="Q48" s="79"/>
      <c r="R48" s="79"/>
    </row>
    <row r="49" spans="1:18" s="53" customFormat="1" ht="87.75" customHeight="1" outlineLevel="1">
      <c r="A49"/>
      <c r="B49" s="58"/>
      <c r="C49" s="58"/>
      <c r="D49" s="76"/>
      <c r="E49" s="76"/>
      <c r="F49" s="76"/>
      <c r="G49" s="76"/>
      <c r="H49" s="76"/>
      <c r="I49" s="76"/>
      <c r="J49" s="18"/>
      <c r="K49" s="18"/>
      <c r="L49" s="76"/>
      <c r="M49" s="77"/>
      <c r="N49" s="77"/>
      <c r="O49" s="77"/>
      <c r="P49" s="77"/>
      <c r="Q49" s="77"/>
      <c r="R49" s="77"/>
    </row>
    <row r="50" spans="1:18" s="53" customFormat="1" ht="87.75" customHeight="1" outlineLevel="1">
      <c r="A50"/>
      <c r="B50" s="58"/>
      <c r="C50" s="58"/>
      <c r="D50" s="76"/>
      <c r="E50" s="76"/>
      <c r="F50" s="76"/>
      <c r="G50" s="76"/>
      <c r="H50" s="76"/>
      <c r="I50" s="76"/>
      <c r="J50" s="18"/>
      <c r="K50" s="18"/>
      <c r="L50" s="76"/>
      <c r="M50" s="77"/>
      <c r="N50" s="77"/>
      <c r="O50" s="77"/>
      <c r="P50" s="77"/>
      <c r="Q50" s="77"/>
      <c r="R50" s="77"/>
    </row>
    <row r="51" spans="1:18" s="4" customFormat="1" outlineLevel="1">
      <c r="A51"/>
      <c r="B51" s="58"/>
      <c r="C51" s="58"/>
      <c r="D51" s="76"/>
      <c r="E51" s="76"/>
      <c r="F51" s="76"/>
      <c r="G51" s="76"/>
      <c r="H51" s="76"/>
      <c r="I51" s="76"/>
      <c r="J51" s="18"/>
      <c r="K51" s="18"/>
      <c r="L51" s="76"/>
      <c r="M51" s="79"/>
      <c r="N51" s="79"/>
      <c r="O51" s="79"/>
      <c r="P51" s="79"/>
      <c r="Q51" s="79"/>
      <c r="R51" s="79"/>
    </row>
    <row r="52" spans="1:18" s="53" customFormat="1" ht="87.75" customHeight="1" outlineLevel="1">
      <c r="A52"/>
      <c r="B52" s="58"/>
      <c r="C52" s="58"/>
      <c r="D52" s="76"/>
      <c r="E52" s="76"/>
      <c r="F52" s="76"/>
      <c r="G52" s="76"/>
      <c r="H52" s="76"/>
      <c r="I52" s="76"/>
      <c r="J52" s="18"/>
      <c r="K52" s="18"/>
      <c r="L52" s="76"/>
      <c r="M52" s="77"/>
      <c r="N52" s="77"/>
      <c r="O52" s="77"/>
      <c r="P52" s="77"/>
      <c r="Q52" s="77"/>
      <c r="R52" s="77"/>
    </row>
    <row r="53" spans="1:18" s="53" customFormat="1" ht="87.75" customHeight="1" outlineLevel="1">
      <c r="A53"/>
      <c r="B53" s="58"/>
      <c r="C53" s="58"/>
      <c r="D53" s="76"/>
      <c r="E53" s="76"/>
      <c r="F53" s="76"/>
      <c r="G53" s="76"/>
      <c r="H53" s="76"/>
      <c r="I53" s="76"/>
      <c r="J53" s="18"/>
      <c r="K53" s="18"/>
      <c r="L53" s="76"/>
      <c r="M53" s="77"/>
      <c r="N53" s="77"/>
      <c r="O53" s="77"/>
      <c r="P53" s="77"/>
      <c r="Q53" s="77"/>
      <c r="R53" s="77"/>
    </row>
    <row r="54" spans="1:18" s="4" customFormat="1" outlineLevel="1">
      <c r="A54"/>
      <c r="B54" s="58"/>
      <c r="C54" s="58"/>
      <c r="D54" s="76"/>
      <c r="E54" s="76"/>
      <c r="F54" s="76"/>
      <c r="G54" s="76"/>
      <c r="H54" s="76"/>
      <c r="I54" s="76"/>
      <c r="J54" s="18"/>
      <c r="K54" s="18"/>
      <c r="L54" s="76"/>
      <c r="M54" s="79"/>
      <c r="N54" s="79"/>
      <c r="O54" s="79"/>
      <c r="P54" s="79"/>
      <c r="Q54" s="79"/>
      <c r="R54" s="79"/>
    </row>
    <row r="55" spans="1:18" s="53" customFormat="1" ht="87.75" customHeight="1" outlineLevel="1">
      <c r="A55"/>
      <c r="B55" s="58"/>
      <c r="C55" s="58"/>
      <c r="D55" s="76"/>
      <c r="E55" s="76"/>
      <c r="F55" s="76"/>
      <c r="G55" s="76"/>
      <c r="H55" s="76"/>
      <c r="I55" s="76"/>
      <c r="J55" s="18"/>
      <c r="K55" s="18"/>
      <c r="L55" s="76"/>
      <c r="M55" s="77"/>
      <c r="N55" s="77"/>
      <c r="O55" s="77"/>
      <c r="P55" s="77"/>
      <c r="Q55" s="77"/>
      <c r="R55" s="77"/>
    </row>
    <row r="56" spans="1:18" s="53" customFormat="1" ht="87.75" customHeight="1" outlineLevel="1">
      <c r="A56"/>
      <c r="B56" s="58"/>
      <c r="C56" s="58"/>
      <c r="D56" s="76"/>
      <c r="E56" s="76"/>
      <c r="F56" s="76"/>
      <c r="G56" s="76"/>
      <c r="H56" s="76"/>
      <c r="I56" s="76"/>
      <c r="J56" s="18"/>
      <c r="K56" s="18"/>
      <c r="L56" s="76"/>
      <c r="M56" s="77"/>
      <c r="N56" s="77"/>
      <c r="O56" s="77"/>
      <c r="P56" s="77"/>
      <c r="Q56" s="77"/>
      <c r="R56" s="77"/>
    </row>
    <row r="57" spans="1:18" s="4" customFormat="1">
      <c r="A57"/>
      <c r="B57" s="58"/>
      <c r="C57" s="58"/>
      <c r="D57" s="76"/>
      <c r="E57" s="76"/>
      <c r="F57" s="76"/>
      <c r="G57" s="76"/>
      <c r="H57" s="76"/>
      <c r="I57" s="76"/>
      <c r="J57" s="18"/>
      <c r="K57" s="18"/>
      <c r="L57" s="76"/>
      <c r="M57" s="79"/>
      <c r="N57" s="79"/>
      <c r="O57" s="79"/>
      <c r="P57" s="79"/>
      <c r="Q57" s="79"/>
      <c r="R57" s="79"/>
    </row>
    <row r="58" spans="1:18" s="53" customFormat="1" ht="87.75" customHeight="1" outlineLevel="1">
      <c r="A58"/>
      <c r="B58" s="58"/>
      <c r="C58" s="58"/>
      <c r="D58" s="76"/>
      <c r="E58" s="76"/>
      <c r="F58" s="76"/>
      <c r="G58" s="76"/>
      <c r="H58" s="76"/>
      <c r="I58" s="76"/>
      <c r="J58" s="18"/>
      <c r="K58" s="18"/>
      <c r="L58" s="76"/>
      <c r="M58" s="77"/>
      <c r="N58" s="77"/>
      <c r="O58" s="77"/>
      <c r="P58" s="77"/>
      <c r="Q58" s="77"/>
      <c r="R58" s="77"/>
    </row>
    <row r="59" spans="1:18" s="53" customFormat="1" ht="87.75" customHeight="1" outlineLevel="1">
      <c r="A59"/>
      <c r="B59" s="58"/>
      <c r="C59" s="58"/>
      <c r="D59" s="76"/>
      <c r="E59" s="76"/>
      <c r="F59" s="76"/>
      <c r="G59" s="76"/>
      <c r="H59" s="76"/>
      <c r="I59" s="76"/>
      <c r="J59" s="18"/>
      <c r="K59" s="18"/>
      <c r="L59" s="76"/>
      <c r="M59" s="77"/>
      <c r="N59" s="77"/>
      <c r="O59" s="77"/>
      <c r="P59" s="77"/>
      <c r="Q59" s="77"/>
      <c r="R59" s="77"/>
    </row>
    <row r="60" spans="1:18" ht="12" customHeight="1">
      <c r="D60" s="76"/>
      <c r="E60" s="76"/>
      <c r="F60" s="76"/>
      <c r="G60" s="76"/>
      <c r="H60" s="76"/>
      <c r="I60" s="76"/>
      <c r="J60" s="18"/>
      <c r="K60" s="18"/>
      <c r="L60" s="76"/>
      <c r="M60" s="76"/>
      <c r="N60" s="76"/>
      <c r="O60" s="76"/>
      <c r="P60" s="76"/>
      <c r="Q60" s="76"/>
      <c r="R60" s="76"/>
    </row>
    <row r="61" spans="1:18" ht="12" customHeight="1">
      <c r="D61" s="76"/>
      <c r="E61" s="76"/>
      <c r="F61" s="76"/>
      <c r="G61" s="76"/>
      <c r="H61" s="76"/>
      <c r="I61" s="76"/>
      <c r="J61" s="18"/>
      <c r="K61" s="18"/>
      <c r="L61" s="76"/>
      <c r="M61" s="76"/>
      <c r="N61" s="76"/>
      <c r="O61" s="76"/>
      <c r="P61" s="76"/>
      <c r="Q61" s="76"/>
      <c r="R61" s="76"/>
    </row>
    <row r="62" spans="1:18" ht="12" customHeight="1">
      <c r="D62" s="76"/>
      <c r="E62" s="76"/>
      <c r="F62" s="76"/>
      <c r="G62" s="76"/>
      <c r="H62" s="76"/>
      <c r="I62" s="76"/>
      <c r="J62" s="18"/>
      <c r="K62" s="18"/>
      <c r="L62" s="76"/>
      <c r="M62" s="76"/>
      <c r="N62" s="76"/>
      <c r="O62" s="76"/>
      <c r="P62" s="76"/>
      <c r="Q62" s="76"/>
      <c r="R62" s="76"/>
    </row>
    <row r="63" spans="1:18" ht="12" customHeight="1">
      <c r="D63" s="76"/>
      <c r="E63" s="76"/>
      <c r="F63" s="76"/>
      <c r="G63" s="76"/>
      <c r="H63" s="76"/>
      <c r="I63" s="76"/>
      <c r="J63" s="18"/>
      <c r="K63" s="18"/>
      <c r="L63" s="76"/>
      <c r="M63" s="76"/>
      <c r="N63" s="76"/>
      <c r="O63" s="76"/>
      <c r="P63" s="76"/>
      <c r="Q63" s="76"/>
      <c r="R63" s="76"/>
    </row>
    <row r="64" spans="1:18" ht="12" customHeight="1">
      <c r="D64" s="76"/>
      <c r="E64" s="76"/>
      <c r="F64" s="76"/>
      <c r="G64" s="76"/>
      <c r="H64" s="76"/>
      <c r="I64" s="76"/>
      <c r="J64" s="18"/>
      <c r="K64" s="18"/>
      <c r="L64" s="76"/>
      <c r="M64" s="76"/>
      <c r="N64" s="76"/>
      <c r="O64" s="76"/>
      <c r="P64" s="76"/>
      <c r="Q64" s="76"/>
      <c r="R64" s="76"/>
    </row>
    <row r="65" spans="4:18" ht="12" customHeight="1">
      <c r="D65" s="76"/>
      <c r="E65" s="76"/>
      <c r="F65" s="76"/>
      <c r="G65" s="76"/>
      <c r="H65" s="76"/>
      <c r="I65" s="76"/>
      <c r="J65" s="18"/>
      <c r="K65" s="18"/>
      <c r="L65" s="76"/>
      <c r="M65" s="76"/>
      <c r="N65" s="76"/>
      <c r="O65" s="76"/>
      <c r="P65" s="76"/>
      <c r="Q65" s="76"/>
      <c r="R65" s="76"/>
    </row>
    <row r="66" spans="4:18" ht="12" customHeight="1">
      <c r="D66" s="76"/>
      <c r="E66" s="76"/>
      <c r="F66" s="76"/>
      <c r="G66" s="76"/>
      <c r="H66" s="76"/>
      <c r="I66" s="76"/>
      <c r="J66" s="18"/>
      <c r="K66" s="18"/>
      <c r="L66" s="76"/>
      <c r="M66" s="76"/>
      <c r="N66" s="76"/>
      <c r="O66" s="76"/>
      <c r="P66" s="76"/>
      <c r="Q66" s="76"/>
      <c r="R66" s="76"/>
    </row>
    <row r="67" spans="4:18" ht="12" customHeight="1">
      <c r="D67" s="76"/>
      <c r="E67" s="76"/>
      <c r="F67" s="76"/>
      <c r="G67" s="76"/>
      <c r="H67" s="76"/>
      <c r="I67" s="76"/>
      <c r="J67" s="18"/>
      <c r="K67" s="18"/>
      <c r="L67" s="76"/>
      <c r="M67" s="76"/>
      <c r="N67" s="76"/>
      <c r="O67" s="76"/>
      <c r="P67" s="76"/>
      <c r="Q67" s="76"/>
      <c r="R67" s="76"/>
    </row>
    <row r="68" spans="4:18" ht="12" customHeight="1">
      <c r="D68" s="76"/>
      <c r="E68" s="76"/>
      <c r="F68" s="76"/>
      <c r="G68" s="76"/>
      <c r="H68" s="76"/>
      <c r="I68" s="76"/>
      <c r="J68" s="18"/>
      <c r="K68" s="18"/>
      <c r="L68" s="76"/>
      <c r="M68" s="76"/>
      <c r="N68" s="76"/>
      <c r="O68" s="76"/>
      <c r="P68" s="76"/>
      <c r="Q68" s="76"/>
      <c r="R68" s="76"/>
    </row>
    <row r="69" spans="4:18" ht="12" customHeight="1">
      <c r="D69" s="76"/>
      <c r="E69" s="76"/>
      <c r="F69" s="76"/>
      <c r="G69" s="76"/>
      <c r="H69" s="76"/>
      <c r="I69" s="76"/>
      <c r="J69" s="18"/>
      <c r="K69" s="18"/>
      <c r="L69" s="76"/>
      <c r="M69" s="76"/>
      <c r="N69" s="76"/>
      <c r="O69" s="76"/>
      <c r="P69" s="76"/>
      <c r="Q69" s="76"/>
      <c r="R69" s="76"/>
    </row>
    <row r="70" spans="4:18" ht="12" customHeight="1">
      <c r="D70" s="76"/>
      <c r="E70" s="76"/>
      <c r="F70" s="76"/>
      <c r="G70" s="76"/>
      <c r="H70" s="76"/>
      <c r="I70" s="76"/>
      <c r="J70" s="18"/>
      <c r="K70" s="18"/>
      <c r="L70" s="76"/>
      <c r="M70" s="76"/>
      <c r="N70" s="76"/>
      <c r="O70" s="76"/>
      <c r="P70" s="76"/>
      <c r="Q70" s="76"/>
      <c r="R70" s="76"/>
    </row>
    <row r="71" spans="4:18" ht="12" customHeight="1">
      <c r="D71" s="76"/>
      <c r="E71" s="76"/>
      <c r="F71" s="76"/>
      <c r="G71" s="76"/>
      <c r="H71" s="76"/>
      <c r="I71" s="76"/>
      <c r="J71" s="18"/>
      <c r="K71" s="18"/>
      <c r="L71" s="76"/>
      <c r="M71" s="76"/>
      <c r="N71" s="76"/>
      <c r="O71" s="76"/>
      <c r="P71" s="76"/>
      <c r="Q71" s="76"/>
      <c r="R71" s="76"/>
    </row>
    <row r="72" spans="4:18" ht="12" customHeight="1">
      <c r="D72" s="76"/>
      <c r="E72" s="76"/>
      <c r="F72" s="76"/>
      <c r="G72" s="76"/>
      <c r="H72" s="76"/>
      <c r="I72" s="76"/>
      <c r="J72" s="18"/>
      <c r="K72" s="18"/>
      <c r="L72" s="76"/>
      <c r="M72" s="76"/>
      <c r="N72" s="76"/>
      <c r="O72" s="76"/>
      <c r="P72" s="76"/>
      <c r="Q72" s="76"/>
      <c r="R72" s="76"/>
    </row>
    <row r="73" spans="4:18" ht="12" customHeight="1">
      <c r="D73" s="76"/>
      <c r="E73" s="76"/>
      <c r="F73" s="76"/>
      <c r="G73" s="76"/>
      <c r="H73" s="76"/>
      <c r="I73" s="76"/>
      <c r="J73" s="18"/>
      <c r="K73" s="18"/>
      <c r="L73" s="76"/>
      <c r="M73" s="76"/>
      <c r="N73" s="76"/>
      <c r="O73" s="76"/>
      <c r="P73" s="76"/>
      <c r="Q73" s="76"/>
      <c r="R73" s="76"/>
    </row>
    <row r="74" spans="4:18" ht="12" customHeight="1">
      <c r="D74" s="76"/>
      <c r="E74" s="76"/>
      <c r="F74" s="76"/>
      <c r="G74" s="76"/>
      <c r="H74" s="76"/>
      <c r="I74" s="76"/>
      <c r="J74" s="18"/>
      <c r="K74" s="18"/>
      <c r="L74" s="76"/>
      <c r="M74" s="76"/>
      <c r="N74" s="76"/>
      <c r="O74" s="76"/>
      <c r="P74" s="76"/>
      <c r="Q74" s="76"/>
      <c r="R74" s="76"/>
    </row>
    <row r="75" spans="4:18" ht="12" customHeight="1">
      <c r="D75" s="76"/>
      <c r="E75" s="76"/>
      <c r="F75" s="76"/>
      <c r="G75" s="76"/>
      <c r="H75" s="76"/>
      <c r="I75" s="76"/>
      <c r="J75" s="18"/>
      <c r="K75" s="18"/>
      <c r="L75" s="76"/>
      <c r="M75" s="76"/>
      <c r="N75" s="76"/>
      <c r="O75" s="76"/>
      <c r="P75" s="76"/>
      <c r="Q75" s="76"/>
      <c r="R75" s="76"/>
    </row>
    <row r="76" spans="4:18" ht="12" customHeight="1">
      <c r="D76" s="76"/>
      <c r="E76" s="76"/>
      <c r="F76" s="76"/>
      <c r="G76" s="76"/>
      <c r="H76" s="76"/>
      <c r="I76" s="76"/>
      <c r="J76" s="18"/>
      <c r="K76" s="18"/>
      <c r="L76" s="76"/>
      <c r="M76" s="76"/>
      <c r="N76" s="76"/>
      <c r="O76" s="76"/>
      <c r="P76" s="76"/>
      <c r="Q76" s="76"/>
      <c r="R76" s="76"/>
    </row>
    <row r="77" spans="4:18" ht="12" customHeight="1">
      <c r="D77" s="76"/>
      <c r="E77" s="76"/>
      <c r="F77" s="76"/>
      <c r="G77" s="76"/>
      <c r="H77" s="76"/>
      <c r="I77" s="76"/>
      <c r="J77" s="18"/>
      <c r="K77" s="18"/>
      <c r="L77" s="76"/>
      <c r="M77" s="76"/>
      <c r="N77" s="76"/>
      <c r="O77" s="76"/>
      <c r="P77" s="76"/>
      <c r="Q77" s="76"/>
      <c r="R77" s="76"/>
    </row>
    <row r="78" spans="4:18" ht="12" customHeight="1">
      <c r="D78" s="76"/>
      <c r="E78" s="76"/>
      <c r="F78" s="76"/>
      <c r="G78" s="76"/>
      <c r="H78" s="76"/>
      <c r="I78" s="76"/>
      <c r="J78" s="18"/>
      <c r="K78" s="18"/>
      <c r="L78" s="76"/>
      <c r="M78" s="76"/>
      <c r="N78" s="76"/>
      <c r="O78" s="76"/>
      <c r="P78" s="76"/>
      <c r="Q78" s="76"/>
      <c r="R78" s="76"/>
    </row>
    <row r="79" spans="4:18" ht="12" customHeight="1">
      <c r="D79" s="76"/>
      <c r="E79" s="76"/>
      <c r="F79" s="76"/>
      <c r="G79" s="76"/>
      <c r="H79" s="76"/>
      <c r="I79" s="76"/>
      <c r="J79" s="18"/>
      <c r="K79" s="18"/>
      <c r="L79" s="76"/>
      <c r="M79" s="76"/>
      <c r="N79" s="76"/>
      <c r="O79" s="76"/>
      <c r="P79" s="76"/>
      <c r="Q79" s="76"/>
      <c r="R79" s="76"/>
    </row>
    <row r="80" spans="4:18" ht="12" customHeight="1">
      <c r="D80" s="76"/>
      <c r="E80" s="76"/>
      <c r="F80" s="76"/>
      <c r="G80" s="76"/>
      <c r="H80" s="76"/>
      <c r="I80" s="76"/>
      <c r="J80" s="18"/>
      <c r="K80" s="18"/>
      <c r="L80" s="76"/>
      <c r="M80" s="76"/>
      <c r="N80" s="76"/>
      <c r="O80" s="76"/>
      <c r="P80" s="76"/>
      <c r="Q80" s="76"/>
      <c r="R80" s="76"/>
    </row>
    <row r="81" spans="4:18" ht="12" customHeight="1">
      <c r="D81" s="76"/>
      <c r="E81" s="76"/>
      <c r="F81" s="76"/>
      <c r="G81" s="76"/>
      <c r="H81" s="76"/>
      <c r="I81" s="76"/>
      <c r="J81" s="18"/>
      <c r="K81" s="18"/>
      <c r="L81" s="76"/>
      <c r="M81" s="76"/>
      <c r="N81" s="76"/>
      <c r="O81" s="76"/>
      <c r="P81" s="76"/>
      <c r="Q81" s="76"/>
      <c r="R81" s="76"/>
    </row>
    <row r="82" spans="4:18" ht="12" customHeight="1">
      <c r="D82" s="76"/>
      <c r="E82" s="76"/>
      <c r="F82" s="76"/>
      <c r="G82" s="76"/>
      <c r="H82" s="76"/>
      <c r="I82" s="76"/>
      <c r="J82" s="18"/>
      <c r="K82" s="18"/>
      <c r="L82" s="76"/>
      <c r="M82" s="76"/>
      <c r="N82" s="76"/>
      <c r="O82" s="76"/>
      <c r="P82" s="76"/>
      <c r="Q82" s="76"/>
      <c r="R82" s="76"/>
    </row>
    <row r="83" spans="4:18" ht="12" customHeight="1">
      <c r="D83" s="76"/>
      <c r="E83" s="76"/>
      <c r="F83" s="76"/>
      <c r="G83" s="76"/>
      <c r="H83" s="76"/>
      <c r="I83" s="76"/>
      <c r="J83" s="18"/>
      <c r="K83" s="18"/>
      <c r="L83" s="76"/>
      <c r="M83" s="76"/>
      <c r="N83" s="76"/>
      <c r="O83" s="76"/>
      <c r="P83" s="76"/>
      <c r="Q83" s="76"/>
      <c r="R83" s="76"/>
    </row>
    <row r="84" spans="4:18" ht="12" customHeight="1">
      <c r="D84" s="76"/>
      <c r="E84" s="76"/>
      <c r="F84" s="76"/>
      <c r="G84" s="76"/>
      <c r="H84" s="76"/>
      <c r="I84" s="76"/>
      <c r="J84" s="18"/>
      <c r="K84" s="18"/>
      <c r="L84" s="76"/>
      <c r="M84" s="76"/>
      <c r="N84" s="76"/>
      <c r="O84" s="76"/>
      <c r="P84" s="76"/>
      <c r="Q84" s="76"/>
      <c r="R84" s="76"/>
    </row>
    <row r="85" spans="4:18" ht="12" customHeight="1">
      <c r="D85" s="76"/>
      <c r="E85" s="76"/>
      <c r="F85" s="76"/>
      <c r="G85" s="76"/>
      <c r="H85" s="76"/>
      <c r="I85" s="76"/>
      <c r="J85" s="18"/>
      <c r="K85" s="18"/>
      <c r="L85" s="76"/>
      <c r="M85" s="76"/>
      <c r="N85" s="76"/>
      <c r="O85" s="76"/>
      <c r="P85" s="76"/>
      <c r="Q85" s="76"/>
      <c r="R85" s="76"/>
    </row>
    <row r="86" spans="4:18" ht="12" customHeight="1">
      <c r="D86" s="76"/>
      <c r="E86" s="76"/>
      <c r="F86" s="76"/>
      <c r="G86" s="76"/>
      <c r="H86" s="76"/>
      <c r="I86" s="76"/>
      <c r="J86" s="18"/>
      <c r="K86" s="18"/>
      <c r="L86" s="76"/>
      <c r="M86" s="76"/>
      <c r="N86" s="76"/>
      <c r="O86" s="76"/>
      <c r="P86" s="76"/>
      <c r="Q86" s="76"/>
      <c r="R86" s="76"/>
    </row>
    <row r="87" spans="4:18" ht="12" customHeight="1">
      <c r="D87" s="76"/>
      <c r="E87" s="76"/>
      <c r="F87" s="76"/>
      <c r="G87" s="76"/>
      <c r="H87" s="76"/>
      <c r="I87" s="76"/>
      <c r="J87" s="18"/>
      <c r="K87" s="18"/>
      <c r="L87" s="76"/>
      <c r="M87" s="76"/>
      <c r="N87" s="76"/>
      <c r="O87" s="76"/>
      <c r="P87" s="76"/>
      <c r="Q87" s="76"/>
      <c r="R87" s="76"/>
    </row>
    <row r="88" spans="4:18" ht="12" customHeight="1">
      <c r="D88" s="76"/>
      <c r="E88" s="76"/>
      <c r="F88" s="76"/>
      <c r="G88" s="76"/>
      <c r="H88" s="76"/>
      <c r="I88" s="76"/>
      <c r="J88" s="18"/>
      <c r="K88" s="18"/>
      <c r="L88" s="76"/>
      <c r="M88" s="76"/>
      <c r="N88" s="76"/>
      <c r="O88" s="76"/>
      <c r="P88" s="76"/>
      <c r="Q88" s="76"/>
      <c r="R88" s="76"/>
    </row>
    <row r="89" spans="4:18" ht="12" customHeight="1">
      <c r="D89" s="76"/>
      <c r="E89" s="76"/>
      <c r="F89" s="76"/>
      <c r="G89" s="76"/>
      <c r="H89" s="76"/>
      <c r="I89" s="76"/>
      <c r="J89" s="18"/>
      <c r="K89" s="18"/>
      <c r="L89" s="76"/>
      <c r="M89" s="76"/>
      <c r="N89" s="76"/>
      <c r="O89" s="76"/>
      <c r="P89" s="76"/>
      <c r="Q89" s="76"/>
      <c r="R89" s="76"/>
    </row>
    <row r="90" spans="4:18" ht="12" customHeight="1">
      <c r="D90" s="76"/>
      <c r="E90" s="76"/>
      <c r="F90" s="76"/>
      <c r="G90" s="76"/>
      <c r="H90" s="76"/>
      <c r="I90" s="76"/>
      <c r="J90" s="18"/>
      <c r="K90" s="18"/>
      <c r="L90" s="76"/>
      <c r="M90" s="76"/>
      <c r="N90" s="76"/>
      <c r="O90" s="76"/>
      <c r="P90" s="76"/>
      <c r="Q90" s="76"/>
      <c r="R90" s="76"/>
    </row>
    <row r="91" spans="4:18" ht="12" customHeight="1">
      <c r="D91" s="76"/>
      <c r="E91" s="76"/>
      <c r="F91" s="76"/>
      <c r="G91" s="76"/>
      <c r="H91" s="76"/>
      <c r="I91" s="76"/>
      <c r="J91" s="18"/>
      <c r="K91" s="18"/>
      <c r="L91" s="76"/>
      <c r="M91" s="76"/>
      <c r="N91" s="76"/>
      <c r="O91" s="76"/>
      <c r="P91" s="76"/>
      <c r="Q91" s="76"/>
      <c r="R91" s="76"/>
    </row>
    <row r="92" spans="4:18" ht="12" customHeight="1">
      <c r="D92" s="76"/>
      <c r="E92" s="76"/>
      <c r="F92" s="76"/>
      <c r="G92" s="76"/>
      <c r="H92" s="76"/>
      <c r="I92" s="76"/>
      <c r="J92" s="18"/>
      <c r="K92" s="18"/>
      <c r="L92" s="76"/>
      <c r="M92" s="76"/>
      <c r="N92" s="76"/>
      <c r="O92" s="76"/>
      <c r="P92" s="76"/>
      <c r="Q92" s="76"/>
      <c r="R92" s="76"/>
    </row>
    <row r="93" spans="4:18" ht="12" customHeight="1">
      <c r="D93" s="76"/>
      <c r="E93" s="76"/>
      <c r="F93" s="76"/>
      <c r="G93" s="76"/>
      <c r="H93" s="76"/>
      <c r="I93" s="76"/>
      <c r="J93" s="18"/>
      <c r="K93" s="18"/>
      <c r="L93" s="76"/>
      <c r="M93" s="76"/>
      <c r="N93" s="76"/>
      <c r="O93" s="76"/>
      <c r="P93" s="76"/>
      <c r="Q93" s="76"/>
      <c r="R93" s="76"/>
    </row>
    <row r="94" spans="4:18" ht="12" customHeight="1">
      <c r="D94" s="76"/>
      <c r="E94" s="76"/>
      <c r="F94" s="76"/>
      <c r="G94" s="76"/>
      <c r="H94" s="76"/>
      <c r="I94" s="76"/>
      <c r="J94" s="18"/>
      <c r="K94" s="18"/>
      <c r="L94" s="76"/>
      <c r="M94" s="76"/>
      <c r="N94" s="76"/>
      <c r="O94" s="76"/>
      <c r="P94" s="76"/>
      <c r="Q94" s="76"/>
      <c r="R94" s="76"/>
    </row>
    <row r="95" spans="4:18" ht="12" customHeight="1">
      <c r="D95" s="76"/>
      <c r="E95" s="76"/>
      <c r="F95" s="76"/>
      <c r="G95" s="76"/>
      <c r="H95" s="76"/>
      <c r="I95" s="76"/>
      <c r="J95" s="18"/>
      <c r="K95" s="18"/>
      <c r="L95" s="76"/>
      <c r="M95" s="76"/>
      <c r="N95" s="76"/>
      <c r="O95" s="76"/>
      <c r="P95" s="76"/>
      <c r="Q95" s="76"/>
      <c r="R95" s="76"/>
    </row>
    <row r="96" spans="4:18" ht="12" customHeight="1">
      <c r="D96" s="76"/>
      <c r="E96" s="76"/>
      <c r="F96" s="76"/>
      <c r="G96" s="76"/>
      <c r="H96" s="76"/>
      <c r="I96" s="76"/>
      <c r="J96" s="18"/>
      <c r="K96" s="18"/>
      <c r="L96" s="76"/>
      <c r="M96" s="76"/>
      <c r="N96" s="76"/>
      <c r="O96" s="76"/>
      <c r="P96" s="76"/>
      <c r="Q96" s="76"/>
      <c r="R96" s="76"/>
    </row>
    <row r="97" spans="4:18" ht="12" customHeight="1">
      <c r="D97" s="76"/>
      <c r="E97" s="76"/>
      <c r="F97" s="76"/>
      <c r="G97" s="76"/>
      <c r="H97" s="76"/>
      <c r="I97" s="76"/>
      <c r="J97" s="18"/>
      <c r="K97" s="18"/>
      <c r="L97" s="76"/>
      <c r="M97" s="76"/>
      <c r="N97" s="76"/>
      <c r="O97" s="76"/>
      <c r="P97" s="76"/>
      <c r="Q97" s="76"/>
      <c r="R97" s="76"/>
    </row>
    <row r="98" spans="4:18">
      <c r="J98" s="74"/>
      <c r="K98" s="74"/>
      <c r="L98" s="75"/>
    </row>
  </sheetData>
  <mergeCells count="28">
    <mergeCell ref="A11:L11"/>
    <mergeCell ref="K9:K10"/>
    <mergeCell ref="A16:D16"/>
    <mergeCell ref="C9:C10"/>
    <mergeCell ref="I6:K6"/>
    <mergeCell ref="A9:A10"/>
    <mergeCell ref="B9:B10"/>
    <mergeCell ref="D9:D10"/>
    <mergeCell ref="E9:H10"/>
    <mergeCell ref="A14:D14"/>
    <mergeCell ref="E15:G15"/>
    <mergeCell ref="J9:J10"/>
    <mergeCell ref="E19:G19"/>
    <mergeCell ref="E17:G17"/>
    <mergeCell ref="E13:G13"/>
    <mergeCell ref="A18:D18"/>
    <mergeCell ref="B1:E2"/>
    <mergeCell ref="A8:E8"/>
    <mergeCell ref="B5:E5"/>
    <mergeCell ref="A12:L12"/>
    <mergeCell ref="I5:K5"/>
    <mergeCell ref="I7:L7"/>
    <mergeCell ref="B3:E3"/>
    <mergeCell ref="I4:K4"/>
    <mergeCell ref="L9:L10"/>
    <mergeCell ref="I3:K3"/>
    <mergeCell ref="B4:E4"/>
    <mergeCell ref="I9:I10"/>
  </mergeCells>
  <phoneticPr fontId="17" type="noConversion"/>
  <hyperlinks>
    <hyperlink ref="I3" r:id="rId1"/>
  </hyperlinks>
  <pageMargins left="0.75" right="0.75" top="1" bottom="1" header="0.5" footer="0.5"/>
  <pageSetup orientation="portrait" horizontalDpi="300" verticalDpi="300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workbookViewId="0">
      <selection activeCell="C18" sqref="C18"/>
    </sheetView>
  </sheetViews>
  <sheetFormatPr baseColWidth="10" defaultColWidth="9" defaultRowHeight="13.5"/>
  <cols>
    <col min="3" max="3" width="22.875" customWidth="1"/>
    <col min="7" max="7" width="18.875" customWidth="1"/>
  </cols>
  <sheetData>
    <row r="1" spans="1:7" ht="22.5">
      <c r="A1" s="187" t="s">
        <v>11</v>
      </c>
      <c r="B1" s="187"/>
      <c r="C1" s="187"/>
      <c r="D1" s="16"/>
      <c r="E1" s="16"/>
      <c r="F1" s="16"/>
      <c r="G1" s="17"/>
    </row>
    <row r="2" spans="1:7" ht="14.25" customHeight="1">
      <c r="A2" s="14"/>
      <c r="B2" s="15"/>
      <c r="C2" s="16"/>
      <c r="D2" s="16"/>
      <c r="E2" s="16"/>
      <c r="F2" s="16"/>
      <c r="G2" s="17"/>
    </row>
    <row r="3" spans="1:7" ht="14.25">
      <c r="B3" s="98" t="s">
        <v>10</v>
      </c>
      <c r="C3" s="99" t="s">
        <v>67</v>
      </c>
      <c r="D3" s="16"/>
      <c r="E3" s="16"/>
      <c r="F3" s="16"/>
      <c r="G3" s="17"/>
    </row>
    <row r="4" spans="1:7" ht="14.25">
      <c r="B4" s="98" t="s">
        <v>5</v>
      </c>
      <c r="C4" s="100">
        <v>43193</v>
      </c>
      <c r="D4" s="18"/>
      <c r="E4" s="18"/>
      <c r="F4" s="18"/>
      <c r="G4" s="18"/>
    </row>
    <row r="5" spans="1:7" ht="14.25">
      <c r="A5" s="18"/>
      <c r="B5" s="18"/>
      <c r="C5" s="18"/>
      <c r="D5" s="18"/>
      <c r="E5" s="18"/>
      <c r="F5" s="18"/>
      <c r="G5" s="18"/>
    </row>
    <row r="6" spans="1:7" ht="15" thickBot="1">
      <c r="A6" s="18"/>
      <c r="B6" s="18"/>
      <c r="C6" s="18"/>
      <c r="D6" s="18"/>
      <c r="E6" s="18"/>
      <c r="F6" s="18"/>
      <c r="G6" s="18"/>
    </row>
    <row r="7" spans="1:7" ht="14.25">
      <c r="A7" s="19"/>
      <c r="B7" s="86" t="s">
        <v>18</v>
      </c>
      <c r="C7" s="87" t="s">
        <v>19</v>
      </c>
      <c r="D7" s="88" t="s">
        <v>37</v>
      </c>
      <c r="E7" s="87" t="s">
        <v>4</v>
      </c>
      <c r="F7" s="87" t="s">
        <v>38</v>
      </c>
      <c r="G7" s="89" t="s">
        <v>20</v>
      </c>
    </row>
    <row r="8" spans="1:7" s="36" customFormat="1" ht="14.25">
      <c r="A8" s="42"/>
      <c r="B8" s="90">
        <v>1</v>
      </c>
      <c r="C8" s="81" t="str">
        <f>'Export all carrier choices'!B4</f>
        <v>DEMO</v>
      </c>
      <c r="D8" s="82">
        <f>'Export all carrier choices'!B6</f>
        <v>2</v>
      </c>
      <c r="E8" s="81">
        <f>'Export all carrier choices'!B7</f>
        <v>0</v>
      </c>
      <c r="F8" s="81">
        <f>'Export all carrier choices'!E6</f>
        <v>2</v>
      </c>
      <c r="G8" s="91">
        <f>'Export all carrier choices'!E7</f>
        <v>4</v>
      </c>
    </row>
    <row r="9" spans="1:7" ht="14.25">
      <c r="A9" s="18"/>
      <c r="B9" s="92"/>
      <c r="C9" s="84"/>
      <c r="D9" s="85"/>
      <c r="E9" s="83"/>
      <c r="F9" s="83"/>
      <c r="G9" s="93"/>
    </row>
    <row r="10" spans="1:7" ht="15" thickBot="1">
      <c r="A10" s="18"/>
      <c r="B10" s="94"/>
      <c r="C10" s="95" t="s">
        <v>21</v>
      </c>
      <c r="D10" s="96">
        <f>SUM(D6:D9)</f>
        <v>2</v>
      </c>
      <c r="E10" s="96">
        <f>SUM(E6:E9)</f>
        <v>0</v>
      </c>
      <c r="F10" s="96">
        <f>SUM(F6:F9)</f>
        <v>2</v>
      </c>
      <c r="G10" s="97">
        <f>SUM(G6:G9)</f>
        <v>4</v>
      </c>
    </row>
    <row r="11" spans="1:7" ht="14.25">
      <c r="A11" s="18"/>
      <c r="B11" s="20"/>
      <c r="C11" s="18"/>
      <c r="D11" s="21"/>
      <c r="E11" s="22"/>
      <c r="F11" s="22"/>
      <c r="G11" s="22"/>
    </row>
    <row r="12" spans="1:7" ht="14.25">
      <c r="A12" s="18"/>
      <c r="B12" s="18"/>
      <c r="C12" s="80" t="s">
        <v>22</v>
      </c>
      <c r="D12" s="18"/>
      <c r="E12" s="23">
        <f>(D10+E10)*100/G10</f>
        <v>50</v>
      </c>
      <c r="F12" s="18" t="s">
        <v>23</v>
      </c>
      <c r="G12" s="24"/>
    </row>
    <row r="13" spans="1:7" ht="14.25">
      <c r="A13" s="18"/>
      <c r="B13" s="18"/>
      <c r="C13" s="80" t="s">
        <v>24</v>
      </c>
      <c r="D13" s="18"/>
      <c r="E13" s="23">
        <f>D10*100/G10</f>
        <v>50</v>
      </c>
      <c r="F13" s="18" t="s">
        <v>23</v>
      </c>
      <c r="G13" s="24"/>
    </row>
  </sheetData>
  <mergeCells count="1">
    <mergeCell ref="A1:C1"/>
  </mergeCells>
  <phoneticPr fontId="12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Usuario de Windows</cp:lastModifiedBy>
  <cp:lastPrinted>2006-08-02T10:15:15Z</cp:lastPrinted>
  <dcterms:created xsi:type="dcterms:W3CDTF">2002-07-27T17:17:25Z</dcterms:created>
  <dcterms:modified xsi:type="dcterms:W3CDTF">2018-04-04T15:31:36Z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