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u\Desktop\Andressa\"/>
    </mc:Choice>
  </mc:AlternateContent>
  <xr:revisionPtr revIDLastSave="0" documentId="13_ncr:1_{02DEC772-11B3-4A58-B4BE-11D0F6BD4841}" xr6:coauthVersionLast="47" xr6:coauthVersionMax="47" xr10:uidLastSave="{00000000-0000-0000-0000-000000000000}"/>
  <bookViews>
    <workbookView xWindow="-120" yWindow="-120" windowWidth="29040" windowHeight="15840" activeTab="2" xr2:uid="{D296E6EB-D2C7-4C7B-AC46-64E9FC4237DE}"/>
  </bookViews>
  <sheets>
    <sheet name="PLSR - MSC" sheetId="1" r:id="rId1"/>
    <sheet name="PLSR - SNV" sheetId="2" r:id="rId2"/>
    <sheet name="PLSR - 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3" l="1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R12" i="1"/>
  <c r="S12" i="1"/>
  <c r="T12" i="1"/>
  <c r="R11" i="1"/>
  <c r="S11" i="1"/>
  <c r="T11" i="1"/>
  <c r="R10" i="1"/>
  <c r="S10" i="1"/>
  <c r="T10" i="1"/>
  <c r="R9" i="1"/>
  <c r="S9" i="1"/>
  <c r="T9" i="1"/>
  <c r="R8" i="1"/>
  <c r="S8" i="1"/>
  <c r="T8" i="1"/>
  <c r="R7" i="1"/>
  <c r="S7" i="1"/>
  <c r="T7" i="1"/>
  <c r="R6" i="1"/>
  <c r="S6" i="1"/>
  <c r="T6" i="1"/>
  <c r="R5" i="1"/>
  <c r="S5" i="1"/>
  <c r="T5" i="1"/>
  <c r="R4" i="1"/>
  <c r="S4" i="1"/>
  <c r="T4" i="1"/>
  <c r="Q4" i="1"/>
  <c r="Q5" i="1"/>
  <c r="Q6" i="1"/>
  <c r="Q7" i="1"/>
  <c r="Q8" i="1"/>
  <c r="Q9" i="1"/>
  <c r="Q10" i="1"/>
  <c r="Q11" i="1"/>
  <c r="Q12" i="1"/>
  <c r="R3" i="1"/>
  <c r="S3" i="1"/>
  <c r="T3" i="1"/>
  <c r="Q3" i="1"/>
</calcChain>
</file>

<file path=xl/sharedStrings.xml><?xml version="1.0" encoding="utf-8"?>
<sst xmlns="http://schemas.openxmlformats.org/spreadsheetml/2006/main" count="246" uniqueCount="17">
  <si>
    <t>Attribute</t>
  </si>
  <si>
    <t>Y</t>
  </si>
  <si>
    <t>Slope</t>
  </si>
  <si>
    <t>Offset</t>
  </si>
  <si>
    <t>RMSE</t>
  </si>
  <si>
    <t>R²</t>
  </si>
  <si>
    <t>SST</t>
  </si>
  <si>
    <t>Referência</t>
  </si>
  <si>
    <t>Predição</t>
  </si>
  <si>
    <t>PH</t>
  </si>
  <si>
    <t>AT</t>
  </si>
  <si>
    <t>FIRMEZA (N)</t>
  </si>
  <si>
    <t>UBS (%)</t>
  </si>
  <si>
    <t>Algoritmo</t>
  </si>
  <si>
    <t>Unscrumbler</t>
  </si>
  <si>
    <t>*se tiver valores negativos o algoritmo errou pra menos</t>
  </si>
  <si>
    <t>Diferença*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</si>
</sst>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1" xfId="0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0" xfId="0" applyNumberFormat="1" applyBorder="1"/>
    <xf numFmtId="167" fontId="0" fillId="0" borderId="7" xfId="0" applyNumberFormat="1" applyBorder="1"/>
    <xf numFmtId="167" fontId="0" fillId="0" borderId="2" xfId="0" applyNumberFormat="1" applyBorder="1"/>
    <xf numFmtId="167" fontId="0" fillId="0" borderId="9" xfId="0" applyNumberForma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CF30-EA4C-445F-A6DE-CE3339AECF63}">
  <dimension ref="A1:T14"/>
  <sheetViews>
    <sheetView workbookViewId="0">
      <selection activeCell="O1" sqref="O1:T14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6" width="12" bestFit="1" customWidth="1"/>
    <col min="8" max="8" width="11.7109375" bestFit="1" customWidth="1"/>
    <col min="9" max="9" width="10.28515625" bestFit="1" customWidth="1"/>
    <col min="10" max="13" width="12" bestFit="1" customWidth="1"/>
    <col min="16" max="17" width="10.28515625" bestFit="1" customWidth="1"/>
    <col min="18" max="19" width="12.140625" bestFit="1" customWidth="1"/>
    <col min="20" max="20" width="12.85546875" bestFit="1" customWidth="1"/>
  </cols>
  <sheetData>
    <row r="1" spans="1:20" x14ac:dyDescent="0.25">
      <c r="A1" s="9" t="s">
        <v>13</v>
      </c>
      <c r="B1" s="10"/>
      <c r="C1" s="10"/>
      <c r="D1" s="10"/>
      <c r="E1" s="10"/>
      <c r="F1" s="11"/>
      <c r="H1" s="12" t="s">
        <v>14</v>
      </c>
      <c r="I1" s="13"/>
      <c r="J1" s="13"/>
      <c r="K1" s="13"/>
      <c r="L1" s="13"/>
      <c r="M1" s="14"/>
      <c r="O1" s="16" t="s">
        <v>16</v>
      </c>
      <c r="P1" s="17"/>
      <c r="Q1" s="17"/>
      <c r="R1" s="17"/>
      <c r="S1" s="17"/>
      <c r="T1" s="18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5">
      <c r="A3" s="3" t="s">
        <v>6</v>
      </c>
      <c r="B3" s="4" t="s">
        <v>7</v>
      </c>
      <c r="C3">
        <v>0.81993359409013056</v>
      </c>
      <c r="D3">
        <v>2.5201065220254368</v>
      </c>
      <c r="E3" s="4">
        <v>1.127220969087652</v>
      </c>
      <c r="F3" s="5">
        <v>0.81993359409013122</v>
      </c>
      <c r="H3" s="3" t="s">
        <v>6</v>
      </c>
      <c r="I3" s="4" t="s">
        <v>7</v>
      </c>
      <c r="J3" s="4">
        <v>0.83573350000000002</v>
      </c>
      <c r="K3" s="4">
        <v>2.3106205000000002</v>
      </c>
      <c r="L3" s="4">
        <v>1.0197835</v>
      </c>
      <c r="M3" s="5">
        <v>0.83573339999999996</v>
      </c>
      <c r="O3" s="20" t="s">
        <v>6</v>
      </c>
      <c r="P3" s="21" t="s">
        <v>7</v>
      </c>
      <c r="Q3" s="22">
        <f>C3-J3</f>
        <v>-1.5799905909869461E-2</v>
      </c>
      <c r="R3" s="22">
        <f t="shared" ref="R3:T12" si="0">D3-K3</f>
        <v>0.20948602202543665</v>
      </c>
      <c r="S3" s="22">
        <f t="shared" si="0"/>
        <v>0.10743746908765206</v>
      </c>
      <c r="T3" s="23">
        <f t="shared" si="0"/>
        <v>-1.5799805909868736E-2</v>
      </c>
    </row>
    <row r="4" spans="1:20" x14ac:dyDescent="0.25">
      <c r="A4" s="3" t="s">
        <v>6</v>
      </c>
      <c r="B4" s="4" t="s">
        <v>8</v>
      </c>
      <c r="C4">
        <v>0.79404172537923268</v>
      </c>
      <c r="D4" s="4">
        <v>2.8884464746932781</v>
      </c>
      <c r="E4" s="4">
        <v>1.3683505637388109</v>
      </c>
      <c r="F4" s="5">
        <v>0.73465596509312792</v>
      </c>
      <c r="H4" s="3" t="s">
        <v>6</v>
      </c>
      <c r="I4" s="4" t="s">
        <v>8</v>
      </c>
      <c r="J4" s="4">
        <v>0.81014649999999999</v>
      </c>
      <c r="K4" s="4">
        <v>2.6785328000000002</v>
      </c>
      <c r="L4" s="4">
        <v>1.2069063</v>
      </c>
      <c r="M4" s="5">
        <v>0.77254120000000004</v>
      </c>
      <c r="O4" s="3" t="s">
        <v>6</v>
      </c>
      <c r="P4" s="4" t="s">
        <v>8</v>
      </c>
      <c r="Q4" s="24">
        <f t="shared" ref="Q4:Q12" si="1">C4-J4</f>
        <v>-1.6104774620767315E-2</v>
      </c>
      <c r="R4" s="24">
        <f t="shared" si="0"/>
        <v>0.20991367469327793</v>
      </c>
      <c r="S4" s="24">
        <f t="shared" si="0"/>
        <v>0.16144426373881093</v>
      </c>
      <c r="T4" s="25">
        <f t="shared" si="0"/>
        <v>-3.7885234906872123E-2</v>
      </c>
    </row>
    <row r="5" spans="1:20" x14ac:dyDescent="0.25">
      <c r="A5" s="3" t="s">
        <v>9</v>
      </c>
      <c r="B5" s="4" t="s">
        <v>7</v>
      </c>
      <c r="C5">
        <v>0.61941596942462884</v>
      </c>
      <c r="D5" s="4">
        <v>1.2500358601054189</v>
      </c>
      <c r="E5" s="4">
        <v>0.19026926159777099</v>
      </c>
      <c r="F5" s="5">
        <v>0.6194159694246284</v>
      </c>
      <c r="H5" s="3" t="s">
        <v>9</v>
      </c>
      <c r="I5" s="4" t="s">
        <v>7</v>
      </c>
      <c r="J5" s="4">
        <v>0.59908530000000004</v>
      </c>
      <c r="K5" s="4">
        <v>1.3204777000000001</v>
      </c>
      <c r="L5" s="4">
        <v>0.1906601</v>
      </c>
      <c r="M5" s="5">
        <v>0.59908519999999998</v>
      </c>
      <c r="O5" s="3" t="s">
        <v>9</v>
      </c>
      <c r="P5" s="4" t="s">
        <v>7</v>
      </c>
      <c r="Q5" s="24">
        <f t="shared" si="1"/>
        <v>2.03306694246288E-2</v>
      </c>
      <c r="R5" s="24">
        <f t="shared" si="0"/>
        <v>-7.0441839894581193E-2</v>
      </c>
      <c r="S5" s="24">
        <f t="shared" si="0"/>
        <v>-3.9083840222900457E-4</v>
      </c>
      <c r="T5" s="25">
        <f t="shared" si="0"/>
        <v>2.0330769424628414E-2</v>
      </c>
    </row>
    <row r="6" spans="1:20" x14ac:dyDescent="0.25">
      <c r="A6" s="3" t="s">
        <v>9</v>
      </c>
      <c r="B6" s="4" t="s">
        <v>8</v>
      </c>
      <c r="C6">
        <v>0.50072627297001404</v>
      </c>
      <c r="D6" s="4">
        <v>1.6384814216378061</v>
      </c>
      <c r="E6" s="4">
        <v>0.23450531881980849</v>
      </c>
      <c r="F6" s="5">
        <v>0.42187907286094373</v>
      </c>
      <c r="H6" s="3" t="s">
        <v>9</v>
      </c>
      <c r="I6" s="4" t="s">
        <v>8</v>
      </c>
      <c r="J6" s="15">
        <v>0.48299999999999998</v>
      </c>
      <c r="K6" s="15">
        <v>1.7044386</v>
      </c>
      <c r="L6" s="15">
        <v>0.23986730000000001</v>
      </c>
      <c r="M6" s="5">
        <v>0.37266899999999997</v>
      </c>
      <c r="O6" s="3" t="s">
        <v>9</v>
      </c>
      <c r="P6" s="4" t="s">
        <v>8</v>
      </c>
      <c r="Q6" s="24">
        <f t="shared" si="1"/>
        <v>1.7726272970014056E-2</v>
      </c>
      <c r="R6" s="24">
        <f t="shared" si="0"/>
        <v>-6.5957178362193947E-2</v>
      </c>
      <c r="S6" s="24">
        <f t="shared" si="0"/>
        <v>-5.3619811801915163E-3</v>
      </c>
      <c r="T6" s="25">
        <f t="shared" si="0"/>
        <v>4.9210072860943754E-2</v>
      </c>
    </row>
    <row r="7" spans="1:20" x14ac:dyDescent="0.25">
      <c r="A7" s="3" t="s">
        <v>10</v>
      </c>
      <c r="B7" s="4" t="s">
        <v>7</v>
      </c>
      <c r="C7">
        <v>0.64140712202254158</v>
      </c>
      <c r="D7" s="4">
        <v>0.40261988698445023</v>
      </c>
      <c r="E7" s="4">
        <v>0.35116475002874192</v>
      </c>
      <c r="F7" s="5">
        <v>0.64140712202254024</v>
      </c>
      <c r="H7" s="3" t="s">
        <v>10</v>
      </c>
      <c r="I7" s="4" t="s">
        <v>7</v>
      </c>
      <c r="J7" s="15">
        <v>0.65833660000000005</v>
      </c>
      <c r="K7" s="15">
        <v>0.3784342</v>
      </c>
      <c r="L7" s="15">
        <v>0.3285785</v>
      </c>
      <c r="M7" s="5">
        <v>0.65833660000000005</v>
      </c>
      <c r="O7" s="3" t="s">
        <v>10</v>
      </c>
      <c r="P7" s="4" t="s">
        <v>7</v>
      </c>
      <c r="Q7" s="24">
        <f t="shared" si="1"/>
        <v>-1.6929477977458474E-2</v>
      </c>
      <c r="R7" s="24">
        <f t="shared" si="0"/>
        <v>2.4185686984450228E-2</v>
      </c>
      <c r="S7" s="24">
        <f t="shared" si="0"/>
        <v>2.2586250028741928E-2</v>
      </c>
      <c r="T7" s="25">
        <f t="shared" si="0"/>
        <v>-1.6929477977459806E-2</v>
      </c>
    </row>
    <row r="8" spans="1:20" x14ac:dyDescent="0.25">
      <c r="A8" s="3" t="s">
        <v>10</v>
      </c>
      <c r="B8" s="4" t="s">
        <v>8</v>
      </c>
      <c r="C8">
        <v>0.53329484265160709</v>
      </c>
      <c r="D8" s="4">
        <v>0.5280357467405109</v>
      </c>
      <c r="E8" s="4">
        <v>0.4459264415167446</v>
      </c>
      <c r="F8" s="5">
        <v>0.42176246456205629</v>
      </c>
      <c r="H8" s="3" t="s">
        <v>10</v>
      </c>
      <c r="I8" s="4" t="s">
        <v>8</v>
      </c>
      <c r="J8" s="15">
        <v>0.5164569</v>
      </c>
      <c r="K8" s="15">
        <v>0.53616830000000004</v>
      </c>
      <c r="L8" s="15">
        <v>0.45295530000000001</v>
      </c>
      <c r="M8" s="5">
        <v>0.35812100000000002</v>
      </c>
      <c r="O8" s="3" t="s">
        <v>10</v>
      </c>
      <c r="P8" s="4" t="s">
        <v>8</v>
      </c>
      <c r="Q8" s="24">
        <f t="shared" si="1"/>
        <v>1.6837942651607096E-2</v>
      </c>
      <c r="R8" s="24">
        <f t="shared" si="0"/>
        <v>-8.1325532594891392E-3</v>
      </c>
      <c r="S8" s="24">
        <f t="shared" si="0"/>
        <v>-7.0288584832554069E-3</v>
      </c>
      <c r="T8" s="25">
        <f t="shared" si="0"/>
        <v>6.3641464562056271E-2</v>
      </c>
    </row>
    <row r="9" spans="1:20" x14ac:dyDescent="0.25">
      <c r="A9" s="3" t="s">
        <v>11</v>
      </c>
      <c r="B9" s="4" t="s">
        <v>7</v>
      </c>
      <c r="C9">
        <v>0.64968274785335189</v>
      </c>
      <c r="D9" s="4">
        <v>179.71628555275771</v>
      </c>
      <c r="E9" s="4">
        <v>60.827106833452874</v>
      </c>
      <c r="F9" s="5">
        <v>0.64968274785335345</v>
      </c>
      <c r="H9" s="3" t="s">
        <v>11</v>
      </c>
      <c r="I9" s="4" t="s">
        <v>7</v>
      </c>
      <c r="J9" s="15">
        <v>0.64941970000000004</v>
      </c>
      <c r="K9" s="15">
        <v>178.34014999999999</v>
      </c>
      <c r="L9" s="15">
        <v>57.329231</v>
      </c>
      <c r="M9" s="5">
        <v>0.64941970000000004</v>
      </c>
      <c r="O9" s="3" t="s">
        <v>11</v>
      </c>
      <c r="P9" s="4" t="s">
        <v>7</v>
      </c>
      <c r="Q9" s="24">
        <f t="shared" si="1"/>
        <v>2.6304785335184988E-4</v>
      </c>
      <c r="R9" s="24">
        <f t="shared" si="0"/>
        <v>1.3761355527577166</v>
      </c>
      <c r="S9" s="24">
        <f t="shared" si="0"/>
        <v>3.4978758334528735</v>
      </c>
      <c r="T9" s="25">
        <f t="shared" si="0"/>
        <v>2.6304785335340419E-4</v>
      </c>
    </row>
    <row r="10" spans="1:20" x14ac:dyDescent="0.25">
      <c r="A10" s="3" t="s">
        <v>11</v>
      </c>
      <c r="B10" s="4" t="s">
        <v>8</v>
      </c>
      <c r="C10" s="4">
        <v>0.52081720504666384</v>
      </c>
      <c r="D10" s="4">
        <v>245.1575041810685</v>
      </c>
      <c r="E10" s="4">
        <v>80.642385265642574</v>
      </c>
      <c r="F10" s="5">
        <v>0.38426486625308098</v>
      </c>
      <c r="H10" s="3" t="s">
        <v>11</v>
      </c>
      <c r="I10" s="4" t="s">
        <v>8</v>
      </c>
      <c r="J10" s="15">
        <v>0.5135651</v>
      </c>
      <c r="K10" s="15">
        <v>247.25973999999999</v>
      </c>
      <c r="L10" s="15">
        <v>78.954025000000001</v>
      </c>
      <c r="M10" s="5">
        <v>0.34263549999999998</v>
      </c>
      <c r="O10" s="3" t="s">
        <v>11</v>
      </c>
      <c r="P10" s="4" t="s">
        <v>8</v>
      </c>
      <c r="Q10" s="24">
        <f t="shared" si="1"/>
        <v>7.2521050466638481E-3</v>
      </c>
      <c r="R10" s="24">
        <f t="shared" si="0"/>
        <v>-2.10223581893149</v>
      </c>
      <c r="S10" s="24">
        <f t="shared" si="0"/>
        <v>1.6883602656425722</v>
      </c>
      <c r="T10" s="25">
        <f t="shared" si="0"/>
        <v>4.1629366253081002E-2</v>
      </c>
    </row>
    <row r="11" spans="1:20" x14ac:dyDescent="0.25">
      <c r="A11" s="3" t="s">
        <v>12</v>
      </c>
      <c r="B11" s="4" t="s">
        <v>7</v>
      </c>
      <c r="C11" s="4">
        <v>0.64744304045116219</v>
      </c>
      <c r="D11" s="4">
        <v>5.4078838621350762</v>
      </c>
      <c r="E11" s="4">
        <v>1.910040297746731</v>
      </c>
      <c r="F11" s="5">
        <v>0.64744304045116263</v>
      </c>
      <c r="H11" s="3" t="s">
        <v>12</v>
      </c>
      <c r="I11" s="4" t="s">
        <v>7</v>
      </c>
      <c r="J11" s="15">
        <v>0.62050680000000003</v>
      </c>
      <c r="K11" s="15">
        <v>5.8451237999999996</v>
      </c>
      <c r="L11" s="15">
        <v>1.9071712000000001</v>
      </c>
      <c r="M11" s="5">
        <v>0.62050689999999997</v>
      </c>
      <c r="O11" s="3" t="s">
        <v>12</v>
      </c>
      <c r="P11" s="4" t="s">
        <v>7</v>
      </c>
      <c r="Q11" s="24">
        <f t="shared" si="1"/>
        <v>2.6936240451162163E-2</v>
      </c>
      <c r="R11" s="24">
        <f t="shared" si="0"/>
        <v>-0.43723993786492343</v>
      </c>
      <c r="S11" s="24">
        <f t="shared" si="0"/>
        <v>2.869097746730942E-3</v>
      </c>
      <c r="T11" s="25">
        <f t="shared" si="0"/>
        <v>2.693614045116266E-2</v>
      </c>
    </row>
    <row r="12" spans="1:20" x14ac:dyDescent="0.25">
      <c r="A12" s="6" t="s">
        <v>12</v>
      </c>
      <c r="B12" s="7" t="s">
        <v>8</v>
      </c>
      <c r="C12" s="7">
        <v>0.62062587246848666</v>
      </c>
      <c r="D12" s="7">
        <v>5.8131192037186654</v>
      </c>
      <c r="E12" s="7">
        <v>2.0393230328797181</v>
      </c>
      <c r="F12" s="8">
        <v>0.5981015966807981</v>
      </c>
      <c r="H12" s="6" t="s">
        <v>12</v>
      </c>
      <c r="I12" s="7" t="s">
        <v>8</v>
      </c>
      <c r="J12" s="7">
        <v>0.59692199999999995</v>
      </c>
      <c r="K12" s="7">
        <v>6.2089261999999996</v>
      </c>
      <c r="L12" s="7">
        <v>2.0061643</v>
      </c>
      <c r="M12" s="8">
        <v>0.58487420000000001</v>
      </c>
      <c r="O12" s="6" t="s">
        <v>12</v>
      </c>
      <c r="P12" s="7" t="s">
        <v>8</v>
      </c>
      <c r="Q12" s="26">
        <f t="shared" si="1"/>
        <v>2.3703872468486709E-2</v>
      </c>
      <c r="R12" s="26">
        <f t="shared" si="0"/>
        <v>-0.3958069962813342</v>
      </c>
      <c r="S12" s="26">
        <f t="shared" si="0"/>
        <v>3.3158732879718045E-2</v>
      </c>
      <c r="T12" s="27">
        <f t="shared" si="0"/>
        <v>1.3227396680798087E-2</v>
      </c>
    </row>
    <row r="14" spans="1:20" x14ac:dyDescent="0.25">
      <c r="K14" s="2"/>
      <c r="O14" t="s">
        <v>15</v>
      </c>
    </row>
  </sheetData>
  <mergeCells count="3">
    <mergeCell ref="A1:F1"/>
    <mergeCell ref="H1:M1"/>
    <mergeCell ref="O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7DDA-91FB-4E78-B0AB-CDA7C0FF87A6}">
  <dimension ref="A1:T14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6" width="12" bestFit="1" customWidth="1"/>
    <col min="8" max="8" width="11.7109375" bestFit="1" customWidth="1"/>
    <col min="9" max="9" width="10.28515625" bestFit="1" customWidth="1"/>
    <col min="10" max="13" width="10" bestFit="1" customWidth="1"/>
    <col min="15" max="15" width="12.42578125" customWidth="1"/>
    <col min="16" max="17" width="10.28515625" bestFit="1" customWidth="1"/>
    <col min="18" max="18" width="11.5703125" bestFit="1" customWidth="1"/>
    <col min="19" max="20" width="10.28515625" bestFit="1" customWidth="1"/>
  </cols>
  <sheetData>
    <row r="1" spans="1:20" x14ac:dyDescent="0.25">
      <c r="A1" s="9" t="s">
        <v>13</v>
      </c>
      <c r="B1" s="10"/>
      <c r="C1" s="10"/>
      <c r="D1" s="10"/>
      <c r="E1" s="10"/>
      <c r="F1" s="11"/>
      <c r="H1" s="12" t="s">
        <v>14</v>
      </c>
      <c r="I1" s="13"/>
      <c r="J1" s="13"/>
      <c r="K1" s="13"/>
      <c r="L1" s="13"/>
      <c r="M1" s="14"/>
      <c r="O1" s="16" t="s">
        <v>16</v>
      </c>
      <c r="P1" s="17"/>
      <c r="Q1" s="17"/>
      <c r="R1" s="17"/>
      <c r="S1" s="17"/>
      <c r="T1" s="18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5">
      <c r="A3" s="3" t="s">
        <v>6</v>
      </c>
      <c r="B3" s="4" t="s">
        <v>7</v>
      </c>
      <c r="C3" s="4">
        <v>0.80517434260485121</v>
      </c>
      <c r="D3" s="4">
        <v>2.711639164099223</v>
      </c>
      <c r="E3" s="4">
        <v>1.1488379291648441</v>
      </c>
      <c r="F3" s="5">
        <v>0.80517434260485143</v>
      </c>
      <c r="H3" s="3" t="s">
        <v>6</v>
      </c>
      <c r="I3" s="4" t="s">
        <v>7</v>
      </c>
      <c r="J3" s="4">
        <v>0.8177816</v>
      </c>
      <c r="K3" s="4">
        <v>2.5650100999999998</v>
      </c>
      <c r="L3" s="4">
        <v>1.0630331</v>
      </c>
      <c r="M3" s="5">
        <v>0.81778169999999994</v>
      </c>
      <c r="O3" s="20" t="s">
        <v>6</v>
      </c>
      <c r="P3" s="21" t="s">
        <v>7</v>
      </c>
      <c r="Q3" s="22">
        <f>C3-J3</f>
        <v>-1.2607257395148785E-2</v>
      </c>
      <c r="R3" s="22">
        <f t="shared" ref="R3:T12" si="0">D3-K3</f>
        <v>0.14662906409922316</v>
      </c>
      <c r="S3" s="22">
        <f t="shared" si="0"/>
        <v>8.580482916484411E-2</v>
      </c>
      <c r="T3" s="23">
        <f t="shared" si="0"/>
        <v>-1.2607357395148511E-2</v>
      </c>
    </row>
    <row r="4" spans="1:20" x14ac:dyDescent="0.25">
      <c r="A4" s="3" t="s">
        <v>6</v>
      </c>
      <c r="B4" s="4" t="s">
        <v>8</v>
      </c>
      <c r="C4" s="4">
        <v>0.77939886678517356</v>
      </c>
      <c r="D4" s="4">
        <v>3.0676033397474058</v>
      </c>
      <c r="E4" s="4">
        <v>1.331391679010095</v>
      </c>
      <c r="F4" s="5">
        <v>0.73833821718791581</v>
      </c>
      <c r="H4" s="3" t="s">
        <v>6</v>
      </c>
      <c r="I4" s="4" t="s">
        <v>8</v>
      </c>
      <c r="J4" s="4">
        <v>0.78984840000000001</v>
      </c>
      <c r="K4" s="4">
        <v>2.9583436999999999</v>
      </c>
      <c r="L4" s="4">
        <v>1.2371198000000001</v>
      </c>
      <c r="M4" s="5">
        <v>0.75602550000000002</v>
      </c>
      <c r="O4" s="3" t="s">
        <v>6</v>
      </c>
      <c r="P4" s="4" t="s">
        <v>8</v>
      </c>
      <c r="Q4" s="24">
        <f t="shared" ref="Q4:Q12" si="1">C4-J4</f>
        <v>-1.0449533214826445E-2</v>
      </c>
      <c r="R4" s="24">
        <f t="shared" si="0"/>
        <v>0.10925963974740593</v>
      </c>
      <c r="S4" s="24">
        <f t="shared" si="0"/>
        <v>9.4271879010094928E-2</v>
      </c>
      <c r="T4" s="25">
        <f t="shared" si="0"/>
        <v>-1.7687282812084204E-2</v>
      </c>
    </row>
    <row r="5" spans="1:20" x14ac:dyDescent="0.25">
      <c r="A5" s="3" t="s">
        <v>9</v>
      </c>
      <c r="B5" s="4" t="s">
        <v>7</v>
      </c>
      <c r="C5" s="4">
        <v>0.6243669284832003</v>
      </c>
      <c r="D5" s="4">
        <v>1.240089264609229</v>
      </c>
      <c r="E5" s="4">
        <v>0.1919195916110745</v>
      </c>
      <c r="F5" s="5">
        <v>0.62436692848319875</v>
      </c>
      <c r="H5" s="3" t="s">
        <v>9</v>
      </c>
      <c r="I5" s="4" t="s">
        <v>7</v>
      </c>
      <c r="J5" s="4">
        <v>0.64774880000000001</v>
      </c>
      <c r="K5" s="4">
        <v>1.1586405</v>
      </c>
      <c r="L5" s="4">
        <v>0.18073919999999999</v>
      </c>
      <c r="M5" s="5">
        <v>0.64774880000000001</v>
      </c>
      <c r="O5" s="3" t="s">
        <v>9</v>
      </c>
      <c r="P5" s="4" t="s">
        <v>7</v>
      </c>
      <c r="Q5" s="24">
        <f t="shared" si="1"/>
        <v>-2.3381871516799713E-2</v>
      </c>
      <c r="R5" s="24">
        <f t="shared" si="0"/>
        <v>8.1448764609229007E-2</v>
      </c>
      <c r="S5" s="24">
        <f t="shared" si="0"/>
        <v>1.1180391611074508E-2</v>
      </c>
      <c r="T5" s="25">
        <f t="shared" si="0"/>
        <v>-2.3381871516801267E-2</v>
      </c>
    </row>
    <row r="6" spans="1:20" x14ac:dyDescent="0.25">
      <c r="A6" s="3" t="s">
        <v>9</v>
      </c>
      <c r="B6" s="4" t="s">
        <v>8</v>
      </c>
      <c r="C6" s="4">
        <v>0.51809218535763268</v>
      </c>
      <c r="D6" s="4">
        <v>1.5921543247028549</v>
      </c>
      <c r="E6" s="4">
        <v>0.24275387139029961</v>
      </c>
      <c r="F6" s="5">
        <v>0.39902344592365668</v>
      </c>
      <c r="H6" s="3" t="s">
        <v>9</v>
      </c>
      <c r="I6" s="4" t="s">
        <v>8</v>
      </c>
      <c r="J6" s="15">
        <v>0.52827610000000003</v>
      </c>
      <c r="K6" s="15">
        <v>1.5530785</v>
      </c>
      <c r="L6" s="15">
        <v>0.23593330000000001</v>
      </c>
      <c r="M6" s="5">
        <v>0.40659859999999998</v>
      </c>
      <c r="O6" s="3" t="s">
        <v>9</v>
      </c>
      <c r="P6" s="4" t="s">
        <v>8</v>
      </c>
      <c r="Q6" s="24">
        <f t="shared" si="1"/>
        <v>-1.0183914642367342E-2</v>
      </c>
      <c r="R6" s="24">
        <f t="shared" si="0"/>
        <v>3.9075824702854867E-2</v>
      </c>
      <c r="S6" s="24">
        <f t="shared" si="0"/>
        <v>6.8205713902995957E-3</v>
      </c>
      <c r="T6" s="25">
        <f t="shared" si="0"/>
        <v>-7.5751540763432934E-3</v>
      </c>
    </row>
    <row r="7" spans="1:20" x14ac:dyDescent="0.25">
      <c r="A7" s="3" t="s">
        <v>10</v>
      </c>
      <c r="B7" s="4" t="s">
        <v>7</v>
      </c>
      <c r="C7" s="4">
        <v>0.49466579089479201</v>
      </c>
      <c r="D7" s="4">
        <v>0.5687060065510533</v>
      </c>
      <c r="E7" s="4">
        <v>0.39750201142485758</v>
      </c>
      <c r="F7" s="5">
        <v>0.49466579089479201</v>
      </c>
      <c r="H7" s="3" t="s">
        <v>10</v>
      </c>
      <c r="I7" s="4" t="s">
        <v>7</v>
      </c>
      <c r="J7" s="15">
        <v>0.56413999999999997</v>
      </c>
      <c r="K7" s="15">
        <v>0.47895789999999999</v>
      </c>
      <c r="L7" s="15">
        <v>0.36707849999999997</v>
      </c>
      <c r="M7" s="5">
        <v>0.56413970000000002</v>
      </c>
      <c r="O7" s="3" t="s">
        <v>10</v>
      </c>
      <c r="P7" s="4" t="s">
        <v>7</v>
      </c>
      <c r="Q7" s="24">
        <f t="shared" si="1"/>
        <v>-6.9474209105207962E-2</v>
      </c>
      <c r="R7" s="24">
        <f t="shared" si="0"/>
        <v>8.9748106551053308E-2</v>
      </c>
      <c r="S7" s="24">
        <f t="shared" si="0"/>
        <v>3.0423511424857608E-2</v>
      </c>
      <c r="T7" s="25">
        <f t="shared" si="0"/>
        <v>-6.9473909105208009E-2</v>
      </c>
    </row>
    <row r="8" spans="1:20" x14ac:dyDescent="0.25">
      <c r="A8" s="3" t="s">
        <v>10</v>
      </c>
      <c r="B8" s="4" t="s">
        <v>8</v>
      </c>
      <c r="C8" s="4">
        <v>0.45327630229049742</v>
      </c>
      <c r="D8" s="4">
        <v>0.61757413262141247</v>
      </c>
      <c r="E8" s="4">
        <v>0.43480915647669183</v>
      </c>
      <c r="F8" s="5">
        <v>0.39535926801741139</v>
      </c>
      <c r="H8" s="3" t="s">
        <v>10</v>
      </c>
      <c r="I8" s="4" t="s">
        <v>8</v>
      </c>
      <c r="J8" s="15">
        <v>0.4944402</v>
      </c>
      <c r="K8" s="15">
        <v>0.55658110000000005</v>
      </c>
      <c r="L8" s="15">
        <v>0.42934149999999999</v>
      </c>
      <c r="M8" s="5">
        <v>0.41053600000000001</v>
      </c>
      <c r="O8" s="3" t="s">
        <v>10</v>
      </c>
      <c r="P8" s="4" t="s">
        <v>8</v>
      </c>
      <c r="Q8" s="24">
        <f t="shared" si="1"/>
        <v>-4.1163897709502573E-2</v>
      </c>
      <c r="R8" s="24">
        <f t="shared" si="0"/>
        <v>6.0993032621412424E-2</v>
      </c>
      <c r="S8" s="24">
        <f t="shared" si="0"/>
        <v>5.4676564766918401E-3</v>
      </c>
      <c r="T8" s="25">
        <f t="shared" si="0"/>
        <v>-1.517673198258862E-2</v>
      </c>
    </row>
    <row r="9" spans="1:20" x14ac:dyDescent="0.25">
      <c r="A9" s="3" t="s">
        <v>11</v>
      </c>
      <c r="B9" s="4" t="s">
        <v>7</v>
      </c>
      <c r="C9" s="4">
        <v>0.61270654828965221</v>
      </c>
      <c r="D9" s="4">
        <v>199.11925757342621</v>
      </c>
      <c r="E9" s="4">
        <v>62.911160338804287</v>
      </c>
      <c r="F9" s="5">
        <v>0.61270654828965176</v>
      </c>
      <c r="H9" s="3" t="s">
        <v>11</v>
      </c>
      <c r="I9" s="4" t="s">
        <v>7</v>
      </c>
      <c r="J9" s="15">
        <v>0.65845200000000004</v>
      </c>
      <c r="K9" s="15">
        <v>173.04422</v>
      </c>
      <c r="L9" s="15">
        <v>56.354464999999998</v>
      </c>
      <c r="M9" s="5">
        <v>0.65845200000000004</v>
      </c>
      <c r="O9" s="3" t="s">
        <v>11</v>
      </c>
      <c r="P9" s="4" t="s">
        <v>7</v>
      </c>
      <c r="Q9" s="24">
        <f t="shared" si="1"/>
        <v>-4.5745451710347829E-2</v>
      </c>
      <c r="R9" s="24">
        <f t="shared" si="0"/>
        <v>26.075037573426215</v>
      </c>
      <c r="S9" s="24">
        <f t="shared" si="0"/>
        <v>6.556695338804289</v>
      </c>
      <c r="T9" s="25">
        <f t="shared" si="0"/>
        <v>-4.5745451710348273E-2</v>
      </c>
    </row>
    <row r="10" spans="1:20" x14ac:dyDescent="0.25">
      <c r="A10" s="3" t="s">
        <v>11</v>
      </c>
      <c r="B10" s="4" t="s">
        <v>8</v>
      </c>
      <c r="C10" s="4">
        <v>0.4980083127535585</v>
      </c>
      <c r="D10" s="4">
        <v>258.2357080583688</v>
      </c>
      <c r="E10" s="4">
        <v>79.662443980436819</v>
      </c>
      <c r="F10" s="5">
        <v>0.37899940626834511</v>
      </c>
      <c r="H10" s="3" t="s">
        <v>11</v>
      </c>
      <c r="I10" s="4" t="s">
        <v>8</v>
      </c>
      <c r="J10" s="15">
        <v>0.55718529999999999</v>
      </c>
      <c r="K10" s="15">
        <v>225.13936000000001</v>
      </c>
      <c r="L10" s="15">
        <v>74.451271000000006</v>
      </c>
      <c r="M10" s="5">
        <v>0.41066570000000002</v>
      </c>
      <c r="O10" s="3" t="s">
        <v>11</v>
      </c>
      <c r="P10" s="4" t="s">
        <v>8</v>
      </c>
      <c r="Q10" s="24">
        <f t="shared" si="1"/>
        <v>-5.9176987246441493E-2</v>
      </c>
      <c r="R10" s="24">
        <f t="shared" si="0"/>
        <v>33.09634805836879</v>
      </c>
      <c r="S10" s="24">
        <f t="shared" si="0"/>
        <v>5.2111729804368139</v>
      </c>
      <c r="T10" s="25">
        <f t="shared" si="0"/>
        <v>-3.1666293731654915E-2</v>
      </c>
    </row>
    <row r="11" spans="1:20" x14ac:dyDescent="0.25">
      <c r="A11" s="3" t="s">
        <v>12</v>
      </c>
      <c r="B11" s="4" t="s">
        <v>7</v>
      </c>
      <c r="C11" s="4">
        <v>0.6726734889966427</v>
      </c>
      <c r="D11" s="4">
        <v>5.0001820590740236</v>
      </c>
      <c r="E11" s="4">
        <v>1.800229857848642</v>
      </c>
      <c r="F11" s="5">
        <v>0.67267348899664148</v>
      </c>
      <c r="H11" s="3" t="s">
        <v>12</v>
      </c>
      <c r="I11" s="4" t="s">
        <v>7</v>
      </c>
      <c r="J11" s="15">
        <v>0.68146879999999999</v>
      </c>
      <c r="K11" s="15">
        <v>4.9062123</v>
      </c>
      <c r="L11" s="15">
        <v>1.7361149</v>
      </c>
      <c r="M11" s="5">
        <v>0.68146879999999999</v>
      </c>
      <c r="O11" s="3" t="s">
        <v>12</v>
      </c>
      <c r="P11" s="4" t="s">
        <v>7</v>
      </c>
      <c r="Q11" s="24">
        <f t="shared" si="1"/>
        <v>-8.7953110033572868E-3</v>
      </c>
      <c r="R11" s="24">
        <f t="shared" si="0"/>
        <v>9.3969759074023607E-2</v>
      </c>
      <c r="S11" s="24">
        <f t="shared" si="0"/>
        <v>6.4114957848641962E-2</v>
      </c>
      <c r="T11" s="25">
        <f t="shared" si="0"/>
        <v>-8.795311003358508E-3</v>
      </c>
    </row>
    <row r="12" spans="1:20" x14ac:dyDescent="0.25">
      <c r="A12" s="6" t="s">
        <v>12</v>
      </c>
      <c r="B12" s="7" t="s">
        <v>8</v>
      </c>
      <c r="C12" s="7">
        <v>0.64270345990556199</v>
      </c>
      <c r="D12" s="7">
        <v>5.4435342672436269</v>
      </c>
      <c r="E12" s="7">
        <v>1.996812083006219</v>
      </c>
      <c r="F12" s="8">
        <v>0.59728328797603902</v>
      </c>
      <c r="H12" s="6" t="s">
        <v>12</v>
      </c>
      <c r="I12" s="7" t="s">
        <v>8</v>
      </c>
      <c r="J12" s="7">
        <v>0.64432339999999999</v>
      </c>
      <c r="K12" s="7">
        <v>5.4757885999999996</v>
      </c>
      <c r="L12" s="7">
        <v>1.9687713</v>
      </c>
      <c r="M12" s="8">
        <v>0.59504389999999996</v>
      </c>
      <c r="O12" s="6" t="s">
        <v>12</v>
      </c>
      <c r="P12" s="7" t="s">
        <v>8</v>
      </c>
      <c r="Q12" s="26">
        <f t="shared" si="1"/>
        <v>-1.6199400944379994E-3</v>
      </c>
      <c r="R12" s="26">
        <f t="shared" si="0"/>
        <v>-3.2254332756372683E-2</v>
      </c>
      <c r="S12" s="26">
        <f t="shared" si="0"/>
        <v>2.8040783006219039E-2</v>
      </c>
      <c r="T12" s="27">
        <f t="shared" si="0"/>
        <v>2.2393879760390645E-3</v>
      </c>
    </row>
    <row r="14" spans="1:20" x14ac:dyDescent="0.25">
      <c r="O14" t="s">
        <v>15</v>
      </c>
    </row>
  </sheetData>
  <mergeCells count="3">
    <mergeCell ref="A1:F1"/>
    <mergeCell ref="H1:M1"/>
    <mergeCell ref="O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3294-D1E6-4E02-B12A-98901777398D}">
  <dimension ref="A1:T14"/>
  <sheetViews>
    <sheetView tabSelected="1" workbookViewId="0">
      <selection activeCell="M13" sqref="M13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6" width="12" bestFit="1" customWidth="1"/>
    <col min="8" max="8" width="11.7109375" bestFit="1" customWidth="1"/>
    <col min="9" max="9" width="10.28515625" bestFit="1" customWidth="1"/>
    <col min="10" max="13" width="10" bestFit="1" customWidth="1"/>
    <col min="15" max="15" width="12.42578125" customWidth="1"/>
    <col min="16" max="17" width="10.28515625" bestFit="1" customWidth="1"/>
    <col min="18" max="18" width="11.5703125" bestFit="1" customWidth="1"/>
    <col min="19" max="19" width="10.5703125" bestFit="1" customWidth="1"/>
    <col min="20" max="20" width="10.28515625" bestFit="1" customWidth="1"/>
  </cols>
  <sheetData>
    <row r="1" spans="1:20" x14ac:dyDescent="0.25">
      <c r="A1" s="9" t="s">
        <v>13</v>
      </c>
      <c r="B1" s="10"/>
      <c r="C1" s="10"/>
      <c r="D1" s="10"/>
      <c r="E1" s="10"/>
      <c r="F1" s="11"/>
      <c r="H1" s="12" t="s">
        <v>14</v>
      </c>
      <c r="I1" s="13"/>
      <c r="J1" s="13"/>
      <c r="K1" s="13"/>
      <c r="L1" s="13"/>
      <c r="M1" s="14"/>
      <c r="O1" s="16" t="s">
        <v>16</v>
      </c>
      <c r="P1" s="17"/>
      <c r="Q1" s="17"/>
      <c r="R1" s="17"/>
      <c r="S1" s="17"/>
      <c r="T1" s="18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5">
      <c r="A3" s="20" t="s">
        <v>6</v>
      </c>
      <c r="B3" s="21" t="s">
        <v>7</v>
      </c>
      <c r="C3" s="21">
        <v>0.84687522119745073</v>
      </c>
      <c r="D3" s="21">
        <v>2.1440969027301029</v>
      </c>
      <c r="E3" s="21">
        <v>1.0397824956310671</v>
      </c>
      <c r="F3" s="19">
        <v>0.84687522119744874</v>
      </c>
      <c r="H3" s="3" t="s">
        <v>6</v>
      </c>
      <c r="I3" s="4" t="s">
        <v>7</v>
      </c>
      <c r="J3" s="4">
        <v>0.80306520000000003</v>
      </c>
      <c r="K3" s="4">
        <v>2.7721672000000002</v>
      </c>
      <c r="L3" s="4">
        <v>1.1051264999999999</v>
      </c>
      <c r="M3" s="5">
        <v>0.80306520000000003</v>
      </c>
      <c r="O3" s="20" t="s">
        <v>6</v>
      </c>
      <c r="P3" s="21" t="s">
        <v>7</v>
      </c>
      <c r="Q3" s="22">
        <f>C3-J3</f>
        <v>4.3810021197450699E-2</v>
      </c>
      <c r="R3" s="22">
        <f t="shared" ref="R3:T12" si="0">D3-K3</f>
        <v>-0.62807029726989727</v>
      </c>
      <c r="S3" s="22">
        <f t="shared" si="0"/>
        <v>-6.534400436893284E-2</v>
      </c>
      <c r="T3" s="23">
        <f t="shared" si="0"/>
        <v>4.3810021197448701E-2</v>
      </c>
    </row>
    <row r="4" spans="1:20" x14ac:dyDescent="0.25">
      <c r="A4" s="3" t="s">
        <v>6</v>
      </c>
      <c r="B4" s="4" t="s">
        <v>8</v>
      </c>
      <c r="C4" s="4">
        <v>0.80855150930013575</v>
      </c>
      <c r="D4" s="4">
        <v>2.6811707095913828</v>
      </c>
      <c r="E4" s="4">
        <v>1.2409121929124789</v>
      </c>
      <c r="F4" s="5">
        <v>0.78190657434404054</v>
      </c>
      <c r="H4" s="3" t="s">
        <v>6</v>
      </c>
      <c r="I4" s="4" t="s">
        <v>8</v>
      </c>
      <c r="J4" s="4">
        <v>0.78600979999999998</v>
      </c>
      <c r="K4" s="4">
        <v>3.0183339</v>
      </c>
      <c r="L4" s="4">
        <v>1.2179475</v>
      </c>
      <c r="M4" s="5">
        <v>0.76352880000000001</v>
      </c>
      <c r="O4" s="3" t="s">
        <v>6</v>
      </c>
      <c r="P4" s="4" t="s">
        <v>8</v>
      </c>
      <c r="Q4" s="24">
        <f t="shared" ref="Q4:Q12" si="1">C4-J4</f>
        <v>2.254170930013577E-2</v>
      </c>
      <c r="R4" s="24">
        <f t="shared" si="0"/>
        <v>-0.3371631904086172</v>
      </c>
      <c r="S4" s="24">
        <f t="shared" si="0"/>
        <v>2.2964692912478935E-2</v>
      </c>
      <c r="T4" s="25">
        <f t="shared" si="0"/>
        <v>1.8377774344040532E-2</v>
      </c>
    </row>
    <row r="5" spans="1:20" x14ac:dyDescent="0.25">
      <c r="A5" s="3" t="s">
        <v>9</v>
      </c>
      <c r="B5" s="4" t="s">
        <v>7</v>
      </c>
      <c r="C5" s="4">
        <v>0.73489838052279488</v>
      </c>
      <c r="D5" s="4">
        <v>0.86993323661404354</v>
      </c>
      <c r="E5" s="4">
        <v>0.1590784931502259</v>
      </c>
      <c r="F5" s="5">
        <v>0.7348983805227961</v>
      </c>
      <c r="H5" s="3" t="s">
        <v>9</v>
      </c>
      <c r="I5" s="4" t="s">
        <v>7</v>
      </c>
      <c r="J5" s="4">
        <v>0.61363380000000001</v>
      </c>
      <c r="K5" s="4">
        <v>1.2708534</v>
      </c>
      <c r="L5" s="4">
        <v>0.18928919999999999</v>
      </c>
      <c r="M5" s="5">
        <v>0.61363369999999995</v>
      </c>
      <c r="O5" s="3" t="s">
        <v>9</v>
      </c>
      <c r="P5" s="4" t="s">
        <v>7</v>
      </c>
      <c r="Q5" s="24">
        <f t="shared" si="1"/>
        <v>0.12126458052279487</v>
      </c>
      <c r="R5" s="24">
        <f t="shared" si="0"/>
        <v>-0.40092016338595649</v>
      </c>
      <c r="S5" s="24">
        <f t="shared" si="0"/>
        <v>-3.0210706849774088E-2</v>
      </c>
      <c r="T5" s="25">
        <f t="shared" si="0"/>
        <v>0.12126468052279615</v>
      </c>
    </row>
    <row r="6" spans="1:20" x14ac:dyDescent="0.25">
      <c r="A6" s="3" t="s">
        <v>9</v>
      </c>
      <c r="B6" s="4" t="s">
        <v>8</v>
      </c>
      <c r="C6" s="4">
        <v>0.54055335105592783</v>
      </c>
      <c r="D6" s="4">
        <v>1.5087408190727869</v>
      </c>
      <c r="E6" s="4">
        <v>0.23232408196760049</v>
      </c>
      <c r="F6" s="5">
        <v>0.43457122901327561</v>
      </c>
      <c r="H6" s="3" t="s">
        <v>9</v>
      </c>
      <c r="I6" s="4" t="s">
        <v>8</v>
      </c>
      <c r="J6" s="15">
        <v>0.54476480000000005</v>
      </c>
      <c r="K6" s="15">
        <v>1.4960203000000001</v>
      </c>
      <c r="L6" s="15">
        <v>0.22032009999999999</v>
      </c>
      <c r="M6" s="5">
        <v>0.48253790000000002</v>
      </c>
      <c r="O6" s="3" t="s">
        <v>9</v>
      </c>
      <c r="P6" s="4" t="s">
        <v>8</v>
      </c>
      <c r="Q6" s="24">
        <f t="shared" si="1"/>
        <v>-4.2114489440722158E-3</v>
      </c>
      <c r="R6" s="24">
        <f t="shared" si="0"/>
        <v>1.2720519072786818E-2</v>
      </c>
      <c r="S6" s="24">
        <f t="shared" si="0"/>
        <v>1.2003981967600497E-2</v>
      </c>
      <c r="T6" s="25">
        <f t="shared" si="0"/>
        <v>-4.7966670986724413E-2</v>
      </c>
    </row>
    <row r="7" spans="1:20" x14ac:dyDescent="0.25">
      <c r="A7" s="3" t="s">
        <v>10</v>
      </c>
      <c r="B7" s="4" t="s">
        <v>7</v>
      </c>
      <c r="C7" s="4">
        <v>0.6086435674804006</v>
      </c>
      <c r="D7" s="4">
        <v>0.4390035190982437</v>
      </c>
      <c r="E7" s="4">
        <v>0.36697974976150399</v>
      </c>
      <c r="F7" s="5">
        <v>0.60864356748040049</v>
      </c>
      <c r="H7" s="3" t="s">
        <v>10</v>
      </c>
      <c r="I7" s="4" t="s">
        <v>7</v>
      </c>
      <c r="J7" s="15">
        <v>0.52618500000000001</v>
      </c>
      <c r="K7" s="15">
        <v>0.52066579999999996</v>
      </c>
      <c r="L7" s="15">
        <v>0.3827275</v>
      </c>
      <c r="M7" s="5">
        <v>0.52618500000000001</v>
      </c>
      <c r="O7" s="3" t="s">
        <v>10</v>
      </c>
      <c r="P7" s="4" t="s">
        <v>7</v>
      </c>
      <c r="Q7" s="24">
        <f t="shared" si="1"/>
        <v>8.2458567480400591E-2</v>
      </c>
      <c r="R7" s="24">
        <f t="shared" si="0"/>
        <v>-8.1662280901756257E-2</v>
      </c>
      <c r="S7" s="24">
        <f t="shared" si="0"/>
        <v>-1.5747750238496006E-2</v>
      </c>
      <c r="T7" s="25">
        <f t="shared" si="0"/>
        <v>8.245856748040048E-2</v>
      </c>
    </row>
    <row r="8" spans="1:20" x14ac:dyDescent="0.25">
      <c r="A8" s="3" t="s">
        <v>10</v>
      </c>
      <c r="B8" s="4" t="s">
        <v>8</v>
      </c>
      <c r="C8" s="4">
        <v>0.55178277930605368</v>
      </c>
      <c r="D8" s="4">
        <v>0.50240773883667722</v>
      </c>
      <c r="E8" s="4">
        <v>0.41663893110056649</v>
      </c>
      <c r="F8" s="5">
        <v>0.49556179361474068</v>
      </c>
      <c r="H8" s="3" t="s">
        <v>10</v>
      </c>
      <c r="I8" s="4" t="s">
        <v>8</v>
      </c>
      <c r="J8" s="15">
        <v>0.49563420000000002</v>
      </c>
      <c r="K8" s="15">
        <v>0.55263039999999997</v>
      </c>
      <c r="L8" s="15">
        <v>0.40503250000000002</v>
      </c>
      <c r="M8" s="5">
        <v>0.4753964</v>
      </c>
      <c r="O8" s="3" t="s">
        <v>10</v>
      </c>
      <c r="P8" s="4" t="s">
        <v>8</v>
      </c>
      <c r="Q8" s="24">
        <f t="shared" si="1"/>
        <v>5.6148579306053659E-2</v>
      </c>
      <c r="R8" s="24">
        <f t="shared" si="0"/>
        <v>-5.0222661163322746E-2</v>
      </c>
      <c r="S8" s="24">
        <f t="shared" si="0"/>
        <v>1.1606431100566472E-2</v>
      </c>
      <c r="T8" s="25">
        <f t="shared" si="0"/>
        <v>2.0165393614740679E-2</v>
      </c>
    </row>
    <row r="9" spans="1:20" x14ac:dyDescent="0.25">
      <c r="A9" s="3" t="s">
        <v>11</v>
      </c>
      <c r="B9" s="4" t="s">
        <v>7</v>
      </c>
      <c r="C9" s="4">
        <v>0.66626683894107286</v>
      </c>
      <c r="D9" s="4">
        <v>171.20742487079741</v>
      </c>
      <c r="E9" s="4">
        <v>59.370814032732788</v>
      </c>
      <c r="F9" s="5">
        <v>0.66626683894107308</v>
      </c>
      <c r="H9" s="3" t="s">
        <v>11</v>
      </c>
      <c r="I9" s="4" t="s">
        <v>7</v>
      </c>
      <c r="J9" s="15">
        <v>0.56623840000000003</v>
      </c>
      <c r="K9" s="15">
        <v>219.76398</v>
      </c>
      <c r="L9" s="15">
        <v>63.507942</v>
      </c>
      <c r="M9" s="5">
        <v>0.56623829999999997</v>
      </c>
      <c r="O9" s="3" t="s">
        <v>11</v>
      </c>
      <c r="P9" s="4" t="s">
        <v>7</v>
      </c>
      <c r="Q9" s="24">
        <f t="shared" si="1"/>
        <v>0.10002843894107283</v>
      </c>
      <c r="R9" s="24">
        <f t="shared" si="0"/>
        <v>-48.556555129202593</v>
      </c>
      <c r="S9" s="24">
        <f t="shared" si="0"/>
        <v>-4.1371279672672117</v>
      </c>
      <c r="T9" s="25">
        <f t="shared" si="0"/>
        <v>0.10002853894107311</v>
      </c>
    </row>
    <row r="10" spans="1:20" x14ac:dyDescent="0.25">
      <c r="A10" s="3" t="s">
        <v>11</v>
      </c>
      <c r="B10" s="4" t="s">
        <v>8</v>
      </c>
      <c r="C10" s="4">
        <v>0.55747448063660132</v>
      </c>
      <c r="D10" s="4">
        <v>227.08623974317419</v>
      </c>
      <c r="E10" s="4">
        <v>73.834108540666449</v>
      </c>
      <c r="F10" s="5">
        <v>0.48386010848931432</v>
      </c>
      <c r="H10" s="3" t="s">
        <v>11</v>
      </c>
      <c r="I10" s="4" t="s">
        <v>8</v>
      </c>
      <c r="J10" s="15">
        <v>0.52548539999999999</v>
      </c>
      <c r="K10" s="15">
        <v>239.85991999999999</v>
      </c>
      <c r="L10" s="15">
        <v>70.728554000000003</v>
      </c>
      <c r="M10" s="5">
        <v>0.46812809999999999</v>
      </c>
      <c r="O10" s="3" t="s">
        <v>11</v>
      </c>
      <c r="P10" s="4" t="s">
        <v>8</v>
      </c>
      <c r="Q10" s="24">
        <f t="shared" si="1"/>
        <v>3.198908063660133E-2</v>
      </c>
      <c r="R10" s="24">
        <f t="shared" si="0"/>
        <v>-12.773680256825799</v>
      </c>
      <c r="S10" s="24">
        <f t="shared" si="0"/>
        <v>3.1055545406664464</v>
      </c>
      <c r="T10" s="25">
        <f t="shared" si="0"/>
        <v>1.5732008489314331E-2</v>
      </c>
    </row>
    <row r="11" spans="1:20" x14ac:dyDescent="0.25">
      <c r="A11" s="3" t="s">
        <v>12</v>
      </c>
      <c r="B11" s="4" t="s">
        <v>7</v>
      </c>
      <c r="C11" s="4">
        <v>0.76586803428254535</v>
      </c>
      <c r="D11" s="4">
        <v>3.593486468355088</v>
      </c>
      <c r="E11" s="4">
        <v>1.5563355442717171</v>
      </c>
      <c r="F11" s="5">
        <v>0.76586803428254557</v>
      </c>
      <c r="H11" s="3" t="s">
        <v>12</v>
      </c>
      <c r="I11" s="4" t="s">
        <v>7</v>
      </c>
      <c r="J11" s="15">
        <v>0.65572680000000005</v>
      </c>
      <c r="K11" s="15">
        <v>5.3027062000000003</v>
      </c>
      <c r="L11" s="15">
        <v>1.8049040999999999</v>
      </c>
      <c r="M11" s="5">
        <v>0.65572680000000005</v>
      </c>
      <c r="O11" s="3" t="s">
        <v>12</v>
      </c>
      <c r="P11" s="4" t="s">
        <v>7</v>
      </c>
      <c r="Q11" s="24">
        <f t="shared" si="1"/>
        <v>0.1101412342825453</v>
      </c>
      <c r="R11" s="24">
        <f t="shared" si="0"/>
        <v>-1.7092197316449123</v>
      </c>
      <c r="S11" s="24">
        <f t="shared" si="0"/>
        <v>-0.24856855572828285</v>
      </c>
      <c r="T11" s="25">
        <f t="shared" si="0"/>
        <v>0.11014123428254552</v>
      </c>
    </row>
    <row r="12" spans="1:20" x14ac:dyDescent="0.25">
      <c r="A12" s="6" t="s">
        <v>12</v>
      </c>
      <c r="B12" s="7" t="s">
        <v>8</v>
      </c>
      <c r="C12" s="7">
        <v>0.72712664602882837</v>
      </c>
      <c r="D12" s="7">
        <v>4.1469199518980453</v>
      </c>
      <c r="E12" s="7">
        <v>1.9224499757886651</v>
      </c>
      <c r="F12" s="8">
        <v>0.64275650077831448</v>
      </c>
      <c r="H12" s="6" t="s">
        <v>12</v>
      </c>
      <c r="I12" s="7" t="s">
        <v>8</v>
      </c>
      <c r="J12" s="7">
        <v>0.63514170000000003</v>
      </c>
      <c r="K12" s="7">
        <v>5.6225437999999999</v>
      </c>
      <c r="L12" s="7">
        <v>1.9006187000000001</v>
      </c>
      <c r="M12" s="8">
        <v>0.62259529999999996</v>
      </c>
      <c r="O12" s="6" t="s">
        <v>12</v>
      </c>
      <c r="P12" s="7" t="s">
        <v>8</v>
      </c>
      <c r="Q12" s="26">
        <f t="shared" si="1"/>
        <v>9.198494602882834E-2</v>
      </c>
      <c r="R12" s="26">
        <f t="shared" si="0"/>
        <v>-1.4756238481019546</v>
      </c>
      <c r="S12" s="26">
        <f t="shared" si="0"/>
        <v>2.183127578866495E-2</v>
      </c>
      <c r="T12" s="27">
        <f t="shared" si="0"/>
        <v>2.0161200778314514E-2</v>
      </c>
    </row>
    <row r="14" spans="1:20" x14ac:dyDescent="0.25">
      <c r="O14" t="s">
        <v>15</v>
      </c>
    </row>
  </sheetData>
  <mergeCells count="3">
    <mergeCell ref="A1:F1"/>
    <mergeCell ref="H1:M1"/>
    <mergeCell ref="O1:T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PLSR - MSC</vt:lpstr>
      <vt:lpstr>PLSR - SNV</vt:lpstr>
      <vt:lpstr>PLSR - 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de Energia na Agricultura LENA</dc:creator>
  <cp:lastModifiedBy>Laboratório de Energia na Agricultura LENA</cp:lastModifiedBy>
  <dcterms:created xsi:type="dcterms:W3CDTF">2024-08-13T16:35:35Z</dcterms:created>
  <dcterms:modified xsi:type="dcterms:W3CDTF">2024-08-13T18:27:36Z</dcterms:modified>
</cp:coreProperties>
</file>