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lab-my.sharepoint.com/personal/feher_aron_ecolab_com/Documents/Documents/Privát/Covid19 magyar/"/>
    </mc:Choice>
  </mc:AlternateContent>
  <xr:revisionPtr revIDLastSave="4" documentId="11_E8041BC887E8E6152CE3A549F9812AA07F314DFE" xr6:coauthVersionLast="47" xr6:coauthVersionMax="47" xr10:uidLastSave="{079F2D0B-3971-46A6-9280-5F1DDB6615E0}"/>
  <bookViews>
    <workbookView xWindow="3465" yWindow="3465" windowWidth="21600" windowHeight="11295" xr2:uid="{00000000-000D-0000-FFFF-FFFF00000000}"/>
  </bookViews>
  <sheets>
    <sheet name="koronah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31" i="1" l="1"/>
  <c r="AL1031" i="1" s="1"/>
  <c r="AH1031" i="1"/>
  <c r="AI1031" i="1" s="1"/>
  <c r="AF1031" i="1"/>
  <c r="AC1031" i="1"/>
  <c r="AA1031" i="1"/>
  <c r="Z1031" i="1"/>
  <c r="Y1031" i="1"/>
  <c r="S1031" i="1"/>
  <c r="AM1031" i="1" s="1"/>
  <c r="R1031" i="1"/>
  <c r="AD1031" i="1" s="1"/>
  <c r="P1031" i="1"/>
  <c r="AE1031" i="1" s="1"/>
  <c r="K1031" i="1"/>
  <c r="G1031" i="1"/>
  <c r="AM1024" i="1"/>
  <c r="AK1024" i="1"/>
  <c r="AL1024" i="1" s="1"/>
  <c r="AH1024" i="1"/>
  <c r="AI1024" i="1" s="1"/>
  <c r="AF1024" i="1"/>
  <c r="AD1024" i="1"/>
  <c r="AC1024" i="1"/>
  <c r="AA1024" i="1"/>
  <c r="Z1024" i="1"/>
  <c r="Y1024" i="1"/>
  <c r="S1024" i="1"/>
  <c r="R1024" i="1"/>
  <c r="P1024" i="1"/>
  <c r="AE1024" i="1" s="1"/>
  <c r="K1024" i="1"/>
  <c r="G1024" i="1"/>
  <c r="AM1017" i="1"/>
  <c r="AK1017" i="1"/>
  <c r="AL1017" i="1" s="1"/>
  <c r="AI1017" i="1"/>
  <c r="AH1017" i="1"/>
  <c r="AF1017" i="1"/>
  <c r="AD1017" i="1"/>
  <c r="AC1017" i="1"/>
  <c r="AA1017" i="1"/>
  <c r="Z1017" i="1"/>
  <c r="Y1017" i="1"/>
  <c r="S1017" i="1"/>
  <c r="R1017" i="1"/>
  <c r="P1017" i="1"/>
  <c r="AE1017" i="1" s="1"/>
  <c r="K1017" i="1"/>
  <c r="G1017" i="1"/>
  <c r="AK1010" i="1"/>
  <c r="AL1010" i="1" s="1"/>
  <c r="AI1010" i="1"/>
  <c r="AH1010" i="1"/>
  <c r="AF1010" i="1"/>
  <c r="AE1010" i="1"/>
  <c r="AC1010" i="1"/>
  <c r="AA1010" i="1"/>
  <c r="Z1010" i="1"/>
  <c r="Y1010" i="1"/>
  <c r="S1010" i="1"/>
  <c r="AM1010" i="1" s="1"/>
  <c r="R1010" i="1"/>
  <c r="AD1010" i="1" s="1"/>
  <c r="P1010" i="1"/>
  <c r="K1010" i="1"/>
  <c r="G1010" i="1"/>
  <c r="AK1003" i="1"/>
  <c r="AL1003" i="1" s="1"/>
  <c r="AH1003" i="1"/>
  <c r="AI1003" i="1" s="1"/>
  <c r="AF1003" i="1"/>
  <c r="AD1003" i="1"/>
  <c r="AC1003" i="1"/>
  <c r="AA1003" i="1"/>
  <c r="Z1003" i="1"/>
  <c r="Y1003" i="1"/>
  <c r="S1003" i="1"/>
  <c r="AM1003" i="1" s="1"/>
  <c r="R1003" i="1"/>
  <c r="P1003" i="1"/>
  <c r="AE1003" i="1" s="1"/>
  <c r="K1003" i="1"/>
  <c r="G1003" i="1"/>
  <c r="AK996" i="1"/>
  <c r="AL996" i="1" s="1"/>
  <c r="AH996" i="1"/>
  <c r="AI996" i="1" s="1"/>
  <c r="AF996" i="1"/>
  <c r="AE996" i="1"/>
  <c r="AC996" i="1"/>
  <c r="AA996" i="1"/>
  <c r="Z996" i="1"/>
  <c r="Y996" i="1"/>
  <c r="S996" i="1"/>
  <c r="AM996" i="1" s="1"/>
  <c r="R996" i="1"/>
  <c r="AD996" i="1" s="1"/>
  <c r="P996" i="1"/>
  <c r="K996" i="1"/>
  <c r="G996" i="1"/>
  <c r="AK989" i="1"/>
  <c r="AL989" i="1" s="1"/>
  <c r="AI989" i="1"/>
  <c r="AH989" i="1"/>
  <c r="AF989" i="1"/>
  <c r="AE989" i="1"/>
  <c r="AC989" i="1"/>
  <c r="AA989" i="1"/>
  <c r="Z989" i="1"/>
  <c r="Y989" i="1"/>
  <c r="S989" i="1"/>
  <c r="AM989" i="1" s="1"/>
  <c r="R989" i="1"/>
  <c r="AD989" i="1" s="1"/>
  <c r="P989" i="1"/>
  <c r="K989" i="1"/>
  <c r="G989" i="1"/>
  <c r="AM982" i="1"/>
  <c r="AK982" i="1"/>
  <c r="AL982" i="1" s="1"/>
  <c r="AH982" i="1"/>
  <c r="AI982" i="1" s="1"/>
  <c r="AF982" i="1"/>
  <c r="AE982" i="1"/>
  <c r="AC982" i="1"/>
  <c r="AA982" i="1"/>
  <c r="Z982" i="1"/>
  <c r="Y982" i="1"/>
  <c r="S982" i="1"/>
  <c r="R982" i="1"/>
  <c r="AD982" i="1" s="1"/>
  <c r="P982" i="1"/>
  <c r="K982" i="1"/>
  <c r="G982" i="1"/>
  <c r="AC975" i="1"/>
  <c r="AA975" i="1"/>
  <c r="K975" i="1"/>
  <c r="G975" i="1"/>
  <c r="AM968" i="1"/>
  <c r="AL968" i="1"/>
  <c r="AK968" i="1"/>
  <c r="AH968" i="1"/>
  <c r="AI968" i="1" s="1"/>
  <c r="AF968" i="1"/>
  <c r="AE968" i="1"/>
  <c r="AC968" i="1"/>
  <c r="AA968" i="1"/>
  <c r="Z968" i="1"/>
  <c r="Y968" i="1"/>
  <c r="S968" i="1"/>
  <c r="R968" i="1"/>
  <c r="AD968" i="1" s="1"/>
  <c r="P968" i="1"/>
  <c r="K968" i="1"/>
  <c r="G968" i="1"/>
  <c r="AM961" i="1"/>
  <c r="AK961" i="1"/>
  <c r="AL961" i="1" s="1"/>
  <c r="AI961" i="1"/>
  <c r="AH961" i="1"/>
  <c r="AF961" i="1"/>
  <c r="AD961" i="1"/>
  <c r="AC961" i="1"/>
  <c r="AA961" i="1"/>
  <c r="Z961" i="1"/>
  <c r="Y961" i="1"/>
  <c r="S961" i="1"/>
  <c r="R961" i="1"/>
  <c r="P961" i="1"/>
  <c r="AE961" i="1" s="1"/>
  <c r="K961" i="1"/>
  <c r="G961" i="1"/>
  <c r="AM954" i="1"/>
  <c r="AK954" i="1"/>
  <c r="AL954" i="1" s="1"/>
  <c r="AI954" i="1"/>
  <c r="AH954" i="1"/>
  <c r="AF954" i="1"/>
  <c r="AC954" i="1"/>
  <c r="AA954" i="1"/>
  <c r="Z954" i="1"/>
  <c r="Y954" i="1"/>
  <c r="S954" i="1"/>
  <c r="R954" i="1"/>
  <c r="AD954" i="1" s="1"/>
  <c r="P954" i="1"/>
  <c r="AE954" i="1" s="1"/>
  <c r="K954" i="1"/>
  <c r="G954" i="1"/>
  <c r="AL947" i="1"/>
  <c r="AK947" i="1"/>
  <c r="AI947" i="1"/>
  <c r="AH947" i="1"/>
  <c r="AF947" i="1"/>
  <c r="AC947" i="1"/>
  <c r="AA947" i="1"/>
  <c r="Z947" i="1"/>
  <c r="Y947" i="1"/>
  <c r="S947" i="1"/>
  <c r="AM947" i="1" s="1"/>
  <c r="R947" i="1"/>
  <c r="AD947" i="1" s="1"/>
  <c r="P947" i="1"/>
  <c r="AE947" i="1" s="1"/>
  <c r="K947" i="1"/>
  <c r="G947" i="1"/>
  <c r="AK940" i="1"/>
  <c r="AL940" i="1" s="1"/>
  <c r="AH940" i="1"/>
  <c r="AI940" i="1" s="1"/>
  <c r="AF940" i="1"/>
  <c r="AE940" i="1"/>
  <c r="AC940" i="1"/>
  <c r="AA940" i="1"/>
  <c r="Z940" i="1"/>
  <c r="Y940" i="1"/>
  <c r="S940" i="1"/>
  <c r="AM940" i="1" s="1"/>
  <c r="R940" i="1"/>
  <c r="AD940" i="1" s="1"/>
  <c r="P940" i="1"/>
  <c r="K940" i="1"/>
  <c r="G940" i="1"/>
  <c r="AK933" i="1"/>
  <c r="AL933" i="1" s="1"/>
  <c r="AI933" i="1"/>
  <c r="AH933" i="1"/>
  <c r="AF933" i="1"/>
  <c r="AE933" i="1"/>
  <c r="AC933" i="1"/>
  <c r="AA933" i="1"/>
  <c r="Z933" i="1"/>
  <c r="Y933" i="1"/>
  <c r="S933" i="1"/>
  <c r="AM933" i="1" s="1"/>
  <c r="R933" i="1"/>
  <c r="AD933" i="1" s="1"/>
  <c r="P933" i="1"/>
  <c r="K933" i="1"/>
  <c r="G933" i="1"/>
  <c r="AK926" i="1"/>
  <c r="AL926" i="1" s="1"/>
  <c r="AH926" i="1"/>
  <c r="AI926" i="1" s="1"/>
  <c r="AF926" i="1"/>
  <c r="AE926" i="1"/>
  <c r="AC926" i="1"/>
  <c r="AA926" i="1"/>
  <c r="Z926" i="1"/>
  <c r="Y926" i="1"/>
  <c r="S926" i="1"/>
  <c r="AM926" i="1" s="1"/>
  <c r="R926" i="1"/>
  <c r="AD926" i="1" s="1"/>
  <c r="P926" i="1"/>
  <c r="K926" i="1"/>
  <c r="G926" i="1"/>
  <c r="AM919" i="1"/>
  <c r="AL919" i="1"/>
  <c r="AK919" i="1"/>
  <c r="AI919" i="1"/>
  <c r="AH919" i="1"/>
  <c r="AF919" i="1"/>
  <c r="AD919" i="1"/>
  <c r="AC919" i="1"/>
  <c r="AA919" i="1"/>
  <c r="Z919" i="1"/>
  <c r="Y919" i="1"/>
  <c r="S919" i="1"/>
  <c r="R919" i="1"/>
  <c r="P919" i="1"/>
  <c r="AE919" i="1" s="1"/>
  <c r="K919" i="1"/>
  <c r="G919" i="1"/>
  <c r="AM912" i="1"/>
  <c r="AL912" i="1"/>
  <c r="AK912" i="1"/>
  <c r="AI912" i="1"/>
  <c r="AH912" i="1"/>
  <c r="AF912" i="1"/>
  <c r="AE912" i="1"/>
  <c r="AC912" i="1"/>
  <c r="AA912" i="1"/>
  <c r="Z912" i="1"/>
  <c r="Y912" i="1"/>
  <c r="S912" i="1"/>
  <c r="R912" i="1"/>
  <c r="AD912" i="1" s="1"/>
  <c r="P912" i="1"/>
  <c r="K912" i="1"/>
  <c r="G912" i="1"/>
  <c r="AM905" i="1"/>
  <c r="AK905" i="1"/>
  <c r="AL905" i="1" s="1"/>
  <c r="AI905" i="1"/>
  <c r="AH905" i="1"/>
  <c r="AF905" i="1"/>
  <c r="AD905" i="1"/>
  <c r="AC905" i="1"/>
  <c r="AA905" i="1"/>
  <c r="Z905" i="1"/>
  <c r="Y905" i="1"/>
  <c r="S905" i="1"/>
  <c r="R905" i="1"/>
  <c r="P905" i="1"/>
  <c r="AE905" i="1" s="1"/>
  <c r="K905" i="1"/>
  <c r="G905" i="1"/>
  <c r="AM898" i="1"/>
  <c r="AK898" i="1"/>
  <c r="AL898" i="1" s="1"/>
  <c r="AI898" i="1"/>
  <c r="AH898" i="1"/>
  <c r="AF898" i="1"/>
  <c r="AC898" i="1"/>
  <c r="AA898" i="1"/>
  <c r="Z898" i="1"/>
  <c r="Y898" i="1"/>
  <c r="S898" i="1"/>
  <c r="R898" i="1"/>
  <c r="AD898" i="1" s="1"/>
  <c r="P898" i="1"/>
  <c r="AE898" i="1" s="1"/>
  <c r="K898" i="1"/>
  <c r="G898" i="1"/>
  <c r="AL891" i="1"/>
  <c r="AK891" i="1"/>
  <c r="AH891" i="1"/>
  <c r="AI891" i="1" s="1"/>
  <c r="AF891" i="1"/>
  <c r="AC891" i="1"/>
  <c r="AA891" i="1"/>
  <c r="Z891" i="1"/>
  <c r="Y891" i="1"/>
  <c r="S891" i="1"/>
  <c r="AM891" i="1" s="1"/>
  <c r="R891" i="1"/>
  <c r="AD891" i="1" s="1"/>
  <c r="P891" i="1"/>
  <c r="AE891" i="1" s="1"/>
  <c r="K891" i="1"/>
  <c r="G891" i="1"/>
  <c r="AK884" i="1"/>
  <c r="AL884" i="1" s="1"/>
  <c r="AH884" i="1"/>
  <c r="AI884" i="1" s="1"/>
  <c r="AF884" i="1"/>
  <c r="AE884" i="1"/>
  <c r="AC884" i="1"/>
  <c r="AA884" i="1"/>
  <c r="Z884" i="1"/>
  <c r="Y884" i="1"/>
  <c r="S884" i="1"/>
  <c r="AM884" i="1" s="1"/>
  <c r="R884" i="1"/>
  <c r="AD884" i="1" s="1"/>
  <c r="P884" i="1"/>
  <c r="K884" i="1"/>
  <c r="G884" i="1"/>
  <c r="AK877" i="1"/>
  <c r="AL877" i="1" s="1"/>
  <c r="AI877" i="1"/>
  <c r="AH877" i="1"/>
  <c r="AF877" i="1"/>
  <c r="AE877" i="1"/>
  <c r="AC877" i="1"/>
  <c r="AA877" i="1"/>
  <c r="Z877" i="1"/>
  <c r="Y877" i="1"/>
  <c r="S877" i="1"/>
  <c r="AM877" i="1" s="1"/>
  <c r="R877" i="1"/>
  <c r="AD877" i="1" s="1"/>
  <c r="P877" i="1"/>
  <c r="K877" i="1"/>
  <c r="G877" i="1"/>
  <c r="AK870" i="1"/>
  <c r="AL870" i="1" s="1"/>
  <c r="AH870" i="1"/>
  <c r="AI870" i="1" s="1"/>
  <c r="AF870" i="1"/>
  <c r="AE870" i="1"/>
  <c r="AD870" i="1"/>
  <c r="AC870" i="1"/>
  <c r="AA870" i="1"/>
  <c r="Z870" i="1"/>
  <c r="Y870" i="1"/>
  <c r="X870" i="1"/>
  <c r="W870" i="1"/>
  <c r="S870" i="1"/>
  <c r="AM870" i="1" s="1"/>
  <c r="R870" i="1"/>
  <c r="P870" i="1"/>
  <c r="K870" i="1"/>
  <c r="G870" i="1"/>
  <c r="AK863" i="1"/>
  <c r="AL863" i="1" s="1"/>
  <c r="AI863" i="1"/>
  <c r="AH863" i="1"/>
  <c r="AF863" i="1"/>
  <c r="AE863" i="1"/>
  <c r="AC863" i="1"/>
  <c r="AA863" i="1"/>
  <c r="Z863" i="1"/>
  <c r="Y863" i="1"/>
  <c r="X863" i="1"/>
  <c r="W863" i="1"/>
  <c r="S863" i="1"/>
  <c r="AM863" i="1" s="1"/>
  <c r="R863" i="1"/>
  <c r="AD863" i="1" s="1"/>
  <c r="P863" i="1"/>
  <c r="K863" i="1"/>
  <c r="G863" i="1"/>
  <c r="AK856" i="1"/>
  <c r="AL856" i="1" s="1"/>
  <c r="AH856" i="1"/>
  <c r="AI856" i="1" s="1"/>
  <c r="AF856" i="1"/>
  <c r="AC856" i="1"/>
  <c r="AA856" i="1"/>
  <c r="Z856" i="1"/>
  <c r="Y856" i="1"/>
  <c r="X856" i="1"/>
  <c r="W856" i="1"/>
  <c r="S856" i="1"/>
  <c r="AM856" i="1" s="1"/>
  <c r="R856" i="1"/>
  <c r="AD856" i="1" s="1"/>
  <c r="P856" i="1"/>
  <c r="AE856" i="1" s="1"/>
  <c r="K856" i="1"/>
  <c r="G856" i="1"/>
  <c r="AL849" i="1"/>
  <c r="AK849" i="1"/>
  <c r="AH849" i="1"/>
  <c r="AI849" i="1" s="1"/>
  <c r="AF849" i="1"/>
  <c r="AC849" i="1"/>
  <c r="AA849" i="1"/>
  <c r="Z849" i="1"/>
  <c r="Y849" i="1"/>
  <c r="X849" i="1"/>
  <c r="W849" i="1"/>
  <c r="S849" i="1"/>
  <c r="AM849" i="1" s="1"/>
  <c r="R849" i="1"/>
  <c r="AD849" i="1" s="1"/>
  <c r="P849" i="1"/>
  <c r="AE849" i="1" s="1"/>
  <c r="K849" i="1"/>
  <c r="G849" i="1"/>
  <c r="AM842" i="1"/>
  <c r="AK842" i="1"/>
  <c r="AL842" i="1" s="1"/>
  <c r="AI842" i="1"/>
  <c r="AH842" i="1"/>
  <c r="AF842" i="1"/>
  <c r="AC842" i="1"/>
  <c r="AA842" i="1"/>
  <c r="Z842" i="1"/>
  <c r="Y842" i="1"/>
  <c r="X842" i="1"/>
  <c r="W842" i="1"/>
  <c r="S842" i="1"/>
  <c r="R842" i="1"/>
  <c r="AD842" i="1" s="1"/>
  <c r="P842" i="1"/>
  <c r="AE842" i="1" s="1"/>
  <c r="K842" i="1"/>
  <c r="G842" i="1"/>
  <c r="AL835" i="1"/>
  <c r="AK835" i="1"/>
  <c r="AI835" i="1"/>
  <c r="AH835" i="1"/>
  <c r="AF835" i="1"/>
  <c r="AD835" i="1"/>
  <c r="AC835" i="1"/>
  <c r="AA835" i="1"/>
  <c r="Z835" i="1"/>
  <c r="Y835" i="1"/>
  <c r="X835" i="1"/>
  <c r="W835" i="1"/>
  <c r="S835" i="1"/>
  <c r="AM835" i="1" s="1"/>
  <c r="R835" i="1"/>
  <c r="P835" i="1"/>
  <c r="AE835" i="1" s="1"/>
  <c r="K835" i="1"/>
  <c r="G835" i="1"/>
  <c r="AM828" i="1"/>
  <c r="AL828" i="1"/>
  <c r="AK828" i="1"/>
  <c r="AH828" i="1"/>
  <c r="AI828" i="1" s="1"/>
  <c r="AF828" i="1"/>
  <c r="AE828" i="1"/>
  <c r="AC828" i="1"/>
  <c r="AA828" i="1"/>
  <c r="Z828" i="1"/>
  <c r="Y828" i="1"/>
  <c r="X828" i="1"/>
  <c r="W828" i="1"/>
  <c r="S828" i="1"/>
  <c r="R828" i="1"/>
  <c r="AD828" i="1" s="1"/>
  <c r="P828" i="1"/>
  <c r="K828" i="1"/>
  <c r="G828" i="1"/>
  <c r="AM821" i="1"/>
  <c r="AL821" i="1"/>
  <c r="AK821" i="1"/>
  <c r="AI821" i="1"/>
  <c r="AH821" i="1"/>
  <c r="AF821" i="1"/>
  <c r="AE821" i="1"/>
  <c r="AC821" i="1"/>
  <c r="AA821" i="1"/>
  <c r="Z821" i="1"/>
  <c r="Y821" i="1"/>
  <c r="X821" i="1"/>
  <c r="W821" i="1"/>
  <c r="S821" i="1"/>
  <c r="R821" i="1"/>
  <c r="AD821" i="1" s="1"/>
  <c r="P821" i="1"/>
  <c r="K821" i="1"/>
  <c r="G821" i="1"/>
  <c r="AL814" i="1"/>
  <c r="AK814" i="1"/>
  <c r="AH814" i="1"/>
  <c r="AI814" i="1" s="1"/>
  <c r="AF814" i="1"/>
  <c r="AE814" i="1"/>
  <c r="AD814" i="1"/>
  <c r="AC814" i="1"/>
  <c r="AA814" i="1"/>
  <c r="Z814" i="1"/>
  <c r="Y814" i="1"/>
  <c r="X814" i="1"/>
  <c r="W814" i="1"/>
  <c r="S814" i="1"/>
  <c r="AM814" i="1" s="1"/>
  <c r="R814" i="1"/>
  <c r="P814" i="1"/>
  <c r="K814" i="1"/>
  <c r="G814" i="1"/>
  <c r="AK807" i="1"/>
  <c r="AL807" i="1" s="1"/>
  <c r="AI807" i="1"/>
  <c r="AH807" i="1"/>
  <c r="AF807" i="1"/>
  <c r="AE807" i="1"/>
  <c r="AC807" i="1"/>
  <c r="AA807" i="1"/>
  <c r="Z807" i="1"/>
  <c r="Y807" i="1"/>
  <c r="X807" i="1"/>
  <c r="W807" i="1"/>
  <c r="S807" i="1"/>
  <c r="AM807" i="1" s="1"/>
  <c r="R807" i="1"/>
  <c r="AD807" i="1" s="1"/>
  <c r="P807" i="1"/>
  <c r="K807" i="1"/>
  <c r="G807" i="1"/>
  <c r="AK800" i="1"/>
  <c r="AL800" i="1" s="1"/>
  <c r="AH800" i="1"/>
  <c r="AI800" i="1" s="1"/>
  <c r="AC800" i="1"/>
  <c r="AA800" i="1"/>
  <c r="Z800" i="1"/>
  <c r="Y800" i="1"/>
  <c r="X800" i="1"/>
  <c r="W800" i="1"/>
  <c r="S800" i="1"/>
  <c r="AM800" i="1" s="1"/>
  <c r="R800" i="1"/>
  <c r="AD800" i="1" s="1"/>
  <c r="P800" i="1"/>
  <c r="K800" i="1"/>
  <c r="G800" i="1"/>
  <c r="AK791" i="1"/>
  <c r="AI791" i="1"/>
  <c r="AH791" i="1"/>
  <c r="AC791" i="1"/>
  <c r="AA791" i="1"/>
  <c r="Z791" i="1"/>
  <c r="Y791" i="1"/>
  <c r="X791" i="1"/>
  <c r="W791" i="1"/>
  <c r="S791" i="1"/>
  <c r="R791" i="1"/>
  <c r="P791" i="1"/>
  <c r="Q791" i="1" s="1"/>
  <c r="K791" i="1"/>
  <c r="G791" i="1"/>
  <c r="AK788" i="1"/>
  <c r="AH788" i="1"/>
  <c r="AC788" i="1"/>
  <c r="AA788" i="1"/>
  <c r="Z788" i="1"/>
  <c r="Y788" i="1"/>
  <c r="X788" i="1"/>
  <c r="W788" i="1"/>
  <c r="S788" i="1"/>
  <c r="R788" i="1"/>
  <c r="Q788" i="1"/>
  <c r="P788" i="1"/>
  <c r="K788" i="1"/>
  <c r="G788" i="1"/>
  <c r="AK787" i="1"/>
  <c r="AI787" i="1"/>
  <c r="AH787" i="1"/>
  <c r="AF787" i="1"/>
  <c r="AE787" i="1"/>
  <c r="AC787" i="1"/>
  <c r="AA787" i="1"/>
  <c r="Z787" i="1"/>
  <c r="Y787" i="1"/>
  <c r="X787" i="1"/>
  <c r="W787" i="1"/>
  <c r="S787" i="1"/>
  <c r="R787" i="1"/>
  <c r="P787" i="1"/>
  <c r="Q787" i="1" s="1"/>
  <c r="K787" i="1"/>
  <c r="G787" i="1"/>
  <c r="AK786" i="1"/>
  <c r="AI786" i="1"/>
  <c r="AH786" i="1"/>
  <c r="AC786" i="1"/>
  <c r="AA786" i="1"/>
  <c r="Z786" i="1"/>
  <c r="Y786" i="1"/>
  <c r="X786" i="1"/>
  <c r="W786" i="1"/>
  <c r="S786" i="1"/>
  <c r="R786" i="1"/>
  <c r="Q786" i="1"/>
  <c r="P786" i="1"/>
  <c r="AE788" i="1" s="1"/>
  <c r="K786" i="1"/>
  <c r="G786" i="1"/>
  <c r="AM785" i="1"/>
  <c r="AK785" i="1"/>
  <c r="AL791" i="1" s="1"/>
  <c r="AH785" i="1"/>
  <c r="AC785" i="1"/>
  <c r="AA785" i="1"/>
  <c r="Z785" i="1"/>
  <c r="Y785" i="1"/>
  <c r="X785" i="1"/>
  <c r="W785" i="1"/>
  <c r="S785" i="1"/>
  <c r="R785" i="1"/>
  <c r="P785" i="1"/>
  <c r="Q785" i="1" s="1"/>
  <c r="K785" i="1"/>
  <c r="G785" i="1"/>
  <c r="AK784" i="1"/>
  <c r="AL788" i="1" s="1"/>
  <c r="AH784" i="1"/>
  <c r="AI788" i="1" s="1"/>
  <c r="AC784" i="1"/>
  <c r="AA784" i="1"/>
  <c r="AB788" i="1" s="1"/>
  <c r="Z784" i="1"/>
  <c r="Y784" i="1"/>
  <c r="X784" i="1"/>
  <c r="W784" i="1"/>
  <c r="S784" i="1"/>
  <c r="R784" i="1"/>
  <c r="AD788" i="1" s="1"/>
  <c r="Q784" i="1"/>
  <c r="P784" i="1"/>
  <c r="K784" i="1"/>
  <c r="G784" i="1"/>
  <c r="AL781" i="1"/>
  <c r="AK781" i="1"/>
  <c r="AL787" i="1" s="1"/>
  <c r="AH781" i="1"/>
  <c r="AD781" i="1"/>
  <c r="AC781" i="1"/>
  <c r="AB781" i="1"/>
  <c r="AA781" i="1"/>
  <c r="Z781" i="1"/>
  <c r="Y781" i="1"/>
  <c r="X781" i="1"/>
  <c r="W781" i="1"/>
  <c r="S781" i="1"/>
  <c r="R781" i="1"/>
  <c r="AD787" i="1" s="1"/>
  <c r="Q781" i="1"/>
  <c r="P781" i="1"/>
  <c r="K781" i="1"/>
  <c r="G781" i="1"/>
  <c r="AK780" i="1"/>
  <c r="AL786" i="1" s="1"/>
  <c r="AH780" i="1"/>
  <c r="AC780" i="1"/>
  <c r="AA780" i="1"/>
  <c r="Z780" i="1"/>
  <c r="Y780" i="1"/>
  <c r="X780" i="1"/>
  <c r="W780" i="1"/>
  <c r="S780" i="1"/>
  <c r="R780" i="1"/>
  <c r="AD786" i="1" s="1"/>
  <c r="Q780" i="1"/>
  <c r="P780" i="1"/>
  <c r="AE786" i="1" s="1"/>
  <c r="K780" i="1"/>
  <c r="G780" i="1"/>
  <c r="AL779" i="1"/>
  <c r="AK779" i="1"/>
  <c r="AL785" i="1" s="1"/>
  <c r="AH779" i="1"/>
  <c r="AC779" i="1"/>
  <c r="AB779" i="1"/>
  <c r="AA779" i="1"/>
  <c r="Z779" i="1"/>
  <c r="Y779" i="1"/>
  <c r="X779" i="1"/>
  <c r="W779" i="1"/>
  <c r="S779" i="1"/>
  <c r="R779" i="1"/>
  <c r="AD785" i="1" s="1"/>
  <c r="P779" i="1"/>
  <c r="K779" i="1"/>
  <c r="G779" i="1"/>
  <c r="AK778" i="1"/>
  <c r="AL780" i="1" s="1"/>
  <c r="AH778" i="1"/>
  <c r="AE778" i="1"/>
  <c r="AC778" i="1"/>
  <c r="AA778" i="1"/>
  <c r="AB780" i="1" s="1"/>
  <c r="Z778" i="1"/>
  <c r="Y778" i="1"/>
  <c r="X778" i="1"/>
  <c r="W778" i="1"/>
  <c r="S778" i="1"/>
  <c r="R778" i="1"/>
  <c r="AD780" i="1" s="1"/>
  <c r="Q778" i="1"/>
  <c r="P778" i="1"/>
  <c r="K778" i="1"/>
  <c r="G778" i="1"/>
  <c r="AK773" i="1"/>
  <c r="AH773" i="1"/>
  <c r="AC773" i="1"/>
  <c r="AA773" i="1"/>
  <c r="Z773" i="1"/>
  <c r="Y773" i="1"/>
  <c r="X773" i="1"/>
  <c r="W773" i="1"/>
  <c r="S773" i="1"/>
  <c r="R773" i="1"/>
  <c r="P773" i="1"/>
  <c r="K773" i="1"/>
  <c r="G773" i="1"/>
  <c r="AK772" i="1"/>
  <c r="AL778" i="1" s="1"/>
  <c r="AH772" i="1"/>
  <c r="AI778" i="1" s="1"/>
  <c r="AC772" i="1"/>
  <c r="AA772" i="1"/>
  <c r="AB778" i="1" s="1"/>
  <c r="Z772" i="1"/>
  <c r="Y772" i="1"/>
  <c r="X772" i="1"/>
  <c r="W772" i="1"/>
  <c r="S772" i="1"/>
  <c r="R772" i="1"/>
  <c r="P772" i="1"/>
  <c r="AE773" i="1" s="1"/>
  <c r="K772" i="1"/>
  <c r="G772" i="1"/>
  <c r="AK771" i="1"/>
  <c r="AH771" i="1"/>
  <c r="AC771" i="1"/>
  <c r="AA771" i="1"/>
  <c r="Z771" i="1"/>
  <c r="Y771" i="1"/>
  <c r="X771" i="1"/>
  <c r="W771" i="1"/>
  <c r="S771" i="1"/>
  <c r="R771" i="1"/>
  <c r="Q771" i="1"/>
  <c r="P771" i="1"/>
  <c r="K771" i="1"/>
  <c r="G771" i="1"/>
  <c r="AK770" i="1"/>
  <c r="AH770" i="1"/>
  <c r="AI773" i="1" s="1"/>
  <c r="AC770" i="1"/>
  <c r="AA770" i="1"/>
  <c r="Z770" i="1"/>
  <c r="Y770" i="1"/>
  <c r="X770" i="1"/>
  <c r="W770" i="1"/>
  <c r="S770" i="1"/>
  <c r="R770" i="1"/>
  <c r="Q770" i="1"/>
  <c r="P770" i="1"/>
  <c r="K770" i="1"/>
  <c r="G770" i="1"/>
  <c r="AL767" i="1"/>
  <c r="AK767" i="1"/>
  <c r="AH767" i="1"/>
  <c r="AC767" i="1"/>
  <c r="AB767" i="1"/>
  <c r="AA767" i="1"/>
  <c r="AB773" i="1" s="1"/>
  <c r="Z767" i="1"/>
  <c r="Y767" i="1"/>
  <c r="X767" i="1"/>
  <c r="W767" i="1"/>
  <c r="S767" i="1"/>
  <c r="R767" i="1"/>
  <c r="Q767" i="1"/>
  <c r="P767" i="1"/>
  <c r="K767" i="1"/>
  <c r="G767" i="1"/>
  <c r="AK766" i="1"/>
  <c r="AH766" i="1"/>
  <c r="AI772" i="1" s="1"/>
  <c r="AE766" i="1"/>
  <c r="AC766" i="1"/>
  <c r="AA766" i="1"/>
  <c r="Z766" i="1"/>
  <c r="Y766" i="1"/>
  <c r="X766" i="1"/>
  <c r="W766" i="1"/>
  <c r="S766" i="1"/>
  <c r="R766" i="1"/>
  <c r="Q766" i="1"/>
  <c r="P766" i="1"/>
  <c r="K766" i="1"/>
  <c r="G766" i="1"/>
  <c r="AK765" i="1"/>
  <c r="AH765" i="1"/>
  <c r="AC765" i="1"/>
  <c r="AA765" i="1"/>
  <c r="AB771" i="1" s="1"/>
  <c r="Z765" i="1"/>
  <c r="Y765" i="1"/>
  <c r="X765" i="1"/>
  <c r="W765" i="1"/>
  <c r="S765" i="1"/>
  <c r="R765" i="1"/>
  <c r="P765" i="1"/>
  <c r="K765" i="1"/>
  <c r="G765" i="1"/>
  <c r="AK764" i="1"/>
  <c r="AH764" i="1"/>
  <c r="AC764" i="1"/>
  <c r="AB764" i="1"/>
  <c r="AA764" i="1"/>
  <c r="Z764" i="1"/>
  <c r="Y764" i="1"/>
  <c r="X764" i="1"/>
  <c r="W764" i="1"/>
  <c r="S764" i="1"/>
  <c r="R764" i="1"/>
  <c r="Q764" i="1"/>
  <c r="P764" i="1"/>
  <c r="AE770" i="1" s="1"/>
  <c r="K764" i="1"/>
  <c r="G764" i="1"/>
  <c r="AK760" i="1"/>
  <c r="AL766" i="1" s="1"/>
  <c r="AH760" i="1"/>
  <c r="AI766" i="1" s="1"/>
  <c r="AC760" i="1"/>
  <c r="AA760" i="1"/>
  <c r="AB766" i="1" s="1"/>
  <c r="Z760" i="1"/>
  <c r="Y760" i="1"/>
  <c r="X760" i="1"/>
  <c r="W760" i="1"/>
  <c r="S760" i="1"/>
  <c r="AM766" i="1" s="1"/>
  <c r="R760" i="1"/>
  <c r="P760" i="1"/>
  <c r="Q760" i="1" s="1"/>
  <c r="K760" i="1"/>
  <c r="G760" i="1"/>
  <c r="AK759" i="1"/>
  <c r="AL765" i="1" s="1"/>
  <c r="AH759" i="1"/>
  <c r="AC759" i="1"/>
  <c r="AA759" i="1"/>
  <c r="AB765" i="1" s="1"/>
  <c r="Z759" i="1"/>
  <c r="Y759" i="1"/>
  <c r="X759" i="1"/>
  <c r="W759" i="1"/>
  <c r="S759" i="1"/>
  <c r="AM765" i="1" s="1"/>
  <c r="R759" i="1"/>
  <c r="P759" i="1"/>
  <c r="AE765" i="1" s="1"/>
  <c r="K759" i="1"/>
  <c r="G759" i="1"/>
  <c r="AK758" i="1"/>
  <c r="AL764" i="1" s="1"/>
  <c r="AH758" i="1"/>
  <c r="AI764" i="1" s="1"/>
  <c r="AC758" i="1"/>
  <c r="AA758" i="1"/>
  <c r="Z758" i="1"/>
  <c r="Y758" i="1"/>
  <c r="X758" i="1"/>
  <c r="W758" i="1"/>
  <c r="S758" i="1"/>
  <c r="AM764" i="1" s="1"/>
  <c r="R758" i="1"/>
  <c r="Q758" i="1"/>
  <c r="P758" i="1"/>
  <c r="AE764" i="1" s="1"/>
  <c r="K758" i="1"/>
  <c r="G758" i="1"/>
  <c r="AK757" i="1"/>
  <c r="AL759" i="1" s="1"/>
  <c r="AI757" i="1"/>
  <c r="AH757" i="1"/>
  <c r="AC757" i="1"/>
  <c r="AA757" i="1"/>
  <c r="Z757" i="1"/>
  <c r="Y757" i="1"/>
  <c r="X757" i="1"/>
  <c r="W757" i="1"/>
  <c r="S757" i="1"/>
  <c r="R757" i="1"/>
  <c r="P757" i="1"/>
  <c r="AE760" i="1" s="1"/>
  <c r="K757" i="1"/>
  <c r="G757" i="1"/>
  <c r="AM756" i="1"/>
  <c r="AK756" i="1"/>
  <c r="AH756" i="1"/>
  <c r="AI760" i="1" s="1"/>
  <c r="AC756" i="1"/>
  <c r="AA756" i="1"/>
  <c r="Z756" i="1"/>
  <c r="Y756" i="1"/>
  <c r="X756" i="1"/>
  <c r="W756" i="1"/>
  <c r="S756" i="1"/>
  <c r="AM760" i="1" s="1"/>
  <c r="R756" i="1"/>
  <c r="AD760" i="1" s="1"/>
  <c r="Q756" i="1"/>
  <c r="P756" i="1"/>
  <c r="K756" i="1"/>
  <c r="G756" i="1"/>
  <c r="AK753" i="1"/>
  <c r="AH753" i="1"/>
  <c r="AI759" i="1" s="1"/>
  <c r="AC753" i="1"/>
  <c r="AA753" i="1"/>
  <c r="Z753" i="1"/>
  <c r="Y753" i="1"/>
  <c r="X753" i="1"/>
  <c r="W753" i="1"/>
  <c r="S753" i="1"/>
  <c r="AM759" i="1" s="1"/>
  <c r="R753" i="1"/>
  <c r="Q753" i="1"/>
  <c r="P753" i="1"/>
  <c r="K753" i="1"/>
  <c r="G753" i="1"/>
  <c r="AL752" i="1"/>
  <c r="AK752" i="1"/>
  <c r="AH752" i="1"/>
  <c r="AC752" i="1"/>
  <c r="AA752" i="1"/>
  <c r="Z752" i="1"/>
  <c r="Y752" i="1"/>
  <c r="X752" i="1"/>
  <c r="W752" i="1"/>
  <c r="S752" i="1"/>
  <c r="AM758" i="1" s="1"/>
  <c r="R752" i="1"/>
  <c r="AD758" i="1" s="1"/>
  <c r="Q752" i="1"/>
  <c r="P752" i="1"/>
  <c r="AE758" i="1" s="1"/>
  <c r="K752" i="1"/>
  <c r="G752" i="1"/>
  <c r="AK751" i="1"/>
  <c r="AH751" i="1"/>
  <c r="AD751" i="1"/>
  <c r="AC751" i="1"/>
  <c r="AA751" i="1"/>
  <c r="Z751" i="1"/>
  <c r="Y751" i="1"/>
  <c r="X751" i="1"/>
  <c r="W751" i="1"/>
  <c r="S751" i="1"/>
  <c r="AM757" i="1" s="1"/>
  <c r="R751" i="1"/>
  <c r="AD757" i="1" s="1"/>
  <c r="Q751" i="1"/>
  <c r="P751" i="1"/>
  <c r="K751" i="1"/>
  <c r="G751" i="1"/>
  <c r="AK750" i="1"/>
  <c r="AH750" i="1"/>
  <c r="AC750" i="1"/>
  <c r="AA750" i="1"/>
  <c r="Z750" i="1"/>
  <c r="Y750" i="1"/>
  <c r="X750" i="1"/>
  <c r="W750" i="1"/>
  <c r="S750" i="1"/>
  <c r="R750" i="1"/>
  <c r="P750" i="1"/>
  <c r="K750" i="1"/>
  <c r="G750" i="1"/>
  <c r="AK749" i="1"/>
  <c r="AL753" i="1" s="1"/>
  <c r="AH749" i="1"/>
  <c r="AC749" i="1"/>
  <c r="AA749" i="1"/>
  <c r="Z749" i="1"/>
  <c r="Y749" i="1"/>
  <c r="X749" i="1"/>
  <c r="W749" i="1"/>
  <c r="S749" i="1"/>
  <c r="R749" i="1"/>
  <c r="Q749" i="1"/>
  <c r="P749" i="1"/>
  <c r="K749" i="1"/>
  <c r="G749" i="1"/>
  <c r="AK746" i="1"/>
  <c r="AH746" i="1"/>
  <c r="AC746" i="1"/>
  <c r="AA746" i="1"/>
  <c r="Z746" i="1"/>
  <c r="Y746" i="1"/>
  <c r="X746" i="1"/>
  <c r="W746" i="1"/>
  <c r="S746" i="1"/>
  <c r="R746" i="1"/>
  <c r="P746" i="1"/>
  <c r="AE752" i="1" s="1"/>
  <c r="K746" i="1"/>
  <c r="G746" i="1"/>
  <c r="AK745" i="1"/>
  <c r="AI745" i="1"/>
  <c r="AH745" i="1"/>
  <c r="AI749" i="1" s="1"/>
  <c r="AC745" i="1"/>
  <c r="AA745" i="1"/>
  <c r="AB751" i="1" s="1"/>
  <c r="Z745" i="1"/>
  <c r="Y745" i="1"/>
  <c r="X745" i="1"/>
  <c r="W745" i="1"/>
  <c r="S745" i="1"/>
  <c r="R745" i="1"/>
  <c r="P745" i="1"/>
  <c r="AE749" i="1" s="1"/>
  <c r="K745" i="1"/>
  <c r="G745" i="1"/>
  <c r="AM744" i="1"/>
  <c r="AK744" i="1"/>
  <c r="AL746" i="1" s="1"/>
  <c r="AH744" i="1"/>
  <c r="AC744" i="1"/>
  <c r="AA744" i="1"/>
  <c r="Z744" i="1"/>
  <c r="Y744" i="1"/>
  <c r="X744" i="1"/>
  <c r="W744" i="1"/>
  <c r="S744" i="1"/>
  <c r="R744" i="1"/>
  <c r="AD750" i="1" s="1"/>
  <c r="Q744" i="1"/>
  <c r="P744" i="1"/>
  <c r="K744" i="1"/>
  <c r="G744" i="1"/>
  <c r="AK739" i="1"/>
  <c r="AH739" i="1"/>
  <c r="AC739" i="1"/>
  <c r="AA739" i="1"/>
  <c r="Z739" i="1"/>
  <c r="Y739" i="1"/>
  <c r="X739" i="1"/>
  <c r="W739" i="1"/>
  <c r="S739" i="1"/>
  <c r="R739" i="1"/>
  <c r="AD745" i="1" s="1"/>
  <c r="Q739" i="1"/>
  <c r="P739" i="1"/>
  <c r="K739" i="1"/>
  <c r="G739" i="1"/>
  <c r="AL738" i="1"/>
  <c r="AK738" i="1"/>
  <c r="AL744" i="1" s="1"/>
  <c r="AH738" i="1"/>
  <c r="AC738" i="1"/>
  <c r="AB738" i="1"/>
  <c r="AA738" i="1"/>
  <c r="AB744" i="1" s="1"/>
  <c r="Z738" i="1"/>
  <c r="Y738" i="1"/>
  <c r="X738" i="1"/>
  <c r="W738" i="1"/>
  <c r="S738" i="1"/>
  <c r="R738" i="1"/>
  <c r="AD744" i="1" s="1"/>
  <c r="Q738" i="1"/>
  <c r="AF744" i="1" s="1"/>
  <c r="P738" i="1"/>
  <c r="AE744" i="1" s="1"/>
  <c r="K738" i="1"/>
  <c r="G738" i="1"/>
  <c r="AK737" i="1"/>
  <c r="AH737" i="1"/>
  <c r="AD737" i="1"/>
  <c r="AC737" i="1"/>
  <c r="AA737" i="1"/>
  <c r="Z737" i="1"/>
  <c r="Y737" i="1"/>
  <c r="X737" i="1"/>
  <c r="W737" i="1"/>
  <c r="S737" i="1"/>
  <c r="R737" i="1"/>
  <c r="Q737" i="1"/>
  <c r="P737" i="1"/>
  <c r="K737" i="1"/>
  <c r="G737" i="1"/>
  <c r="AK736" i="1"/>
  <c r="AH736" i="1"/>
  <c r="AC736" i="1"/>
  <c r="AA736" i="1"/>
  <c r="Z736" i="1"/>
  <c r="Y736" i="1"/>
  <c r="X736" i="1"/>
  <c r="W736" i="1"/>
  <c r="S736" i="1"/>
  <c r="R736" i="1"/>
  <c r="P736" i="1"/>
  <c r="K736" i="1"/>
  <c r="G736" i="1"/>
  <c r="AK735" i="1"/>
  <c r="AL739" i="1" s="1"/>
  <c r="AH735" i="1"/>
  <c r="AC735" i="1"/>
  <c r="AA735" i="1"/>
  <c r="Z735" i="1"/>
  <c r="Y735" i="1"/>
  <c r="X735" i="1"/>
  <c r="W735" i="1"/>
  <c r="S735" i="1"/>
  <c r="R735" i="1"/>
  <c r="Q735" i="1"/>
  <c r="P735" i="1"/>
  <c r="K735" i="1"/>
  <c r="G735" i="1"/>
  <c r="AK732" i="1"/>
  <c r="AH732" i="1"/>
  <c r="AC732" i="1"/>
  <c r="AA732" i="1"/>
  <c r="Z732" i="1"/>
  <c r="Y732" i="1"/>
  <c r="X732" i="1"/>
  <c r="W732" i="1"/>
  <c r="S732" i="1"/>
  <c r="R732" i="1"/>
  <c r="P732" i="1"/>
  <c r="AE738" i="1" s="1"/>
  <c r="K732" i="1"/>
  <c r="G732" i="1"/>
  <c r="AK731" i="1"/>
  <c r="AI731" i="1"/>
  <c r="AH731" i="1"/>
  <c r="AC731" i="1"/>
  <c r="AA731" i="1"/>
  <c r="AB737" i="1" s="1"/>
  <c r="Z731" i="1"/>
  <c r="Y731" i="1"/>
  <c r="X731" i="1"/>
  <c r="W731" i="1"/>
  <c r="S731" i="1"/>
  <c r="R731" i="1"/>
  <c r="P731" i="1"/>
  <c r="AE736" i="1" s="1"/>
  <c r="K731" i="1"/>
  <c r="G731" i="1"/>
  <c r="AM730" i="1"/>
  <c r="AK730" i="1"/>
  <c r="AL736" i="1" s="1"/>
  <c r="AH730" i="1"/>
  <c r="AC730" i="1"/>
  <c r="AA730" i="1"/>
  <c r="Z730" i="1"/>
  <c r="Y730" i="1"/>
  <c r="X730" i="1"/>
  <c r="W730" i="1"/>
  <c r="S730" i="1"/>
  <c r="R730" i="1"/>
  <c r="AD736" i="1" s="1"/>
  <c r="Q730" i="1"/>
  <c r="P730" i="1"/>
  <c r="K730" i="1"/>
  <c r="G730" i="1"/>
  <c r="AK729" i="1"/>
  <c r="AH729" i="1"/>
  <c r="AI735" i="1" s="1"/>
  <c r="AC729" i="1"/>
  <c r="AA729" i="1"/>
  <c r="Z729" i="1"/>
  <c r="Y729" i="1"/>
  <c r="X729" i="1"/>
  <c r="W729" i="1"/>
  <c r="S729" i="1"/>
  <c r="R729" i="1"/>
  <c r="Q729" i="1"/>
  <c r="P729" i="1"/>
  <c r="K729" i="1"/>
  <c r="G729" i="1"/>
  <c r="AL728" i="1"/>
  <c r="AK728" i="1"/>
  <c r="AH728" i="1"/>
  <c r="AC728" i="1"/>
  <c r="AA728" i="1"/>
  <c r="Z728" i="1"/>
  <c r="Y728" i="1"/>
  <c r="X728" i="1"/>
  <c r="W728" i="1"/>
  <c r="S728" i="1"/>
  <c r="AM732" i="1" s="1"/>
  <c r="R728" i="1"/>
  <c r="Q728" i="1"/>
  <c r="P728" i="1"/>
  <c r="AE732" i="1" s="1"/>
  <c r="K728" i="1"/>
  <c r="G728" i="1"/>
  <c r="AK725" i="1"/>
  <c r="AH725" i="1"/>
  <c r="AE725" i="1"/>
  <c r="AC725" i="1"/>
  <c r="AA725" i="1"/>
  <c r="Z725" i="1"/>
  <c r="Y725" i="1"/>
  <c r="X725" i="1"/>
  <c r="W725" i="1"/>
  <c r="S725" i="1"/>
  <c r="AM731" i="1" s="1"/>
  <c r="R725" i="1"/>
  <c r="Q725" i="1"/>
  <c r="P725" i="1"/>
  <c r="K725" i="1"/>
  <c r="G725" i="1"/>
  <c r="AK724" i="1"/>
  <c r="AH724" i="1"/>
  <c r="AI728" i="1" s="1"/>
  <c r="AC724" i="1"/>
  <c r="AA724" i="1"/>
  <c r="Z724" i="1"/>
  <c r="Y724" i="1"/>
  <c r="X724" i="1"/>
  <c r="W724" i="1"/>
  <c r="S724" i="1"/>
  <c r="R724" i="1"/>
  <c r="P724" i="1"/>
  <c r="K724" i="1"/>
  <c r="G724" i="1"/>
  <c r="AK723" i="1"/>
  <c r="AL729" i="1" s="1"/>
  <c r="AH723" i="1"/>
  <c r="AC723" i="1"/>
  <c r="AA723" i="1"/>
  <c r="Z723" i="1"/>
  <c r="Y723" i="1"/>
  <c r="X723" i="1"/>
  <c r="W723" i="1"/>
  <c r="S723" i="1"/>
  <c r="AM729" i="1" s="1"/>
  <c r="R723" i="1"/>
  <c r="Q723" i="1"/>
  <c r="P723" i="1"/>
  <c r="K723" i="1"/>
  <c r="G723" i="1"/>
  <c r="AK722" i="1"/>
  <c r="AH722" i="1"/>
  <c r="AE722" i="1"/>
  <c r="AC722" i="1"/>
  <c r="AA722" i="1"/>
  <c r="Z722" i="1"/>
  <c r="Y722" i="1"/>
  <c r="X722" i="1"/>
  <c r="W722" i="1"/>
  <c r="S722" i="1"/>
  <c r="R722" i="1"/>
  <c r="P722" i="1"/>
  <c r="AE728" i="1" s="1"/>
  <c r="K722" i="1"/>
  <c r="G722" i="1"/>
  <c r="AK721" i="1"/>
  <c r="AH721" i="1"/>
  <c r="AC721" i="1"/>
  <c r="AA721" i="1"/>
  <c r="Z721" i="1"/>
  <c r="Y721" i="1"/>
  <c r="X721" i="1"/>
  <c r="W721" i="1"/>
  <c r="S721" i="1"/>
  <c r="R721" i="1"/>
  <c r="Q721" i="1"/>
  <c r="P721" i="1"/>
  <c r="AE724" i="1" s="1"/>
  <c r="K721" i="1"/>
  <c r="G721" i="1"/>
  <c r="AK718" i="1"/>
  <c r="AH718" i="1"/>
  <c r="AC718" i="1"/>
  <c r="AB718" i="1"/>
  <c r="AA718" i="1"/>
  <c r="Z718" i="1"/>
  <c r="Y718" i="1"/>
  <c r="X718" i="1"/>
  <c r="W718" i="1"/>
  <c r="S718" i="1"/>
  <c r="AM724" i="1" s="1"/>
  <c r="R718" i="1"/>
  <c r="Q718" i="1"/>
  <c r="P718" i="1"/>
  <c r="K718" i="1"/>
  <c r="G718" i="1"/>
  <c r="AK717" i="1"/>
  <c r="AH717" i="1"/>
  <c r="AI723" i="1" s="1"/>
  <c r="AD717" i="1"/>
  <c r="AC717" i="1"/>
  <c r="AA717" i="1"/>
  <c r="Z717" i="1"/>
  <c r="Y717" i="1"/>
  <c r="X717" i="1"/>
  <c r="W717" i="1"/>
  <c r="S717" i="1"/>
  <c r="R717" i="1"/>
  <c r="Q717" i="1"/>
  <c r="P717" i="1"/>
  <c r="K717" i="1"/>
  <c r="G717" i="1"/>
  <c r="AK716" i="1"/>
  <c r="AH716" i="1"/>
  <c r="AC716" i="1"/>
  <c r="AA716" i="1"/>
  <c r="Z716" i="1"/>
  <c r="Y716" i="1"/>
  <c r="X716" i="1"/>
  <c r="W716" i="1"/>
  <c r="S716" i="1"/>
  <c r="AM722" i="1" s="1"/>
  <c r="R716" i="1"/>
  <c r="AD722" i="1" s="1"/>
  <c r="Q716" i="1"/>
  <c r="P716" i="1"/>
  <c r="K716" i="1"/>
  <c r="G716" i="1"/>
  <c r="AK715" i="1"/>
  <c r="AH715" i="1"/>
  <c r="AC715" i="1"/>
  <c r="AA715" i="1"/>
  <c r="Z715" i="1"/>
  <c r="Y715" i="1"/>
  <c r="X715" i="1"/>
  <c r="W715" i="1"/>
  <c r="S715" i="1"/>
  <c r="R715" i="1"/>
  <c r="Q715" i="1"/>
  <c r="P715" i="1"/>
  <c r="AE721" i="1" s="1"/>
  <c r="K715" i="1"/>
  <c r="G715" i="1"/>
  <c r="AK714" i="1"/>
  <c r="AL718" i="1" s="1"/>
  <c r="AH714" i="1"/>
  <c r="AC714" i="1"/>
  <c r="AA714" i="1"/>
  <c r="Z714" i="1"/>
  <c r="Y714" i="1"/>
  <c r="X714" i="1"/>
  <c r="W714" i="1"/>
  <c r="S714" i="1"/>
  <c r="R714" i="1"/>
  <c r="Q714" i="1"/>
  <c r="P714" i="1"/>
  <c r="AE718" i="1" s="1"/>
  <c r="K714" i="1"/>
  <c r="G714" i="1"/>
  <c r="AK711" i="1"/>
  <c r="AH711" i="1"/>
  <c r="AC711" i="1"/>
  <c r="AA711" i="1"/>
  <c r="AB717" i="1" s="1"/>
  <c r="Z711" i="1"/>
  <c r="Y711" i="1"/>
  <c r="X711" i="1"/>
  <c r="W711" i="1"/>
  <c r="S711" i="1"/>
  <c r="AM717" i="1" s="1"/>
  <c r="R711" i="1"/>
  <c r="AD716" i="1" s="1"/>
  <c r="Q711" i="1"/>
  <c r="AF717" i="1" s="1"/>
  <c r="P711" i="1"/>
  <c r="AE717" i="1" s="1"/>
  <c r="K711" i="1"/>
  <c r="G711" i="1"/>
  <c r="AK710" i="1"/>
  <c r="AH710" i="1"/>
  <c r="AI716" i="1" s="1"/>
  <c r="AC710" i="1"/>
  <c r="AA710" i="1"/>
  <c r="Z710" i="1"/>
  <c r="Y710" i="1"/>
  <c r="X710" i="1"/>
  <c r="W710" i="1"/>
  <c r="S710" i="1"/>
  <c r="R710" i="1"/>
  <c r="P710" i="1"/>
  <c r="K710" i="1"/>
  <c r="G710" i="1"/>
  <c r="AK709" i="1"/>
  <c r="AH709" i="1"/>
  <c r="AI715" i="1" s="1"/>
  <c r="AC709" i="1"/>
  <c r="AA709" i="1"/>
  <c r="AB715" i="1" s="1"/>
  <c r="Z709" i="1"/>
  <c r="Y709" i="1"/>
  <c r="X709" i="1"/>
  <c r="W709" i="1"/>
  <c r="S709" i="1"/>
  <c r="R709" i="1"/>
  <c r="AD715" i="1" s="1"/>
  <c r="P709" i="1"/>
  <c r="AE715" i="1" s="1"/>
  <c r="K709" i="1"/>
  <c r="G709" i="1"/>
  <c r="AK708" i="1"/>
  <c r="AI708" i="1"/>
  <c r="AH708" i="1"/>
  <c r="AC708" i="1"/>
  <c r="AA708" i="1"/>
  <c r="Z708" i="1"/>
  <c r="Y708" i="1"/>
  <c r="X708" i="1"/>
  <c r="W708" i="1"/>
  <c r="S708" i="1"/>
  <c r="R708" i="1"/>
  <c r="P708" i="1"/>
  <c r="AE714" i="1" s="1"/>
  <c r="K708" i="1"/>
  <c r="G708" i="1"/>
  <c r="AM707" i="1"/>
  <c r="AK707" i="1"/>
  <c r="AH707" i="1"/>
  <c r="AC707" i="1"/>
  <c r="AA707" i="1"/>
  <c r="Z707" i="1"/>
  <c r="Y707" i="1"/>
  <c r="X707" i="1"/>
  <c r="W707" i="1"/>
  <c r="S707" i="1"/>
  <c r="AM711" i="1" s="1"/>
  <c r="R707" i="1"/>
  <c r="AD711" i="1" s="1"/>
  <c r="P707" i="1"/>
  <c r="AE711" i="1" s="1"/>
  <c r="K707" i="1"/>
  <c r="G707" i="1"/>
  <c r="AK704" i="1"/>
  <c r="AH704" i="1"/>
  <c r="AC704" i="1"/>
  <c r="AA704" i="1"/>
  <c r="Z704" i="1"/>
  <c r="Y704" i="1"/>
  <c r="X704" i="1"/>
  <c r="W704" i="1"/>
  <c r="S704" i="1"/>
  <c r="AM709" i="1" s="1"/>
  <c r="R704" i="1"/>
  <c r="AD710" i="1" s="1"/>
  <c r="Q704" i="1"/>
  <c r="P704" i="1"/>
  <c r="K704" i="1"/>
  <c r="G704" i="1"/>
  <c r="AK703" i="1"/>
  <c r="AH703" i="1"/>
  <c r="AC703" i="1"/>
  <c r="AA703" i="1"/>
  <c r="Z703" i="1"/>
  <c r="Y703" i="1"/>
  <c r="X703" i="1"/>
  <c r="W703" i="1"/>
  <c r="S703" i="1"/>
  <c r="AM708" i="1" s="1"/>
  <c r="R703" i="1"/>
  <c r="Q703" i="1"/>
  <c r="P703" i="1"/>
  <c r="K703" i="1"/>
  <c r="G703" i="1"/>
  <c r="AK702" i="1"/>
  <c r="AH702" i="1"/>
  <c r="AC702" i="1"/>
  <c r="AA702" i="1"/>
  <c r="Z702" i="1"/>
  <c r="Y702" i="1"/>
  <c r="X702" i="1"/>
  <c r="W702" i="1"/>
  <c r="S702" i="1"/>
  <c r="R702" i="1"/>
  <c r="Q702" i="1"/>
  <c r="P702" i="1"/>
  <c r="K702" i="1"/>
  <c r="G702" i="1"/>
  <c r="AK701" i="1"/>
  <c r="AH701" i="1"/>
  <c r="AC701" i="1"/>
  <c r="AA701" i="1"/>
  <c r="Z701" i="1"/>
  <c r="Y701" i="1"/>
  <c r="X701" i="1"/>
  <c r="W701" i="1"/>
  <c r="S701" i="1"/>
  <c r="R701" i="1"/>
  <c r="P701" i="1"/>
  <c r="K701" i="1"/>
  <c r="G701" i="1"/>
  <c r="AK700" i="1"/>
  <c r="AH700" i="1"/>
  <c r="AC700" i="1"/>
  <c r="AB700" i="1"/>
  <c r="AA700" i="1"/>
  <c r="Z700" i="1"/>
  <c r="Y700" i="1"/>
  <c r="X700" i="1"/>
  <c r="W700" i="1"/>
  <c r="S700" i="1"/>
  <c r="AM704" i="1" s="1"/>
  <c r="R700" i="1"/>
  <c r="AD704" i="1" s="1"/>
  <c r="P700" i="1"/>
  <c r="K700" i="1"/>
  <c r="G700" i="1"/>
  <c r="AK697" i="1"/>
  <c r="AH697" i="1"/>
  <c r="AE697" i="1"/>
  <c r="AC697" i="1"/>
  <c r="AA697" i="1"/>
  <c r="Z697" i="1"/>
  <c r="Y697" i="1"/>
  <c r="X697" i="1"/>
  <c r="W697" i="1"/>
  <c r="S697" i="1"/>
  <c r="R697" i="1"/>
  <c r="Q697" i="1"/>
  <c r="P697" i="1"/>
  <c r="K697" i="1"/>
  <c r="G697" i="1"/>
  <c r="AK696" i="1"/>
  <c r="AI696" i="1"/>
  <c r="AH696" i="1"/>
  <c r="AC696" i="1"/>
  <c r="AA696" i="1"/>
  <c r="Z696" i="1"/>
  <c r="Y696" i="1"/>
  <c r="X696" i="1"/>
  <c r="W696" i="1"/>
  <c r="S696" i="1"/>
  <c r="R696" i="1"/>
  <c r="Q696" i="1"/>
  <c r="P696" i="1"/>
  <c r="AE702" i="1" s="1"/>
  <c r="K696" i="1"/>
  <c r="G696" i="1"/>
  <c r="AM695" i="1"/>
  <c r="AK695" i="1"/>
  <c r="AH695" i="1"/>
  <c r="AD695" i="1"/>
  <c r="AC695" i="1"/>
  <c r="AA695" i="1"/>
  <c r="Z695" i="1"/>
  <c r="Y695" i="1"/>
  <c r="X695" i="1"/>
  <c r="W695" i="1"/>
  <c r="S695" i="1"/>
  <c r="R695" i="1"/>
  <c r="P695" i="1"/>
  <c r="K695" i="1"/>
  <c r="G695" i="1"/>
  <c r="AK694" i="1"/>
  <c r="AH694" i="1"/>
  <c r="AC694" i="1"/>
  <c r="AA694" i="1"/>
  <c r="Z694" i="1"/>
  <c r="Y694" i="1"/>
  <c r="X694" i="1"/>
  <c r="W694" i="1"/>
  <c r="S694" i="1"/>
  <c r="R694" i="1"/>
  <c r="Q694" i="1"/>
  <c r="P694" i="1"/>
  <c r="K694" i="1"/>
  <c r="G694" i="1"/>
  <c r="AK693" i="1"/>
  <c r="AL697" i="1" s="1"/>
  <c r="AH693" i="1"/>
  <c r="AC693" i="1"/>
  <c r="AA693" i="1"/>
  <c r="AB697" i="1" s="1"/>
  <c r="Z693" i="1"/>
  <c r="Y693" i="1"/>
  <c r="X693" i="1"/>
  <c r="W693" i="1"/>
  <c r="S693" i="1"/>
  <c r="AM697" i="1" s="1"/>
  <c r="R693" i="1"/>
  <c r="Q693" i="1"/>
  <c r="P693" i="1"/>
  <c r="K693" i="1"/>
  <c r="G693" i="1"/>
  <c r="AK690" i="1"/>
  <c r="AH690" i="1"/>
  <c r="AD690" i="1"/>
  <c r="AC690" i="1"/>
  <c r="AA690" i="1"/>
  <c r="Z690" i="1"/>
  <c r="Y690" i="1"/>
  <c r="X690" i="1"/>
  <c r="W690" i="1"/>
  <c r="S690" i="1"/>
  <c r="R690" i="1"/>
  <c r="AD696" i="1" s="1"/>
  <c r="Q690" i="1"/>
  <c r="P690" i="1"/>
  <c r="K690" i="1"/>
  <c r="G690" i="1"/>
  <c r="AK689" i="1"/>
  <c r="AH689" i="1"/>
  <c r="AI695" i="1" s="1"/>
  <c r="AD689" i="1"/>
  <c r="AC689" i="1"/>
  <c r="AA689" i="1"/>
  <c r="AB695" i="1" s="1"/>
  <c r="Z689" i="1"/>
  <c r="Y689" i="1"/>
  <c r="X689" i="1"/>
  <c r="W689" i="1"/>
  <c r="S689" i="1"/>
  <c r="R689" i="1"/>
  <c r="P689" i="1"/>
  <c r="K689" i="1"/>
  <c r="G689" i="1"/>
  <c r="AL688" i="1"/>
  <c r="AK688" i="1"/>
  <c r="AH688" i="1"/>
  <c r="AC688" i="1"/>
  <c r="AA688" i="1"/>
  <c r="Z688" i="1"/>
  <c r="Y688" i="1"/>
  <c r="X688" i="1"/>
  <c r="W688" i="1"/>
  <c r="S688" i="1"/>
  <c r="AM694" i="1" s="1"/>
  <c r="R688" i="1"/>
  <c r="AD694" i="1" s="1"/>
  <c r="P688" i="1"/>
  <c r="K688" i="1"/>
  <c r="G688" i="1"/>
  <c r="AL687" i="1"/>
  <c r="AK687" i="1"/>
  <c r="AH687" i="1"/>
  <c r="AC687" i="1"/>
  <c r="AA687" i="1"/>
  <c r="Z687" i="1"/>
  <c r="Y687" i="1"/>
  <c r="X687" i="1"/>
  <c r="W687" i="1"/>
  <c r="S687" i="1"/>
  <c r="R687" i="1"/>
  <c r="AD693" i="1" s="1"/>
  <c r="Q687" i="1"/>
  <c r="P687" i="1"/>
  <c r="AE693" i="1" s="1"/>
  <c r="K687" i="1"/>
  <c r="G687" i="1"/>
  <c r="AK686" i="1"/>
  <c r="AH686" i="1"/>
  <c r="AC686" i="1"/>
  <c r="AA686" i="1"/>
  <c r="Z686" i="1"/>
  <c r="Y686" i="1"/>
  <c r="X686" i="1"/>
  <c r="W686" i="1"/>
  <c r="S686" i="1"/>
  <c r="R686" i="1"/>
  <c r="P686" i="1"/>
  <c r="K686" i="1"/>
  <c r="G686" i="1"/>
  <c r="AK683" i="1"/>
  <c r="AH683" i="1"/>
  <c r="AD683" i="1"/>
  <c r="AC683" i="1"/>
  <c r="AA683" i="1"/>
  <c r="Z683" i="1"/>
  <c r="Y683" i="1"/>
  <c r="X683" i="1"/>
  <c r="W683" i="1"/>
  <c r="S683" i="1"/>
  <c r="AM689" i="1" s="1"/>
  <c r="R683" i="1"/>
  <c r="P683" i="1"/>
  <c r="K683" i="1"/>
  <c r="G683" i="1"/>
  <c r="AM682" i="1"/>
  <c r="AK682" i="1"/>
  <c r="AH682" i="1"/>
  <c r="AI688" i="1" s="1"/>
  <c r="AC682" i="1"/>
  <c r="AA682" i="1"/>
  <c r="Z682" i="1"/>
  <c r="Y682" i="1"/>
  <c r="X682" i="1"/>
  <c r="W682" i="1"/>
  <c r="S682" i="1"/>
  <c r="AM683" i="1" s="1"/>
  <c r="R682" i="1"/>
  <c r="Q682" i="1"/>
  <c r="P682" i="1"/>
  <c r="K682" i="1"/>
  <c r="G682" i="1"/>
  <c r="AK681" i="1"/>
  <c r="AH681" i="1"/>
  <c r="AC681" i="1"/>
  <c r="AA681" i="1"/>
  <c r="AB687" i="1" s="1"/>
  <c r="Z681" i="1"/>
  <c r="Y681" i="1"/>
  <c r="X681" i="1"/>
  <c r="W681" i="1"/>
  <c r="S681" i="1"/>
  <c r="R681" i="1"/>
  <c r="AD687" i="1" s="1"/>
  <c r="Q681" i="1"/>
  <c r="P681" i="1"/>
  <c r="K681" i="1"/>
  <c r="G681" i="1"/>
  <c r="AK680" i="1"/>
  <c r="AH680" i="1"/>
  <c r="AE680" i="1"/>
  <c r="AD680" i="1"/>
  <c r="AC680" i="1"/>
  <c r="AA680" i="1"/>
  <c r="Z680" i="1"/>
  <c r="Y680" i="1"/>
  <c r="X680" i="1"/>
  <c r="W680" i="1"/>
  <c r="S680" i="1"/>
  <c r="R680" i="1"/>
  <c r="AD686" i="1" s="1"/>
  <c r="Q680" i="1"/>
  <c r="P680" i="1"/>
  <c r="K680" i="1"/>
  <c r="G680" i="1"/>
  <c r="AK679" i="1"/>
  <c r="AL683" i="1" s="1"/>
  <c r="AI679" i="1"/>
  <c r="AH679" i="1"/>
  <c r="AI683" i="1" s="1"/>
  <c r="AC679" i="1"/>
  <c r="AA679" i="1"/>
  <c r="Z679" i="1"/>
  <c r="Y679" i="1"/>
  <c r="X679" i="1"/>
  <c r="W679" i="1"/>
  <c r="S679" i="1"/>
  <c r="R679" i="1"/>
  <c r="P679" i="1"/>
  <c r="K679" i="1"/>
  <c r="G679" i="1"/>
  <c r="AK676" i="1"/>
  <c r="AH676" i="1"/>
  <c r="AC676" i="1"/>
  <c r="AA676" i="1"/>
  <c r="Z676" i="1"/>
  <c r="Y676" i="1"/>
  <c r="X676" i="1"/>
  <c r="W676" i="1"/>
  <c r="S676" i="1"/>
  <c r="R676" i="1"/>
  <c r="AD682" i="1" s="1"/>
  <c r="P676" i="1"/>
  <c r="K676" i="1"/>
  <c r="G676" i="1"/>
  <c r="AL675" i="1"/>
  <c r="AK675" i="1"/>
  <c r="AL681" i="1" s="1"/>
  <c r="AH675" i="1"/>
  <c r="AI681" i="1" s="1"/>
  <c r="AC675" i="1"/>
  <c r="AA675" i="1"/>
  <c r="AB681" i="1" s="1"/>
  <c r="Z675" i="1"/>
  <c r="Y675" i="1"/>
  <c r="X675" i="1"/>
  <c r="W675" i="1"/>
  <c r="S675" i="1"/>
  <c r="R675" i="1"/>
  <c r="P675" i="1"/>
  <c r="AE681" i="1" s="1"/>
  <c r="K675" i="1"/>
  <c r="G675" i="1"/>
  <c r="AK674" i="1"/>
  <c r="AI674" i="1"/>
  <c r="AH674" i="1"/>
  <c r="AC674" i="1"/>
  <c r="AA674" i="1"/>
  <c r="Z674" i="1"/>
  <c r="Y674" i="1"/>
  <c r="X674" i="1"/>
  <c r="W674" i="1"/>
  <c r="S674" i="1"/>
  <c r="R674" i="1"/>
  <c r="Q674" i="1"/>
  <c r="P674" i="1"/>
  <c r="K674" i="1"/>
  <c r="G674" i="1"/>
  <c r="AK673" i="1"/>
  <c r="AH673" i="1"/>
  <c r="AC673" i="1"/>
  <c r="AA673" i="1"/>
  <c r="Z673" i="1"/>
  <c r="Y673" i="1"/>
  <c r="X673" i="1"/>
  <c r="W673" i="1"/>
  <c r="S673" i="1"/>
  <c r="AM679" i="1" s="1"/>
  <c r="R673" i="1"/>
  <c r="P673" i="1"/>
  <c r="K673" i="1"/>
  <c r="G673" i="1"/>
  <c r="AK672" i="1"/>
  <c r="AL676" i="1" s="1"/>
  <c r="AH672" i="1"/>
  <c r="AI676" i="1" s="1"/>
  <c r="AC672" i="1"/>
  <c r="AA672" i="1"/>
  <c r="AB676" i="1" s="1"/>
  <c r="Z672" i="1"/>
  <c r="Y672" i="1"/>
  <c r="X672" i="1"/>
  <c r="W672" i="1"/>
  <c r="S672" i="1"/>
  <c r="R672" i="1"/>
  <c r="Q672" i="1"/>
  <c r="P672" i="1"/>
  <c r="K672" i="1"/>
  <c r="G672" i="1"/>
  <c r="AK669" i="1"/>
  <c r="AH669" i="1"/>
  <c r="AI675" i="1" s="1"/>
  <c r="AC669" i="1"/>
  <c r="AA669" i="1"/>
  <c r="Z669" i="1"/>
  <c r="Y669" i="1"/>
  <c r="X669" i="1"/>
  <c r="W669" i="1"/>
  <c r="S669" i="1"/>
  <c r="R669" i="1"/>
  <c r="AD675" i="1" s="1"/>
  <c r="P669" i="1"/>
  <c r="K669" i="1"/>
  <c r="G669" i="1"/>
  <c r="AM668" i="1"/>
  <c r="AL668" i="1"/>
  <c r="AK668" i="1"/>
  <c r="AL674" i="1" s="1"/>
  <c r="AH668" i="1"/>
  <c r="AC668" i="1"/>
  <c r="AB668" i="1"/>
  <c r="AA668" i="1"/>
  <c r="AB674" i="1" s="1"/>
  <c r="Z668" i="1"/>
  <c r="Y668" i="1"/>
  <c r="X668" i="1"/>
  <c r="W668" i="1"/>
  <c r="S668" i="1"/>
  <c r="AM674" i="1" s="1"/>
  <c r="R668" i="1"/>
  <c r="AD674" i="1" s="1"/>
  <c r="Q668" i="1"/>
  <c r="P668" i="1"/>
  <c r="K668" i="1"/>
  <c r="G668" i="1"/>
  <c r="AK667" i="1"/>
  <c r="AH667" i="1"/>
  <c r="AI673" i="1" s="1"/>
  <c r="AE667" i="1"/>
  <c r="AC667" i="1"/>
  <c r="AA667" i="1"/>
  <c r="Z667" i="1"/>
  <c r="Y667" i="1"/>
  <c r="X667" i="1"/>
  <c r="W667" i="1"/>
  <c r="S667" i="1"/>
  <c r="AM673" i="1" s="1"/>
  <c r="R667" i="1"/>
  <c r="Q667" i="1"/>
  <c r="P667" i="1"/>
  <c r="K667" i="1"/>
  <c r="G667" i="1"/>
  <c r="AK666" i="1"/>
  <c r="AI666" i="1"/>
  <c r="AH666" i="1"/>
  <c r="AC666" i="1"/>
  <c r="AA666" i="1"/>
  <c r="AB672" i="1" s="1"/>
  <c r="Z666" i="1"/>
  <c r="Y666" i="1"/>
  <c r="X666" i="1"/>
  <c r="W666" i="1"/>
  <c r="S666" i="1"/>
  <c r="AM672" i="1" s="1"/>
  <c r="R666" i="1"/>
  <c r="Q666" i="1"/>
  <c r="P666" i="1"/>
  <c r="K666" i="1"/>
  <c r="G666" i="1"/>
  <c r="AC665" i="1"/>
  <c r="AA665" i="1"/>
  <c r="AB669" i="1" s="1"/>
  <c r="Z665" i="1"/>
  <c r="Y665" i="1"/>
  <c r="X665" i="1"/>
  <c r="W665" i="1"/>
  <c r="S665" i="1"/>
  <c r="AM669" i="1" s="1"/>
  <c r="R665" i="1"/>
  <c r="Q665" i="1"/>
  <c r="P665" i="1"/>
  <c r="AE669" i="1" s="1"/>
  <c r="K665" i="1"/>
  <c r="G665" i="1"/>
  <c r="AK661" i="1"/>
  <c r="AL667" i="1" s="1"/>
  <c r="AH661" i="1"/>
  <c r="AI667" i="1" s="1"/>
  <c r="AC661" i="1"/>
  <c r="AB661" i="1"/>
  <c r="AA661" i="1"/>
  <c r="AB667" i="1" s="1"/>
  <c r="Z661" i="1"/>
  <c r="Y661" i="1"/>
  <c r="X661" i="1"/>
  <c r="W661" i="1"/>
  <c r="S661" i="1"/>
  <c r="AM667" i="1" s="1"/>
  <c r="R661" i="1"/>
  <c r="AD667" i="1" s="1"/>
  <c r="Q661" i="1"/>
  <c r="P661" i="1"/>
  <c r="K661" i="1"/>
  <c r="G661" i="1"/>
  <c r="AK660" i="1"/>
  <c r="AL666" i="1" s="1"/>
  <c r="AH660" i="1"/>
  <c r="AE660" i="1"/>
  <c r="AD660" i="1"/>
  <c r="AC660" i="1"/>
  <c r="AA660" i="1"/>
  <c r="AB666" i="1" s="1"/>
  <c r="Z660" i="1"/>
  <c r="Y660" i="1"/>
  <c r="X660" i="1"/>
  <c r="W660" i="1"/>
  <c r="S660" i="1"/>
  <c r="AM666" i="1" s="1"/>
  <c r="R660" i="1"/>
  <c r="Q660" i="1"/>
  <c r="P660" i="1"/>
  <c r="AE666" i="1" s="1"/>
  <c r="K660" i="1"/>
  <c r="G660" i="1"/>
  <c r="AK659" i="1"/>
  <c r="AI659" i="1"/>
  <c r="AH659" i="1"/>
  <c r="AI661" i="1" s="1"/>
  <c r="AC659" i="1"/>
  <c r="AA659" i="1"/>
  <c r="AB665" i="1" s="1"/>
  <c r="Z659" i="1"/>
  <c r="Y659" i="1"/>
  <c r="X659" i="1"/>
  <c r="W659" i="1"/>
  <c r="S659" i="1"/>
  <c r="R659" i="1"/>
  <c r="P659" i="1"/>
  <c r="K659" i="1"/>
  <c r="G659" i="1"/>
  <c r="AM658" i="1"/>
  <c r="AL658" i="1"/>
  <c r="AK658" i="1"/>
  <c r="AH658" i="1"/>
  <c r="AC658" i="1"/>
  <c r="AB658" i="1"/>
  <c r="AA658" i="1"/>
  <c r="Z658" i="1"/>
  <c r="Y658" i="1"/>
  <c r="X658" i="1"/>
  <c r="W658" i="1"/>
  <c r="S658" i="1"/>
  <c r="AM660" i="1" s="1"/>
  <c r="R658" i="1"/>
  <c r="Q658" i="1"/>
  <c r="P658" i="1"/>
  <c r="K658" i="1"/>
  <c r="G658" i="1"/>
  <c r="AK655" i="1"/>
  <c r="AH655" i="1"/>
  <c r="AE655" i="1"/>
  <c r="AC655" i="1"/>
  <c r="AA655" i="1"/>
  <c r="Z655" i="1"/>
  <c r="Y655" i="1"/>
  <c r="X655" i="1"/>
  <c r="W655" i="1"/>
  <c r="S655" i="1"/>
  <c r="AM661" i="1" s="1"/>
  <c r="R655" i="1"/>
  <c r="Q655" i="1"/>
  <c r="P655" i="1"/>
  <c r="AE661" i="1" s="1"/>
  <c r="K655" i="1"/>
  <c r="G655" i="1"/>
  <c r="AK654" i="1"/>
  <c r="AL660" i="1" s="1"/>
  <c r="AI654" i="1"/>
  <c r="AH654" i="1"/>
  <c r="AI660" i="1" s="1"/>
  <c r="AC654" i="1"/>
  <c r="AA654" i="1"/>
  <c r="AB660" i="1" s="1"/>
  <c r="Z654" i="1"/>
  <c r="Y654" i="1"/>
  <c r="X654" i="1"/>
  <c r="W654" i="1"/>
  <c r="S654" i="1"/>
  <c r="R654" i="1"/>
  <c r="P654" i="1"/>
  <c r="Q654" i="1" s="1"/>
  <c r="K654" i="1"/>
  <c r="G654" i="1"/>
  <c r="AK653" i="1"/>
  <c r="AL659" i="1" s="1"/>
  <c r="AH653" i="1"/>
  <c r="AC653" i="1"/>
  <c r="AA653" i="1"/>
  <c r="AB659" i="1" s="1"/>
  <c r="Z653" i="1"/>
  <c r="Y653" i="1"/>
  <c r="X653" i="1"/>
  <c r="W653" i="1"/>
  <c r="S653" i="1"/>
  <c r="AM659" i="1" s="1"/>
  <c r="R653" i="1"/>
  <c r="AD659" i="1" s="1"/>
  <c r="P653" i="1"/>
  <c r="AE659" i="1" s="1"/>
  <c r="K653" i="1"/>
  <c r="G653" i="1"/>
  <c r="AK652" i="1"/>
  <c r="AH652" i="1"/>
  <c r="AI658" i="1" s="1"/>
  <c r="AC652" i="1"/>
  <c r="AA652" i="1"/>
  <c r="Z652" i="1"/>
  <c r="Y652" i="1"/>
  <c r="X652" i="1"/>
  <c r="W652" i="1"/>
  <c r="S652" i="1"/>
  <c r="R652" i="1"/>
  <c r="AD658" i="1" s="1"/>
  <c r="Q652" i="1"/>
  <c r="P652" i="1"/>
  <c r="AE658" i="1" s="1"/>
  <c r="K652" i="1"/>
  <c r="G652" i="1"/>
  <c r="AK651" i="1"/>
  <c r="AH651" i="1"/>
  <c r="AI655" i="1" s="1"/>
  <c r="AC651" i="1"/>
  <c r="AB651" i="1"/>
  <c r="AA651" i="1"/>
  <c r="Z651" i="1"/>
  <c r="Y651" i="1"/>
  <c r="X651" i="1"/>
  <c r="W651" i="1"/>
  <c r="S651" i="1"/>
  <c r="AM655" i="1" s="1"/>
  <c r="R651" i="1"/>
  <c r="Q651" i="1"/>
  <c r="P651" i="1"/>
  <c r="K651" i="1"/>
  <c r="G651" i="1"/>
  <c r="AK648" i="1"/>
  <c r="AL654" i="1" s="1"/>
  <c r="AH648" i="1"/>
  <c r="AE648" i="1"/>
  <c r="AD648" i="1"/>
  <c r="AC648" i="1"/>
  <c r="AA648" i="1"/>
  <c r="AB654" i="1" s="1"/>
  <c r="Z648" i="1"/>
  <c r="Y648" i="1"/>
  <c r="X648" i="1"/>
  <c r="W648" i="1"/>
  <c r="S648" i="1"/>
  <c r="AM654" i="1" s="1"/>
  <c r="R648" i="1"/>
  <c r="Q648" i="1"/>
  <c r="P648" i="1"/>
  <c r="AE654" i="1" s="1"/>
  <c r="K648" i="1"/>
  <c r="G648" i="1"/>
  <c r="AK647" i="1"/>
  <c r="AI647" i="1"/>
  <c r="AH647" i="1"/>
  <c r="AC647" i="1"/>
  <c r="AA647" i="1"/>
  <c r="Z647" i="1"/>
  <c r="Y647" i="1"/>
  <c r="X647" i="1"/>
  <c r="W647" i="1"/>
  <c r="S647" i="1"/>
  <c r="R647" i="1"/>
  <c r="P647" i="1"/>
  <c r="K647" i="1"/>
  <c r="G647" i="1"/>
  <c r="AM646" i="1"/>
  <c r="AL646" i="1"/>
  <c r="AK646" i="1"/>
  <c r="AL652" i="1" s="1"/>
  <c r="AH646" i="1"/>
  <c r="AC646" i="1"/>
  <c r="AB646" i="1"/>
  <c r="AA646" i="1"/>
  <c r="AB652" i="1" s="1"/>
  <c r="Z646" i="1"/>
  <c r="Y646" i="1"/>
  <c r="X646" i="1"/>
  <c r="W646" i="1"/>
  <c r="S646" i="1"/>
  <c r="R646" i="1"/>
  <c r="Q646" i="1"/>
  <c r="P646" i="1"/>
  <c r="K646" i="1"/>
  <c r="G646" i="1"/>
  <c r="AK645" i="1"/>
  <c r="AH645" i="1"/>
  <c r="AE645" i="1"/>
  <c r="AC645" i="1"/>
  <c r="AA645" i="1"/>
  <c r="Z645" i="1"/>
  <c r="Y645" i="1"/>
  <c r="X645" i="1"/>
  <c r="W645" i="1"/>
  <c r="S645" i="1"/>
  <c r="AM651" i="1" s="1"/>
  <c r="R645" i="1"/>
  <c r="Q645" i="1"/>
  <c r="P645" i="1"/>
  <c r="AE651" i="1" s="1"/>
  <c r="K645" i="1"/>
  <c r="G645" i="1"/>
  <c r="AK644" i="1"/>
  <c r="AL648" i="1" s="1"/>
  <c r="AH644" i="1"/>
  <c r="AI648" i="1" s="1"/>
  <c r="AC644" i="1"/>
  <c r="AA644" i="1"/>
  <c r="AB648" i="1" s="1"/>
  <c r="Z644" i="1"/>
  <c r="Y644" i="1"/>
  <c r="X644" i="1"/>
  <c r="W644" i="1"/>
  <c r="S644" i="1"/>
  <c r="R644" i="1"/>
  <c r="P644" i="1"/>
  <c r="Q644" i="1" s="1"/>
  <c r="K644" i="1"/>
  <c r="G644" i="1"/>
  <c r="AK641" i="1"/>
  <c r="AL647" i="1" s="1"/>
  <c r="AH641" i="1"/>
  <c r="AC641" i="1"/>
  <c r="AA641" i="1"/>
  <c r="AB647" i="1" s="1"/>
  <c r="Z641" i="1"/>
  <c r="Y641" i="1"/>
  <c r="X641" i="1"/>
  <c r="W641" i="1"/>
  <c r="S641" i="1"/>
  <c r="AM647" i="1" s="1"/>
  <c r="R641" i="1"/>
  <c r="AD647" i="1" s="1"/>
  <c r="P641" i="1"/>
  <c r="AE647" i="1" s="1"/>
  <c r="K641" i="1"/>
  <c r="G641" i="1"/>
  <c r="AK640" i="1"/>
  <c r="AH640" i="1"/>
  <c r="AI646" i="1" s="1"/>
  <c r="AC640" i="1"/>
  <c r="AA640" i="1"/>
  <c r="Z640" i="1"/>
  <c r="Y640" i="1"/>
  <c r="X640" i="1"/>
  <c r="W640" i="1"/>
  <c r="S640" i="1"/>
  <c r="R640" i="1"/>
  <c r="AD646" i="1" s="1"/>
  <c r="Q640" i="1"/>
  <c r="P640" i="1"/>
  <c r="AE646" i="1" s="1"/>
  <c r="K640" i="1"/>
  <c r="G640" i="1"/>
  <c r="AK639" i="1"/>
  <c r="AH639" i="1"/>
  <c r="AI645" i="1" s="1"/>
  <c r="AC639" i="1"/>
  <c r="AB639" i="1"/>
  <c r="AA639" i="1"/>
  <c r="Z639" i="1"/>
  <c r="Y639" i="1"/>
  <c r="X639" i="1"/>
  <c r="W639" i="1"/>
  <c r="S639" i="1"/>
  <c r="AM645" i="1" s="1"/>
  <c r="R639" i="1"/>
  <c r="Q639" i="1"/>
  <c r="P639" i="1"/>
  <c r="K639" i="1"/>
  <c r="G639" i="1"/>
  <c r="AK638" i="1"/>
  <c r="AL644" i="1" s="1"/>
  <c r="AH638" i="1"/>
  <c r="AE638" i="1"/>
  <c r="AD638" i="1"/>
  <c r="AC638" i="1"/>
  <c r="AA638" i="1"/>
  <c r="AB644" i="1" s="1"/>
  <c r="Z638" i="1"/>
  <c r="Y638" i="1"/>
  <c r="X638" i="1"/>
  <c r="W638" i="1"/>
  <c r="S638" i="1"/>
  <c r="R638" i="1"/>
  <c r="Q638" i="1"/>
  <c r="P638" i="1"/>
  <c r="AE644" i="1" s="1"/>
  <c r="K638" i="1"/>
  <c r="G638" i="1"/>
  <c r="AK637" i="1"/>
  <c r="AH637" i="1"/>
  <c r="AC637" i="1"/>
  <c r="AA637" i="1"/>
  <c r="Z637" i="1"/>
  <c r="Y637" i="1"/>
  <c r="X637" i="1"/>
  <c r="W637" i="1"/>
  <c r="S637" i="1"/>
  <c r="R637" i="1"/>
  <c r="P637" i="1"/>
  <c r="K637" i="1"/>
  <c r="G637" i="1"/>
  <c r="AK634" i="1"/>
  <c r="AL640" i="1" s="1"/>
  <c r="AH634" i="1"/>
  <c r="AC634" i="1"/>
  <c r="AA634" i="1"/>
  <c r="Z634" i="1"/>
  <c r="Y634" i="1"/>
  <c r="X634" i="1"/>
  <c r="W634" i="1"/>
  <c r="S634" i="1"/>
  <c r="R634" i="1"/>
  <c r="Q634" i="1"/>
  <c r="P634" i="1"/>
  <c r="K634" i="1"/>
  <c r="G634" i="1"/>
  <c r="AK633" i="1"/>
  <c r="AH633" i="1"/>
  <c r="AE633" i="1"/>
  <c r="AC633" i="1"/>
  <c r="AA633" i="1"/>
  <c r="Z633" i="1"/>
  <c r="Y633" i="1"/>
  <c r="X633" i="1"/>
  <c r="W633" i="1"/>
  <c r="S633" i="1"/>
  <c r="R633" i="1"/>
  <c r="Q633" i="1"/>
  <c r="P633" i="1"/>
  <c r="AE639" i="1" s="1"/>
  <c r="K633" i="1"/>
  <c r="G633" i="1"/>
  <c r="AK632" i="1"/>
  <c r="AH632" i="1"/>
  <c r="AI638" i="1" s="1"/>
  <c r="AC632" i="1"/>
  <c r="AA632" i="1"/>
  <c r="Z632" i="1"/>
  <c r="Y632" i="1"/>
  <c r="X632" i="1"/>
  <c r="W632" i="1"/>
  <c r="S632" i="1"/>
  <c r="R632" i="1"/>
  <c r="P632" i="1"/>
  <c r="Q632" i="1" s="1"/>
  <c r="K632" i="1"/>
  <c r="G632" i="1"/>
  <c r="AK631" i="1"/>
  <c r="AH631" i="1"/>
  <c r="AC631" i="1"/>
  <c r="AB631" i="1"/>
  <c r="AA631" i="1"/>
  <c r="Z631" i="1"/>
  <c r="Y631" i="1"/>
  <c r="X631" i="1"/>
  <c r="W631" i="1"/>
  <c r="S631" i="1"/>
  <c r="AM637" i="1" s="1"/>
  <c r="R631" i="1"/>
  <c r="P631" i="1"/>
  <c r="AE637" i="1" s="1"/>
  <c r="K631" i="1"/>
  <c r="G631" i="1"/>
  <c r="AK630" i="1"/>
  <c r="AH630" i="1"/>
  <c r="AI634" i="1" s="1"/>
  <c r="AE630" i="1"/>
  <c r="AC630" i="1"/>
  <c r="AA630" i="1"/>
  <c r="Z630" i="1"/>
  <c r="Y630" i="1"/>
  <c r="X630" i="1"/>
  <c r="W630" i="1"/>
  <c r="S630" i="1"/>
  <c r="R630" i="1"/>
  <c r="Q630" i="1"/>
  <c r="P630" i="1"/>
  <c r="K630" i="1"/>
  <c r="G630" i="1"/>
  <c r="AK627" i="1"/>
  <c r="AH627" i="1"/>
  <c r="AC627" i="1"/>
  <c r="AA627" i="1"/>
  <c r="AB633" i="1" s="1"/>
  <c r="Z627" i="1"/>
  <c r="Y627" i="1"/>
  <c r="X627" i="1"/>
  <c r="W627" i="1"/>
  <c r="S627" i="1"/>
  <c r="R627" i="1"/>
  <c r="P627" i="1"/>
  <c r="Q627" i="1" s="1"/>
  <c r="K627" i="1"/>
  <c r="G627" i="1"/>
  <c r="AK626" i="1"/>
  <c r="AH626" i="1"/>
  <c r="AC626" i="1"/>
  <c r="AA626" i="1"/>
  <c r="AB632" i="1" s="1"/>
  <c r="Z626" i="1"/>
  <c r="Y626" i="1"/>
  <c r="X626" i="1"/>
  <c r="W626" i="1"/>
  <c r="S626" i="1"/>
  <c r="R626" i="1"/>
  <c r="Q626" i="1"/>
  <c r="P626" i="1"/>
  <c r="AE632" i="1" s="1"/>
  <c r="K626" i="1"/>
  <c r="G626" i="1"/>
  <c r="AK625" i="1"/>
  <c r="AH625" i="1"/>
  <c r="AI631" i="1" s="1"/>
  <c r="AC625" i="1"/>
  <c r="AA625" i="1"/>
  <c r="Z625" i="1"/>
  <c r="Y625" i="1"/>
  <c r="X625" i="1"/>
  <c r="W625" i="1"/>
  <c r="S625" i="1"/>
  <c r="R625" i="1"/>
  <c r="P625" i="1"/>
  <c r="K625" i="1"/>
  <c r="G625" i="1"/>
  <c r="AK624" i="1"/>
  <c r="AH624" i="1"/>
  <c r="AC624" i="1"/>
  <c r="AA624" i="1"/>
  <c r="AB630" i="1" s="1"/>
  <c r="Z624" i="1"/>
  <c r="Y624" i="1"/>
  <c r="X624" i="1"/>
  <c r="W624" i="1"/>
  <c r="S624" i="1"/>
  <c r="AM630" i="1" s="1"/>
  <c r="R624" i="1"/>
  <c r="AD630" i="1" s="1"/>
  <c r="Q624" i="1"/>
  <c r="P624" i="1"/>
  <c r="K624" i="1"/>
  <c r="G624" i="1"/>
  <c r="AK623" i="1"/>
  <c r="AL627" i="1" s="1"/>
  <c r="AH623" i="1"/>
  <c r="AC623" i="1"/>
  <c r="AA623" i="1"/>
  <c r="AB627" i="1" s="1"/>
  <c r="Z623" i="1"/>
  <c r="Y623" i="1"/>
  <c r="X623" i="1"/>
  <c r="W623" i="1"/>
  <c r="S623" i="1"/>
  <c r="AM627" i="1" s="1"/>
  <c r="R623" i="1"/>
  <c r="AD627" i="1" s="1"/>
  <c r="Q623" i="1"/>
  <c r="P623" i="1"/>
  <c r="K623" i="1"/>
  <c r="G623" i="1"/>
  <c r="AK620" i="1"/>
  <c r="AH620" i="1"/>
  <c r="AC620" i="1"/>
  <c r="AA620" i="1"/>
  <c r="Z620" i="1"/>
  <c r="Y620" i="1"/>
  <c r="X620" i="1"/>
  <c r="W620" i="1"/>
  <c r="S620" i="1"/>
  <c r="AM626" i="1" s="1"/>
  <c r="R620" i="1"/>
  <c r="AD626" i="1" s="1"/>
  <c r="P620" i="1"/>
  <c r="Q620" i="1" s="1"/>
  <c r="K620" i="1"/>
  <c r="G620" i="1"/>
  <c r="AK619" i="1"/>
  <c r="AH619" i="1"/>
  <c r="AI625" i="1" s="1"/>
  <c r="AC619" i="1"/>
  <c r="AA619" i="1"/>
  <c r="Z619" i="1"/>
  <c r="Y619" i="1"/>
  <c r="X619" i="1"/>
  <c r="W619" i="1"/>
  <c r="S619" i="1"/>
  <c r="AM625" i="1" s="1"/>
  <c r="R619" i="1"/>
  <c r="AD625" i="1" s="1"/>
  <c r="P619" i="1"/>
  <c r="K619" i="1"/>
  <c r="G619" i="1"/>
  <c r="AM618" i="1"/>
  <c r="AK618" i="1"/>
  <c r="AH618" i="1"/>
  <c r="AC618" i="1"/>
  <c r="AA618" i="1"/>
  <c r="Z618" i="1"/>
  <c r="Y618" i="1"/>
  <c r="X618" i="1"/>
  <c r="W618" i="1"/>
  <c r="S618" i="1"/>
  <c r="AM624" i="1" s="1"/>
  <c r="R618" i="1"/>
  <c r="AD624" i="1" s="1"/>
  <c r="P618" i="1"/>
  <c r="K618" i="1"/>
  <c r="G618" i="1"/>
  <c r="AK617" i="1"/>
  <c r="AH617" i="1"/>
  <c r="AC617" i="1"/>
  <c r="AA617" i="1"/>
  <c r="Z617" i="1"/>
  <c r="Y617" i="1"/>
  <c r="X617" i="1"/>
  <c r="W617" i="1"/>
  <c r="S617" i="1"/>
  <c r="AM623" i="1" s="1"/>
  <c r="R617" i="1"/>
  <c r="AD623" i="1" s="1"/>
  <c r="Q617" i="1"/>
  <c r="P617" i="1"/>
  <c r="K617" i="1"/>
  <c r="G617" i="1"/>
  <c r="AK616" i="1"/>
  <c r="AL620" i="1" s="1"/>
  <c r="AH616" i="1"/>
  <c r="AC616" i="1"/>
  <c r="AA616" i="1"/>
  <c r="AB620" i="1" s="1"/>
  <c r="Z616" i="1"/>
  <c r="Y616" i="1"/>
  <c r="X616" i="1"/>
  <c r="W616" i="1"/>
  <c r="S616" i="1"/>
  <c r="AM620" i="1" s="1"/>
  <c r="R616" i="1"/>
  <c r="AD619" i="1" s="1"/>
  <c r="P616" i="1"/>
  <c r="AE620" i="1" s="1"/>
  <c r="K616" i="1"/>
  <c r="G616" i="1"/>
  <c r="AK613" i="1"/>
  <c r="AL619" i="1" s="1"/>
  <c r="AH613" i="1"/>
  <c r="AC613" i="1"/>
  <c r="AA613" i="1"/>
  <c r="AB619" i="1" s="1"/>
  <c r="Z613" i="1"/>
  <c r="Y613" i="1"/>
  <c r="X613" i="1"/>
  <c r="W613" i="1"/>
  <c r="S613" i="1"/>
  <c r="AM619" i="1" s="1"/>
  <c r="R613" i="1"/>
  <c r="Q613" i="1"/>
  <c r="P613" i="1"/>
  <c r="AE619" i="1" s="1"/>
  <c r="K613" i="1"/>
  <c r="G613" i="1"/>
  <c r="AK612" i="1"/>
  <c r="AH612" i="1"/>
  <c r="AI618" i="1" s="1"/>
  <c r="AC612" i="1"/>
  <c r="AA612" i="1"/>
  <c r="Z612" i="1"/>
  <c r="Y612" i="1"/>
  <c r="X612" i="1"/>
  <c r="W612" i="1"/>
  <c r="S612" i="1"/>
  <c r="R612" i="1"/>
  <c r="AD618" i="1" s="1"/>
  <c r="P612" i="1"/>
  <c r="AE618" i="1" s="1"/>
  <c r="K612" i="1"/>
  <c r="G612" i="1"/>
  <c r="AK611" i="1"/>
  <c r="AL617" i="1" s="1"/>
  <c r="AH611" i="1"/>
  <c r="AI617" i="1" s="1"/>
  <c r="AC611" i="1"/>
  <c r="AA611" i="1"/>
  <c r="Z611" i="1"/>
  <c r="Y611" i="1"/>
  <c r="X611" i="1"/>
  <c r="W611" i="1"/>
  <c r="S611" i="1"/>
  <c r="AM617" i="1" s="1"/>
  <c r="R611" i="1"/>
  <c r="Q611" i="1"/>
  <c r="P611" i="1"/>
  <c r="K611" i="1"/>
  <c r="G611" i="1"/>
  <c r="AK610" i="1"/>
  <c r="AL616" i="1" s="1"/>
  <c r="AH610" i="1"/>
  <c r="AE610" i="1"/>
  <c r="AC610" i="1"/>
  <c r="AA610" i="1"/>
  <c r="AB616" i="1" s="1"/>
  <c r="Z610" i="1"/>
  <c r="Y610" i="1"/>
  <c r="X610" i="1"/>
  <c r="W610" i="1"/>
  <c r="S610" i="1"/>
  <c r="R610" i="1"/>
  <c r="P610" i="1"/>
  <c r="AE616" i="1" s="1"/>
  <c r="K610" i="1"/>
  <c r="G610" i="1"/>
  <c r="AK609" i="1"/>
  <c r="AL613" i="1" s="1"/>
  <c r="AI609" i="1"/>
  <c r="AH609" i="1"/>
  <c r="AC609" i="1"/>
  <c r="AA609" i="1"/>
  <c r="AB613" i="1" s="1"/>
  <c r="Z609" i="1"/>
  <c r="Y609" i="1"/>
  <c r="X609" i="1"/>
  <c r="W609" i="1"/>
  <c r="S609" i="1"/>
  <c r="R609" i="1"/>
  <c r="P609" i="1"/>
  <c r="K609" i="1"/>
  <c r="G609" i="1"/>
  <c r="AK606" i="1"/>
  <c r="AH606" i="1"/>
  <c r="AC606" i="1"/>
  <c r="AA606" i="1"/>
  <c r="Z606" i="1"/>
  <c r="Y606" i="1"/>
  <c r="X606" i="1"/>
  <c r="W606" i="1"/>
  <c r="S606" i="1"/>
  <c r="AM612" i="1" s="1"/>
  <c r="R606" i="1"/>
  <c r="P606" i="1"/>
  <c r="AE612" i="1" s="1"/>
  <c r="K606" i="1"/>
  <c r="G606" i="1"/>
  <c r="AK605" i="1"/>
  <c r="AH605" i="1"/>
  <c r="AI611" i="1" s="1"/>
  <c r="AC605" i="1"/>
  <c r="AA605" i="1"/>
  <c r="Z605" i="1"/>
  <c r="Y605" i="1"/>
  <c r="X605" i="1"/>
  <c r="W605" i="1"/>
  <c r="S605" i="1"/>
  <c r="AM611" i="1" s="1"/>
  <c r="R605" i="1"/>
  <c r="Q605" i="1"/>
  <c r="P605" i="1"/>
  <c r="AE611" i="1" s="1"/>
  <c r="K605" i="1"/>
  <c r="G605" i="1"/>
  <c r="AK604" i="1"/>
  <c r="AH604" i="1"/>
  <c r="AC604" i="1"/>
  <c r="AA604" i="1"/>
  <c r="AB610" i="1" s="1"/>
  <c r="Z604" i="1"/>
  <c r="Y604" i="1"/>
  <c r="X604" i="1"/>
  <c r="W604" i="1"/>
  <c r="S604" i="1"/>
  <c r="AM610" i="1" s="1"/>
  <c r="R604" i="1"/>
  <c r="AD609" i="1" s="1"/>
  <c r="P604" i="1"/>
  <c r="AE605" i="1" s="1"/>
  <c r="K604" i="1"/>
  <c r="G604" i="1"/>
  <c r="AM603" i="1"/>
  <c r="AK603" i="1"/>
  <c r="AH603" i="1"/>
  <c r="AC603" i="1"/>
  <c r="AA603" i="1"/>
  <c r="Z603" i="1"/>
  <c r="Y603" i="1"/>
  <c r="X603" i="1"/>
  <c r="W603" i="1"/>
  <c r="S603" i="1"/>
  <c r="AM609" i="1" s="1"/>
  <c r="R603" i="1"/>
  <c r="Q603" i="1"/>
  <c r="P603" i="1"/>
  <c r="K603" i="1"/>
  <c r="G603" i="1"/>
  <c r="AK602" i="1"/>
  <c r="AH602" i="1"/>
  <c r="AI606" i="1" s="1"/>
  <c r="AC602" i="1"/>
  <c r="AA602" i="1"/>
  <c r="Z602" i="1"/>
  <c r="Y602" i="1"/>
  <c r="X602" i="1"/>
  <c r="W602" i="1"/>
  <c r="S602" i="1"/>
  <c r="R602" i="1"/>
  <c r="AD606" i="1" s="1"/>
  <c r="P602" i="1"/>
  <c r="K602" i="1"/>
  <c r="G602" i="1"/>
  <c r="AK599" i="1"/>
  <c r="AH599" i="1"/>
  <c r="AC599" i="1"/>
  <c r="AB599" i="1"/>
  <c r="AA599" i="1"/>
  <c r="AB605" i="1" s="1"/>
  <c r="Z599" i="1"/>
  <c r="Y599" i="1"/>
  <c r="X599" i="1"/>
  <c r="W599" i="1"/>
  <c r="S599" i="1"/>
  <c r="R599" i="1"/>
  <c r="AD605" i="1" s="1"/>
  <c r="Q599" i="1"/>
  <c r="P599" i="1"/>
  <c r="K599" i="1"/>
  <c r="G599" i="1"/>
  <c r="AK598" i="1"/>
  <c r="AH598" i="1"/>
  <c r="AC598" i="1"/>
  <c r="AA598" i="1"/>
  <c r="Z598" i="1"/>
  <c r="Y598" i="1"/>
  <c r="X598" i="1"/>
  <c r="W598" i="1"/>
  <c r="S598" i="1"/>
  <c r="R598" i="1"/>
  <c r="AD604" i="1" s="1"/>
  <c r="P598" i="1"/>
  <c r="K598" i="1"/>
  <c r="G598" i="1"/>
  <c r="AK597" i="1"/>
  <c r="AH597" i="1"/>
  <c r="AC597" i="1"/>
  <c r="AA597" i="1"/>
  <c r="Z597" i="1"/>
  <c r="Y597" i="1"/>
  <c r="X597" i="1"/>
  <c r="W597" i="1"/>
  <c r="S597" i="1"/>
  <c r="R597" i="1"/>
  <c r="P597" i="1"/>
  <c r="K597" i="1"/>
  <c r="G597" i="1"/>
  <c r="AK596" i="1"/>
  <c r="AH596" i="1"/>
  <c r="AI602" i="1" s="1"/>
  <c r="AC596" i="1"/>
  <c r="AA596" i="1"/>
  <c r="Z596" i="1"/>
  <c r="Y596" i="1"/>
  <c r="X596" i="1"/>
  <c r="W596" i="1"/>
  <c r="S596" i="1"/>
  <c r="R596" i="1"/>
  <c r="P596" i="1"/>
  <c r="K596" i="1"/>
  <c r="G596" i="1"/>
  <c r="AK595" i="1"/>
  <c r="AH595" i="1"/>
  <c r="AE595" i="1"/>
  <c r="AC595" i="1"/>
  <c r="AA595" i="1"/>
  <c r="Z595" i="1"/>
  <c r="Y595" i="1"/>
  <c r="X595" i="1"/>
  <c r="W595" i="1"/>
  <c r="S595" i="1"/>
  <c r="R595" i="1"/>
  <c r="Q595" i="1"/>
  <c r="P595" i="1"/>
  <c r="K595" i="1"/>
  <c r="G595" i="1"/>
  <c r="AK592" i="1"/>
  <c r="AL598" i="1" s="1"/>
  <c r="AI592" i="1"/>
  <c r="AH592" i="1"/>
  <c r="AC592" i="1"/>
  <c r="AA592" i="1"/>
  <c r="AB598" i="1" s="1"/>
  <c r="Z592" i="1"/>
  <c r="Y592" i="1"/>
  <c r="X592" i="1"/>
  <c r="W592" i="1"/>
  <c r="S592" i="1"/>
  <c r="R592" i="1"/>
  <c r="P592" i="1"/>
  <c r="Q592" i="1" s="1"/>
  <c r="K592" i="1"/>
  <c r="G592" i="1"/>
  <c r="AM591" i="1"/>
  <c r="AK591" i="1"/>
  <c r="AL597" i="1" s="1"/>
  <c r="AH591" i="1"/>
  <c r="AC591" i="1"/>
  <c r="AA591" i="1"/>
  <c r="AB597" i="1" s="1"/>
  <c r="Z591" i="1"/>
  <c r="Y591" i="1"/>
  <c r="X591" i="1"/>
  <c r="W591" i="1"/>
  <c r="S591" i="1"/>
  <c r="R591" i="1"/>
  <c r="Q591" i="1"/>
  <c r="P591" i="1"/>
  <c r="K591" i="1"/>
  <c r="G591" i="1"/>
  <c r="AK590" i="1"/>
  <c r="AH590" i="1"/>
  <c r="AI596" i="1" s="1"/>
  <c r="AC590" i="1"/>
  <c r="AA590" i="1"/>
  <c r="Z590" i="1"/>
  <c r="Y590" i="1"/>
  <c r="X590" i="1"/>
  <c r="W590" i="1"/>
  <c r="S590" i="1"/>
  <c r="R590" i="1"/>
  <c r="P590" i="1"/>
  <c r="AE596" i="1" s="1"/>
  <c r="K590" i="1"/>
  <c r="G590" i="1"/>
  <c r="AK589" i="1"/>
  <c r="AH589" i="1"/>
  <c r="AI595" i="1" s="1"/>
  <c r="AC589" i="1"/>
  <c r="AA589" i="1"/>
  <c r="Z589" i="1"/>
  <c r="Y589" i="1"/>
  <c r="X589" i="1"/>
  <c r="W589" i="1"/>
  <c r="S589" i="1"/>
  <c r="AM595" i="1" s="1"/>
  <c r="R589" i="1"/>
  <c r="AD595" i="1" s="1"/>
  <c r="Q589" i="1"/>
  <c r="P589" i="1"/>
  <c r="K589" i="1"/>
  <c r="G589" i="1"/>
  <c r="AK588" i="1"/>
  <c r="AH588" i="1"/>
  <c r="AC588" i="1"/>
  <c r="AA588" i="1"/>
  <c r="AB592" i="1" s="1"/>
  <c r="Z588" i="1"/>
  <c r="Y588" i="1"/>
  <c r="X588" i="1"/>
  <c r="W588" i="1"/>
  <c r="S588" i="1"/>
  <c r="AM592" i="1" s="1"/>
  <c r="R588" i="1"/>
  <c r="AD592" i="1" s="1"/>
  <c r="P588" i="1"/>
  <c r="AE592" i="1" s="1"/>
  <c r="K588" i="1"/>
  <c r="G588" i="1"/>
  <c r="AK585" i="1"/>
  <c r="AL591" i="1" s="1"/>
  <c r="AI585" i="1"/>
  <c r="AH585" i="1"/>
  <c r="AC585" i="1"/>
  <c r="AA585" i="1"/>
  <c r="AB591" i="1" s="1"/>
  <c r="Z585" i="1"/>
  <c r="Y585" i="1"/>
  <c r="X585" i="1"/>
  <c r="W585" i="1"/>
  <c r="S585" i="1"/>
  <c r="R585" i="1"/>
  <c r="P585" i="1"/>
  <c r="K585" i="1"/>
  <c r="G585" i="1"/>
  <c r="AK584" i="1"/>
  <c r="AH584" i="1"/>
  <c r="AI590" i="1" s="1"/>
  <c r="AC584" i="1"/>
  <c r="AB584" i="1"/>
  <c r="AA584" i="1"/>
  <c r="Z584" i="1"/>
  <c r="Y584" i="1"/>
  <c r="X584" i="1"/>
  <c r="W584" i="1"/>
  <c r="S584" i="1"/>
  <c r="AM590" i="1" s="1"/>
  <c r="R584" i="1"/>
  <c r="AD590" i="1" s="1"/>
  <c r="P584" i="1"/>
  <c r="AE590" i="1" s="1"/>
  <c r="K584" i="1"/>
  <c r="G584" i="1"/>
  <c r="AK583" i="1"/>
  <c r="AH583" i="1"/>
  <c r="AI589" i="1" s="1"/>
  <c r="AE583" i="1"/>
  <c r="AC583" i="1"/>
  <c r="AA583" i="1"/>
  <c r="Z583" i="1"/>
  <c r="Y583" i="1"/>
  <c r="X583" i="1"/>
  <c r="W583" i="1"/>
  <c r="S583" i="1"/>
  <c r="AM589" i="1" s="1"/>
  <c r="R583" i="1"/>
  <c r="AD589" i="1" s="1"/>
  <c r="Q583" i="1"/>
  <c r="P583" i="1"/>
  <c r="K583" i="1"/>
  <c r="G583" i="1"/>
  <c r="AK582" i="1"/>
  <c r="AL588" i="1" s="1"/>
  <c r="AH582" i="1"/>
  <c r="AD582" i="1"/>
  <c r="AC582" i="1"/>
  <c r="AA582" i="1"/>
  <c r="AB588" i="1" s="1"/>
  <c r="Z582" i="1"/>
  <c r="Y582" i="1"/>
  <c r="X582" i="1"/>
  <c r="W582" i="1"/>
  <c r="S582" i="1"/>
  <c r="AM588" i="1" s="1"/>
  <c r="R582" i="1"/>
  <c r="P582" i="1"/>
  <c r="K582" i="1"/>
  <c r="G582" i="1"/>
  <c r="AM581" i="1"/>
  <c r="AK581" i="1"/>
  <c r="AH581" i="1"/>
  <c r="AC581" i="1"/>
  <c r="AA581" i="1"/>
  <c r="AB585" i="1" s="1"/>
  <c r="Z581" i="1"/>
  <c r="Y581" i="1"/>
  <c r="X581" i="1"/>
  <c r="W581" i="1"/>
  <c r="S581" i="1"/>
  <c r="AM585" i="1" s="1"/>
  <c r="R581" i="1"/>
  <c r="AD585" i="1" s="1"/>
  <c r="Q581" i="1"/>
  <c r="P581" i="1"/>
  <c r="K581" i="1"/>
  <c r="G581" i="1"/>
  <c r="AK578" i="1"/>
  <c r="AH578" i="1"/>
  <c r="AI584" i="1" s="1"/>
  <c r="AC578" i="1"/>
  <c r="AA578" i="1"/>
  <c r="Z578" i="1"/>
  <c r="Y578" i="1"/>
  <c r="X578" i="1"/>
  <c r="W578" i="1"/>
  <c r="S578" i="1"/>
  <c r="R578" i="1"/>
  <c r="P578" i="1"/>
  <c r="AE584" i="1" s="1"/>
  <c r="K578" i="1"/>
  <c r="G578" i="1"/>
  <c r="AK577" i="1"/>
  <c r="AL583" i="1" s="1"/>
  <c r="AH577" i="1"/>
  <c r="AI582" i="1" s="1"/>
  <c r="AC577" i="1"/>
  <c r="AA577" i="1"/>
  <c r="Z577" i="1"/>
  <c r="Y577" i="1"/>
  <c r="X577" i="1"/>
  <c r="W577" i="1"/>
  <c r="S577" i="1"/>
  <c r="AM583" i="1" s="1"/>
  <c r="R577" i="1"/>
  <c r="AD583" i="1" s="1"/>
  <c r="Q577" i="1"/>
  <c r="P577" i="1"/>
  <c r="K577" i="1"/>
  <c r="G577" i="1"/>
  <c r="AK576" i="1"/>
  <c r="AL582" i="1" s="1"/>
  <c r="AI576" i="1"/>
  <c r="AH576" i="1"/>
  <c r="AC576" i="1"/>
  <c r="AA576" i="1"/>
  <c r="Z576" i="1"/>
  <c r="Y576" i="1"/>
  <c r="X576" i="1"/>
  <c r="W576" i="1"/>
  <c r="S576" i="1"/>
  <c r="AM582" i="1" s="1"/>
  <c r="R576" i="1"/>
  <c r="AD581" i="1" s="1"/>
  <c r="P576" i="1"/>
  <c r="K576" i="1"/>
  <c r="G576" i="1"/>
  <c r="AK575" i="1"/>
  <c r="AH575" i="1"/>
  <c r="AC575" i="1"/>
  <c r="AA575" i="1"/>
  <c r="AB581" i="1" s="1"/>
  <c r="Z575" i="1"/>
  <c r="Y575" i="1"/>
  <c r="X575" i="1"/>
  <c r="W575" i="1"/>
  <c r="S575" i="1"/>
  <c r="R575" i="1"/>
  <c r="P575" i="1"/>
  <c r="K575" i="1"/>
  <c r="G575" i="1"/>
  <c r="AK574" i="1"/>
  <c r="AH574" i="1"/>
  <c r="AC574" i="1"/>
  <c r="AA574" i="1"/>
  <c r="Z574" i="1"/>
  <c r="Y574" i="1"/>
  <c r="X574" i="1"/>
  <c r="W574" i="1"/>
  <c r="S574" i="1"/>
  <c r="AM578" i="1" s="1"/>
  <c r="R574" i="1"/>
  <c r="AD578" i="1" s="1"/>
  <c r="P574" i="1"/>
  <c r="K574" i="1"/>
  <c r="G574" i="1"/>
  <c r="AM571" i="1"/>
  <c r="AK571" i="1"/>
  <c r="AL577" i="1" s="1"/>
  <c r="AH571" i="1"/>
  <c r="AC571" i="1"/>
  <c r="AA571" i="1"/>
  <c r="Z571" i="1"/>
  <c r="Y571" i="1"/>
  <c r="X571" i="1"/>
  <c r="W571" i="1"/>
  <c r="S571" i="1"/>
  <c r="R571" i="1"/>
  <c r="Q571" i="1"/>
  <c r="P571" i="1"/>
  <c r="K571" i="1"/>
  <c r="G571" i="1"/>
  <c r="AK570" i="1"/>
  <c r="AL576" i="1" s="1"/>
  <c r="AH570" i="1"/>
  <c r="AC570" i="1"/>
  <c r="AA570" i="1"/>
  <c r="AB576" i="1" s="1"/>
  <c r="Z570" i="1"/>
  <c r="Y570" i="1"/>
  <c r="X570" i="1"/>
  <c r="W570" i="1"/>
  <c r="S570" i="1"/>
  <c r="R570" i="1"/>
  <c r="AD576" i="1" s="1"/>
  <c r="P570" i="1"/>
  <c r="AE576" i="1" s="1"/>
  <c r="K570" i="1"/>
  <c r="G570" i="1"/>
  <c r="AL569" i="1"/>
  <c r="AK569" i="1"/>
  <c r="AL575" i="1" s="1"/>
  <c r="AH569" i="1"/>
  <c r="AC569" i="1"/>
  <c r="AA569" i="1"/>
  <c r="AB575" i="1" s="1"/>
  <c r="Z569" i="1"/>
  <c r="Y569" i="1"/>
  <c r="X569" i="1"/>
  <c r="W569" i="1"/>
  <c r="S569" i="1"/>
  <c r="AM575" i="1" s="1"/>
  <c r="R569" i="1"/>
  <c r="AD575" i="1" s="1"/>
  <c r="Q569" i="1"/>
  <c r="P569" i="1"/>
  <c r="K569" i="1"/>
  <c r="G569" i="1"/>
  <c r="AK568" i="1"/>
  <c r="AL574" i="1" s="1"/>
  <c r="AH568" i="1"/>
  <c r="AI574" i="1" s="1"/>
  <c r="AC568" i="1"/>
  <c r="AA568" i="1"/>
  <c r="AB574" i="1" s="1"/>
  <c r="Z568" i="1"/>
  <c r="Y568" i="1"/>
  <c r="X568" i="1"/>
  <c r="W568" i="1"/>
  <c r="S568" i="1"/>
  <c r="R568" i="1"/>
  <c r="P568" i="1"/>
  <c r="AE574" i="1" s="1"/>
  <c r="K568" i="1"/>
  <c r="G568" i="1"/>
  <c r="AK567" i="1"/>
  <c r="AI567" i="1"/>
  <c r="AH567" i="1"/>
  <c r="AI571" i="1" s="1"/>
  <c r="AC567" i="1"/>
  <c r="AA567" i="1"/>
  <c r="Z567" i="1"/>
  <c r="Y567" i="1"/>
  <c r="X567" i="1"/>
  <c r="W567" i="1"/>
  <c r="S567" i="1"/>
  <c r="R567" i="1"/>
  <c r="P567" i="1"/>
  <c r="K567" i="1"/>
  <c r="G567" i="1"/>
  <c r="AK564" i="1"/>
  <c r="AH564" i="1"/>
  <c r="AI570" i="1" s="1"/>
  <c r="AC564" i="1"/>
  <c r="AA564" i="1"/>
  <c r="Z564" i="1"/>
  <c r="Y564" i="1"/>
  <c r="X564" i="1"/>
  <c r="W564" i="1"/>
  <c r="S564" i="1"/>
  <c r="R564" i="1"/>
  <c r="AD570" i="1" s="1"/>
  <c r="P564" i="1"/>
  <c r="AE570" i="1" s="1"/>
  <c r="K564" i="1"/>
  <c r="G564" i="1"/>
  <c r="AK563" i="1"/>
  <c r="AH563" i="1"/>
  <c r="AI569" i="1" s="1"/>
  <c r="AC563" i="1"/>
  <c r="AA563" i="1"/>
  <c r="Z563" i="1"/>
  <c r="Y563" i="1"/>
  <c r="X563" i="1"/>
  <c r="W563" i="1"/>
  <c r="S563" i="1"/>
  <c r="R563" i="1"/>
  <c r="AD569" i="1" s="1"/>
  <c r="Q563" i="1"/>
  <c r="P563" i="1"/>
  <c r="AE569" i="1" s="1"/>
  <c r="K563" i="1"/>
  <c r="G563" i="1"/>
  <c r="AK562" i="1"/>
  <c r="AH562" i="1"/>
  <c r="AC562" i="1"/>
  <c r="AA562" i="1"/>
  <c r="Z562" i="1"/>
  <c r="Y562" i="1"/>
  <c r="X562" i="1"/>
  <c r="W562" i="1"/>
  <c r="S562" i="1"/>
  <c r="AM568" i="1" s="1"/>
  <c r="R562" i="1"/>
  <c r="AD567" i="1" s="1"/>
  <c r="P562" i="1"/>
  <c r="K562" i="1"/>
  <c r="G562" i="1"/>
  <c r="AM561" i="1"/>
  <c r="AK561" i="1"/>
  <c r="AH561" i="1"/>
  <c r="AC561" i="1"/>
  <c r="AA561" i="1"/>
  <c r="AB567" i="1" s="1"/>
  <c r="Z561" i="1"/>
  <c r="Y561" i="1"/>
  <c r="X561" i="1"/>
  <c r="W561" i="1"/>
  <c r="S561" i="1"/>
  <c r="AM567" i="1" s="1"/>
  <c r="R561" i="1"/>
  <c r="P561" i="1"/>
  <c r="K561" i="1"/>
  <c r="G561" i="1"/>
  <c r="AK560" i="1"/>
  <c r="AH560" i="1"/>
  <c r="AC560" i="1"/>
  <c r="AA560" i="1"/>
  <c r="Z560" i="1"/>
  <c r="Y560" i="1"/>
  <c r="X560" i="1"/>
  <c r="W560" i="1"/>
  <c r="S560" i="1"/>
  <c r="R560" i="1"/>
  <c r="AD564" i="1" s="1"/>
  <c r="P560" i="1"/>
  <c r="K560" i="1"/>
  <c r="G560" i="1"/>
  <c r="AK557" i="1"/>
  <c r="AL563" i="1" s="1"/>
  <c r="AH557" i="1"/>
  <c r="AC557" i="1"/>
  <c r="AA557" i="1"/>
  <c r="Z557" i="1"/>
  <c r="Y557" i="1"/>
  <c r="X557" i="1"/>
  <c r="W557" i="1"/>
  <c r="S557" i="1"/>
  <c r="AM563" i="1" s="1"/>
  <c r="R557" i="1"/>
  <c r="Q557" i="1"/>
  <c r="P557" i="1"/>
  <c r="K557" i="1"/>
  <c r="G557" i="1"/>
  <c r="AK556" i="1"/>
  <c r="AL562" i="1" s="1"/>
  <c r="AH556" i="1"/>
  <c r="AE556" i="1"/>
  <c r="AC556" i="1"/>
  <c r="AA556" i="1"/>
  <c r="Z556" i="1"/>
  <c r="Y556" i="1"/>
  <c r="X556" i="1"/>
  <c r="W556" i="1"/>
  <c r="S556" i="1"/>
  <c r="R556" i="1"/>
  <c r="P556" i="1"/>
  <c r="K556" i="1"/>
  <c r="G556" i="1"/>
  <c r="AK555" i="1"/>
  <c r="AL561" i="1" s="1"/>
  <c r="AI555" i="1"/>
  <c r="AH555" i="1"/>
  <c r="AC555" i="1"/>
  <c r="AA555" i="1"/>
  <c r="AB561" i="1" s="1"/>
  <c r="Z555" i="1"/>
  <c r="Y555" i="1"/>
  <c r="X555" i="1"/>
  <c r="W555" i="1"/>
  <c r="S555" i="1"/>
  <c r="R555" i="1"/>
  <c r="P555" i="1"/>
  <c r="K555" i="1"/>
  <c r="G555" i="1"/>
  <c r="AL554" i="1"/>
  <c r="AK554" i="1"/>
  <c r="AH554" i="1"/>
  <c r="AI560" i="1" s="1"/>
  <c r="AC554" i="1"/>
  <c r="AB554" i="1"/>
  <c r="AA554" i="1"/>
  <c r="Z554" i="1"/>
  <c r="Y554" i="1"/>
  <c r="X554" i="1"/>
  <c r="W554" i="1"/>
  <c r="S554" i="1"/>
  <c r="R554" i="1"/>
  <c r="Q554" i="1"/>
  <c r="P554" i="1"/>
  <c r="K554" i="1"/>
  <c r="G554" i="1"/>
  <c r="AK553" i="1"/>
  <c r="AH553" i="1"/>
  <c r="AI557" i="1" s="1"/>
  <c r="AE553" i="1"/>
  <c r="AC553" i="1"/>
  <c r="AA553" i="1"/>
  <c r="Z553" i="1"/>
  <c r="Y553" i="1"/>
  <c r="X553" i="1"/>
  <c r="W553" i="1"/>
  <c r="S553" i="1"/>
  <c r="R553" i="1"/>
  <c r="Q553" i="1"/>
  <c r="P553" i="1"/>
  <c r="K553" i="1"/>
  <c r="G553" i="1"/>
  <c r="AK550" i="1"/>
  <c r="AL556" i="1" s="1"/>
  <c r="AI550" i="1"/>
  <c r="AH550" i="1"/>
  <c r="AC550" i="1"/>
  <c r="AA550" i="1"/>
  <c r="AB556" i="1" s="1"/>
  <c r="Z550" i="1"/>
  <c r="Y550" i="1"/>
  <c r="X550" i="1"/>
  <c r="W550" i="1"/>
  <c r="S550" i="1"/>
  <c r="AM556" i="1" s="1"/>
  <c r="R550" i="1"/>
  <c r="P550" i="1"/>
  <c r="Q550" i="1" s="1"/>
  <c r="K550" i="1"/>
  <c r="G550" i="1"/>
  <c r="AM549" i="1"/>
  <c r="AK549" i="1"/>
  <c r="AL555" i="1" s="1"/>
  <c r="AH549" i="1"/>
  <c r="AC549" i="1"/>
  <c r="AA549" i="1"/>
  <c r="AB555" i="1" s="1"/>
  <c r="Z549" i="1"/>
  <c r="Y549" i="1"/>
  <c r="X549" i="1"/>
  <c r="W549" i="1"/>
  <c r="S549" i="1"/>
  <c r="AM555" i="1" s="1"/>
  <c r="R549" i="1"/>
  <c r="AD555" i="1" s="1"/>
  <c r="P549" i="1"/>
  <c r="AE555" i="1" s="1"/>
  <c r="K549" i="1"/>
  <c r="G549" i="1"/>
  <c r="AK548" i="1"/>
  <c r="AH548" i="1"/>
  <c r="AI554" i="1" s="1"/>
  <c r="AC548" i="1"/>
  <c r="AA548" i="1"/>
  <c r="Z548" i="1"/>
  <c r="Y548" i="1"/>
  <c r="X548" i="1"/>
  <c r="W548" i="1"/>
  <c r="S548" i="1"/>
  <c r="R548" i="1"/>
  <c r="AD554" i="1" s="1"/>
  <c r="P548" i="1"/>
  <c r="AE554" i="1" s="1"/>
  <c r="K548" i="1"/>
  <c r="G548" i="1"/>
  <c r="AK547" i="1"/>
  <c r="AL553" i="1" s="1"/>
  <c r="AH547" i="1"/>
  <c r="AI553" i="1" s="1"/>
  <c r="AC547" i="1"/>
  <c r="AA547" i="1"/>
  <c r="AB553" i="1" s="1"/>
  <c r="Z547" i="1"/>
  <c r="Y547" i="1"/>
  <c r="X547" i="1"/>
  <c r="W547" i="1"/>
  <c r="S547" i="1"/>
  <c r="AM553" i="1" s="1"/>
  <c r="R547" i="1"/>
  <c r="Q547" i="1"/>
  <c r="P547" i="1"/>
  <c r="K547" i="1"/>
  <c r="G547" i="1"/>
  <c r="AK546" i="1"/>
  <c r="AL550" i="1" s="1"/>
  <c r="AH546" i="1"/>
  <c r="AD546" i="1"/>
  <c r="AC546" i="1"/>
  <c r="AA546" i="1"/>
  <c r="Z546" i="1"/>
  <c r="Y546" i="1"/>
  <c r="X546" i="1"/>
  <c r="W546" i="1"/>
  <c r="S546" i="1"/>
  <c r="AM550" i="1" s="1"/>
  <c r="R546" i="1"/>
  <c r="P546" i="1"/>
  <c r="AE550" i="1" s="1"/>
  <c r="K546" i="1"/>
  <c r="G546" i="1"/>
  <c r="AK543" i="1"/>
  <c r="AL549" i="1" s="1"/>
  <c r="AH543" i="1"/>
  <c r="AI549" i="1" s="1"/>
  <c r="AC543" i="1"/>
  <c r="AA543" i="1"/>
  <c r="Z543" i="1"/>
  <c r="Y543" i="1"/>
  <c r="X543" i="1"/>
  <c r="W543" i="1"/>
  <c r="S543" i="1"/>
  <c r="R543" i="1"/>
  <c r="Q543" i="1"/>
  <c r="P543" i="1"/>
  <c r="AE549" i="1" s="1"/>
  <c r="K543" i="1"/>
  <c r="G543" i="1"/>
  <c r="AK542" i="1"/>
  <c r="AH542" i="1"/>
  <c r="AD542" i="1"/>
  <c r="AC542" i="1"/>
  <c r="AA542" i="1"/>
  <c r="Z542" i="1"/>
  <c r="Y542" i="1"/>
  <c r="X542" i="1"/>
  <c r="W542" i="1"/>
  <c r="S542" i="1"/>
  <c r="R542" i="1"/>
  <c r="AD548" i="1" s="1"/>
  <c r="Q542" i="1"/>
  <c r="P542" i="1"/>
  <c r="K542" i="1"/>
  <c r="G542" i="1"/>
  <c r="AK541" i="1"/>
  <c r="AL547" i="1" s="1"/>
  <c r="AH541" i="1"/>
  <c r="AC541" i="1"/>
  <c r="AA541" i="1"/>
  <c r="Z541" i="1"/>
  <c r="Y541" i="1"/>
  <c r="X541" i="1"/>
  <c r="W541" i="1"/>
  <c r="S541" i="1"/>
  <c r="R541" i="1"/>
  <c r="AD547" i="1" s="1"/>
  <c r="Q541" i="1"/>
  <c r="P541" i="1"/>
  <c r="AE547" i="1" s="1"/>
  <c r="K541" i="1"/>
  <c r="G541" i="1"/>
  <c r="AK540" i="1"/>
  <c r="AL546" i="1" s="1"/>
  <c r="AH540" i="1"/>
  <c r="AC540" i="1"/>
  <c r="AA540" i="1"/>
  <c r="AB546" i="1" s="1"/>
  <c r="Z540" i="1"/>
  <c r="Y540" i="1"/>
  <c r="X540" i="1"/>
  <c r="W540" i="1"/>
  <c r="S540" i="1"/>
  <c r="AM546" i="1" s="1"/>
  <c r="R540" i="1"/>
  <c r="P540" i="1"/>
  <c r="K540" i="1"/>
  <c r="G540" i="1"/>
  <c r="AK539" i="1"/>
  <c r="AI539" i="1"/>
  <c r="AH539" i="1"/>
  <c r="AC539" i="1"/>
  <c r="AA539" i="1"/>
  <c r="Z539" i="1"/>
  <c r="Y539" i="1"/>
  <c r="X539" i="1"/>
  <c r="W539" i="1"/>
  <c r="S539" i="1"/>
  <c r="AM543" i="1" s="1"/>
  <c r="R539" i="1"/>
  <c r="AD543" i="1" s="1"/>
  <c r="P539" i="1"/>
  <c r="K539" i="1"/>
  <c r="G539" i="1"/>
  <c r="AK535" i="1"/>
  <c r="AI535" i="1"/>
  <c r="AH535" i="1"/>
  <c r="AI541" i="1" s="1"/>
  <c r="AC535" i="1"/>
  <c r="AA535" i="1"/>
  <c r="AB541" i="1" s="1"/>
  <c r="Z535" i="1"/>
  <c r="Y535" i="1"/>
  <c r="X535" i="1"/>
  <c r="W535" i="1"/>
  <c r="S535" i="1"/>
  <c r="AM541" i="1" s="1"/>
  <c r="R535" i="1"/>
  <c r="AD541" i="1" s="1"/>
  <c r="P535" i="1"/>
  <c r="Q535" i="1" s="1"/>
  <c r="K535" i="1"/>
  <c r="G535" i="1"/>
  <c r="AK534" i="1"/>
  <c r="AH534" i="1"/>
  <c r="AC534" i="1"/>
  <c r="AA534" i="1"/>
  <c r="AB540" i="1" s="1"/>
  <c r="Z534" i="1"/>
  <c r="Y534" i="1"/>
  <c r="X534" i="1"/>
  <c r="W534" i="1"/>
  <c r="S534" i="1"/>
  <c r="AM540" i="1" s="1"/>
  <c r="R534" i="1"/>
  <c r="AD540" i="1" s="1"/>
  <c r="P534" i="1"/>
  <c r="K534" i="1"/>
  <c r="G534" i="1"/>
  <c r="AK533" i="1"/>
  <c r="AL539" i="1" s="1"/>
  <c r="AH533" i="1"/>
  <c r="AC533" i="1"/>
  <c r="AA533" i="1"/>
  <c r="AB539" i="1" s="1"/>
  <c r="Z533" i="1"/>
  <c r="Y533" i="1"/>
  <c r="X533" i="1"/>
  <c r="W533" i="1"/>
  <c r="S533" i="1"/>
  <c r="R533" i="1"/>
  <c r="AD539" i="1" s="1"/>
  <c r="P533" i="1"/>
  <c r="Q533" i="1" s="1"/>
  <c r="K533" i="1"/>
  <c r="G533" i="1"/>
  <c r="AK532" i="1"/>
  <c r="AH532" i="1"/>
  <c r="AE532" i="1"/>
  <c r="AC532" i="1"/>
  <c r="AA532" i="1"/>
  <c r="Z532" i="1"/>
  <c r="Y532" i="1"/>
  <c r="X532" i="1"/>
  <c r="W532" i="1"/>
  <c r="S532" i="1"/>
  <c r="R532" i="1"/>
  <c r="Q532" i="1"/>
  <c r="P532" i="1"/>
  <c r="K532" i="1"/>
  <c r="G532" i="1"/>
  <c r="AK529" i="1"/>
  <c r="AL535" i="1" s="1"/>
  <c r="AI529" i="1"/>
  <c r="AH529" i="1"/>
  <c r="AC529" i="1"/>
  <c r="AA529" i="1"/>
  <c r="AB535" i="1" s="1"/>
  <c r="Z529" i="1"/>
  <c r="Y529" i="1"/>
  <c r="X529" i="1"/>
  <c r="W529" i="1"/>
  <c r="S529" i="1"/>
  <c r="R529" i="1"/>
  <c r="P529" i="1"/>
  <c r="K529" i="1"/>
  <c r="G529" i="1"/>
  <c r="AM528" i="1"/>
  <c r="AK528" i="1"/>
  <c r="AL534" i="1" s="1"/>
  <c r="AH528" i="1"/>
  <c r="AC528" i="1"/>
  <c r="AA528" i="1"/>
  <c r="AB534" i="1" s="1"/>
  <c r="Z528" i="1"/>
  <c r="Y528" i="1"/>
  <c r="X528" i="1"/>
  <c r="W528" i="1"/>
  <c r="S528" i="1"/>
  <c r="R528" i="1"/>
  <c r="Q528" i="1"/>
  <c r="P528" i="1"/>
  <c r="K528" i="1"/>
  <c r="G528" i="1"/>
  <c r="AK527" i="1"/>
  <c r="AH527" i="1"/>
  <c r="AI533" i="1" s="1"/>
  <c r="AC527" i="1"/>
  <c r="AA527" i="1"/>
  <c r="Z527" i="1"/>
  <c r="Y527" i="1"/>
  <c r="X527" i="1"/>
  <c r="W527" i="1"/>
  <c r="S527" i="1"/>
  <c r="R527" i="1"/>
  <c r="Q527" i="1"/>
  <c r="P527" i="1"/>
  <c r="K527" i="1"/>
  <c r="G527" i="1"/>
  <c r="AK526" i="1"/>
  <c r="AL532" i="1" s="1"/>
  <c r="AH526" i="1"/>
  <c r="AI532" i="1" s="1"/>
  <c r="AC526" i="1"/>
  <c r="AA526" i="1"/>
  <c r="Z526" i="1"/>
  <c r="Y526" i="1"/>
  <c r="X526" i="1"/>
  <c r="W526" i="1"/>
  <c r="S526" i="1"/>
  <c r="AM532" i="1" s="1"/>
  <c r="R526" i="1"/>
  <c r="AD532" i="1" s="1"/>
  <c r="Q526" i="1"/>
  <c r="P526" i="1"/>
  <c r="K526" i="1"/>
  <c r="G526" i="1"/>
  <c r="AK525" i="1"/>
  <c r="AL529" i="1" s="1"/>
  <c r="AH525" i="1"/>
  <c r="AC525" i="1"/>
  <c r="AA525" i="1"/>
  <c r="Z525" i="1"/>
  <c r="Y525" i="1"/>
  <c r="X525" i="1"/>
  <c r="W525" i="1"/>
  <c r="S525" i="1"/>
  <c r="AM529" i="1" s="1"/>
  <c r="R525" i="1"/>
  <c r="AD529" i="1" s="1"/>
  <c r="Q525" i="1"/>
  <c r="P525" i="1"/>
  <c r="AE529" i="1" s="1"/>
  <c r="K525" i="1"/>
  <c r="G525" i="1"/>
  <c r="AK522" i="1"/>
  <c r="AH522" i="1"/>
  <c r="AC522" i="1"/>
  <c r="AA522" i="1"/>
  <c r="Z522" i="1"/>
  <c r="Y522" i="1"/>
  <c r="X522" i="1"/>
  <c r="W522" i="1"/>
  <c r="S522" i="1"/>
  <c r="R522" i="1"/>
  <c r="P522" i="1"/>
  <c r="K522" i="1"/>
  <c r="G522" i="1"/>
  <c r="AK521" i="1"/>
  <c r="AL527" i="1" s="1"/>
  <c r="AH521" i="1"/>
  <c r="AC521" i="1"/>
  <c r="AA521" i="1"/>
  <c r="Z521" i="1"/>
  <c r="Y521" i="1"/>
  <c r="X521" i="1"/>
  <c r="W521" i="1"/>
  <c r="S521" i="1"/>
  <c r="R521" i="1"/>
  <c r="P521" i="1"/>
  <c r="K521" i="1"/>
  <c r="G521" i="1"/>
  <c r="AK520" i="1"/>
  <c r="AH520" i="1"/>
  <c r="AE520" i="1"/>
  <c r="AC520" i="1"/>
  <c r="AA520" i="1"/>
  <c r="Z520" i="1"/>
  <c r="Y520" i="1"/>
  <c r="X520" i="1"/>
  <c r="W520" i="1"/>
  <c r="S520" i="1"/>
  <c r="R520" i="1"/>
  <c r="Q520" i="1"/>
  <c r="P520" i="1"/>
  <c r="K520" i="1"/>
  <c r="G520" i="1"/>
  <c r="AK519" i="1"/>
  <c r="AL525" i="1" s="1"/>
  <c r="AI519" i="1"/>
  <c r="AH519" i="1"/>
  <c r="AC519" i="1"/>
  <c r="AA519" i="1"/>
  <c r="AB525" i="1" s="1"/>
  <c r="Z519" i="1"/>
  <c r="Y519" i="1"/>
  <c r="X519" i="1"/>
  <c r="W519" i="1"/>
  <c r="S519" i="1"/>
  <c r="R519" i="1"/>
  <c r="P519" i="1"/>
  <c r="Q519" i="1" s="1"/>
  <c r="K519" i="1"/>
  <c r="G519" i="1"/>
  <c r="AM518" i="1"/>
  <c r="AK518" i="1"/>
  <c r="AL522" i="1" s="1"/>
  <c r="AH518" i="1"/>
  <c r="AD518" i="1"/>
  <c r="AC518" i="1"/>
  <c r="AA518" i="1"/>
  <c r="AB522" i="1" s="1"/>
  <c r="Z518" i="1"/>
  <c r="Y518" i="1"/>
  <c r="X518" i="1"/>
  <c r="W518" i="1"/>
  <c r="S518" i="1"/>
  <c r="R518" i="1"/>
  <c r="Q518" i="1"/>
  <c r="P518" i="1"/>
  <c r="K518" i="1"/>
  <c r="G518" i="1"/>
  <c r="AK515" i="1"/>
  <c r="AH515" i="1"/>
  <c r="AI521" i="1" s="1"/>
  <c r="AC515" i="1"/>
  <c r="AA515" i="1"/>
  <c r="Z515" i="1"/>
  <c r="Y515" i="1"/>
  <c r="X515" i="1"/>
  <c r="W515" i="1"/>
  <c r="S515" i="1"/>
  <c r="R515" i="1"/>
  <c r="Q515" i="1"/>
  <c r="P515" i="1"/>
  <c r="K515" i="1"/>
  <c r="G515" i="1"/>
  <c r="AK514" i="1"/>
  <c r="AL520" i="1" s="1"/>
  <c r="AH514" i="1"/>
  <c r="AI520" i="1" s="1"/>
  <c r="AC514" i="1"/>
  <c r="AA514" i="1"/>
  <c r="Z514" i="1"/>
  <c r="Y514" i="1"/>
  <c r="X514" i="1"/>
  <c r="W514" i="1"/>
  <c r="S514" i="1"/>
  <c r="AM520" i="1" s="1"/>
  <c r="R514" i="1"/>
  <c r="AD520" i="1" s="1"/>
  <c r="Q514" i="1"/>
  <c r="P514" i="1"/>
  <c r="K514" i="1"/>
  <c r="G514" i="1"/>
  <c r="AK513" i="1"/>
  <c r="AL519" i="1" s="1"/>
  <c r="AH513" i="1"/>
  <c r="AC513" i="1"/>
  <c r="AA513" i="1"/>
  <c r="AB519" i="1" s="1"/>
  <c r="Z513" i="1"/>
  <c r="Y513" i="1"/>
  <c r="X513" i="1"/>
  <c r="W513" i="1"/>
  <c r="S513" i="1"/>
  <c r="AM519" i="1" s="1"/>
  <c r="R513" i="1"/>
  <c r="AD519" i="1" s="1"/>
  <c r="Q513" i="1"/>
  <c r="AF519" i="1" s="1"/>
  <c r="P513" i="1"/>
  <c r="K513" i="1"/>
  <c r="G513" i="1"/>
  <c r="AK512" i="1"/>
  <c r="AH512" i="1"/>
  <c r="AC512" i="1"/>
  <c r="AA512" i="1"/>
  <c r="Z512" i="1"/>
  <c r="Y512" i="1"/>
  <c r="X512" i="1"/>
  <c r="W512" i="1"/>
  <c r="S512" i="1"/>
  <c r="R512" i="1"/>
  <c r="P512" i="1"/>
  <c r="K512" i="1"/>
  <c r="G512" i="1"/>
  <c r="AK511" i="1"/>
  <c r="AL515" i="1" s="1"/>
  <c r="AH511" i="1"/>
  <c r="AC511" i="1"/>
  <c r="AA511" i="1"/>
  <c r="Z511" i="1"/>
  <c r="Y511" i="1"/>
  <c r="X511" i="1"/>
  <c r="W511" i="1"/>
  <c r="S511" i="1"/>
  <c r="R511" i="1"/>
  <c r="P511" i="1"/>
  <c r="K511" i="1"/>
  <c r="G511" i="1"/>
  <c r="AK508" i="1"/>
  <c r="AH508" i="1"/>
  <c r="AE508" i="1"/>
  <c r="AC508" i="1"/>
  <c r="AA508" i="1"/>
  <c r="Z508" i="1"/>
  <c r="Y508" i="1"/>
  <c r="X508" i="1"/>
  <c r="W508" i="1"/>
  <c r="S508" i="1"/>
  <c r="R508" i="1"/>
  <c r="AD514" i="1" s="1"/>
  <c r="Q508" i="1"/>
  <c r="P508" i="1"/>
  <c r="K508" i="1"/>
  <c r="G508" i="1"/>
  <c r="AK507" i="1"/>
  <c r="AL513" i="1" s="1"/>
  <c r="AI507" i="1"/>
  <c r="AH507" i="1"/>
  <c r="AI513" i="1" s="1"/>
  <c r="AC507" i="1"/>
  <c r="AA507" i="1"/>
  <c r="AB513" i="1" s="1"/>
  <c r="Z507" i="1"/>
  <c r="Y507" i="1"/>
  <c r="X507" i="1"/>
  <c r="W507" i="1"/>
  <c r="S507" i="1"/>
  <c r="R507" i="1"/>
  <c r="P507" i="1"/>
  <c r="Q507" i="1" s="1"/>
  <c r="K507" i="1"/>
  <c r="G507" i="1"/>
  <c r="AM506" i="1"/>
  <c r="AK506" i="1"/>
  <c r="AL512" i="1" s="1"/>
  <c r="AH506" i="1"/>
  <c r="AD506" i="1"/>
  <c r="AC506" i="1"/>
  <c r="AA506" i="1"/>
  <c r="AB512" i="1" s="1"/>
  <c r="Z506" i="1"/>
  <c r="Y506" i="1"/>
  <c r="X506" i="1"/>
  <c r="W506" i="1"/>
  <c r="S506" i="1"/>
  <c r="R506" i="1"/>
  <c r="Q506" i="1"/>
  <c r="P506" i="1"/>
  <c r="K506" i="1"/>
  <c r="G506" i="1"/>
  <c r="AK505" i="1"/>
  <c r="AH505" i="1"/>
  <c r="AI511" i="1" s="1"/>
  <c r="AC505" i="1"/>
  <c r="AA505" i="1"/>
  <c r="Z505" i="1"/>
  <c r="Y505" i="1"/>
  <c r="X505" i="1"/>
  <c r="W505" i="1"/>
  <c r="S505" i="1"/>
  <c r="R505" i="1"/>
  <c r="Q505" i="1"/>
  <c r="P505" i="1"/>
  <c r="K505" i="1"/>
  <c r="G505" i="1"/>
  <c r="AK504" i="1"/>
  <c r="AL508" i="1" s="1"/>
  <c r="AH504" i="1"/>
  <c r="AC504" i="1"/>
  <c r="AA504" i="1"/>
  <c r="Z504" i="1"/>
  <c r="Y504" i="1"/>
  <c r="X504" i="1"/>
  <c r="W504" i="1"/>
  <c r="S504" i="1"/>
  <c r="AM508" i="1" s="1"/>
  <c r="R504" i="1"/>
  <c r="AD508" i="1" s="1"/>
  <c r="Q504" i="1"/>
  <c r="P504" i="1"/>
  <c r="K504" i="1"/>
  <c r="G504" i="1"/>
  <c r="AK501" i="1"/>
  <c r="AL507" i="1" s="1"/>
  <c r="AH501" i="1"/>
  <c r="AC501" i="1"/>
  <c r="AA501" i="1"/>
  <c r="Z501" i="1"/>
  <c r="Y501" i="1"/>
  <c r="X501" i="1"/>
  <c r="W501" i="1"/>
  <c r="S501" i="1"/>
  <c r="AM507" i="1" s="1"/>
  <c r="R501" i="1"/>
  <c r="AD507" i="1" s="1"/>
  <c r="Q501" i="1"/>
  <c r="P501" i="1"/>
  <c r="K501" i="1"/>
  <c r="G501" i="1"/>
  <c r="AK500" i="1"/>
  <c r="AH500" i="1"/>
  <c r="AC500" i="1"/>
  <c r="AA500" i="1"/>
  <c r="Z500" i="1"/>
  <c r="Y500" i="1"/>
  <c r="X500" i="1"/>
  <c r="W500" i="1"/>
  <c r="S500" i="1"/>
  <c r="R500" i="1"/>
  <c r="P500" i="1"/>
  <c r="K500" i="1"/>
  <c r="G500" i="1"/>
  <c r="AK499" i="1"/>
  <c r="AL505" i="1" s="1"/>
  <c r="AH499" i="1"/>
  <c r="AI505" i="1" s="1"/>
  <c r="AC499" i="1"/>
  <c r="AA499" i="1"/>
  <c r="Z499" i="1"/>
  <c r="Y499" i="1"/>
  <c r="X499" i="1"/>
  <c r="W499" i="1"/>
  <c r="S499" i="1"/>
  <c r="R499" i="1"/>
  <c r="P499" i="1"/>
  <c r="K499" i="1"/>
  <c r="G499" i="1"/>
  <c r="AK498" i="1"/>
  <c r="AH498" i="1"/>
  <c r="AE498" i="1"/>
  <c r="AC498" i="1"/>
  <c r="AA498" i="1"/>
  <c r="Z498" i="1"/>
  <c r="Y498" i="1"/>
  <c r="X498" i="1"/>
  <c r="W498" i="1"/>
  <c r="S498" i="1"/>
  <c r="R498" i="1"/>
  <c r="AD504" i="1" s="1"/>
  <c r="Q498" i="1"/>
  <c r="P498" i="1"/>
  <c r="K498" i="1"/>
  <c r="G498" i="1"/>
  <c r="AK497" i="1"/>
  <c r="AL501" i="1" s="1"/>
  <c r="AI497" i="1"/>
  <c r="AH497" i="1"/>
  <c r="AI501" i="1" s="1"/>
  <c r="AC497" i="1"/>
  <c r="AA497" i="1"/>
  <c r="AB501" i="1" s="1"/>
  <c r="Z497" i="1"/>
  <c r="Y497" i="1"/>
  <c r="X497" i="1"/>
  <c r="W497" i="1"/>
  <c r="S497" i="1"/>
  <c r="R497" i="1"/>
  <c r="P497" i="1"/>
  <c r="Q497" i="1" s="1"/>
  <c r="K497" i="1"/>
  <c r="G497" i="1"/>
  <c r="AM494" i="1"/>
  <c r="AK494" i="1"/>
  <c r="AL500" i="1" s="1"/>
  <c r="AH494" i="1"/>
  <c r="AC494" i="1"/>
  <c r="AA494" i="1"/>
  <c r="Z494" i="1"/>
  <c r="Y494" i="1"/>
  <c r="X494" i="1"/>
  <c r="W494" i="1"/>
  <c r="S494" i="1"/>
  <c r="R494" i="1"/>
  <c r="Q494" i="1"/>
  <c r="P494" i="1"/>
  <c r="K494" i="1"/>
  <c r="G494" i="1"/>
  <c r="AK493" i="1"/>
  <c r="AH493" i="1"/>
  <c r="AI499" i="1" s="1"/>
  <c r="AC493" i="1"/>
  <c r="AA493" i="1"/>
  <c r="Z493" i="1"/>
  <c r="Y493" i="1"/>
  <c r="X493" i="1"/>
  <c r="W493" i="1"/>
  <c r="S493" i="1"/>
  <c r="AM498" i="1" s="1"/>
  <c r="R493" i="1"/>
  <c r="Q493" i="1"/>
  <c r="P493" i="1"/>
  <c r="K493" i="1"/>
  <c r="G493" i="1"/>
  <c r="AL492" i="1"/>
  <c r="AK492" i="1"/>
  <c r="AH492" i="1"/>
  <c r="AC492" i="1"/>
  <c r="AA492" i="1"/>
  <c r="Z492" i="1"/>
  <c r="Y492" i="1"/>
  <c r="X492" i="1"/>
  <c r="W492" i="1"/>
  <c r="S492" i="1"/>
  <c r="R492" i="1"/>
  <c r="AD498" i="1" s="1"/>
  <c r="Q492" i="1"/>
  <c r="P492" i="1"/>
  <c r="K492" i="1"/>
  <c r="G492" i="1"/>
  <c r="AK491" i="1"/>
  <c r="AH491" i="1"/>
  <c r="AC491" i="1"/>
  <c r="AA491" i="1"/>
  <c r="Z491" i="1"/>
  <c r="Y491" i="1"/>
  <c r="X491" i="1"/>
  <c r="W491" i="1"/>
  <c r="S491" i="1"/>
  <c r="AM497" i="1" s="1"/>
  <c r="R491" i="1"/>
  <c r="AD497" i="1" s="1"/>
  <c r="Q491" i="1"/>
  <c r="P491" i="1"/>
  <c r="K491" i="1"/>
  <c r="G491" i="1"/>
  <c r="AK490" i="1"/>
  <c r="AH490" i="1"/>
  <c r="AC490" i="1"/>
  <c r="AA490" i="1"/>
  <c r="Z490" i="1"/>
  <c r="Y490" i="1"/>
  <c r="X490" i="1"/>
  <c r="W490" i="1"/>
  <c r="S490" i="1"/>
  <c r="R490" i="1"/>
  <c r="P490" i="1"/>
  <c r="K490" i="1"/>
  <c r="G490" i="1"/>
  <c r="AK487" i="1"/>
  <c r="AL493" i="1" s="1"/>
  <c r="AH487" i="1"/>
  <c r="AI493" i="1" s="1"/>
  <c r="AC487" i="1"/>
  <c r="AA487" i="1"/>
  <c r="Z487" i="1"/>
  <c r="Y487" i="1"/>
  <c r="X487" i="1"/>
  <c r="W487" i="1"/>
  <c r="S487" i="1"/>
  <c r="R487" i="1"/>
  <c r="P487" i="1"/>
  <c r="K487" i="1"/>
  <c r="G487" i="1"/>
  <c r="AK486" i="1"/>
  <c r="AH486" i="1"/>
  <c r="AE486" i="1"/>
  <c r="AC486" i="1"/>
  <c r="AA486" i="1"/>
  <c r="Z486" i="1"/>
  <c r="Y486" i="1"/>
  <c r="X486" i="1"/>
  <c r="W486" i="1"/>
  <c r="S486" i="1"/>
  <c r="AM492" i="1" s="1"/>
  <c r="R486" i="1"/>
  <c r="Q486" i="1"/>
  <c r="P486" i="1"/>
  <c r="K486" i="1"/>
  <c r="G486" i="1"/>
  <c r="AK485" i="1"/>
  <c r="AL491" i="1" s="1"/>
  <c r="AI485" i="1"/>
  <c r="AH485" i="1"/>
  <c r="AC485" i="1"/>
  <c r="AA485" i="1"/>
  <c r="AB491" i="1" s="1"/>
  <c r="Z485" i="1"/>
  <c r="Y485" i="1"/>
  <c r="X485" i="1"/>
  <c r="W485" i="1"/>
  <c r="S485" i="1"/>
  <c r="AM491" i="1" s="1"/>
  <c r="R485" i="1"/>
  <c r="P485" i="1"/>
  <c r="Q485" i="1" s="1"/>
  <c r="K485" i="1"/>
  <c r="G485" i="1"/>
  <c r="AM484" i="1"/>
  <c r="AK484" i="1"/>
  <c r="AL490" i="1" s="1"/>
  <c r="AH484" i="1"/>
  <c r="AD484" i="1"/>
  <c r="AC484" i="1"/>
  <c r="AA484" i="1"/>
  <c r="Z484" i="1"/>
  <c r="Y484" i="1"/>
  <c r="X484" i="1"/>
  <c r="W484" i="1"/>
  <c r="S484" i="1"/>
  <c r="R484" i="1"/>
  <c r="Q484" i="1"/>
  <c r="P484" i="1"/>
  <c r="K484" i="1"/>
  <c r="G484" i="1"/>
  <c r="AK483" i="1"/>
  <c r="AH483" i="1"/>
  <c r="AI487" i="1" s="1"/>
  <c r="AC483" i="1"/>
  <c r="AA483" i="1"/>
  <c r="Z483" i="1"/>
  <c r="Y483" i="1"/>
  <c r="X483" i="1"/>
  <c r="W483" i="1"/>
  <c r="S483" i="1"/>
  <c r="AM486" i="1" s="1"/>
  <c r="R483" i="1"/>
  <c r="Q483" i="1"/>
  <c r="P483" i="1"/>
  <c r="K483" i="1"/>
  <c r="G483" i="1"/>
  <c r="AL480" i="1"/>
  <c r="AK480" i="1"/>
  <c r="AH480" i="1"/>
  <c r="AC480" i="1"/>
  <c r="AA480" i="1"/>
  <c r="Z480" i="1"/>
  <c r="Y480" i="1"/>
  <c r="X480" i="1"/>
  <c r="W480" i="1"/>
  <c r="S480" i="1"/>
  <c r="R480" i="1"/>
  <c r="AD486" i="1" s="1"/>
  <c r="Q480" i="1"/>
  <c r="P480" i="1"/>
  <c r="K480" i="1"/>
  <c r="G480" i="1"/>
  <c r="AK479" i="1"/>
  <c r="AH479" i="1"/>
  <c r="AC479" i="1"/>
  <c r="AA479" i="1"/>
  <c r="AB485" i="1" s="1"/>
  <c r="Z479" i="1"/>
  <c r="Y479" i="1"/>
  <c r="X479" i="1"/>
  <c r="W479" i="1"/>
  <c r="S479" i="1"/>
  <c r="AM485" i="1" s="1"/>
  <c r="R479" i="1"/>
  <c r="AD485" i="1" s="1"/>
  <c r="Q479" i="1"/>
  <c r="AF485" i="1" s="1"/>
  <c r="P479" i="1"/>
  <c r="K479" i="1"/>
  <c r="G479" i="1"/>
  <c r="AK478" i="1"/>
  <c r="AH478" i="1"/>
  <c r="AC478" i="1"/>
  <c r="AA478" i="1"/>
  <c r="Z478" i="1"/>
  <c r="Y478" i="1"/>
  <c r="X478" i="1"/>
  <c r="W478" i="1"/>
  <c r="S478" i="1"/>
  <c r="R478" i="1"/>
  <c r="P478" i="1"/>
  <c r="K478" i="1"/>
  <c r="G478" i="1"/>
  <c r="AK477" i="1"/>
  <c r="AL483" i="1" s="1"/>
  <c r="AH477" i="1"/>
  <c r="AC477" i="1"/>
  <c r="AA477" i="1"/>
  <c r="Z477" i="1"/>
  <c r="Y477" i="1"/>
  <c r="X477" i="1"/>
  <c r="W477" i="1"/>
  <c r="S477" i="1"/>
  <c r="R477" i="1"/>
  <c r="P477" i="1"/>
  <c r="K477" i="1"/>
  <c r="G477" i="1"/>
  <c r="AK476" i="1"/>
  <c r="AH476" i="1"/>
  <c r="AE476" i="1"/>
  <c r="AC476" i="1"/>
  <c r="AA476" i="1"/>
  <c r="Z476" i="1"/>
  <c r="Y476" i="1"/>
  <c r="X476" i="1"/>
  <c r="W476" i="1"/>
  <c r="S476" i="1"/>
  <c r="AM480" i="1" s="1"/>
  <c r="R476" i="1"/>
  <c r="AD478" i="1" s="1"/>
  <c r="Q476" i="1"/>
  <c r="P476" i="1"/>
  <c r="K476" i="1"/>
  <c r="G476" i="1"/>
  <c r="AK473" i="1"/>
  <c r="AL479" i="1" s="1"/>
  <c r="AI473" i="1"/>
  <c r="AH473" i="1"/>
  <c r="AI479" i="1" s="1"/>
  <c r="AC473" i="1"/>
  <c r="AA473" i="1"/>
  <c r="AB479" i="1" s="1"/>
  <c r="Z473" i="1"/>
  <c r="Y473" i="1"/>
  <c r="X473" i="1"/>
  <c r="W473" i="1"/>
  <c r="S473" i="1"/>
  <c r="R473" i="1"/>
  <c r="P473" i="1"/>
  <c r="Q473" i="1" s="1"/>
  <c r="K473" i="1"/>
  <c r="G473" i="1"/>
  <c r="AM472" i="1"/>
  <c r="AK472" i="1"/>
  <c r="AL478" i="1" s="1"/>
  <c r="AH472" i="1"/>
  <c r="AD472" i="1"/>
  <c r="AC472" i="1"/>
  <c r="AA472" i="1"/>
  <c r="Z472" i="1"/>
  <c r="Y472" i="1"/>
  <c r="X472" i="1"/>
  <c r="W472" i="1"/>
  <c r="S472" i="1"/>
  <c r="R472" i="1"/>
  <c r="Q472" i="1"/>
  <c r="P472" i="1"/>
  <c r="K472" i="1"/>
  <c r="G472" i="1"/>
  <c r="AK471" i="1"/>
  <c r="AH471" i="1"/>
  <c r="AI477" i="1" s="1"/>
  <c r="AC471" i="1"/>
  <c r="AA471" i="1"/>
  <c r="Z471" i="1"/>
  <c r="Y471" i="1"/>
  <c r="X471" i="1"/>
  <c r="W471" i="1"/>
  <c r="S471" i="1"/>
  <c r="AM476" i="1" s="1"/>
  <c r="R471" i="1"/>
  <c r="Q471" i="1"/>
  <c r="P471" i="1"/>
  <c r="K471" i="1"/>
  <c r="G471" i="1"/>
  <c r="AL470" i="1"/>
  <c r="AK470" i="1"/>
  <c r="AH470" i="1"/>
  <c r="AC470" i="1"/>
  <c r="AA470" i="1"/>
  <c r="Z470" i="1"/>
  <c r="Y470" i="1"/>
  <c r="X470" i="1"/>
  <c r="W470" i="1"/>
  <c r="S470" i="1"/>
  <c r="R470" i="1"/>
  <c r="AD476" i="1" s="1"/>
  <c r="Q470" i="1"/>
  <c r="P470" i="1"/>
  <c r="K470" i="1"/>
  <c r="G470" i="1"/>
  <c r="AK469" i="1"/>
  <c r="AH469" i="1"/>
  <c r="AC469" i="1"/>
  <c r="AA469" i="1"/>
  <c r="Z469" i="1"/>
  <c r="Y469" i="1"/>
  <c r="X469" i="1"/>
  <c r="W469" i="1"/>
  <c r="S469" i="1"/>
  <c r="AM473" i="1" s="1"/>
  <c r="R469" i="1"/>
  <c r="AD473" i="1" s="1"/>
  <c r="Q469" i="1"/>
  <c r="P469" i="1"/>
  <c r="K469" i="1"/>
  <c r="G469" i="1"/>
  <c r="AK466" i="1"/>
  <c r="AH466" i="1"/>
  <c r="AC466" i="1"/>
  <c r="AA466" i="1"/>
  <c r="Z466" i="1"/>
  <c r="Y466" i="1"/>
  <c r="X466" i="1"/>
  <c r="W466" i="1"/>
  <c r="S466" i="1"/>
  <c r="R466" i="1"/>
  <c r="P466" i="1"/>
  <c r="K466" i="1"/>
  <c r="G466" i="1"/>
  <c r="AK465" i="1"/>
  <c r="AL471" i="1" s="1"/>
  <c r="AH465" i="1"/>
  <c r="AI471" i="1" s="1"/>
  <c r="AC465" i="1"/>
  <c r="AA465" i="1"/>
  <c r="Z465" i="1"/>
  <c r="Y465" i="1"/>
  <c r="X465" i="1"/>
  <c r="W465" i="1"/>
  <c r="S465" i="1"/>
  <c r="AM471" i="1" s="1"/>
  <c r="R465" i="1"/>
  <c r="P465" i="1"/>
  <c r="K465" i="1"/>
  <c r="G465" i="1"/>
  <c r="AK464" i="1"/>
  <c r="AH464" i="1"/>
  <c r="AC464" i="1"/>
  <c r="AA464" i="1"/>
  <c r="Z464" i="1"/>
  <c r="Y464" i="1"/>
  <c r="X464" i="1"/>
  <c r="W464" i="1"/>
  <c r="S464" i="1"/>
  <c r="AM470" i="1" s="1"/>
  <c r="R464" i="1"/>
  <c r="P464" i="1"/>
  <c r="K464" i="1"/>
  <c r="G464" i="1"/>
  <c r="AK463" i="1"/>
  <c r="AL469" i="1" s="1"/>
  <c r="AH463" i="1"/>
  <c r="AI469" i="1" s="1"/>
  <c r="AC463" i="1"/>
  <c r="AA463" i="1"/>
  <c r="AB469" i="1" s="1"/>
  <c r="Z463" i="1"/>
  <c r="Y463" i="1"/>
  <c r="X463" i="1"/>
  <c r="W463" i="1"/>
  <c r="S463" i="1"/>
  <c r="R463" i="1"/>
  <c r="Q463" i="1"/>
  <c r="P463" i="1"/>
  <c r="AE469" i="1" s="1"/>
  <c r="K463" i="1"/>
  <c r="G463" i="1"/>
  <c r="AK462" i="1"/>
  <c r="AH462" i="1"/>
  <c r="AC462" i="1"/>
  <c r="AA462" i="1"/>
  <c r="Z462" i="1"/>
  <c r="Y462" i="1"/>
  <c r="X462" i="1"/>
  <c r="W462" i="1"/>
  <c r="S462" i="1"/>
  <c r="AM465" i="1" s="1"/>
  <c r="R462" i="1"/>
  <c r="Q462" i="1"/>
  <c r="P462" i="1"/>
  <c r="K462" i="1"/>
  <c r="G462" i="1"/>
  <c r="AK461" i="1"/>
  <c r="AH461" i="1"/>
  <c r="AC461" i="1"/>
  <c r="AA461" i="1"/>
  <c r="Z461" i="1"/>
  <c r="Y461" i="1"/>
  <c r="X461" i="1"/>
  <c r="W461" i="1"/>
  <c r="S461" i="1"/>
  <c r="R461" i="1"/>
  <c r="Q461" i="1"/>
  <c r="P461" i="1"/>
  <c r="K461" i="1"/>
  <c r="G461" i="1"/>
  <c r="AK460" i="1"/>
  <c r="AL466" i="1" s="1"/>
  <c r="AH460" i="1"/>
  <c r="AI465" i="1" s="1"/>
  <c r="AC460" i="1"/>
  <c r="AA460" i="1"/>
  <c r="AB466" i="1" s="1"/>
  <c r="Z460" i="1"/>
  <c r="Y460" i="1"/>
  <c r="X460" i="1"/>
  <c r="W460" i="1"/>
  <c r="S460" i="1"/>
  <c r="R460" i="1"/>
  <c r="Q460" i="1"/>
  <c r="P460" i="1"/>
  <c r="K460" i="1"/>
  <c r="G460" i="1"/>
  <c r="AK459" i="1"/>
  <c r="AL464" i="1" s="1"/>
  <c r="AH459" i="1"/>
  <c r="AC459" i="1"/>
  <c r="AA459" i="1"/>
  <c r="AB464" i="1" s="1"/>
  <c r="Z459" i="1"/>
  <c r="Y459" i="1"/>
  <c r="X459" i="1"/>
  <c r="W459" i="1"/>
  <c r="S459" i="1"/>
  <c r="R459" i="1"/>
  <c r="Q459" i="1"/>
  <c r="P459" i="1"/>
  <c r="AE465" i="1" s="1"/>
  <c r="K459" i="1"/>
  <c r="G459" i="1"/>
  <c r="AK458" i="1"/>
  <c r="AH458" i="1"/>
  <c r="AI464" i="1" s="1"/>
  <c r="AC458" i="1"/>
  <c r="AA458" i="1"/>
  <c r="Z458" i="1"/>
  <c r="Y458" i="1"/>
  <c r="X458" i="1"/>
  <c r="W458" i="1"/>
  <c r="S458" i="1"/>
  <c r="R458" i="1"/>
  <c r="AD464" i="1" s="1"/>
  <c r="P458" i="1"/>
  <c r="AE464" i="1" s="1"/>
  <c r="K458" i="1"/>
  <c r="G458" i="1"/>
  <c r="AL457" i="1"/>
  <c r="AK457" i="1"/>
  <c r="AH457" i="1"/>
  <c r="AI462" i="1" s="1"/>
  <c r="AC457" i="1"/>
  <c r="AB457" i="1"/>
  <c r="AA457" i="1"/>
  <c r="Z457" i="1"/>
  <c r="Y457" i="1"/>
  <c r="X457" i="1"/>
  <c r="W457" i="1"/>
  <c r="S457" i="1"/>
  <c r="R457" i="1"/>
  <c r="P457" i="1"/>
  <c r="Q457" i="1" s="1"/>
  <c r="K457" i="1"/>
  <c r="G457" i="1"/>
  <c r="AK456" i="1"/>
  <c r="AH456" i="1"/>
  <c r="AE456" i="1"/>
  <c r="AC456" i="1"/>
  <c r="AA456" i="1"/>
  <c r="Z456" i="1"/>
  <c r="Y456" i="1"/>
  <c r="X456" i="1"/>
  <c r="W456" i="1"/>
  <c r="S456" i="1"/>
  <c r="R456" i="1"/>
  <c r="Q456" i="1"/>
  <c r="P456" i="1"/>
  <c r="K456" i="1"/>
  <c r="G456" i="1"/>
  <c r="AK455" i="1"/>
  <c r="AI455" i="1"/>
  <c r="AH455" i="1"/>
  <c r="AI461" i="1" s="1"/>
  <c r="AC455" i="1"/>
  <c r="AA455" i="1"/>
  <c r="AB460" i="1" s="1"/>
  <c r="Z455" i="1"/>
  <c r="Y455" i="1"/>
  <c r="X455" i="1"/>
  <c r="W455" i="1"/>
  <c r="S455" i="1"/>
  <c r="AM461" i="1" s="1"/>
  <c r="R455" i="1"/>
  <c r="Q455" i="1"/>
  <c r="P455" i="1"/>
  <c r="K455" i="1"/>
  <c r="G455" i="1"/>
  <c r="AK454" i="1"/>
  <c r="AL459" i="1" s="1"/>
  <c r="AH454" i="1"/>
  <c r="AI460" i="1" s="1"/>
  <c r="AD454" i="1"/>
  <c r="AC454" i="1"/>
  <c r="AA454" i="1"/>
  <c r="AB459" i="1" s="1"/>
  <c r="Z454" i="1"/>
  <c r="Y454" i="1"/>
  <c r="X454" i="1"/>
  <c r="W454" i="1"/>
  <c r="S454" i="1"/>
  <c r="AM460" i="1" s="1"/>
  <c r="R454" i="1"/>
  <c r="Q454" i="1"/>
  <c r="P454" i="1"/>
  <c r="K454" i="1"/>
  <c r="G454" i="1"/>
  <c r="AK453" i="1"/>
  <c r="AH453" i="1"/>
  <c r="AI458" i="1" s="1"/>
  <c r="AF453" i="1"/>
  <c r="AC453" i="1"/>
  <c r="AA453" i="1"/>
  <c r="Z453" i="1"/>
  <c r="Y453" i="1"/>
  <c r="X453" i="1"/>
  <c r="S453" i="1"/>
  <c r="R453" i="1"/>
  <c r="Q453" i="1"/>
  <c r="P453" i="1"/>
  <c r="K453" i="1"/>
  <c r="G453" i="1"/>
  <c r="AL452" i="1"/>
  <c r="AK452" i="1"/>
  <c r="AL458" i="1" s="1"/>
  <c r="AH452" i="1"/>
  <c r="AI457" i="1" s="1"/>
  <c r="AC452" i="1"/>
  <c r="AA452" i="1"/>
  <c r="AB458" i="1" s="1"/>
  <c r="Y452" i="1"/>
  <c r="X452" i="1"/>
  <c r="W452" i="1"/>
  <c r="T452" i="1"/>
  <c r="W453" i="1" s="1"/>
  <c r="S452" i="1"/>
  <c r="R452" i="1"/>
  <c r="P452" i="1"/>
  <c r="Q452" i="1" s="1"/>
  <c r="K452" i="1"/>
  <c r="G452" i="1"/>
  <c r="AK451" i="1"/>
  <c r="AH451" i="1"/>
  <c r="AF451" i="1"/>
  <c r="AC451" i="1"/>
  <c r="AA451" i="1"/>
  <c r="Z451" i="1"/>
  <c r="Y451" i="1"/>
  <c r="X451" i="1"/>
  <c r="W451" i="1"/>
  <c r="S451" i="1"/>
  <c r="R451" i="1"/>
  <c r="Q451" i="1"/>
  <c r="P451" i="1"/>
  <c r="AE457" i="1" s="1"/>
  <c r="K451" i="1"/>
  <c r="G451" i="1"/>
  <c r="AK450" i="1"/>
  <c r="AL456" i="1" s="1"/>
  <c r="AH450" i="1"/>
  <c r="AI456" i="1" s="1"/>
  <c r="AC450" i="1"/>
  <c r="AA450" i="1"/>
  <c r="AB456" i="1" s="1"/>
  <c r="Z450" i="1"/>
  <c r="Y450" i="1"/>
  <c r="X450" i="1"/>
  <c r="W450" i="1"/>
  <c r="S450" i="1"/>
  <c r="R450" i="1"/>
  <c r="AD456" i="1" s="1"/>
  <c r="Q450" i="1"/>
  <c r="P450" i="1"/>
  <c r="K450" i="1"/>
  <c r="G450" i="1"/>
  <c r="AK449" i="1"/>
  <c r="AL455" i="1" s="1"/>
  <c r="AH449" i="1"/>
  <c r="AC449" i="1"/>
  <c r="AA449" i="1"/>
  <c r="AB455" i="1" s="1"/>
  <c r="Z449" i="1"/>
  <c r="Y449" i="1"/>
  <c r="X449" i="1"/>
  <c r="W449" i="1"/>
  <c r="S449" i="1"/>
  <c r="AM454" i="1" s="1"/>
  <c r="R449" i="1"/>
  <c r="Q449" i="1"/>
  <c r="P449" i="1"/>
  <c r="AE455" i="1" s="1"/>
  <c r="K449" i="1"/>
  <c r="G449" i="1"/>
  <c r="AK448" i="1"/>
  <c r="AL454" i="1" s="1"/>
  <c r="AH448" i="1"/>
  <c r="AI454" i="1" s="1"/>
  <c r="AC448" i="1"/>
  <c r="AA448" i="1"/>
  <c r="AB454" i="1" s="1"/>
  <c r="Z448" i="1"/>
  <c r="Y448" i="1"/>
  <c r="X448" i="1"/>
  <c r="W448" i="1"/>
  <c r="S448" i="1"/>
  <c r="AM453" i="1" s="1"/>
  <c r="R448" i="1"/>
  <c r="Q448" i="1"/>
  <c r="AF454" i="1" s="1"/>
  <c r="P448" i="1"/>
  <c r="AE454" i="1" s="1"/>
  <c r="K448" i="1"/>
  <c r="G448" i="1"/>
  <c r="AK447" i="1"/>
  <c r="AL453" i="1" s="1"/>
  <c r="AH447" i="1"/>
  <c r="AC447" i="1"/>
  <c r="AA447" i="1"/>
  <c r="AB453" i="1" s="1"/>
  <c r="Z447" i="1"/>
  <c r="Y447" i="1"/>
  <c r="X447" i="1"/>
  <c r="W447" i="1"/>
  <c r="S447" i="1"/>
  <c r="R447" i="1"/>
  <c r="AD453" i="1" s="1"/>
  <c r="Q447" i="1"/>
  <c r="P447" i="1"/>
  <c r="AE453" i="1" s="1"/>
  <c r="K447" i="1"/>
  <c r="G447" i="1"/>
  <c r="AK446" i="1"/>
  <c r="AH446" i="1"/>
  <c r="AE446" i="1"/>
  <c r="AC446" i="1"/>
  <c r="AA446" i="1"/>
  <c r="AB451" i="1" s="1"/>
  <c r="Z446" i="1"/>
  <c r="Y446" i="1"/>
  <c r="X446" i="1"/>
  <c r="W446" i="1"/>
  <c r="S446" i="1"/>
  <c r="AM452" i="1" s="1"/>
  <c r="R446" i="1"/>
  <c r="Q446" i="1"/>
  <c r="AF452" i="1" s="1"/>
  <c r="P446" i="1"/>
  <c r="AE452" i="1" s="1"/>
  <c r="K446" i="1"/>
  <c r="G446" i="1"/>
  <c r="AK445" i="1"/>
  <c r="AI445" i="1"/>
  <c r="AH445" i="1"/>
  <c r="AE445" i="1"/>
  <c r="AC445" i="1"/>
  <c r="AA445" i="1"/>
  <c r="Z445" i="1"/>
  <c r="Y445" i="1"/>
  <c r="X445" i="1"/>
  <c r="W445" i="1"/>
  <c r="S445" i="1"/>
  <c r="R445" i="1"/>
  <c r="AD451" i="1" s="1"/>
  <c r="P445" i="1"/>
  <c r="Q445" i="1" s="1"/>
  <c r="K445" i="1"/>
  <c r="G445" i="1"/>
  <c r="AL444" i="1"/>
  <c r="AK444" i="1"/>
  <c r="AH444" i="1"/>
  <c r="AC444" i="1"/>
  <c r="AA444" i="1"/>
  <c r="AB450" i="1" s="1"/>
  <c r="Z444" i="1"/>
  <c r="Y444" i="1"/>
  <c r="X444" i="1"/>
  <c r="W444" i="1"/>
  <c r="S444" i="1"/>
  <c r="AM450" i="1" s="1"/>
  <c r="R444" i="1"/>
  <c r="AD450" i="1" s="1"/>
  <c r="P444" i="1"/>
  <c r="K444" i="1"/>
  <c r="G444" i="1"/>
  <c r="AK443" i="1"/>
  <c r="AH443" i="1"/>
  <c r="AE443" i="1"/>
  <c r="AC443" i="1"/>
  <c r="AA443" i="1"/>
  <c r="AB449" i="1" s="1"/>
  <c r="Z443" i="1"/>
  <c r="Y443" i="1"/>
  <c r="X443" i="1"/>
  <c r="W443" i="1"/>
  <c r="S443" i="1"/>
  <c r="R443" i="1"/>
  <c r="Q443" i="1"/>
  <c r="P443" i="1"/>
  <c r="AE449" i="1" s="1"/>
  <c r="K443" i="1"/>
  <c r="G443" i="1"/>
  <c r="AK442" i="1"/>
  <c r="AL448" i="1" s="1"/>
  <c r="AH442" i="1"/>
  <c r="AC442" i="1"/>
  <c r="AA442" i="1"/>
  <c r="Z442" i="1"/>
  <c r="Y442" i="1"/>
  <c r="X442" i="1"/>
  <c r="W442" i="1"/>
  <c r="S442" i="1"/>
  <c r="R442" i="1"/>
  <c r="Q442" i="1"/>
  <c r="P442" i="1"/>
  <c r="K442" i="1"/>
  <c r="G442" i="1"/>
  <c r="AK441" i="1"/>
  <c r="AL447" i="1" s="1"/>
  <c r="AH441" i="1"/>
  <c r="AC441" i="1"/>
  <c r="AA441" i="1"/>
  <c r="Z441" i="1"/>
  <c r="Y441" i="1"/>
  <c r="X441" i="1"/>
  <c r="W441" i="1"/>
  <c r="S441" i="1"/>
  <c r="R441" i="1"/>
  <c r="Q441" i="1"/>
  <c r="P441" i="1"/>
  <c r="K441" i="1"/>
  <c r="G441" i="1"/>
  <c r="AK440" i="1"/>
  <c r="AH440" i="1"/>
  <c r="AI446" i="1" s="1"/>
  <c r="AC440" i="1"/>
  <c r="AA440" i="1"/>
  <c r="Z440" i="1"/>
  <c r="Y440" i="1"/>
  <c r="X440" i="1"/>
  <c r="W440" i="1"/>
  <c r="S440" i="1"/>
  <c r="R440" i="1"/>
  <c r="Q440" i="1"/>
  <c r="P440" i="1"/>
  <c r="K440" i="1"/>
  <c r="G440" i="1"/>
  <c r="AK439" i="1"/>
  <c r="AH439" i="1"/>
  <c r="AI444" i="1" s="1"/>
  <c r="AC439" i="1"/>
  <c r="AA439" i="1"/>
  <c r="Z439" i="1"/>
  <c r="Y439" i="1"/>
  <c r="X439" i="1"/>
  <c r="W439" i="1"/>
  <c r="S439" i="1"/>
  <c r="R439" i="1"/>
  <c r="Q439" i="1"/>
  <c r="P439" i="1"/>
  <c r="K439" i="1"/>
  <c r="G439" i="1"/>
  <c r="AK438" i="1"/>
  <c r="AH438" i="1"/>
  <c r="AC438" i="1"/>
  <c r="AA438" i="1"/>
  <c r="Z438" i="1"/>
  <c r="Y438" i="1"/>
  <c r="X438" i="1"/>
  <c r="W438" i="1"/>
  <c r="S438" i="1"/>
  <c r="R438" i="1"/>
  <c r="Q438" i="1"/>
  <c r="P438" i="1"/>
  <c r="AE444" i="1" s="1"/>
  <c r="K438" i="1"/>
  <c r="G438" i="1"/>
  <c r="AK437" i="1"/>
  <c r="AH437" i="1"/>
  <c r="AI443" i="1" s="1"/>
  <c r="AC437" i="1"/>
  <c r="AA437" i="1"/>
  <c r="Z437" i="1"/>
  <c r="Y437" i="1"/>
  <c r="X437" i="1"/>
  <c r="W437" i="1"/>
  <c r="S437" i="1"/>
  <c r="R437" i="1"/>
  <c r="P437" i="1"/>
  <c r="Q437" i="1" s="1"/>
  <c r="K437" i="1"/>
  <c r="G437" i="1"/>
  <c r="AK436" i="1"/>
  <c r="AH436" i="1"/>
  <c r="AC436" i="1"/>
  <c r="AA436" i="1"/>
  <c r="Z436" i="1"/>
  <c r="Y436" i="1"/>
  <c r="X436" i="1"/>
  <c r="W436" i="1"/>
  <c r="S436" i="1"/>
  <c r="AM442" i="1" s="1"/>
  <c r="R436" i="1"/>
  <c r="P436" i="1"/>
  <c r="Q436" i="1" s="1"/>
  <c r="AF442" i="1" s="1"/>
  <c r="K436" i="1"/>
  <c r="G436" i="1"/>
  <c r="AK435" i="1"/>
  <c r="AH435" i="1"/>
  <c r="AC435" i="1"/>
  <c r="AA435" i="1"/>
  <c r="Z435" i="1"/>
  <c r="Y435" i="1"/>
  <c r="X435" i="1"/>
  <c r="W435" i="1"/>
  <c r="S435" i="1"/>
  <c r="R435" i="1"/>
  <c r="AD441" i="1" s="1"/>
  <c r="Q435" i="1"/>
  <c r="AF441" i="1" s="1"/>
  <c r="P435" i="1"/>
  <c r="K435" i="1"/>
  <c r="G435" i="1"/>
  <c r="AK434" i="1"/>
  <c r="AL440" i="1" s="1"/>
  <c r="AH434" i="1"/>
  <c r="AC434" i="1"/>
  <c r="AA434" i="1"/>
  <c r="AB438" i="1" s="1"/>
  <c r="Z434" i="1"/>
  <c r="Y434" i="1"/>
  <c r="X434" i="1"/>
  <c r="W434" i="1"/>
  <c r="S434" i="1"/>
  <c r="R434" i="1"/>
  <c r="P434" i="1"/>
  <c r="AE440" i="1" s="1"/>
  <c r="K434" i="1"/>
  <c r="G434" i="1"/>
  <c r="AM433" i="1"/>
  <c r="AK433" i="1"/>
  <c r="AL439" i="1" s="1"/>
  <c r="AH433" i="1"/>
  <c r="AC433" i="1"/>
  <c r="AB433" i="1"/>
  <c r="AA433" i="1"/>
  <c r="Z433" i="1"/>
  <c r="Y433" i="1"/>
  <c r="X433" i="1"/>
  <c r="W433" i="1"/>
  <c r="S433" i="1"/>
  <c r="R433" i="1"/>
  <c r="AD439" i="1" s="1"/>
  <c r="P433" i="1"/>
  <c r="AE438" i="1" s="1"/>
  <c r="K433" i="1"/>
  <c r="G433" i="1"/>
  <c r="AK432" i="1"/>
  <c r="AL438" i="1" s="1"/>
  <c r="AH432" i="1"/>
  <c r="AE432" i="1"/>
  <c r="AC432" i="1"/>
  <c r="AA432" i="1"/>
  <c r="Z432" i="1"/>
  <c r="Y432" i="1"/>
  <c r="X432" i="1"/>
  <c r="W432" i="1"/>
  <c r="S432" i="1"/>
  <c r="R432" i="1"/>
  <c r="AD438" i="1" s="1"/>
  <c r="Q432" i="1"/>
  <c r="P432" i="1"/>
  <c r="K432" i="1"/>
  <c r="G432" i="1"/>
  <c r="AK431" i="1"/>
  <c r="AL437" i="1" s="1"/>
  <c r="AH431" i="1"/>
  <c r="AC431" i="1"/>
  <c r="AA431" i="1"/>
  <c r="Z431" i="1"/>
  <c r="Y431" i="1"/>
  <c r="X431" i="1"/>
  <c r="W431" i="1"/>
  <c r="S431" i="1"/>
  <c r="R431" i="1"/>
  <c r="AD437" i="1" s="1"/>
  <c r="Q431" i="1"/>
  <c r="P431" i="1"/>
  <c r="K431" i="1"/>
  <c r="G431" i="1"/>
  <c r="AK430" i="1"/>
  <c r="AL436" i="1" s="1"/>
  <c r="AH430" i="1"/>
  <c r="AI436" i="1" s="1"/>
  <c r="AC430" i="1"/>
  <c r="AA430" i="1"/>
  <c r="AB436" i="1" s="1"/>
  <c r="Z430" i="1"/>
  <c r="Y430" i="1"/>
  <c r="X430" i="1"/>
  <c r="W430" i="1"/>
  <c r="S430" i="1"/>
  <c r="AM436" i="1" s="1"/>
  <c r="R430" i="1"/>
  <c r="Q430" i="1"/>
  <c r="P430" i="1"/>
  <c r="K430" i="1"/>
  <c r="G430" i="1"/>
  <c r="AK429" i="1"/>
  <c r="AL435" i="1" s="1"/>
  <c r="AH429" i="1"/>
  <c r="AI435" i="1" s="1"/>
  <c r="AC429" i="1"/>
  <c r="AA429" i="1"/>
  <c r="Z429" i="1"/>
  <c r="Y429" i="1"/>
  <c r="X429" i="1"/>
  <c r="W429" i="1"/>
  <c r="S429" i="1"/>
  <c r="R429" i="1"/>
  <c r="P429" i="1"/>
  <c r="AE434" i="1" s="1"/>
  <c r="K429" i="1"/>
  <c r="G429" i="1"/>
  <c r="AK428" i="1"/>
  <c r="AL434" i="1" s="1"/>
  <c r="AH428" i="1"/>
  <c r="AI434" i="1" s="1"/>
  <c r="AC428" i="1"/>
  <c r="AA428" i="1"/>
  <c r="Z428" i="1"/>
  <c r="Y428" i="1"/>
  <c r="X428" i="1"/>
  <c r="W428" i="1"/>
  <c r="S428" i="1"/>
  <c r="AM432" i="1" s="1"/>
  <c r="R428" i="1"/>
  <c r="Q428" i="1"/>
  <c r="P428" i="1"/>
  <c r="K428" i="1"/>
  <c r="G428" i="1"/>
  <c r="AK427" i="1"/>
  <c r="AH427" i="1"/>
  <c r="AE427" i="1"/>
  <c r="AC427" i="1"/>
  <c r="AA427" i="1"/>
  <c r="Z427" i="1"/>
  <c r="Y427" i="1"/>
  <c r="X427" i="1"/>
  <c r="W427" i="1"/>
  <c r="S427" i="1"/>
  <c r="R427" i="1"/>
  <c r="P427" i="1"/>
  <c r="Q427" i="1" s="1"/>
  <c r="K427" i="1"/>
  <c r="G427" i="1"/>
  <c r="AK426" i="1"/>
  <c r="AL432" i="1" s="1"/>
  <c r="AI426" i="1"/>
  <c r="AH426" i="1"/>
  <c r="AI432" i="1" s="1"/>
  <c r="AC426" i="1"/>
  <c r="AA426" i="1"/>
  <c r="AB432" i="1" s="1"/>
  <c r="Z426" i="1"/>
  <c r="Y426" i="1"/>
  <c r="X426" i="1"/>
  <c r="W426" i="1"/>
  <c r="S426" i="1"/>
  <c r="R426" i="1"/>
  <c r="P426" i="1"/>
  <c r="K426" i="1"/>
  <c r="G426" i="1"/>
  <c r="AL425" i="1"/>
  <c r="AK425" i="1"/>
  <c r="AH425" i="1"/>
  <c r="AC425" i="1"/>
  <c r="AA425" i="1"/>
  <c r="Z425" i="1"/>
  <c r="Y425" i="1"/>
  <c r="X425" i="1"/>
  <c r="W425" i="1"/>
  <c r="S425" i="1"/>
  <c r="AM430" i="1" s="1"/>
  <c r="R425" i="1"/>
  <c r="P425" i="1"/>
  <c r="Q425" i="1" s="1"/>
  <c r="K425" i="1"/>
  <c r="G425" i="1"/>
  <c r="AK424" i="1"/>
  <c r="AL430" i="1" s="1"/>
  <c r="AH424" i="1"/>
  <c r="AI430" i="1" s="1"/>
  <c r="AC424" i="1"/>
  <c r="AA424" i="1"/>
  <c r="AB430" i="1" s="1"/>
  <c r="Z424" i="1"/>
  <c r="Y424" i="1"/>
  <c r="X424" i="1"/>
  <c r="W424" i="1"/>
  <c r="S424" i="1"/>
  <c r="AM429" i="1" s="1"/>
  <c r="R424" i="1"/>
  <c r="Q424" i="1"/>
  <c r="P424" i="1"/>
  <c r="K424" i="1"/>
  <c r="G424" i="1"/>
  <c r="AK423" i="1"/>
  <c r="AH423" i="1"/>
  <c r="AC423" i="1"/>
  <c r="AA423" i="1"/>
  <c r="AB429" i="1" s="1"/>
  <c r="Z423" i="1"/>
  <c r="Y423" i="1"/>
  <c r="X423" i="1"/>
  <c r="W423" i="1"/>
  <c r="S423" i="1"/>
  <c r="R423" i="1"/>
  <c r="P423" i="1"/>
  <c r="AE429" i="1" s="1"/>
  <c r="K423" i="1"/>
  <c r="G423" i="1"/>
  <c r="AK422" i="1"/>
  <c r="AH422" i="1"/>
  <c r="AI428" i="1" s="1"/>
  <c r="AC422" i="1"/>
  <c r="AA422" i="1"/>
  <c r="Z422" i="1"/>
  <c r="Y422" i="1"/>
  <c r="X422" i="1"/>
  <c r="W422" i="1"/>
  <c r="S422" i="1"/>
  <c r="AM428" i="1" s="1"/>
  <c r="R422" i="1"/>
  <c r="Q422" i="1"/>
  <c r="P422" i="1"/>
  <c r="K422" i="1"/>
  <c r="G422" i="1"/>
  <c r="AK421" i="1"/>
  <c r="AH421" i="1"/>
  <c r="AI427" i="1" s="1"/>
  <c r="AC421" i="1"/>
  <c r="AA421" i="1"/>
  <c r="Z421" i="1"/>
  <c r="Y421" i="1"/>
  <c r="X421" i="1"/>
  <c r="W421" i="1"/>
  <c r="S421" i="1"/>
  <c r="AM427" i="1" s="1"/>
  <c r="R421" i="1"/>
  <c r="P421" i="1"/>
  <c r="K421" i="1"/>
  <c r="G421" i="1"/>
  <c r="AL420" i="1"/>
  <c r="AK420" i="1"/>
  <c r="AH420" i="1"/>
  <c r="AI425" i="1" s="1"/>
  <c r="AC420" i="1"/>
  <c r="AA420" i="1"/>
  <c r="AB425" i="1" s="1"/>
  <c r="Z420" i="1"/>
  <c r="Y420" i="1"/>
  <c r="X420" i="1"/>
  <c r="W420" i="1"/>
  <c r="S420" i="1"/>
  <c r="R420" i="1"/>
  <c r="Q420" i="1"/>
  <c r="P420" i="1"/>
  <c r="K420" i="1"/>
  <c r="G420" i="1"/>
  <c r="AK419" i="1"/>
  <c r="AH419" i="1"/>
  <c r="AC419" i="1"/>
  <c r="AA419" i="1"/>
  <c r="Z419" i="1"/>
  <c r="Y419" i="1"/>
  <c r="X419" i="1"/>
  <c r="W419" i="1"/>
  <c r="S419" i="1"/>
  <c r="R419" i="1"/>
  <c r="P419" i="1"/>
  <c r="Q419" i="1" s="1"/>
  <c r="K419" i="1"/>
  <c r="G419" i="1"/>
  <c r="AK418" i="1"/>
  <c r="AH418" i="1"/>
  <c r="AI424" i="1" s="1"/>
  <c r="AC418" i="1"/>
  <c r="AA418" i="1"/>
  <c r="Z418" i="1"/>
  <c r="Y418" i="1"/>
  <c r="X418" i="1"/>
  <c r="W418" i="1"/>
  <c r="S418" i="1"/>
  <c r="R418" i="1"/>
  <c r="Q418" i="1"/>
  <c r="P418" i="1"/>
  <c r="K418" i="1"/>
  <c r="G418" i="1"/>
  <c r="AL417" i="1"/>
  <c r="AK417" i="1"/>
  <c r="AH417" i="1"/>
  <c r="AD417" i="1"/>
  <c r="AC417" i="1"/>
  <c r="AA417" i="1"/>
  <c r="Z417" i="1"/>
  <c r="Y417" i="1"/>
  <c r="X417" i="1"/>
  <c r="W417" i="1"/>
  <c r="S417" i="1"/>
  <c r="R417" i="1"/>
  <c r="AD422" i="1" s="1"/>
  <c r="P417" i="1"/>
  <c r="Q417" i="1" s="1"/>
  <c r="K417" i="1"/>
  <c r="G417" i="1"/>
  <c r="AK416" i="1"/>
  <c r="AL422" i="1" s="1"/>
  <c r="AH416" i="1"/>
  <c r="AC416" i="1"/>
  <c r="AA416" i="1"/>
  <c r="AB422" i="1" s="1"/>
  <c r="Z416" i="1"/>
  <c r="Y416" i="1"/>
  <c r="X416" i="1"/>
  <c r="W416" i="1"/>
  <c r="S416" i="1"/>
  <c r="R416" i="1"/>
  <c r="Q416" i="1"/>
  <c r="P416" i="1"/>
  <c r="K416" i="1"/>
  <c r="G416" i="1"/>
  <c r="AK415" i="1"/>
  <c r="AL421" i="1" s="1"/>
  <c r="AH415" i="1"/>
  <c r="AC415" i="1"/>
  <c r="AA415" i="1"/>
  <c r="Z415" i="1"/>
  <c r="Y415" i="1"/>
  <c r="X415" i="1"/>
  <c r="W415" i="1"/>
  <c r="S415" i="1"/>
  <c r="R415" i="1"/>
  <c r="P415" i="1"/>
  <c r="K415" i="1"/>
  <c r="G415" i="1"/>
  <c r="AK414" i="1"/>
  <c r="AL419" i="1" s="1"/>
  <c r="AH414" i="1"/>
  <c r="AC414" i="1"/>
  <c r="AA414" i="1"/>
  <c r="Z414" i="1"/>
  <c r="Y414" i="1"/>
  <c r="X414" i="1"/>
  <c r="W414" i="1"/>
  <c r="S414" i="1"/>
  <c r="R414" i="1"/>
  <c r="AD420" i="1" s="1"/>
  <c r="Q414" i="1"/>
  <c r="P414" i="1"/>
  <c r="K414" i="1"/>
  <c r="G414" i="1"/>
  <c r="AK413" i="1"/>
  <c r="AI413" i="1"/>
  <c r="AH413" i="1"/>
  <c r="AI418" i="1" s="1"/>
  <c r="AC413" i="1"/>
  <c r="AA413" i="1"/>
  <c r="Z413" i="1"/>
  <c r="Y413" i="1"/>
  <c r="X413" i="1"/>
  <c r="W413" i="1"/>
  <c r="S413" i="1"/>
  <c r="R413" i="1"/>
  <c r="P413" i="1"/>
  <c r="K413" i="1"/>
  <c r="G413" i="1"/>
  <c r="AK412" i="1"/>
  <c r="AL418" i="1" s="1"/>
  <c r="AH412" i="1"/>
  <c r="AC412" i="1"/>
  <c r="AA412" i="1"/>
  <c r="Z412" i="1"/>
  <c r="Y412" i="1"/>
  <c r="X412" i="1"/>
  <c r="W412" i="1"/>
  <c r="S412" i="1"/>
  <c r="R412" i="1"/>
  <c r="AD418" i="1" s="1"/>
  <c r="Q412" i="1"/>
  <c r="P412" i="1"/>
  <c r="K412" i="1"/>
  <c r="G412" i="1"/>
  <c r="AK411" i="1"/>
  <c r="AH411" i="1"/>
  <c r="AD411" i="1"/>
  <c r="AC411" i="1"/>
  <c r="AA411" i="1"/>
  <c r="Z411" i="1"/>
  <c r="Y411" i="1"/>
  <c r="X411" i="1"/>
  <c r="W411" i="1"/>
  <c r="S411" i="1"/>
  <c r="R411" i="1"/>
  <c r="P411" i="1"/>
  <c r="Q411" i="1" s="1"/>
  <c r="K411" i="1"/>
  <c r="G411" i="1"/>
  <c r="AK410" i="1"/>
  <c r="AI410" i="1"/>
  <c r="AH410" i="1"/>
  <c r="AI415" i="1" s="1"/>
  <c r="AC410" i="1"/>
  <c r="AA410" i="1"/>
  <c r="AB415" i="1" s="1"/>
  <c r="Z410" i="1"/>
  <c r="Y410" i="1"/>
  <c r="X410" i="1"/>
  <c r="W410" i="1"/>
  <c r="S410" i="1"/>
  <c r="R410" i="1"/>
  <c r="P410" i="1"/>
  <c r="AE416" i="1" s="1"/>
  <c r="K410" i="1"/>
  <c r="G410" i="1"/>
  <c r="AK409" i="1"/>
  <c r="AH409" i="1"/>
  <c r="AC409" i="1"/>
  <c r="AB409" i="1"/>
  <c r="AA409" i="1"/>
  <c r="Z409" i="1"/>
  <c r="Y409" i="1"/>
  <c r="X409" i="1"/>
  <c r="W409" i="1"/>
  <c r="S409" i="1"/>
  <c r="AM412" i="1" s="1"/>
  <c r="R409" i="1"/>
  <c r="AD415" i="1" s="1"/>
  <c r="P409" i="1"/>
  <c r="AE414" i="1" s="1"/>
  <c r="K409" i="1"/>
  <c r="G409" i="1"/>
  <c r="AK408" i="1"/>
  <c r="AL414" i="1" s="1"/>
  <c r="AH408" i="1"/>
  <c r="AI414" i="1" s="1"/>
  <c r="AC408" i="1"/>
  <c r="AA408" i="1"/>
  <c r="AB414" i="1" s="1"/>
  <c r="Z408" i="1"/>
  <c r="Y408" i="1"/>
  <c r="X408" i="1"/>
  <c r="W408" i="1"/>
  <c r="S408" i="1"/>
  <c r="AM414" i="1" s="1"/>
  <c r="R408" i="1"/>
  <c r="Q408" i="1"/>
  <c r="P408" i="1"/>
  <c r="K408" i="1"/>
  <c r="G408" i="1"/>
  <c r="AK407" i="1"/>
  <c r="AI407" i="1"/>
  <c r="AH407" i="1"/>
  <c r="AC407" i="1"/>
  <c r="AA407" i="1"/>
  <c r="Z407" i="1"/>
  <c r="Y407" i="1"/>
  <c r="X407" i="1"/>
  <c r="W407" i="1"/>
  <c r="S407" i="1"/>
  <c r="R407" i="1"/>
  <c r="Q407" i="1"/>
  <c r="P407" i="1"/>
  <c r="K407" i="1"/>
  <c r="G407" i="1"/>
  <c r="AK406" i="1"/>
  <c r="AH406" i="1"/>
  <c r="AI412" i="1" s="1"/>
  <c r="AC406" i="1"/>
  <c r="AA406" i="1"/>
  <c r="AB411" i="1" s="1"/>
  <c r="Z406" i="1"/>
  <c r="Y406" i="1"/>
  <c r="X406" i="1"/>
  <c r="W406" i="1"/>
  <c r="S406" i="1"/>
  <c r="R406" i="1"/>
  <c r="Q406" i="1"/>
  <c r="P406" i="1"/>
  <c r="AE412" i="1" s="1"/>
  <c r="K406" i="1"/>
  <c r="G406" i="1"/>
  <c r="AK405" i="1"/>
  <c r="AI405" i="1"/>
  <c r="AH405" i="1"/>
  <c r="AC405" i="1"/>
  <c r="AA405" i="1"/>
  <c r="Z405" i="1"/>
  <c r="Y405" i="1"/>
  <c r="X405" i="1"/>
  <c r="W405" i="1"/>
  <c r="S405" i="1"/>
  <c r="R405" i="1"/>
  <c r="P405" i="1"/>
  <c r="Q405" i="1" s="1"/>
  <c r="K405" i="1"/>
  <c r="G405" i="1"/>
  <c r="AM404" i="1"/>
  <c r="AK404" i="1"/>
  <c r="AH404" i="1"/>
  <c r="AC404" i="1"/>
  <c r="AA404" i="1"/>
  <c r="AB410" i="1" s="1"/>
  <c r="Z404" i="1"/>
  <c r="Y404" i="1"/>
  <c r="X404" i="1"/>
  <c r="W404" i="1"/>
  <c r="S404" i="1"/>
  <c r="R404" i="1"/>
  <c r="Q404" i="1"/>
  <c r="P404" i="1"/>
  <c r="K404" i="1"/>
  <c r="G404" i="1"/>
  <c r="AK403" i="1"/>
  <c r="AI403" i="1"/>
  <c r="AH403" i="1"/>
  <c r="AC403" i="1"/>
  <c r="AA403" i="1"/>
  <c r="Z403" i="1"/>
  <c r="Y403" i="1"/>
  <c r="X403" i="1"/>
  <c r="W403" i="1"/>
  <c r="S403" i="1"/>
  <c r="R403" i="1"/>
  <c r="P403" i="1"/>
  <c r="K403" i="1"/>
  <c r="G403" i="1"/>
  <c r="AK402" i="1"/>
  <c r="AH402" i="1"/>
  <c r="AE402" i="1"/>
  <c r="AC402" i="1"/>
  <c r="AA402" i="1"/>
  <c r="Z402" i="1"/>
  <c r="Y402" i="1"/>
  <c r="X402" i="1"/>
  <c r="W402" i="1"/>
  <c r="S402" i="1"/>
  <c r="AM408" i="1" s="1"/>
  <c r="R402" i="1"/>
  <c r="AD408" i="1" s="1"/>
  <c r="Q402" i="1"/>
  <c r="P402" i="1"/>
  <c r="AE408" i="1" s="1"/>
  <c r="K402" i="1"/>
  <c r="G402" i="1"/>
  <c r="AM401" i="1"/>
  <c r="AK401" i="1"/>
  <c r="AH401" i="1"/>
  <c r="AC401" i="1"/>
  <c r="AA401" i="1"/>
  <c r="Z401" i="1"/>
  <c r="Y401" i="1"/>
  <c r="X401" i="1"/>
  <c r="W401" i="1"/>
  <c r="S401" i="1"/>
  <c r="R401" i="1"/>
  <c r="AD407" i="1" s="1"/>
  <c r="P401" i="1"/>
  <c r="K401" i="1"/>
  <c r="G401" i="1"/>
  <c r="AM400" i="1"/>
  <c r="AK400" i="1"/>
  <c r="AH400" i="1"/>
  <c r="AC400" i="1"/>
  <c r="AA400" i="1"/>
  <c r="Z400" i="1"/>
  <c r="Y400" i="1"/>
  <c r="X400" i="1"/>
  <c r="W400" i="1"/>
  <c r="S400" i="1"/>
  <c r="AM405" i="1" s="1"/>
  <c r="R400" i="1"/>
  <c r="AD406" i="1" s="1"/>
  <c r="Q400" i="1"/>
  <c r="P400" i="1"/>
  <c r="K400" i="1"/>
  <c r="G400" i="1"/>
  <c r="AK399" i="1"/>
  <c r="AL405" i="1" s="1"/>
  <c r="AI399" i="1"/>
  <c r="AH399" i="1"/>
  <c r="AC399" i="1"/>
  <c r="AA399" i="1"/>
  <c r="Z399" i="1"/>
  <c r="Y399" i="1"/>
  <c r="X399" i="1"/>
  <c r="W399" i="1"/>
  <c r="S399" i="1"/>
  <c r="R399" i="1"/>
  <c r="P399" i="1"/>
  <c r="K399" i="1"/>
  <c r="G399" i="1"/>
  <c r="AK398" i="1"/>
  <c r="AH398" i="1"/>
  <c r="AI404" i="1" s="1"/>
  <c r="AC398" i="1"/>
  <c r="AA398" i="1"/>
  <c r="Z398" i="1"/>
  <c r="Y398" i="1"/>
  <c r="X398" i="1"/>
  <c r="W398" i="1"/>
  <c r="S398" i="1"/>
  <c r="R398" i="1"/>
  <c r="Q398" i="1"/>
  <c r="P398" i="1"/>
  <c r="K398" i="1"/>
  <c r="G398" i="1"/>
  <c r="AK397" i="1"/>
  <c r="AH397" i="1"/>
  <c r="AC397" i="1"/>
  <c r="AA397" i="1"/>
  <c r="Z397" i="1"/>
  <c r="Y397" i="1"/>
  <c r="X397" i="1"/>
  <c r="W397" i="1"/>
  <c r="S397" i="1"/>
  <c r="AM403" i="1" s="1"/>
  <c r="R397" i="1"/>
  <c r="AD403" i="1" s="1"/>
  <c r="P397" i="1"/>
  <c r="Q397" i="1" s="1"/>
  <c r="K397" i="1"/>
  <c r="G397" i="1"/>
  <c r="AK396" i="1"/>
  <c r="AL402" i="1" s="1"/>
  <c r="AH396" i="1"/>
  <c r="AC396" i="1"/>
  <c r="AA396" i="1"/>
  <c r="Z396" i="1"/>
  <c r="Y396" i="1"/>
  <c r="X396" i="1"/>
  <c r="W396" i="1"/>
  <c r="S396" i="1"/>
  <c r="AM402" i="1" s="1"/>
  <c r="R396" i="1"/>
  <c r="Q396" i="1"/>
  <c r="P396" i="1"/>
  <c r="K396" i="1"/>
  <c r="G396" i="1"/>
  <c r="AK395" i="1"/>
  <c r="AH395" i="1"/>
  <c r="AC395" i="1"/>
  <c r="AA395" i="1"/>
  <c r="Z395" i="1"/>
  <c r="Y395" i="1"/>
  <c r="X395" i="1"/>
  <c r="W395" i="1"/>
  <c r="S395" i="1"/>
  <c r="R395" i="1"/>
  <c r="AD401" i="1" s="1"/>
  <c r="Q395" i="1"/>
  <c r="P395" i="1"/>
  <c r="K395" i="1"/>
  <c r="G395" i="1"/>
  <c r="AK394" i="1"/>
  <c r="AH394" i="1"/>
  <c r="AI400" i="1" s="1"/>
  <c r="AE394" i="1"/>
  <c r="AC394" i="1"/>
  <c r="AA394" i="1"/>
  <c r="AB400" i="1" s="1"/>
  <c r="Z394" i="1"/>
  <c r="Y394" i="1"/>
  <c r="X394" i="1"/>
  <c r="W394" i="1"/>
  <c r="S394" i="1"/>
  <c r="R394" i="1"/>
  <c r="P394" i="1"/>
  <c r="AE399" i="1" s="1"/>
  <c r="K394" i="1"/>
  <c r="G394" i="1"/>
  <c r="AH393" i="1"/>
  <c r="AE393" i="1"/>
  <c r="AC393" i="1"/>
  <c r="AA393" i="1"/>
  <c r="AB399" i="1" s="1"/>
  <c r="Z393" i="1"/>
  <c r="Y393" i="1"/>
  <c r="X393" i="1"/>
  <c r="W393" i="1"/>
  <c r="S393" i="1"/>
  <c r="R393" i="1"/>
  <c r="AD399" i="1" s="1"/>
  <c r="Q393" i="1"/>
  <c r="P393" i="1"/>
  <c r="K393" i="1"/>
  <c r="G393" i="1"/>
  <c r="AK392" i="1"/>
  <c r="AH392" i="1"/>
  <c r="AD392" i="1"/>
  <c r="AC392" i="1"/>
  <c r="AA392" i="1"/>
  <c r="Z392" i="1"/>
  <c r="Y392" i="1"/>
  <c r="X392" i="1"/>
  <c r="W392" i="1"/>
  <c r="S392" i="1"/>
  <c r="R392" i="1"/>
  <c r="AD398" i="1" s="1"/>
  <c r="P392" i="1"/>
  <c r="AE398" i="1" s="1"/>
  <c r="K392" i="1"/>
  <c r="G392" i="1"/>
  <c r="AK391" i="1"/>
  <c r="AH391" i="1"/>
  <c r="AC391" i="1"/>
  <c r="AA391" i="1"/>
  <c r="Z391" i="1"/>
  <c r="Y391" i="1"/>
  <c r="X391" i="1"/>
  <c r="W391" i="1"/>
  <c r="S391" i="1"/>
  <c r="R391" i="1"/>
  <c r="Q391" i="1"/>
  <c r="P391" i="1"/>
  <c r="K391" i="1"/>
  <c r="G391" i="1"/>
  <c r="AK390" i="1"/>
  <c r="AH390" i="1"/>
  <c r="AD390" i="1"/>
  <c r="AC390" i="1"/>
  <c r="AA390" i="1"/>
  <c r="Z390" i="1"/>
  <c r="Y390" i="1"/>
  <c r="X390" i="1"/>
  <c r="W390" i="1"/>
  <c r="S390" i="1"/>
  <c r="R390" i="1"/>
  <c r="P390" i="1"/>
  <c r="AE396" i="1" s="1"/>
  <c r="K390" i="1"/>
  <c r="G390" i="1"/>
  <c r="AK389" i="1"/>
  <c r="AL395" i="1" s="1"/>
  <c r="AH389" i="1"/>
  <c r="AI395" i="1" s="1"/>
  <c r="AC389" i="1"/>
  <c r="AA389" i="1"/>
  <c r="Z389" i="1"/>
  <c r="Y389" i="1"/>
  <c r="X389" i="1"/>
  <c r="W389" i="1"/>
  <c r="S389" i="1"/>
  <c r="R389" i="1"/>
  <c r="AD395" i="1" s="1"/>
  <c r="Q389" i="1"/>
  <c r="P389" i="1"/>
  <c r="AE395" i="1" s="1"/>
  <c r="K389" i="1"/>
  <c r="G389" i="1"/>
  <c r="AK388" i="1"/>
  <c r="AH388" i="1"/>
  <c r="AI394" i="1" s="1"/>
  <c r="AC388" i="1"/>
  <c r="AA388" i="1"/>
  <c r="Z388" i="1"/>
  <c r="Y388" i="1"/>
  <c r="X388" i="1"/>
  <c r="W388" i="1"/>
  <c r="S388" i="1"/>
  <c r="R388" i="1"/>
  <c r="Q388" i="1"/>
  <c r="P388" i="1"/>
  <c r="K388" i="1"/>
  <c r="G388" i="1"/>
  <c r="AK387" i="1"/>
  <c r="AH387" i="1"/>
  <c r="AC387" i="1"/>
  <c r="AA387" i="1"/>
  <c r="Z387" i="1"/>
  <c r="Y387" i="1"/>
  <c r="X387" i="1"/>
  <c r="W387" i="1"/>
  <c r="S387" i="1"/>
  <c r="R387" i="1"/>
  <c r="P387" i="1"/>
  <c r="Q387" i="1" s="1"/>
  <c r="K387" i="1"/>
  <c r="G387" i="1"/>
  <c r="AK386" i="1"/>
  <c r="AH386" i="1"/>
  <c r="AC386" i="1"/>
  <c r="AA386" i="1"/>
  <c r="Z386" i="1"/>
  <c r="Y386" i="1"/>
  <c r="X386" i="1"/>
  <c r="W386" i="1"/>
  <c r="S386" i="1"/>
  <c r="R386" i="1"/>
  <c r="P386" i="1"/>
  <c r="K386" i="1"/>
  <c r="G386" i="1"/>
  <c r="AM385" i="1"/>
  <c r="AL385" i="1"/>
  <c r="AK385" i="1"/>
  <c r="AH385" i="1"/>
  <c r="AC385" i="1"/>
  <c r="AA385" i="1"/>
  <c r="Z385" i="1"/>
  <c r="Y385" i="1"/>
  <c r="X385" i="1"/>
  <c r="W385" i="1"/>
  <c r="S385" i="1"/>
  <c r="AM390" i="1" s="1"/>
  <c r="R385" i="1"/>
  <c r="AD391" i="1" s="1"/>
  <c r="Q385" i="1"/>
  <c r="P385" i="1"/>
  <c r="K385" i="1"/>
  <c r="G385" i="1"/>
  <c r="AK384" i="1"/>
  <c r="AH384" i="1"/>
  <c r="AC384" i="1"/>
  <c r="AA384" i="1"/>
  <c r="AB390" i="1" s="1"/>
  <c r="Z384" i="1"/>
  <c r="Y384" i="1"/>
  <c r="X384" i="1"/>
  <c r="W384" i="1"/>
  <c r="S384" i="1"/>
  <c r="R384" i="1"/>
  <c r="Q384" i="1"/>
  <c r="P384" i="1"/>
  <c r="AE390" i="1" s="1"/>
  <c r="K384" i="1"/>
  <c r="G384" i="1"/>
  <c r="AK383" i="1"/>
  <c r="AH383" i="1"/>
  <c r="AC383" i="1"/>
  <c r="AA383" i="1"/>
  <c r="AB389" i="1" s="1"/>
  <c r="Z383" i="1"/>
  <c r="Y383" i="1"/>
  <c r="X383" i="1"/>
  <c r="W383" i="1"/>
  <c r="S383" i="1"/>
  <c r="AM389" i="1" s="1"/>
  <c r="R383" i="1"/>
  <c r="P383" i="1"/>
  <c r="AE389" i="1" s="1"/>
  <c r="K383" i="1"/>
  <c r="G383" i="1"/>
  <c r="AK382" i="1"/>
  <c r="AH382" i="1"/>
  <c r="AI388" i="1" s="1"/>
  <c r="AC382" i="1"/>
  <c r="AA382" i="1"/>
  <c r="Z382" i="1"/>
  <c r="Y382" i="1"/>
  <c r="X382" i="1"/>
  <c r="W382" i="1"/>
  <c r="S382" i="1"/>
  <c r="AM388" i="1" s="1"/>
  <c r="R382" i="1"/>
  <c r="AD388" i="1" s="1"/>
  <c r="P382" i="1"/>
  <c r="Q382" i="1" s="1"/>
  <c r="K382" i="1"/>
  <c r="G382" i="1"/>
  <c r="AK381" i="1"/>
  <c r="AL387" i="1" s="1"/>
  <c r="AH381" i="1"/>
  <c r="AI387" i="1" s="1"/>
  <c r="AC381" i="1"/>
  <c r="AA381" i="1"/>
  <c r="AB387" i="1" s="1"/>
  <c r="Z381" i="1"/>
  <c r="Y381" i="1"/>
  <c r="X381" i="1"/>
  <c r="W381" i="1"/>
  <c r="S381" i="1"/>
  <c r="AM387" i="1" s="1"/>
  <c r="R381" i="1"/>
  <c r="Q381" i="1"/>
  <c r="P381" i="1"/>
  <c r="K381" i="1"/>
  <c r="G381" i="1"/>
  <c r="AK380" i="1"/>
  <c r="AL386" i="1" s="1"/>
  <c r="AH380" i="1"/>
  <c r="AC380" i="1"/>
  <c r="AA380" i="1"/>
  <c r="AB385" i="1" s="1"/>
  <c r="Z380" i="1"/>
  <c r="Y380" i="1"/>
  <c r="X380" i="1"/>
  <c r="W380" i="1"/>
  <c r="S380" i="1"/>
  <c r="R380" i="1"/>
  <c r="AD386" i="1" s="1"/>
  <c r="Q380" i="1"/>
  <c r="P380" i="1"/>
  <c r="K380" i="1"/>
  <c r="G380" i="1"/>
  <c r="AK379" i="1"/>
  <c r="AH379" i="1"/>
  <c r="AI385" i="1" s="1"/>
  <c r="AE379" i="1"/>
  <c r="AC379" i="1"/>
  <c r="AA379" i="1"/>
  <c r="Z379" i="1"/>
  <c r="Y379" i="1"/>
  <c r="X379" i="1"/>
  <c r="W379" i="1"/>
  <c r="S379" i="1"/>
  <c r="R379" i="1"/>
  <c r="P379" i="1"/>
  <c r="Q379" i="1" s="1"/>
  <c r="K379" i="1"/>
  <c r="G379" i="1"/>
  <c r="AK378" i="1"/>
  <c r="AL384" i="1" s="1"/>
  <c r="AI378" i="1"/>
  <c r="AH378" i="1"/>
  <c r="AC378" i="1"/>
  <c r="AA378" i="1"/>
  <c r="Z378" i="1"/>
  <c r="Y378" i="1"/>
  <c r="X378" i="1"/>
  <c r="W378" i="1"/>
  <c r="S378" i="1"/>
  <c r="AM384" i="1" s="1"/>
  <c r="R378" i="1"/>
  <c r="P378" i="1"/>
  <c r="Q378" i="1" s="1"/>
  <c r="K378" i="1"/>
  <c r="G378" i="1"/>
  <c r="AM377" i="1"/>
  <c r="AL377" i="1"/>
  <c r="AK377" i="1"/>
  <c r="AL383" i="1" s="1"/>
  <c r="AH377" i="1"/>
  <c r="AC377" i="1"/>
  <c r="AA377" i="1"/>
  <c r="Z377" i="1"/>
  <c r="Y377" i="1"/>
  <c r="X377" i="1"/>
  <c r="W377" i="1"/>
  <c r="S377" i="1"/>
  <c r="R377" i="1"/>
  <c r="Q377" i="1"/>
  <c r="P377" i="1"/>
  <c r="K377" i="1"/>
  <c r="G377" i="1"/>
  <c r="AK376" i="1"/>
  <c r="AL382" i="1" s="1"/>
  <c r="AH376" i="1"/>
  <c r="AC376" i="1"/>
  <c r="AA376" i="1"/>
  <c r="AB382" i="1" s="1"/>
  <c r="Z376" i="1"/>
  <c r="Y376" i="1"/>
  <c r="X376" i="1"/>
  <c r="W376" i="1"/>
  <c r="S376" i="1"/>
  <c r="R376" i="1"/>
  <c r="Q376" i="1"/>
  <c r="P376" i="1"/>
  <c r="AE382" i="1" s="1"/>
  <c r="K376" i="1"/>
  <c r="G376" i="1"/>
  <c r="AK375" i="1"/>
  <c r="AH375" i="1"/>
  <c r="AI381" i="1" s="1"/>
  <c r="AC375" i="1"/>
  <c r="AA375" i="1"/>
  <c r="AB381" i="1" s="1"/>
  <c r="Z375" i="1"/>
  <c r="Y375" i="1"/>
  <c r="X375" i="1"/>
  <c r="W375" i="1"/>
  <c r="S375" i="1"/>
  <c r="AM381" i="1" s="1"/>
  <c r="R375" i="1"/>
  <c r="P375" i="1"/>
  <c r="AE381" i="1" s="1"/>
  <c r="K375" i="1"/>
  <c r="G375" i="1"/>
  <c r="AK374" i="1"/>
  <c r="AH374" i="1"/>
  <c r="AI380" i="1" s="1"/>
  <c r="AC374" i="1"/>
  <c r="AA374" i="1"/>
  <c r="Z374" i="1"/>
  <c r="Y374" i="1"/>
  <c r="X374" i="1"/>
  <c r="W374" i="1"/>
  <c r="S374" i="1"/>
  <c r="AM380" i="1" s="1"/>
  <c r="R374" i="1"/>
  <c r="P374" i="1"/>
  <c r="Q374" i="1" s="1"/>
  <c r="K374" i="1"/>
  <c r="G374" i="1"/>
  <c r="AK373" i="1"/>
  <c r="AL379" i="1" s="1"/>
  <c r="AH373" i="1"/>
  <c r="AI379" i="1" s="1"/>
  <c r="AC373" i="1"/>
  <c r="AA373" i="1"/>
  <c r="AB379" i="1" s="1"/>
  <c r="Z373" i="1"/>
  <c r="Y373" i="1"/>
  <c r="X373" i="1"/>
  <c r="W373" i="1"/>
  <c r="S373" i="1"/>
  <c r="AM379" i="1" s="1"/>
  <c r="R373" i="1"/>
  <c r="Q373" i="1"/>
  <c r="P373" i="1"/>
  <c r="K373" i="1"/>
  <c r="G373" i="1"/>
  <c r="AK372" i="1"/>
  <c r="AL378" i="1" s="1"/>
  <c r="AH372" i="1"/>
  <c r="AC372" i="1"/>
  <c r="AB372" i="1"/>
  <c r="AA372" i="1"/>
  <c r="Z372" i="1"/>
  <c r="Y372" i="1"/>
  <c r="X372" i="1"/>
  <c r="W372" i="1"/>
  <c r="S372" i="1"/>
  <c r="R372" i="1"/>
  <c r="AD378" i="1" s="1"/>
  <c r="Q372" i="1"/>
  <c r="P372" i="1"/>
  <c r="K372" i="1"/>
  <c r="G372" i="1"/>
  <c r="AK371" i="1"/>
  <c r="AH371" i="1"/>
  <c r="AI377" i="1" s="1"/>
  <c r="AE371" i="1"/>
  <c r="AD371" i="1"/>
  <c r="AC371" i="1"/>
  <c r="AA371" i="1"/>
  <c r="Z371" i="1"/>
  <c r="Y371" i="1"/>
  <c r="X371" i="1"/>
  <c r="W371" i="1"/>
  <c r="S371" i="1"/>
  <c r="R371" i="1"/>
  <c r="P371" i="1"/>
  <c r="Q371" i="1" s="1"/>
  <c r="K371" i="1"/>
  <c r="G371" i="1"/>
  <c r="AK370" i="1"/>
  <c r="AL376" i="1" s="1"/>
  <c r="AI370" i="1"/>
  <c r="AH370" i="1"/>
  <c r="AI376" i="1" s="1"/>
  <c r="AC370" i="1"/>
  <c r="AA370" i="1"/>
  <c r="Z370" i="1"/>
  <c r="Y370" i="1"/>
  <c r="X370" i="1"/>
  <c r="W370" i="1"/>
  <c r="S370" i="1"/>
  <c r="AM376" i="1" s="1"/>
  <c r="R370" i="1"/>
  <c r="P370" i="1"/>
  <c r="Q370" i="1" s="1"/>
  <c r="K370" i="1"/>
  <c r="G370" i="1"/>
  <c r="AK369" i="1"/>
  <c r="AL375" i="1" s="1"/>
  <c r="AH369" i="1"/>
  <c r="AC369" i="1"/>
  <c r="AA369" i="1"/>
  <c r="AB375" i="1" s="1"/>
  <c r="Z369" i="1"/>
  <c r="Y369" i="1"/>
  <c r="X369" i="1"/>
  <c r="W369" i="1"/>
  <c r="S369" i="1"/>
  <c r="AM375" i="1" s="1"/>
  <c r="R369" i="1"/>
  <c r="AD374" i="1" s="1"/>
  <c r="Q369" i="1"/>
  <c r="P369" i="1"/>
  <c r="AE375" i="1" s="1"/>
  <c r="K369" i="1"/>
  <c r="G369" i="1"/>
  <c r="AK368" i="1"/>
  <c r="AL374" i="1" s="1"/>
  <c r="AH368" i="1"/>
  <c r="AI374" i="1" s="1"/>
  <c r="AC368" i="1"/>
  <c r="AA368" i="1"/>
  <c r="AB374" i="1" s="1"/>
  <c r="Z368" i="1"/>
  <c r="Y368" i="1"/>
  <c r="X368" i="1"/>
  <c r="W368" i="1"/>
  <c r="S368" i="1"/>
  <c r="R368" i="1"/>
  <c r="Q368" i="1"/>
  <c r="P368" i="1"/>
  <c r="AE374" i="1" s="1"/>
  <c r="K368" i="1"/>
  <c r="G368" i="1"/>
  <c r="AK367" i="1"/>
  <c r="AL373" i="1" s="1"/>
  <c r="AH367" i="1"/>
  <c r="AC367" i="1"/>
  <c r="AA367" i="1"/>
  <c r="AB373" i="1" s="1"/>
  <c r="Z367" i="1"/>
  <c r="Y367" i="1"/>
  <c r="X367" i="1"/>
  <c r="W367" i="1"/>
  <c r="S367" i="1"/>
  <c r="R367" i="1"/>
  <c r="Q367" i="1"/>
  <c r="AF373" i="1" s="1"/>
  <c r="P367" i="1"/>
  <c r="AE373" i="1" s="1"/>
  <c r="K367" i="1"/>
  <c r="G367" i="1"/>
  <c r="AK366" i="1"/>
  <c r="AH366" i="1"/>
  <c r="AC366" i="1"/>
  <c r="AA366" i="1"/>
  <c r="Z366" i="1"/>
  <c r="Y366" i="1"/>
  <c r="X366" i="1"/>
  <c r="W366" i="1"/>
  <c r="S366" i="1"/>
  <c r="R366" i="1"/>
  <c r="P366" i="1"/>
  <c r="Q366" i="1" s="1"/>
  <c r="K366" i="1"/>
  <c r="G366" i="1"/>
  <c r="AK365" i="1"/>
  <c r="AH365" i="1"/>
  <c r="AC365" i="1"/>
  <c r="AA365" i="1"/>
  <c r="AB371" i="1" s="1"/>
  <c r="Z365" i="1"/>
  <c r="Y365" i="1"/>
  <c r="X365" i="1"/>
  <c r="W365" i="1"/>
  <c r="S365" i="1"/>
  <c r="R365" i="1"/>
  <c r="Q365" i="1"/>
  <c r="AF371" i="1" s="1"/>
  <c r="P365" i="1"/>
  <c r="K365" i="1"/>
  <c r="G365" i="1"/>
  <c r="AK364" i="1"/>
  <c r="AH364" i="1"/>
  <c r="AC364" i="1"/>
  <c r="AB364" i="1"/>
  <c r="AA364" i="1"/>
  <c r="AB370" i="1" s="1"/>
  <c r="Z364" i="1"/>
  <c r="Y364" i="1"/>
  <c r="X364" i="1"/>
  <c r="W364" i="1"/>
  <c r="S364" i="1"/>
  <c r="R364" i="1"/>
  <c r="AD370" i="1" s="1"/>
  <c r="Q364" i="1"/>
  <c r="AF370" i="1" s="1"/>
  <c r="P364" i="1"/>
  <c r="AE370" i="1" s="1"/>
  <c r="K364" i="1"/>
  <c r="G364" i="1"/>
  <c r="AK363" i="1"/>
  <c r="AH363" i="1"/>
  <c r="AI369" i="1" s="1"/>
  <c r="AD363" i="1"/>
  <c r="AC363" i="1"/>
  <c r="AA363" i="1"/>
  <c r="Z363" i="1"/>
  <c r="Y363" i="1"/>
  <c r="X363" i="1"/>
  <c r="W363" i="1"/>
  <c r="S363" i="1"/>
  <c r="R363" i="1"/>
  <c r="AD369" i="1" s="1"/>
  <c r="P363" i="1"/>
  <c r="Q363" i="1" s="1"/>
  <c r="K363" i="1"/>
  <c r="G363" i="1"/>
  <c r="AK362" i="1"/>
  <c r="AH362" i="1"/>
  <c r="AC362" i="1"/>
  <c r="AA362" i="1"/>
  <c r="Z362" i="1"/>
  <c r="Y362" i="1"/>
  <c r="X362" i="1"/>
  <c r="W362" i="1"/>
  <c r="S362" i="1"/>
  <c r="AM368" i="1" s="1"/>
  <c r="R362" i="1"/>
  <c r="AD368" i="1" s="1"/>
  <c r="P362" i="1"/>
  <c r="Q362" i="1" s="1"/>
  <c r="AF368" i="1" s="1"/>
  <c r="K362" i="1"/>
  <c r="G362" i="1"/>
  <c r="AK361" i="1"/>
  <c r="AH361" i="1"/>
  <c r="AC361" i="1"/>
  <c r="AA361" i="1"/>
  <c r="Z361" i="1"/>
  <c r="Y361" i="1"/>
  <c r="X361" i="1"/>
  <c r="W361" i="1"/>
  <c r="S361" i="1"/>
  <c r="R361" i="1"/>
  <c r="AD367" i="1" s="1"/>
  <c r="Q361" i="1"/>
  <c r="P361" i="1"/>
  <c r="K361" i="1"/>
  <c r="G361" i="1"/>
  <c r="AK360" i="1"/>
  <c r="AL366" i="1" s="1"/>
  <c r="AH360" i="1"/>
  <c r="AC360" i="1"/>
  <c r="AA360" i="1"/>
  <c r="Z360" i="1"/>
  <c r="Y360" i="1"/>
  <c r="X360" i="1"/>
  <c r="W360" i="1"/>
  <c r="S360" i="1"/>
  <c r="R360" i="1"/>
  <c r="Q360" i="1"/>
  <c r="P360" i="1"/>
  <c r="K360" i="1"/>
  <c r="G360" i="1"/>
  <c r="AK359" i="1"/>
  <c r="AH359" i="1"/>
  <c r="AC359" i="1"/>
  <c r="AA359" i="1"/>
  <c r="Z359" i="1"/>
  <c r="Y359" i="1"/>
  <c r="X359" i="1"/>
  <c r="W359" i="1"/>
  <c r="S359" i="1"/>
  <c r="R359" i="1"/>
  <c r="P359" i="1"/>
  <c r="AE363" i="1" s="1"/>
  <c r="K359" i="1"/>
  <c r="G359" i="1"/>
  <c r="AM358" i="1"/>
  <c r="AK358" i="1"/>
  <c r="AH358" i="1"/>
  <c r="AC358" i="1"/>
  <c r="AA358" i="1"/>
  <c r="Z358" i="1"/>
  <c r="Y358" i="1"/>
  <c r="X358" i="1"/>
  <c r="W358" i="1"/>
  <c r="S358" i="1"/>
  <c r="R358" i="1"/>
  <c r="P358" i="1"/>
  <c r="Q358" i="1" s="1"/>
  <c r="K358" i="1"/>
  <c r="G358" i="1"/>
  <c r="AK357" i="1"/>
  <c r="AH357" i="1"/>
  <c r="AC357" i="1"/>
  <c r="AA357" i="1"/>
  <c r="AB363" i="1" s="1"/>
  <c r="Z357" i="1"/>
  <c r="Y357" i="1"/>
  <c r="X357" i="1"/>
  <c r="W357" i="1"/>
  <c r="S357" i="1"/>
  <c r="R357" i="1"/>
  <c r="Q357" i="1"/>
  <c r="P357" i="1"/>
  <c r="K357" i="1"/>
  <c r="G357" i="1"/>
  <c r="AK356" i="1"/>
  <c r="AH356" i="1"/>
  <c r="AC356" i="1"/>
  <c r="AA356" i="1"/>
  <c r="Z356" i="1"/>
  <c r="Y356" i="1"/>
  <c r="X356" i="1"/>
  <c r="W356" i="1"/>
  <c r="S356" i="1"/>
  <c r="R356" i="1"/>
  <c r="Q356" i="1"/>
  <c r="P356" i="1"/>
  <c r="AE362" i="1" s="1"/>
  <c r="K356" i="1"/>
  <c r="G356" i="1"/>
  <c r="B356" i="1"/>
  <c r="AK355" i="1"/>
  <c r="AH355" i="1"/>
  <c r="AI361" i="1" s="1"/>
  <c r="AC355" i="1"/>
  <c r="AA355" i="1"/>
  <c r="Z355" i="1"/>
  <c r="Y355" i="1"/>
  <c r="X355" i="1"/>
  <c r="W355" i="1"/>
  <c r="V355" i="1"/>
  <c r="S355" i="1"/>
  <c r="R355" i="1"/>
  <c r="AD361" i="1" s="1"/>
  <c r="P355" i="1"/>
  <c r="Q355" i="1" s="1"/>
  <c r="N355" i="1"/>
  <c r="K355" i="1"/>
  <c r="J355" i="1"/>
  <c r="G355" i="1"/>
  <c r="B355" i="1"/>
  <c r="I355" i="1" s="1"/>
  <c r="AK354" i="1"/>
  <c r="AI354" i="1"/>
  <c r="AH354" i="1"/>
  <c r="AI360" i="1" s="1"/>
  <c r="AC354" i="1"/>
  <c r="AA354" i="1"/>
  <c r="Z354" i="1"/>
  <c r="Y354" i="1"/>
  <c r="X354" i="1"/>
  <c r="W354" i="1"/>
  <c r="V354" i="1"/>
  <c r="S354" i="1"/>
  <c r="AM360" i="1" s="1"/>
  <c r="R354" i="1"/>
  <c r="P354" i="1"/>
  <c r="Q354" i="1" s="1"/>
  <c r="N354" i="1"/>
  <c r="M354" i="1"/>
  <c r="K354" i="1"/>
  <c r="J354" i="1"/>
  <c r="I354" i="1"/>
  <c r="G354" i="1"/>
  <c r="B354" i="1"/>
  <c r="AK353" i="1"/>
  <c r="AH353" i="1"/>
  <c r="AC353" i="1"/>
  <c r="AB353" i="1"/>
  <c r="AA353" i="1"/>
  <c r="Z353" i="1"/>
  <c r="Y353" i="1"/>
  <c r="X353" i="1"/>
  <c r="W353" i="1"/>
  <c r="V353" i="1"/>
  <c r="S353" i="1"/>
  <c r="AM359" i="1" s="1"/>
  <c r="R353" i="1"/>
  <c r="Q353" i="1"/>
  <c r="P353" i="1"/>
  <c r="N353" i="1"/>
  <c r="M353" i="1"/>
  <c r="K353" i="1"/>
  <c r="J353" i="1"/>
  <c r="I353" i="1"/>
  <c r="G353" i="1"/>
  <c r="AK352" i="1"/>
  <c r="AL358" i="1" s="1"/>
  <c r="AH352" i="1"/>
  <c r="AD352" i="1"/>
  <c r="AC352" i="1"/>
  <c r="AA352" i="1"/>
  <c r="Z352" i="1"/>
  <c r="Y352" i="1"/>
  <c r="X352" i="1"/>
  <c r="W352" i="1"/>
  <c r="V352" i="1"/>
  <c r="S352" i="1"/>
  <c r="R352" i="1"/>
  <c r="P352" i="1"/>
  <c r="Q352" i="1" s="1"/>
  <c r="N352" i="1"/>
  <c r="M352" i="1"/>
  <c r="K352" i="1"/>
  <c r="J352" i="1"/>
  <c r="I352" i="1"/>
  <c r="G352" i="1"/>
  <c r="AK351" i="1"/>
  <c r="AH351" i="1"/>
  <c r="AC351" i="1"/>
  <c r="AA351" i="1"/>
  <c r="Z351" i="1"/>
  <c r="Y351" i="1"/>
  <c r="X351" i="1"/>
  <c r="W351" i="1"/>
  <c r="V351" i="1"/>
  <c r="S351" i="1"/>
  <c r="AM357" i="1" s="1"/>
  <c r="R351" i="1"/>
  <c r="AD357" i="1" s="1"/>
  <c r="Q351" i="1"/>
  <c r="P351" i="1"/>
  <c r="N351" i="1"/>
  <c r="M351" i="1"/>
  <c r="K351" i="1"/>
  <c r="J351" i="1"/>
  <c r="I351" i="1"/>
  <c r="G351" i="1"/>
  <c r="AK350" i="1"/>
  <c r="AL356" i="1" s="1"/>
  <c r="AH350" i="1"/>
  <c r="AC350" i="1"/>
  <c r="AA350" i="1"/>
  <c r="Z350" i="1"/>
  <c r="Y350" i="1"/>
  <c r="X350" i="1"/>
  <c r="W350" i="1"/>
  <c r="V350" i="1"/>
  <c r="S350" i="1"/>
  <c r="R350" i="1"/>
  <c r="P350" i="1"/>
  <c r="AE356" i="1" s="1"/>
  <c r="N350" i="1"/>
  <c r="M350" i="1"/>
  <c r="K350" i="1"/>
  <c r="J350" i="1"/>
  <c r="I350" i="1"/>
  <c r="G350" i="1"/>
  <c r="AL349" i="1"/>
  <c r="AK349" i="1"/>
  <c r="AH349" i="1"/>
  <c r="AI355" i="1" s="1"/>
  <c r="AC349" i="1"/>
  <c r="AA349" i="1"/>
  <c r="Z349" i="1"/>
  <c r="Y349" i="1"/>
  <c r="X349" i="1"/>
  <c r="W349" i="1"/>
  <c r="V349" i="1"/>
  <c r="S349" i="1"/>
  <c r="AM355" i="1" s="1"/>
  <c r="R349" i="1"/>
  <c r="Q349" i="1"/>
  <c r="P349" i="1"/>
  <c r="N349" i="1"/>
  <c r="M349" i="1"/>
  <c r="K349" i="1"/>
  <c r="J349" i="1"/>
  <c r="I349" i="1"/>
  <c r="G349" i="1"/>
  <c r="AK348" i="1"/>
  <c r="AH348" i="1"/>
  <c r="AC348" i="1"/>
  <c r="AA348" i="1"/>
  <c r="AB354" i="1" s="1"/>
  <c r="Z348" i="1"/>
  <c r="Y348" i="1"/>
  <c r="X348" i="1"/>
  <c r="W348" i="1"/>
  <c r="V348" i="1"/>
  <c r="S348" i="1"/>
  <c r="R348" i="1"/>
  <c r="P348" i="1"/>
  <c r="AE354" i="1" s="1"/>
  <c r="N348" i="1"/>
  <c r="M348" i="1"/>
  <c r="K348" i="1"/>
  <c r="J348" i="1"/>
  <c r="I348" i="1"/>
  <c r="G348" i="1"/>
  <c r="AK347" i="1"/>
  <c r="AH347" i="1"/>
  <c r="AC347" i="1"/>
  <c r="AA347" i="1"/>
  <c r="Z347" i="1"/>
  <c r="Y347" i="1"/>
  <c r="X347" i="1"/>
  <c r="W347" i="1"/>
  <c r="V347" i="1"/>
  <c r="S347" i="1"/>
  <c r="R347" i="1"/>
  <c r="Q347" i="1"/>
  <c r="P347" i="1"/>
  <c r="N347" i="1"/>
  <c r="M347" i="1"/>
  <c r="K347" i="1"/>
  <c r="J347" i="1"/>
  <c r="I347" i="1"/>
  <c r="G347" i="1"/>
  <c r="AK346" i="1"/>
  <c r="AI346" i="1"/>
  <c r="AH346" i="1"/>
  <c r="AC346" i="1"/>
  <c r="AA346" i="1"/>
  <c r="AB352" i="1" s="1"/>
  <c r="Z346" i="1"/>
  <c r="Y346" i="1"/>
  <c r="X346" i="1"/>
  <c r="W346" i="1"/>
  <c r="V346" i="1"/>
  <c r="S346" i="1"/>
  <c r="R346" i="1"/>
  <c r="P346" i="1"/>
  <c r="N346" i="1"/>
  <c r="M346" i="1"/>
  <c r="K346" i="1"/>
  <c r="J346" i="1"/>
  <c r="I346" i="1"/>
  <c r="G346" i="1"/>
  <c r="AL345" i="1"/>
  <c r="AK345" i="1"/>
  <c r="AL351" i="1" s="1"/>
  <c r="AH345" i="1"/>
  <c r="AC345" i="1"/>
  <c r="AB345" i="1"/>
  <c r="AA345" i="1"/>
  <c r="Z345" i="1"/>
  <c r="Y345" i="1"/>
  <c r="X345" i="1"/>
  <c r="W345" i="1"/>
  <c r="V345" i="1"/>
  <c r="S345" i="1"/>
  <c r="AM349" i="1" s="1"/>
  <c r="R345" i="1"/>
  <c r="AD348" i="1" s="1"/>
  <c r="Q345" i="1"/>
  <c r="P345" i="1"/>
  <c r="N345" i="1"/>
  <c r="M345" i="1"/>
  <c r="K345" i="1"/>
  <c r="J345" i="1"/>
  <c r="I345" i="1"/>
  <c r="G345" i="1"/>
  <c r="AK344" i="1"/>
  <c r="AH344" i="1"/>
  <c r="AD344" i="1"/>
  <c r="AC344" i="1"/>
  <c r="AA344" i="1"/>
  <c r="Z344" i="1"/>
  <c r="Y344" i="1"/>
  <c r="X344" i="1"/>
  <c r="W344" i="1"/>
  <c r="V344" i="1"/>
  <c r="S344" i="1"/>
  <c r="AM350" i="1" s="1"/>
  <c r="R344" i="1"/>
  <c r="Q344" i="1"/>
  <c r="P344" i="1"/>
  <c r="N344" i="1"/>
  <c r="M344" i="1"/>
  <c r="K344" i="1"/>
  <c r="J344" i="1"/>
  <c r="I344" i="1"/>
  <c r="G344" i="1"/>
  <c r="AK343" i="1"/>
  <c r="AH343" i="1"/>
  <c r="AC343" i="1"/>
  <c r="AA343" i="1"/>
  <c r="Z343" i="1"/>
  <c r="Y343" i="1"/>
  <c r="X343" i="1"/>
  <c r="W343" i="1"/>
  <c r="V343" i="1"/>
  <c r="S343" i="1"/>
  <c r="R343" i="1"/>
  <c r="Q343" i="1"/>
  <c r="P343" i="1"/>
  <c r="N343" i="1"/>
  <c r="M343" i="1"/>
  <c r="K343" i="1"/>
  <c r="J343" i="1"/>
  <c r="I343" i="1"/>
  <c r="G343" i="1"/>
  <c r="AK342" i="1"/>
  <c r="AL348" i="1" s="1"/>
  <c r="AH342" i="1"/>
  <c r="AI348" i="1" s="1"/>
  <c r="AC342" i="1"/>
  <c r="AA342" i="1"/>
  <c r="Z342" i="1"/>
  <c r="Y342" i="1"/>
  <c r="X342" i="1"/>
  <c r="W342" i="1"/>
  <c r="V342" i="1"/>
  <c r="S342" i="1"/>
  <c r="AM348" i="1" s="1"/>
  <c r="R342" i="1"/>
  <c r="P342" i="1"/>
  <c r="AE348" i="1" s="1"/>
  <c r="N342" i="1"/>
  <c r="M342" i="1"/>
  <c r="K342" i="1"/>
  <c r="J342" i="1"/>
  <c r="I342" i="1"/>
  <c r="G342" i="1"/>
  <c r="AK341" i="1"/>
  <c r="AL347" i="1" s="1"/>
  <c r="AH341" i="1"/>
  <c r="AC341" i="1"/>
  <c r="AB341" i="1"/>
  <c r="AA341" i="1"/>
  <c r="AB347" i="1" s="1"/>
  <c r="Z341" i="1"/>
  <c r="Y341" i="1"/>
  <c r="X341" i="1"/>
  <c r="W341" i="1"/>
  <c r="V341" i="1"/>
  <c r="S341" i="1"/>
  <c r="AM347" i="1" s="1"/>
  <c r="R341" i="1"/>
  <c r="Q341" i="1"/>
  <c r="P341" i="1"/>
  <c r="N341" i="1"/>
  <c r="M341" i="1"/>
  <c r="K341" i="1"/>
  <c r="J341" i="1"/>
  <c r="I341" i="1"/>
  <c r="G341" i="1"/>
  <c r="AK340" i="1"/>
  <c r="AL346" i="1" s="1"/>
  <c r="AH340" i="1"/>
  <c r="AD340" i="1"/>
  <c r="AC340" i="1"/>
  <c r="AA340" i="1"/>
  <c r="AB346" i="1" s="1"/>
  <c r="Z340" i="1"/>
  <c r="Y340" i="1"/>
  <c r="X340" i="1"/>
  <c r="W340" i="1"/>
  <c r="V340" i="1"/>
  <c r="S340" i="1"/>
  <c r="R340" i="1"/>
  <c r="Q340" i="1"/>
  <c r="P340" i="1"/>
  <c r="N340" i="1"/>
  <c r="M340" i="1"/>
  <c r="K340" i="1"/>
  <c r="J340" i="1"/>
  <c r="I340" i="1"/>
  <c r="G340" i="1"/>
  <c r="AK339" i="1"/>
  <c r="AH339" i="1"/>
  <c r="AI345" i="1" s="1"/>
  <c r="AC339" i="1"/>
  <c r="AA339" i="1"/>
  <c r="Z339" i="1"/>
  <c r="Y339" i="1"/>
  <c r="X339" i="1"/>
  <c r="W339" i="1"/>
  <c r="V339" i="1"/>
  <c r="S339" i="1"/>
  <c r="R339" i="1"/>
  <c r="AD345" i="1" s="1"/>
  <c r="Q339" i="1"/>
  <c r="P339" i="1"/>
  <c r="N339" i="1"/>
  <c r="M339" i="1"/>
  <c r="K339" i="1"/>
  <c r="J339" i="1"/>
  <c r="I339" i="1"/>
  <c r="G339" i="1"/>
  <c r="AK338" i="1"/>
  <c r="AL344" i="1" s="1"/>
  <c r="AH338" i="1"/>
  <c r="AC338" i="1"/>
  <c r="AA338" i="1"/>
  <c r="AB344" i="1" s="1"/>
  <c r="Z338" i="1"/>
  <c r="Y338" i="1"/>
  <c r="X338" i="1"/>
  <c r="W338" i="1"/>
  <c r="V338" i="1"/>
  <c r="S338" i="1"/>
  <c r="R338" i="1"/>
  <c r="P338" i="1"/>
  <c r="AE343" i="1" s="1"/>
  <c r="N338" i="1"/>
  <c r="M338" i="1"/>
  <c r="K338" i="1"/>
  <c r="J338" i="1"/>
  <c r="I338" i="1"/>
  <c r="G338" i="1"/>
  <c r="AK337" i="1"/>
  <c r="AH337" i="1"/>
  <c r="AI343" i="1" s="1"/>
  <c r="AC337" i="1"/>
  <c r="AA337" i="1"/>
  <c r="Z337" i="1"/>
  <c r="Y337" i="1"/>
  <c r="X337" i="1"/>
  <c r="W337" i="1"/>
  <c r="V337" i="1"/>
  <c r="S337" i="1"/>
  <c r="AM343" i="1" s="1"/>
  <c r="R337" i="1"/>
  <c r="Q337" i="1"/>
  <c r="P337" i="1"/>
  <c r="N337" i="1"/>
  <c r="M337" i="1"/>
  <c r="K337" i="1"/>
  <c r="J337" i="1"/>
  <c r="I337" i="1"/>
  <c r="G337" i="1"/>
  <c r="AK336" i="1"/>
  <c r="AH336" i="1"/>
  <c r="AD336" i="1"/>
  <c r="AC336" i="1"/>
  <c r="AA336" i="1"/>
  <c r="AB342" i="1" s="1"/>
  <c r="Z336" i="1"/>
  <c r="Y336" i="1"/>
  <c r="X336" i="1"/>
  <c r="W336" i="1"/>
  <c r="V336" i="1"/>
  <c r="S336" i="1"/>
  <c r="R336" i="1"/>
  <c r="Q336" i="1"/>
  <c r="P336" i="1"/>
  <c r="AE342" i="1" s="1"/>
  <c r="N336" i="1"/>
  <c r="M336" i="1"/>
  <c r="K336" i="1"/>
  <c r="J336" i="1"/>
  <c r="I336" i="1"/>
  <c r="G336" i="1"/>
  <c r="AK335" i="1"/>
  <c r="AH335" i="1"/>
  <c r="AI341" i="1" s="1"/>
  <c r="AC335" i="1"/>
  <c r="AA335" i="1"/>
  <c r="Z335" i="1"/>
  <c r="Y335" i="1"/>
  <c r="X335" i="1"/>
  <c r="W335" i="1"/>
  <c r="V335" i="1"/>
  <c r="S335" i="1"/>
  <c r="R335" i="1"/>
  <c r="Q335" i="1"/>
  <c r="P335" i="1"/>
  <c r="N335" i="1"/>
  <c r="M335" i="1"/>
  <c r="K335" i="1"/>
  <c r="J335" i="1"/>
  <c r="I335" i="1"/>
  <c r="G335" i="1"/>
  <c r="AK334" i="1"/>
  <c r="AH334" i="1"/>
  <c r="AC334" i="1"/>
  <c r="AA334" i="1"/>
  <c r="AB340" i="1" s="1"/>
  <c r="Z334" i="1"/>
  <c r="Y334" i="1"/>
  <c r="X334" i="1"/>
  <c r="W334" i="1"/>
  <c r="V334" i="1"/>
  <c r="S334" i="1"/>
  <c r="R334" i="1"/>
  <c r="Q334" i="1"/>
  <c r="P334" i="1"/>
  <c r="AE339" i="1" s="1"/>
  <c r="N334" i="1"/>
  <c r="M334" i="1"/>
  <c r="K334" i="1"/>
  <c r="J334" i="1"/>
  <c r="I334" i="1"/>
  <c r="G334" i="1"/>
  <c r="AK333" i="1"/>
  <c r="AH333" i="1"/>
  <c r="AC333" i="1"/>
  <c r="AA333" i="1"/>
  <c r="Z333" i="1"/>
  <c r="Y333" i="1"/>
  <c r="X333" i="1"/>
  <c r="W333" i="1"/>
  <c r="V333" i="1"/>
  <c r="S333" i="1"/>
  <c r="R333" i="1"/>
  <c r="Q333" i="1"/>
  <c r="P333" i="1"/>
  <c r="N333" i="1"/>
  <c r="M333" i="1"/>
  <c r="K333" i="1"/>
  <c r="J333" i="1"/>
  <c r="I333" i="1"/>
  <c r="G333" i="1"/>
  <c r="AK332" i="1"/>
  <c r="AH332" i="1"/>
  <c r="AI338" i="1" s="1"/>
  <c r="AE332" i="1"/>
  <c r="AD332" i="1"/>
  <c r="AC332" i="1"/>
  <c r="AA332" i="1"/>
  <c r="Z332" i="1"/>
  <c r="Y332" i="1"/>
  <c r="X332" i="1"/>
  <c r="W332" i="1"/>
  <c r="V332" i="1"/>
  <c r="S332" i="1"/>
  <c r="AM338" i="1" s="1"/>
  <c r="R332" i="1"/>
  <c r="Q332" i="1"/>
  <c r="P332" i="1"/>
  <c r="N332" i="1"/>
  <c r="M332" i="1"/>
  <c r="K332" i="1"/>
  <c r="J332" i="1"/>
  <c r="I332" i="1"/>
  <c r="G332" i="1"/>
  <c r="AK331" i="1"/>
  <c r="AL337" i="1" s="1"/>
  <c r="AH331" i="1"/>
  <c r="AC331" i="1"/>
  <c r="AA331" i="1"/>
  <c r="AB337" i="1" s="1"/>
  <c r="Z331" i="1"/>
  <c r="Y331" i="1"/>
  <c r="X331" i="1"/>
  <c r="W331" i="1"/>
  <c r="V331" i="1"/>
  <c r="S331" i="1"/>
  <c r="AM337" i="1" s="1"/>
  <c r="R331" i="1"/>
  <c r="AD337" i="1" s="1"/>
  <c r="Q331" i="1"/>
  <c r="AF337" i="1" s="1"/>
  <c r="P331" i="1"/>
  <c r="N331" i="1"/>
  <c r="M331" i="1"/>
  <c r="K331" i="1"/>
  <c r="J331" i="1"/>
  <c r="I331" i="1"/>
  <c r="G331" i="1"/>
  <c r="AK330" i="1"/>
  <c r="AL336" i="1" s="1"/>
  <c r="AH330" i="1"/>
  <c r="AC330" i="1"/>
  <c r="AA330" i="1"/>
  <c r="Z330" i="1"/>
  <c r="Y330" i="1"/>
  <c r="X330" i="1"/>
  <c r="W330" i="1"/>
  <c r="V330" i="1"/>
  <c r="S330" i="1"/>
  <c r="R330" i="1"/>
  <c r="Q330" i="1"/>
  <c r="P330" i="1"/>
  <c r="N330" i="1"/>
  <c r="M330" i="1"/>
  <c r="K330" i="1"/>
  <c r="J330" i="1"/>
  <c r="I330" i="1"/>
  <c r="G330" i="1"/>
  <c r="AK329" i="1"/>
  <c r="AH329" i="1"/>
  <c r="AI335" i="1" s="1"/>
  <c r="AC329" i="1"/>
  <c r="AB329" i="1"/>
  <c r="AA329" i="1"/>
  <c r="Z329" i="1"/>
  <c r="Y329" i="1"/>
  <c r="X329" i="1"/>
  <c r="W329" i="1"/>
  <c r="V329" i="1"/>
  <c r="S329" i="1"/>
  <c r="R329" i="1"/>
  <c r="AD335" i="1" s="1"/>
  <c r="Q329" i="1"/>
  <c r="AF335" i="1" s="1"/>
  <c r="P329" i="1"/>
  <c r="N329" i="1"/>
  <c r="M329" i="1"/>
  <c r="K329" i="1"/>
  <c r="J329" i="1"/>
  <c r="I329" i="1"/>
  <c r="G329" i="1"/>
  <c r="AK328" i="1"/>
  <c r="AH328" i="1"/>
  <c r="AI334" i="1" s="1"/>
  <c r="AC328" i="1"/>
  <c r="AB328" i="1"/>
  <c r="AA328" i="1"/>
  <c r="Z328" i="1"/>
  <c r="Y328" i="1"/>
  <c r="X328" i="1"/>
  <c r="W328" i="1"/>
  <c r="V328" i="1"/>
  <c r="S328" i="1"/>
  <c r="R328" i="1"/>
  <c r="AD334" i="1" s="1"/>
  <c r="P328" i="1"/>
  <c r="N328" i="1"/>
  <c r="M328" i="1"/>
  <c r="K328" i="1"/>
  <c r="J328" i="1"/>
  <c r="I328" i="1"/>
  <c r="G328" i="1"/>
  <c r="AK327" i="1"/>
  <c r="AH327" i="1"/>
  <c r="AC327" i="1"/>
  <c r="AA327" i="1"/>
  <c r="AB333" i="1" s="1"/>
  <c r="Z327" i="1"/>
  <c r="Y327" i="1"/>
  <c r="X327" i="1"/>
  <c r="W327" i="1"/>
  <c r="V327" i="1"/>
  <c r="S327" i="1"/>
  <c r="AM332" i="1" s="1"/>
  <c r="R327" i="1"/>
  <c r="AD333" i="1" s="1"/>
  <c r="P327" i="1"/>
  <c r="N327" i="1"/>
  <c r="M327" i="1"/>
  <c r="K327" i="1"/>
  <c r="J327" i="1"/>
  <c r="I327" i="1"/>
  <c r="G327" i="1"/>
  <c r="AK326" i="1"/>
  <c r="AH326" i="1"/>
  <c r="AC326" i="1"/>
  <c r="AA326" i="1"/>
  <c r="Z326" i="1"/>
  <c r="Y326" i="1"/>
  <c r="X326" i="1"/>
  <c r="W326" i="1"/>
  <c r="V326" i="1"/>
  <c r="S326" i="1"/>
  <c r="R326" i="1"/>
  <c r="P326" i="1"/>
  <c r="AE331" i="1" s="1"/>
  <c r="N326" i="1"/>
  <c r="M326" i="1"/>
  <c r="K326" i="1"/>
  <c r="J326" i="1"/>
  <c r="I326" i="1"/>
  <c r="G326" i="1"/>
  <c r="AK325" i="1"/>
  <c r="AL329" i="1" s="1"/>
  <c r="AH325" i="1"/>
  <c r="AC325" i="1"/>
  <c r="AB325" i="1"/>
  <c r="AA325" i="1"/>
  <c r="Z325" i="1"/>
  <c r="Y325" i="1"/>
  <c r="X325" i="1"/>
  <c r="W325" i="1"/>
  <c r="V325" i="1"/>
  <c r="S325" i="1"/>
  <c r="AM331" i="1" s="1"/>
  <c r="R325" i="1"/>
  <c r="AD331" i="1" s="1"/>
  <c r="Q325" i="1"/>
  <c r="P325" i="1"/>
  <c r="N325" i="1"/>
  <c r="M325" i="1"/>
  <c r="K325" i="1"/>
  <c r="J325" i="1"/>
  <c r="I325" i="1"/>
  <c r="G325" i="1"/>
  <c r="AK324" i="1"/>
  <c r="AH324" i="1"/>
  <c r="AC324" i="1"/>
  <c r="AB324" i="1"/>
  <c r="AA324" i="1"/>
  <c r="Z324" i="1"/>
  <c r="Y324" i="1"/>
  <c r="X324" i="1"/>
  <c r="W324" i="1"/>
  <c r="V324" i="1"/>
  <c r="S324" i="1"/>
  <c r="AM330" i="1" s="1"/>
  <c r="R324" i="1"/>
  <c r="AD330" i="1" s="1"/>
  <c r="P324" i="1"/>
  <c r="Q324" i="1" s="1"/>
  <c r="N324" i="1"/>
  <c r="M324" i="1"/>
  <c r="K324" i="1"/>
  <c r="J324" i="1"/>
  <c r="I324" i="1"/>
  <c r="G324" i="1"/>
  <c r="AH323" i="1"/>
  <c r="AC323" i="1"/>
  <c r="AA323" i="1"/>
  <c r="Z323" i="1"/>
  <c r="Y323" i="1"/>
  <c r="X323" i="1"/>
  <c r="W323" i="1"/>
  <c r="V323" i="1"/>
  <c r="S323" i="1"/>
  <c r="R323" i="1"/>
  <c r="P323" i="1"/>
  <c r="Q323" i="1" s="1"/>
  <c r="N323" i="1"/>
  <c r="M323" i="1"/>
  <c r="K323" i="1"/>
  <c r="J323" i="1"/>
  <c r="I323" i="1"/>
  <c r="G323" i="1"/>
  <c r="AH322" i="1"/>
  <c r="AI328" i="1" s="1"/>
  <c r="AC322" i="1"/>
  <c r="AA322" i="1"/>
  <c r="Z322" i="1"/>
  <c r="Y322" i="1"/>
  <c r="X322" i="1"/>
  <c r="W322" i="1"/>
  <c r="V322" i="1"/>
  <c r="S322" i="1"/>
  <c r="R322" i="1"/>
  <c r="AD328" i="1" s="1"/>
  <c r="P322" i="1"/>
  <c r="N322" i="1"/>
  <c r="M322" i="1"/>
  <c r="K322" i="1"/>
  <c r="J322" i="1"/>
  <c r="I322" i="1"/>
  <c r="G322" i="1"/>
  <c r="AH321" i="1"/>
  <c r="AI327" i="1" s="1"/>
  <c r="AC321" i="1"/>
  <c r="AB321" i="1"/>
  <c r="AA321" i="1"/>
  <c r="AB327" i="1" s="1"/>
  <c r="Z321" i="1"/>
  <c r="Y321" i="1"/>
  <c r="X321" i="1"/>
  <c r="W321" i="1"/>
  <c r="V321" i="1"/>
  <c r="S321" i="1"/>
  <c r="R321" i="1"/>
  <c r="AD327" i="1" s="1"/>
  <c r="P321" i="1"/>
  <c r="Q321" i="1" s="1"/>
  <c r="N321" i="1"/>
  <c r="M321" i="1"/>
  <c r="K321" i="1"/>
  <c r="J321" i="1"/>
  <c r="I321" i="1"/>
  <c r="G321" i="1"/>
  <c r="AI320" i="1"/>
  <c r="AH320" i="1"/>
  <c r="AI326" i="1" s="1"/>
  <c r="AC320" i="1"/>
  <c r="AA320" i="1"/>
  <c r="Z320" i="1"/>
  <c r="Y320" i="1"/>
  <c r="X320" i="1"/>
  <c r="W320" i="1"/>
  <c r="V320" i="1"/>
  <c r="S320" i="1"/>
  <c r="R320" i="1"/>
  <c r="P320" i="1"/>
  <c r="Q320" i="1" s="1"/>
  <c r="N320" i="1"/>
  <c r="M320" i="1"/>
  <c r="K320" i="1"/>
  <c r="J320" i="1"/>
  <c r="I320" i="1"/>
  <c r="G320" i="1"/>
  <c r="AH319" i="1"/>
  <c r="AD319" i="1"/>
  <c r="AC319" i="1"/>
  <c r="AA319" i="1"/>
  <c r="Z319" i="1"/>
  <c r="Y319" i="1"/>
  <c r="X319" i="1"/>
  <c r="W319" i="1"/>
  <c r="V319" i="1"/>
  <c r="S319" i="1"/>
  <c r="R319" i="1"/>
  <c r="P319" i="1"/>
  <c r="Q319" i="1" s="1"/>
  <c r="N319" i="1"/>
  <c r="M319" i="1"/>
  <c r="K319" i="1"/>
  <c r="J319" i="1"/>
  <c r="I319" i="1"/>
  <c r="G319" i="1"/>
  <c r="AH318" i="1"/>
  <c r="AC318" i="1"/>
  <c r="AA318" i="1"/>
  <c r="Z318" i="1"/>
  <c r="Y318" i="1"/>
  <c r="X318" i="1"/>
  <c r="W318" i="1"/>
  <c r="V318" i="1"/>
  <c r="S318" i="1"/>
  <c r="AM324" i="1" s="1"/>
  <c r="R318" i="1"/>
  <c r="Q318" i="1"/>
  <c r="P318" i="1"/>
  <c r="AE324" i="1" s="1"/>
  <c r="N318" i="1"/>
  <c r="M318" i="1"/>
  <c r="K318" i="1"/>
  <c r="J318" i="1"/>
  <c r="I318" i="1"/>
  <c r="G318" i="1"/>
  <c r="AM317" i="1"/>
  <c r="AH317" i="1"/>
  <c r="AI323" i="1" s="1"/>
  <c r="AC317" i="1"/>
  <c r="AA317" i="1"/>
  <c r="AB323" i="1" s="1"/>
  <c r="Z317" i="1"/>
  <c r="Y317" i="1"/>
  <c r="X317" i="1"/>
  <c r="W317" i="1"/>
  <c r="V317" i="1"/>
  <c r="S317" i="1"/>
  <c r="R317" i="1"/>
  <c r="AD323" i="1" s="1"/>
  <c r="Q317" i="1"/>
  <c r="P317" i="1"/>
  <c r="AE323" i="1" s="1"/>
  <c r="N317" i="1"/>
  <c r="M317" i="1"/>
  <c r="K317" i="1"/>
  <c r="J317" i="1"/>
  <c r="I317" i="1"/>
  <c r="G317" i="1"/>
  <c r="AM316" i="1"/>
  <c r="AH316" i="1"/>
  <c r="AI321" i="1" s="1"/>
  <c r="AC316" i="1"/>
  <c r="AA316" i="1"/>
  <c r="Z316" i="1"/>
  <c r="Y316" i="1"/>
  <c r="X316" i="1"/>
  <c r="W316" i="1"/>
  <c r="V316" i="1"/>
  <c r="S316" i="1"/>
  <c r="R316" i="1"/>
  <c r="Q316" i="1"/>
  <c r="P316" i="1"/>
  <c r="AE322" i="1" s="1"/>
  <c r="N316" i="1"/>
  <c r="M316" i="1"/>
  <c r="K316" i="1"/>
  <c r="J316" i="1"/>
  <c r="I316" i="1"/>
  <c r="G316" i="1"/>
  <c r="AM315" i="1"/>
  <c r="AC315" i="1"/>
  <c r="AA315" i="1"/>
  <c r="Z315" i="1"/>
  <c r="Y315" i="1"/>
  <c r="X315" i="1"/>
  <c r="W315" i="1"/>
  <c r="V315" i="1"/>
  <c r="S315" i="1"/>
  <c r="R315" i="1"/>
  <c r="P315" i="1"/>
  <c r="N315" i="1"/>
  <c r="M315" i="1"/>
  <c r="K315" i="1"/>
  <c r="J315" i="1"/>
  <c r="I315" i="1"/>
  <c r="G315" i="1"/>
  <c r="AC314" i="1"/>
  <c r="AA314" i="1"/>
  <c r="Z314" i="1"/>
  <c r="Y314" i="1"/>
  <c r="X314" i="1"/>
  <c r="W314" i="1"/>
  <c r="V314" i="1"/>
  <c r="S314" i="1"/>
  <c r="R314" i="1"/>
  <c r="AD320" i="1" s="1"/>
  <c r="P314" i="1"/>
  <c r="N314" i="1"/>
  <c r="M314" i="1"/>
  <c r="K314" i="1"/>
  <c r="J314" i="1"/>
  <c r="I314" i="1"/>
  <c r="G314" i="1"/>
  <c r="AI313" i="1"/>
  <c r="AG313" i="1"/>
  <c r="AG314" i="1" s="1"/>
  <c r="AC313" i="1"/>
  <c r="AA313" i="1"/>
  <c r="Z313" i="1"/>
  <c r="Y313" i="1"/>
  <c r="X313" i="1"/>
  <c r="W313" i="1"/>
  <c r="V313" i="1"/>
  <c r="S313" i="1"/>
  <c r="R313" i="1"/>
  <c r="P313" i="1"/>
  <c r="N313" i="1"/>
  <c r="M313" i="1"/>
  <c r="K313" i="1"/>
  <c r="J313" i="1"/>
  <c r="I313" i="1"/>
  <c r="G313" i="1"/>
  <c r="AI312" i="1"/>
  <c r="AH312" i="1"/>
  <c r="AI318" i="1" s="1"/>
  <c r="AC312" i="1"/>
  <c r="AA312" i="1"/>
  <c r="Z312" i="1"/>
  <c r="Y312" i="1"/>
  <c r="X312" i="1"/>
  <c r="W312" i="1"/>
  <c r="V312" i="1"/>
  <c r="R312" i="1"/>
  <c r="AD318" i="1" s="1"/>
  <c r="Q312" i="1"/>
  <c r="P312" i="1"/>
  <c r="N312" i="1"/>
  <c r="M312" i="1"/>
  <c r="K312" i="1"/>
  <c r="J312" i="1"/>
  <c r="I312" i="1"/>
  <c r="G312" i="1"/>
  <c r="AH311" i="1"/>
  <c r="AI314" i="1" s="1"/>
  <c r="AC311" i="1"/>
  <c r="AA311" i="1"/>
  <c r="AB315" i="1" s="1"/>
  <c r="Z311" i="1"/>
  <c r="Y311" i="1"/>
  <c r="X311" i="1"/>
  <c r="W311" i="1"/>
  <c r="V311" i="1"/>
  <c r="R311" i="1"/>
  <c r="AD317" i="1" s="1"/>
  <c r="P311" i="1"/>
  <c r="N311" i="1"/>
  <c r="M311" i="1"/>
  <c r="K311" i="1"/>
  <c r="J311" i="1"/>
  <c r="I311" i="1"/>
  <c r="G311" i="1"/>
  <c r="AI310" i="1"/>
  <c r="AH310" i="1"/>
  <c r="AC310" i="1"/>
  <c r="AA310" i="1"/>
  <c r="AB316" i="1" s="1"/>
  <c r="Z310" i="1"/>
  <c r="Y310" i="1"/>
  <c r="X310" i="1"/>
  <c r="W310" i="1"/>
  <c r="V310" i="1"/>
  <c r="S310" i="1"/>
  <c r="R310" i="1"/>
  <c r="AD316" i="1" s="1"/>
  <c r="P310" i="1"/>
  <c r="AE315" i="1" s="1"/>
  <c r="N310" i="1"/>
  <c r="M310" i="1"/>
  <c r="K310" i="1"/>
  <c r="J310" i="1"/>
  <c r="I310" i="1"/>
  <c r="G310" i="1"/>
  <c r="AI309" i="1"/>
  <c r="AH309" i="1"/>
  <c r="AI311" i="1" s="1"/>
  <c r="AC309" i="1"/>
  <c r="AA309" i="1"/>
  <c r="Z309" i="1"/>
  <c r="Y309" i="1"/>
  <c r="X309" i="1"/>
  <c r="W309" i="1"/>
  <c r="V309" i="1"/>
  <c r="S309" i="1"/>
  <c r="R309" i="1"/>
  <c r="AD315" i="1" s="1"/>
  <c r="Q309" i="1"/>
  <c r="N309" i="1"/>
  <c r="M309" i="1"/>
  <c r="K309" i="1"/>
  <c r="J309" i="1"/>
  <c r="I309" i="1"/>
  <c r="G309" i="1"/>
  <c r="AC308" i="1"/>
  <c r="AA308" i="1"/>
  <c r="Z308" i="1"/>
  <c r="Y308" i="1"/>
  <c r="X308" i="1"/>
  <c r="W308" i="1"/>
  <c r="V308" i="1"/>
  <c r="S308" i="1"/>
  <c r="AM314" i="1" s="1"/>
  <c r="R308" i="1"/>
  <c r="AD314" i="1" s="1"/>
  <c r="P308" i="1"/>
  <c r="N308" i="1"/>
  <c r="M308" i="1"/>
  <c r="K308" i="1"/>
  <c r="J308" i="1"/>
  <c r="I308" i="1"/>
  <c r="G308" i="1"/>
  <c r="AC307" i="1"/>
  <c r="AA307" i="1"/>
  <c r="Z307" i="1"/>
  <c r="Y307" i="1"/>
  <c r="X307" i="1"/>
  <c r="W307" i="1"/>
  <c r="V307" i="1"/>
  <c r="S307" i="1"/>
  <c r="AM313" i="1" s="1"/>
  <c r="R307" i="1"/>
  <c r="AD313" i="1" s="1"/>
  <c r="P307" i="1"/>
  <c r="N307" i="1"/>
  <c r="M307" i="1"/>
  <c r="K307" i="1"/>
  <c r="J307" i="1"/>
  <c r="I307" i="1"/>
  <c r="G307" i="1"/>
  <c r="AG306" i="1"/>
  <c r="AG307" i="1" s="1"/>
  <c r="AC306" i="1"/>
  <c r="AA306" i="1"/>
  <c r="Z306" i="1"/>
  <c r="Y306" i="1"/>
  <c r="X306" i="1"/>
  <c r="W306" i="1"/>
  <c r="V306" i="1"/>
  <c r="S306" i="1"/>
  <c r="R306" i="1"/>
  <c r="AD312" i="1" s="1"/>
  <c r="Q306" i="1"/>
  <c r="P306" i="1"/>
  <c r="AE312" i="1" s="1"/>
  <c r="N306" i="1"/>
  <c r="M306" i="1"/>
  <c r="K306" i="1"/>
  <c r="J306" i="1"/>
  <c r="I306" i="1"/>
  <c r="G306" i="1"/>
  <c r="AG305" i="1"/>
  <c r="AC305" i="1"/>
  <c r="AB305" i="1"/>
  <c r="AA305" i="1"/>
  <c r="AB311" i="1" s="1"/>
  <c r="Z305" i="1"/>
  <c r="Y305" i="1"/>
  <c r="X305" i="1"/>
  <c r="W305" i="1"/>
  <c r="V305" i="1"/>
  <c r="S305" i="1"/>
  <c r="R305" i="1"/>
  <c r="AD308" i="1" s="1"/>
  <c r="P305" i="1"/>
  <c r="AE311" i="1" s="1"/>
  <c r="N305" i="1"/>
  <c r="M305" i="1"/>
  <c r="K305" i="1"/>
  <c r="J305" i="1"/>
  <c r="I305" i="1"/>
  <c r="G305" i="1"/>
  <c r="AH304" i="1"/>
  <c r="AC304" i="1"/>
  <c r="AA304" i="1"/>
  <c r="AB310" i="1" s="1"/>
  <c r="Z304" i="1"/>
  <c r="Y304" i="1"/>
  <c r="X304" i="1"/>
  <c r="W304" i="1"/>
  <c r="V304" i="1"/>
  <c r="S304" i="1"/>
  <c r="AM310" i="1" s="1"/>
  <c r="R304" i="1"/>
  <c r="Q304" i="1"/>
  <c r="P304" i="1"/>
  <c r="AE310" i="1" s="1"/>
  <c r="N304" i="1"/>
  <c r="M304" i="1"/>
  <c r="K304" i="1"/>
  <c r="J304" i="1"/>
  <c r="I304" i="1"/>
  <c r="G304" i="1"/>
  <c r="AM303" i="1"/>
  <c r="AH303" i="1"/>
  <c r="AC303" i="1"/>
  <c r="AA303" i="1"/>
  <c r="Z303" i="1"/>
  <c r="Y303" i="1"/>
  <c r="X303" i="1"/>
  <c r="W303" i="1"/>
  <c r="V303" i="1"/>
  <c r="S303" i="1"/>
  <c r="R303" i="1"/>
  <c r="P303" i="1"/>
  <c r="N303" i="1"/>
  <c r="M303" i="1"/>
  <c r="K303" i="1"/>
  <c r="J303" i="1"/>
  <c r="I303" i="1"/>
  <c r="G303" i="1"/>
  <c r="AH302" i="1"/>
  <c r="AE302" i="1"/>
  <c r="AC302" i="1"/>
  <c r="AA302" i="1"/>
  <c r="Z302" i="1"/>
  <c r="Y302" i="1"/>
  <c r="X302" i="1"/>
  <c r="W302" i="1"/>
  <c r="V302" i="1"/>
  <c r="S302" i="1"/>
  <c r="R302" i="1"/>
  <c r="Q302" i="1"/>
  <c r="P302" i="1"/>
  <c r="AE308" i="1" s="1"/>
  <c r="N302" i="1"/>
  <c r="M302" i="1"/>
  <c r="K302" i="1"/>
  <c r="J302" i="1"/>
  <c r="I302" i="1"/>
  <c r="G302" i="1"/>
  <c r="AE301" i="1"/>
  <c r="AC301" i="1"/>
  <c r="AA301" i="1"/>
  <c r="Z301" i="1"/>
  <c r="Y301" i="1"/>
  <c r="X301" i="1"/>
  <c r="W301" i="1"/>
  <c r="V301" i="1"/>
  <c r="S301" i="1"/>
  <c r="R301" i="1"/>
  <c r="Q301" i="1"/>
  <c r="P301" i="1"/>
  <c r="AE307" i="1" s="1"/>
  <c r="N301" i="1"/>
  <c r="M301" i="1"/>
  <c r="K301" i="1"/>
  <c r="J301" i="1"/>
  <c r="I301" i="1"/>
  <c r="G301" i="1"/>
  <c r="AE300" i="1"/>
  <c r="AC300" i="1"/>
  <c r="AA300" i="1"/>
  <c r="Z300" i="1"/>
  <c r="Y300" i="1"/>
  <c r="X300" i="1"/>
  <c r="W300" i="1"/>
  <c r="V300" i="1"/>
  <c r="S300" i="1"/>
  <c r="R300" i="1"/>
  <c r="Q300" i="1"/>
  <c r="P300" i="1"/>
  <c r="N300" i="1"/>
  <c r="M300" i="1"/>
  <c r="K300" i="1"/>
  <c r="J300" i="1"/>
  <c r="I300" i="1"/>
  <c r="G300" i="1"/>
  <c r="AC299" i="1"/>
  <c r="AA299" i="1"/>
  <c r="Z299" i="1"/>
  <c r="Y299" i="1"/>
  <c r="X299" i="1"/>
  <c r="W299" i="1"/>
  <c r="V299" i="1"/>
  <c r="S299" i="1"/>
  <c r="AM305" i="1" s="1"/>
  <c r="R299" i="1"/>
  <c r="Q299" i="1"/>
  <c r="P299" i="1"/>
  <c r="AE305" i="1" s="1"/>
  <c r="N299" i="1"/>
  <c r="M299" i="1"/>
  <c r="K299" i="1"/>
  <c r="J299" i="1"/>
  <c r="I299" i="1"/>
  <c r="G299" i="1"/>
  <c r="AC298" i="1"/>
  <c r="AA298" i="1"/>
  <c r="AB303" i="1" s="1"/>
  <c r="Z298" i="1"/>
  <c r="Y298" i="1"/>
  <c r="X298" i="1"/>
  <c r="W298" i="1"/>
  <c r="V298" i="1"/>
  <c r="S298" i="1"/>
  <c r="AM304" i="1" s="1"/>
  <c r="R298" i="1"/>
  <c r="AD304" i="1" s="1"/>
  <c r="Q298" i="1"/>
  <c r="P298" i="1"/>
  <c r="N298" i="1"/>
  <c r="M298" i="1"/>
  <c r="K298" i="1"/>
  <c r="J298" i="1"/>
  <c r="I298" i="1"/>
  <c r="G298" i="1"/>
  <c r="AE297" i="1"/>
  <c r="AC297" i="1"/>
  <c r="AA297" i="1"/>
  <c r="Z297" i="1"/>
  <c r="Y297" i="1"/>
  <c r="X297" i="1"/>
  <c r="W297" i="1"/>
  <c r="V297" i="1"/>
  <c r="S297" i="1"/>
  <c r="R297" i="1"/>
  <c r="Q297" i="1"/>
  <c r="P297" i="1"/>
  <c r="AE303" i="1" s="1"/>
  <c r="N297" i="1"/>
  <c r="M297" i="1"/>
  <c r="K297" i="1"/>
  <c r="J297" i="1"/>
  <c r="I297" i="1"/>
  <c r="G297" i="1"/>
  <c r="AE296" i="1"/>
  <c r="AC296" i="1"/>
  <c r="AA296" i="1"/>
  <c r="AB302" i="1" s="1"/>
  <c r="Z296" i="1"/>
  <c r="Y296" i="1"/>
  <c r="X296" i="1"/>
  <c r="W296" i="1"/>
  <c r="V296" i="1"/>
  <c r="S296" i="1"/>
  <c r="AM302" i="1" s="1"/>
  <c r="R296" i="1"/>
  <c r="AD302" i="1" s="1"/>
  <c r="Q296" i="1"/>
  <c r="AF302" i="1" s="1"/>
  <c r="P296" i="1"/>
  <c r="N296" i="1"/>
  <c r="M296" i="1"/>
  <c r="K296" i="1"/>
  <c r="J296" i="1"/>
  <c r="I296" i="1"/>
  <c r="G296" i="1"/>
  <c r="AC295" i="1"/>
  <c r="AA295" i="1"/>
  <c r="Z295" i="1"/>
  <c r="Y295" i="1"/>
  <c r="X295" i="1"/>
  <c r="W295" i="1"/>
  <c r="V295" i="1"/>
  <c r="S295" i="1"/>
  <c r="R295" i="1"/>
  <c r="AD301" i="1" s="1"/>
  <c r="Q295" i="1"/>
  <c r="P295" i="1"/>
  <c r="N295" i="1"/>
  <c r="M295" i="1"/>
  <c r="K295" i="1"/>
  <c r="J295" i="1"/>
  <c r="I295" i="1"/>
  <c r="G295" i="1"/>
  <c r="AC294" i="1"/>
  <c r="AA294" i="1"/>
  <c r="Z294" i="1"/>
  <c r="Y294" i="1"/>
  <c r="X294" i="1"/>
  <c r="W294" i="1"/>
  <c r="V294" i="1"/>
  <c r="S294" i="1"/>
  <c r="R294" i="1"/>
  <c r="AD300" i="1" s="1"/>
  <c r="Q294" i="1"/>
  <c r="P294" i="1"/>
  <c r="AE298" i="1" s="1"/>
  <c r="N294" i="1"/>
  <c r="M294" i="1"/>
  <c r="K294" i="1"/>
  <c r="J294" i="1"/>
  <c r="I294" i="1"/>
  <c r="G294" i="1"/>
  <c r="AC293" i="1"/>
  <c r="AA293" i="1"/>
  <c r="Z293" i="1"/>
  <c r="Y293" i="1"/>
  <c r="X293" i="1"/>
  <c r="W293" i="1"/>
  <c r="V293" i="1"/>
  <c r="S293" i="1"/>
  <c r="R293" i="1"/>
  <c r="AD299" i="1" s="1"/>
  <c r="Q293" i="1"/>
  <c r="P293" i="1"/>
  <c r="N293" i="1"/>
  <c r="M293" i="1"/>
  <c r="K293" i="1"/>
  <c r="J293" i="1"/>
  <c r="I293" i="1"/>
  <c r="G293" i="1"/>
  <c r="AC292" i="1"/>
  <c r="AA292" i="1"/>
  <c r="AB298" i="1" s="1"/>
  <c r="Z292" i="1"/>
  <c r="Y292" i="1"/>
  <c r="X292" i="1"/>
  <c r="W292" i="1"/>
  <c r="V292" i="1"/>
  <c r="S292" i="1"/>
  <c r="AM298" i="1" s="1"/>
  <c r="R292" i="1"/>
  <c r="AD298" i="1" s="1"/>
  <c r="Q292" i="1"/>
  <c r="AF298" i="1" s="1"/>
  <c r="P292" i="1"/>
  <c r="N292" i="1"/>
  <c r="M292" i="1"/>
  <c r="K292" i="1"/>
  <c r="J292" i="1"/>
  <c r="I292" i="1"/>
  <c r="G292" i="1"/>
  <c r="AC291" i="1"/>
  <c r="AA291" i="1"/>
  <c r="Z291" i="1"/>
  <c r="Y291" i="1"/>
  <c r="X291" i="1"/>
  <c r="W291" i="1"/>
  <c r="V291" i="1"/>
  <c r="S291" i="1"/>
  <c r="R291" i="1"/>
  <c r="AD297" i="1" s="1"/>
  <c r="Q291" i="1"/>
  <c r="P291" i="1"/>
  <c r="N291" i="1"/>
  <c r="M291" i="1"/>
  <c r="K291" i="1"/>
  <c r="J291" i="1"/>
  <c r="I291" i="1"/>
  <c r="G291" i="1"/>
  <c r="AC290" i="1"/>
  <c r="AA290" i="1"/>
  <c r="AB296" i="1" s="1"/>
  <c r="Z290" i="1"/>
  <c r="Y290" i="1"/>
  <c r="X290" i="1"/>
  <c r="W290" i="1"/>
  <c r="V290" i="1"/>
  <c r="S290" i="1"/>
  <c r="R290" i="1"/>
  <c r="AD296" i="1" s="1"/>
  <c r="Q290" i="1"/>
  <c r="AF296" i="1" s="1"/>
  <c r="P290" i="1"/>
  <c r="AE294" i="1" s="1"/>
  <c r="N290" i="1"/>
  <c r="M290" i="1"/>
  <c r="K290" i="1"/>
  <c r="J290" i="1"/>
  <c r="I290" i="1"/>
  <c r="G290" i="1"/>
  <c r="AC289" i="1"/>
  <c r="AA289" i="1"/>
  <c r="Z289" i="1"/>
  <c r="Y289" i="1"/>
  <c r="X289" i="1"/>
  <c r="W289" i="1"/>
  <c r="V289" i="1"/>
  <c r="S289" i="1"/>
  <c r="R289" i="1"/>
  <c r="AD295" i="1" s="1"/>
  <c r="Q289" i="1"/>
  <c r="P289" i="1"/>
  <c r="N289" i="1"/>
  <c r="M289" i="1"/>
  <c r="K289" i="1"/>
  <c r="J289" i="1"/>
  <c r="I289" i="1"/>
  <c r="G289" i="1"/>
  <c r="AC288" i="1"/>
  <c r="AA288" i="1"/>
  <c r="AB294" i="1" s="1"/>
  <c r="Z288" i="1"/>
  <c r="Y288" i="1"/>
  <c r="X288" i="1"/>
  <c r="W288" i="1"/>
  <c r="V288" i="1"/>
  <c r="S288" i="1"/>
  <c r="AM290" i="1" s="1"/>
  <c r="R288" i="1"/>
  <c r="AD294" i="1" s="1"/>
  <c r="Q288" i="1"/>
  <c r="AF294" i="1" s="1"/>
  <c r="N288" i="1"/>
  <c r="M288" i="1"/>
  <c r="K288" i="1"/>
  <c r="J288" i="1"/>
  <c r="I288" i="1"/>
  <c r="G288" i="1"/>
  <c r="AC287" i="1"/>
  <c r="AB287" i="1"/>
  <c r="AA287" i="1"/>
  <c r="AB293" i="1" s="1"/>
  <c r="Z287" i="1"/>
  <c r="Y287" i="1"/>
  <c r="X287" i="1"/>
  <c r="W287" i="1"/>
  <c r="V287" i="1"/>
  <c r="S287" i="1"/>
  <c r="R287" i="1"/>
  <c r="AD293" i="1" s="1"/>
  <c r="P287" i="1"/>
  <c r="Q287" i="1" s="1"/>
  <c r="AF293" i="1" s="1"/>
  <c r="N287" i="1"/>
  <c r="M287" i="1"/>
  <c r="K287" i="1"/>
  <c r="J287" i="1"/>
  <c r="I287" i="1"/>
  <c r="G287" i="1"/>
  <c r="AC286" i="1"/>
  <c r="AA286" i="1"/>
  <c r="Z286" i="1"/>
  <c r="Y286" i="1"/>
  <c r="X286" i="1"/>
  <c r="W286" i="1"/>
  <c r="V286" i="1"/>
  <c r="S286" i="1"/>
  <c r="R286" i="1"/>
  <c r="AD292" i="1" s="1"/>
  <c r="P286" i="1"/>
  <c r="Q286" i="1" s="1"/>
  <c r="AF292" i="1" s="1"/>
  <c r="N286" i="1"/>
  <c r="M286" i="1"/>
  <c r="K286" i="1"/>
  <c r="J286" i="1"/>
  <c r="I286" i="1"/>
  <c r="G286" i="1"/>
  <c r="AC285" i="1"/>
  <c r="AA285" i="1"/>
  <c r="Z285" i="1"/>
  <c r="Y285" i="1"/>
  <c r="X285" i="1"/>
  <c r="W285" i="1"/>
  <c r="V285" i="1"/>
  <c r="S285" i="1"/>
  <c r="R285" i="1"/>
  <c r="AD291" i="1" s="1"/>
  <c r="P285" i="1"/>
  <c r="Q285" i="1" s="1"/>
  <c r="N285" i="1"/>
  <c r="M285" i="1"/>
  <c r="K285" i="1"/>
  <c r="J285" i="1"/>
  <c r="I285" i="1"/>
  <c r="G285" i="1"/>
  <c r="AC284" i="1"/>
  <c r="AA284" i="1"/>
  <c r="AB290" i="1" s="1"/>
  <c r="Z284" i="1"/>
  <c r="Y284" i="1"/>
  <c r="X284" i="1"/>
  <c r="W284" i="1"/>
  <c r="V284" i="1"/>
  <c r="S284" i="1"/>
  <c r="R284" i="1"/>
  <c r="AD290" i="1" s="1"/>
  <c r="P284" i="1"/>
  <c r="AE290" i="1" s="1"/>
  <c r="N284" i="1"/>
  <c r="M284" i="1"/>
  <c r="K284" i="1"/>
  <c r="J284" i="1"/>
  <c r="I284" i="1"/>
  <c r="G284" i="1"/>
  <c r="AC283" i="1"/>
  <c r="AA283" i="1"/>
  <c r="AB289" i="1" s="1"/>
  <c r="Z283" i="1"/>
  <c r="Y283" i="1"/>
  <c r="X283" i="1"/>
  <c r="W283" i="1"/>
  <c r="V283" i="1"/>
  <c r="S283" i="1"/>
  <c r="R283" i="1"/>
  <c r="AD284" i="1" s="1"/>
  <c r="P283" i="1"/>
  <c r="Q283" i="1" s="1"/>
  <c r="N283" i="1"/>
  <c r="M283" i="1"/>
  <c r="K283" i="1"/>
  <c r="J283" i="1"/>
  <c r="I283" i="1"/>
  <c r="G283" i="1"/>
  <c r="AC282" i="1"/>
  <c r="AA282" i="1"/>
  <c r="Z282" i="1"/>
  <c r="Y282" i="1"/>
  <c r="X282" i="1"/>
  <c r="W282" i="1"/>
  <c r="V282" i="1"/>
  <c r="S282" i="1"/>
  <c r="R282" i="1"/>
  <c r="AD287" i="1" s="1"/>
  <c r="P282" i="1"/>
  <c r="N282" i="1"/>
  <c r="M282" i="1"/>
  <c r="K282" i="1"/>
  <c r="J282" i="1"/>
  <c r="I282" i="1"/>
  <c r="G282" i="1"/>
  <c r="AD281" i="1"/>
  <c r="AC281" i="1"/>
  <c r="AA281" i="1"/>
  <c r="Z281" i="1"/>
  <c r="Y281" i="1"/>
  <c r="X281" i="1"/>
  <c r="W281" i="1"/>
  <c r="V281" i="1"/>
  <c r="S281" i="1"/>
  <c r="AM287" i="1" s="1"/>
  <c r="R281" i="1"/>
  <c r="Q281" i="1"/>
  <c r="N281" i="1"/>
  <c r="M281" i="1"/>
  <c r="K281" i="1"/>
  <c r="J281" i="1"/>
  <c r="I281" i="1"/>
  <c r="G281" i="1"/>
  <c r="AC280" i="1"/>
  <c r="AA280" i="1"/>
  <c r="AB286" i="1" s="1"/>
  <c r="Z280" i="1"/>
  <c r="Y280" i="1"/>
  <c r="X280" i="1"/>
  <c r="W280" i="1"/>
  <c r="V280" i="1"/>
  <c r="S280" i="1"/>
  <c r="AM286" i="1" s="1"/>
  <c r="R280" i="1"/>
  <c r="AD286" i="1" s="1"/>
  <c r="Q280" i="1"/>
  <c r="P280" i="1"/>
  <c r="N280" i="1"/>
  <c r="M280" i="1"/>
  <c r="K280" i="1"/>
  <c r="J280" i="1"/>
  <c r="I280" i="1"/>
  <c r="G280" i="1"/>
  <c r="AM279" i="1"/>
  <c r="AC279" i="1"/>
  <c r="AA279" i="1"/>
  <c r="AB285" i="1" s="1"/>
  <c r="Z279" i="1"/>
  <c r="Y279" i="1"/>
  <c r="X279" i="1"/>
  <c r="W279" i="1"/>
  <c r="V279" i="1"/>
  <c r="S279" i="1"/>
  <c r="AM285" i="1" s="1"/>
  <c r="R279" i="1"/>
  <c r="Q279" i="1"/>
  <c r="P279" i="1"/>
  <c r="N279" i="1"/>
  <c r="M279" i="1"/>
  <c r="K279" i="1"/>
  <c r="J279" i="1"/>
  <c r="I279" i="1"/>
  <c r="G279" i="1"/>
  <c r="AE278" i="1"/>
  <c r="AC278" i="1"/>
  <c r="AA278" i="1"/>
  <c r="Z278" i="1"/>
  <c r="Y278" i="1"/>
  <c r="X278" i="1"/>
  <c r="W278" i="1"/>
  <c r="V278" i="1"/>
  <c r="S278" i="1"/>
  <c r="AM284" i="1" s="1"/>
  <c r="R278" i="1"/>
  <c r="Q278" i="1"/>
  <c r="P278" i="1"/>
  <c r="N278" i="1"/>
  <c r="M278" i="1"/>
  <c r="K278" i="1"/>
  <c r="J278" i="1"/>
  <c r="I278" i="1"/>
  <c r="G278" i="1"/>
  <c r="AC277" i="1"/>
  <c r="AA277" i="1"/>
  <c r="Z277" i="1"/>
  <c r="Y277" i="1"/>
  <c r="X277" i="1"/>
  <c r="W277" i="1"/>
  <c r="V277" i="1"/>
  <c r="S277" i="1"/>
  <c r="AM283" i="1" s="1"/>
  <c r="R277" i="1"/>
  <c r="Q277" i="1"/>
  <c r="P277" i="1"/>
  <c r="AE283" i="1" s="1"/>
  <c r="N277" i="1"/>
  <c r="M277" i="1"/>
  <c r="K277" i="1"/>
  <c r="J277" i="1"/>
  <c r="I277" i="1"/>
  <c r="G277" i="1"/>
  <c r="AC276" i="1"/>
  <c r="AA276" i="1"/>
  <c r="AB282" i="1" s="1"/>
  <c r="Z276" i="1"/>
  <c r="Y276" i="1"/>
  <c r="X276" i="1"/>
  <c r="W276" i="1"/>
  <c r="V276" i="1"/>
  <c r="S276" i="1"/>
  <c r="AM278" i="1" s="1"/>
  <c r="R276" i="1"/>
  <c r="AD282" i="1" s="1"/>
  <c r="Q276" i="1"/>
  <c r="P276" i="1"/>
  <c r="AE282" i="1" s="1"/>
  <c r="N276" i="1"/>
  <c r="M276" i="1"/>
  <c r="K276" i="1"/>
  <c r="J276" i="1"/>
  <c r="I276" i="1"/>
  <c r="G276" i="1"/>
  <c r="AM275" i="1"/>
  <c r="AC275" i="1"/>
  <c r="AA275" i="1"/>
  <c r="Z275" i="1"/>
  <c r="Y275" i="1"/>
  <c r="X275" i="1"/>
  <c r="W275" i="1"/>
  <c r="V275" i="1"/>
  <c r="S275" i="1"/>
  <c r="AM280" i="1" s="1"/>
  <c r="R275" i="1"/>
  <c r="Q275" i="1"/>
  <c r="N275" i="1"/>
  <c r="M275" i="1"/>
  <c r="K275" i="1"/>
  <c r="J275" i="1"/>
  <c r="I275" i="1"/>
  <c r="G275" i="1"/>
  <c r="AD274" i="1"/>
  <c r="AC274" i="1"/>
  <c r="AA274" i="1"/>
  <c r="Z274" i="1"/>
  <c r="Y274" i="1"/>
  <c r="X274" i="1"/>
  <c r="W274" i="1"/>
  <c r="V274" i="1"/>
  <c r="S274" i="1"/>
  <c r="R274" i="1"/>
  <c r="AD280" i="1" s="1"/>
  <c r="P274" i="1"/>
  <c r="Q274" i="1" s="1"/>
  <c r="N274" i="1"/>
  <c r="M274" i="1"/>
  <c r="K274" i="1"/>
  <c r="J274" i="1"/>
  <c r="I274" i="1"/>
  <c r="G274" i="1"/>
  <c r="AC273" i="1"/>
  <c r="AB273" i="1"/>
  <c r="AA273" i="1"/>
  <c r="Z273" i="1"/>
  <c r="Y273" i="1"/>
  <c r="X273" i="1"/>
  <c r="W273" i="1"/>
  <c r="V273" i="1"/>
  <c r="S273" i="1"/>
  <c r="AM276" i="1" s="1"/>
  <c r="R273" i="1"/>
  <c r="AD279" i="1" s="1"/>
  <c r="P273" i="1"/>
  <c r="AE279" i="1" s="1"/>
  <c r="N273" i="1"/>
  <c r="M273" i="1"/>
  <c r="K273" i="1"/>
  <c r="J273" i="1"/>
  <c r="I273" i="1"/>
  <c r="G273" i="1"/>
  <c r="AC272" i="1"/>
  <c r="AB272" i="1"/>
  <c r="AA272" i="1"/>
  <c r="Z272" i="1"/>
  <c r="Y272" i="1"/>
  <c r="X272" i="1"/>
  <c r="W272" i="1"/>
  <c r="V272" i="1"/>
  <c r="S272" i="1"/>
  <c r="R272" i="1"/>
  <c r="AD278" i="1" s="1"/>
  <c r="P272" i="1"/>
  <c r="Q272" i="1" s="1"/>
  <c r="N272" i="1"/>
  <c r="M272" i="1"/>
  <c r="K272" i="1"/>
  <c r="J272" i="1"/>
  <c r="I272" i="1"/>
  <c r="G272" i="1"/>
  <c r="AC271" i="1"/>
  <c r="AA271" i="1"/>
  <c r="AB277" i="1" s="1"/>
  <c r="Z271" i="1"/>
  <c r="Y271" i="1"/>
  <c r="X271" i="1"/>
  <c r="W271" i="1"/>
  <c r="V271" i="1"/>
  <c r="S271" i="1"/>
  <c r="R271" i="1"/>
  <c r="AD277" i="1" s="1"/>
  <c r="P271" i="1"/>
  <c r="Q271" i="1" s="1"/>
  <c r="N271" i="1"/>
  <c r="M271" i="1"/>
  <c r="K271" i="1"/>
  <c r="J271" i="1"/>
  <c r="I271" i="1"/>
  <c r="G271" i="1"/>
  <c r="AD270" i="1"/>
  <c r="AC270" i="1"/>
  <c r="AA270" i="1"/>
  <c r="Z270" i="1"/>
  <c r="Y270" i="1"/>
  <c r="X270" i="1"/>
  <c r="W270" i="1"/>
  <c r="V270" i="1"/>
  <c r="S270" i="1"/>
  <c r="R270" i="1"/>
  <c r="AD276" i="1" s="1"/>
  <c r="P270" i="1"/>
  <c r="Q270" i="1" s="1"/>
  <c r="N270" i="1"/>
  <c r="M270" i="1"/>
  <c r="K270" i="1"/>
  <c r="J270" i="1"/>
  <c r="I270" i="1"/>
  <c r="G270" i="1"/>
  <c r="AC269" i="1"/>
  <c r="AB269" i="1"/>
  <c r="AA269" i="1"/>
  <c r="AB275" i="1" s="1"/>
  <c r="Z269" i="1"/>
  <c r="Y269" i="1"/>
  <c r="X269" i="1"/>
  <c r="W269" i="1"/>
  <c r="V269" i="1"/>
  <c r="S269" i="1"/>
  <c r="R269" i="1"/>
  <c r="AD275" i="1" s="1"/>
  <c r="P269" i="1"/>
  <c r="AE275" i="1" s="1"/>
  <c r="N269" i="1"/>
  <c r="M269" i="1"/>
  <c r="K269" i="1"/>
  <c r="J269" i="1"/>
  <c r="I269" i="1"/>
  <c r="G269" i="1"/>
  <c r="AC268" i="1"/>
  <c r="AB268" i="1"/>
  <c r="AA268" i="1"/>
  <c r="AB274" i="1" s="1"/>
  <c r="Z268" i="1"/>
  <c r="Y268" i="1"/>
  <c r="X268" i="1"/>
  <c r="W268" i="1"/>
  <c r="V268" i="1"/>
  <c r="S268" i="1"/>
  <c r="AM274" i="1" s="1"/>
  <c r="R268" i="1"/>
  <c r="AD273" i="1" s="1"/>
  <c r="P268" i="1"/>
  <c r="N268" i="1"/>
  <c r="M268" i="1"/>
  <c r="K268" i="1"/>
  <c r="J268" i="1"/>
  <c r="I268" i="1"/>
  <c r="G268" i="1"/>
  <c r="AC267" i="1"/>
  <c r="AA267" i="1"/>
  <c r="Z267" i="1"/>
  <c r="Y267" i="1"/>
  <c r="X267" i="1"/>
  <c r="W267" i="1"/>
  <c r="V267" i="1"/>
  <c r="S267" i="1"/>
  <c r="AM273" i="1" s="1"/>
  <c r="R267" i="1"/>
  <c r="AD272" i="1" s="1"/>
  <c r="P267" i="1"/>
  <c r="N267" i="1"/>
  <c r="M267" i="1"/>
  <c r="K267" i="1"/>
  <c r="J267" i="1"/>
  <c r="I267" i="1"/>
  <c r="G267" i="1"/>
  <c r="AC266" i="1"/>
  <c r="AA266" i="1"/>
  <c r="Z266" i="1"/>
  <c r="Y266" i="1"/>
  <c r="X266" i="1"/>
  <c r="W266" i="1"/>
  <c r="V266" i="1"/>
  <c r="S266" i="1"/>
  <c r="AM272" i="1" s="1"/>
  <c r="R266" i="1"/>
  <c r="P266" i="1"/>
  <c r="N266" i="1"/>
  <c r="M266" i="1"/>
  <c r="K266" i="1"/>
  <c r="J266" i="1"/>
  <c r="I266" i="1"/>
  <c r="G266" i="1"/>
  <c r="AC265" i="1"/>
  <c r="AB265" i="1"/>
  <c r="AA265" i="1"/>
  <c r="Z265" i="1"/>
  <c r="Y265" i="1"/>
  <c r="X265" i="1"/>
  <c r="W265" i="1"/>
  <c r="V265" i="1"/>
  <c r="S265" i="1"/>
  <c r="AM271" i="1" s="1"/>
  <c r="R265" i="1"/>
  <c r="AD271" i="1" s="1"/>
  <c r="P265" i="1"/>
  <c r="AE271" i="1" s="1"/>
  <c r="N265" i="1"/>
  <c r="M265" i="1"/>
  <c r="K265" i="1"/>
  <c r="J265" i="1"/>
  <c r="I265" i="1"/>
  <c r="G265" i="1"/>
  <c r="AC264" i="1"/>
  <c r="AA264" i="1"/>
  <c r="AB270" i="1" s="1"/>
  <c r="Z264" i="1"/>
  <c r="Y264" i="1"/>
  <c r="X264" i="1"/>
  <c r="W264" i="1"/>
  <c r="V264" i="1"/>
  <c r="S264" i="1"/>
  <c r="AM270" i="1" s="1"/>
  <c r="R264" i="1"/>
  <c r="AD269" i="1" s="1"/>
  <c r="P264" i="1"/>
  <c r="N264" i="1"/>
  <c r="M264" i="1"/>
  <c r="K264" i="1"/>
  <c r="J264" i="1"/>
  <c r="I264" i="1"/>
  <c r="G264" i="1"/>
  <c r="AC263" i="1"/>
  <c r="AA263" i="1"/>
  <c r="Z263" i="1"/>
  <c r="Y263" i="1"/>
  <c r="X263" i="1"/>
  <c r="W263" i="1"/>
  <c r="V263" i="1"/>
  <c r="S263" i="1"/>
  <c r="AM269" i="1" s="1"/>
  <c r="R263" i="1"/>
  <c r="AD268" i="1" s="1"/>
  <c r="P263" i="1"/>
  <c r="N263" i="1"/>
  <c r="M263" i="1"/>
  <c r="K263" i="1"/>
  <c r="J263" i="1"/>
  <c r="I263" i="1"/>
  <c r="G263" i="1"/>
  <c r="AC262" i="1"/>
  <c r="AA262" i="1"/>
  <c r="Z262" i="1"/>
  <c r="Y262" i="1"/>
  <c r="X262" i="1"/>
  <c r="W262" i="1"/>
  <c r="V262" i="1"/>
  <c r="S262" i="1"/>
  <c r="AM268" i="1" s="1"/>
  <c r="R262" i="1"/>
  <c r="P262" i="1"/>
  <c r="AE268" i="1" s="1"/>
  <c r="N262" i="1"/>
  <c r="M262" i="1"/>
  <c r="K262" i="1"/>
  <c r="J262" i="1"/>
  <c r="I262" i="1"/>
  <c r="G262" i="1"/>
  <c r="AC261" i="1"/>
  <c r="AB261" i="1"/>
  <c r="AA261" i="1"/>
  <c r="AB267" i="1" s="1"/>
  <c r="Z261" i="1"/>
  <c r="Y261" i="1"/>
  <c r="X261" i="1"/>
  <c r="W261" i="1"/>
  <c r="V261" i="1"/>
  <c r="S261" i="1"/>
  <c r="AM267" i="1" s="1"/>
  <c r="R261" i="1"/>
  <c r="AD267" i="1" s="1"/>
  <c r="Q261" i="1"/>
  <c r="P261" i="1"/>
  <c r="AE267" i="1" s="1"/>
  <c r="N261" i="1"/>
  <c r="M261" i="1"/>
  <c r="K261" i="1"/>
  <c r="J261" i="1"/>
  <c r="I261" i="1"/>
  <c r="G261" i="1"/>
  <c r="AC260" i="1"/>
  <c r="AA260" i="1"/>
  <c r="AB266" i="1" s="1"/>
  <c r="Z260" i="1"/>
  <c r="Y260" i="1"/>
  <c r="X260" i="1"/>
  <c r="W260" i="1"/>
  <c r="V260" i="1"/>
  <c r="S260" i="1"/>
  <c r="AM266" i="1" s="1"/>
  <c r="R260" i="1"/>
  <c r="P260" i="1"/>
  <c r="N260" i="1"/>
  <c r="M260" i="1"/>
  <c r="K260" i="1"/>
  <c r="J260" i="1"/>
  <c r="I260" i="1"/>
  <c r="G260" i="1"/>
  <c r="AC259" i="1"/>
  <c r="AA259" i="1"/>
  <c r="Z259" i="1"/>
  <c r="Y259" i="1"/>
  <c r="X259" i="1"/>
  <c r="W259" i="1"/>
  <c r="V259" i="1"/>
  <c r="S259" i="1"/>
  <c r="AM265" i="1" s="1"/>
  <c r="R259" i="1"/>
  <c r="P259" i="1"/>
  <c r="N259" i="1"/>
  <c r="M259" i="1"/>
  <c r="K259" i="1"/>
  <c r="J259" i="1"/>
  <c r="I259" i="1"/>
  <c r="G259" i="1"/>
  <c r="AC258" i="1"/>
  <c r="AA258" i="1"/>
  <c r="Z258" i="1"/>
  <c r="Y258" i="1"/>
  <c r="X258" i="1"/>
  <c r="W258" i="1"/>
  <c r="V258" i="1"/>
  <c r="S258" i="1"/>
  <c r="AM264" i="1" s="1"/>
  <c r="R258" i="1"/>
  <c r="Q258" i="1"/>
  <c r="P258" i="1"/>
  <c r="N258" i="1"/>
  <c r="M258" i="1"/>
  <c r="K258" i="1"/>
  <c r="J258" i="1"/>
  <c r="I258" i="1"/>
  <c r="G258" i="1"/>
  <c r="AC257" i="1"/>
  <c r="AA257" i="1"/>
  <c r="AB263" i="1" s="1"/>
  <c r="Z257" i="1"/>
  <c r="Y257" i="1"/>
  <c r="X257" i="1"/>
  <c r="W257" i="1"/>
  <c r="V257" i="1"/>
  <c r="S257" i="1"/>
  <c r="AM263" i="1" s="1"/>
  <c r="R257" i="1"/>
  <c r="Q257" i="1"/>
  <c r="P257" i="1"/>
  <c r="N257" i="1"/>
  <c r="M257" i="1"/>
  <c r="K257" i="1"/>
  <c r="J257" i="1"/>
  <c r="I257" i="1"/>
  <c r="G257" i="1"/>
  <c r="AM256" i="1"/>
  <c r="AC256" i="1"/>
  <c r="AA256" i="1"/>
  <c r="AB262" i="1" s="1"/>
  <c r="Z256" i="1"/>
  <c r="Y256" i="1"/>
  <c r="X256" i="1"/>
  <c r="W256" i="1"/>
  <c r="V256" i="1"/>
  <c r="S256" i="1"/>
  <c r="AM262" i="1" s="1"/>
  <c r="R256" i="1"/>
  <c r="Q256" i="1"/>
  <c r="P256" i="1"/>
  <c r="N256" i="1"/>
  <c r="M256" i="1"/>
  <c r="K256" i="1"/>
  <c r="J256" i="1"/>
  <c r="I256" i="1"/>
  <c r="G256" i="1"/>
  <c r="AE255" i="1"/>
  <c r="AC255" i="1"/>
  <c r="AA255" i="1"/>
  <c r="Z255" i="1"/>
  <c r="Y255" i="1"/>
  <c r="X255" i="1"/>
  <c r="W255" i="1"/>
  <c r="V255" i="1"/>
  <c r="S255" i="1"/>
  <c r="AM261" i="1" s="1"/>
  <c r="R255" i="1"/>
  <c r="Q255" i="1"/>
  <c r="P255" i="1"/>
  <c r="N255" i="1"/>
  <c r="M255" i="1"/>
  <c r="K255" i="1"/>
  <c r="J255" i="1"/>
  <c r="I255" i="1"/>
  <c r="G255" i="1"/>
  <c r="AC254" i="1"/>
  <c r="AA254" i="1"/>
  <c r="Z254" i="1"/>
  <c r="Y254" i="1"/>
  <c r="X254" i="1"/>
  <c r="W254" i="1"/>
  <c r="V254" i="1"/>
  <c r="S254" i="1"/>
  <c r="AM260" i="1" s="1"/>
  <c r="R254" i="1"/>
  <c r="AD260" i="1" s="1"/>
  <c r="Q254" i="1"/>
  <c r="P254" i="1"/>
  <c r="AE260" i="1" s="1"/>
  <c r="N254" i="1"/>
  <c r="M254" i="1"/>
  <c r="K254" i="1"/>
  <c r="J254" i="1"/>
  <c r="I254" i="1"/>
  <c r="G254" i="1"/>
  <c r="AC253" i="1"/>
  <c r="AA253" i="1"/>
  <c r="Z253" i="1"/>
  <c r="Y253" i="1"/>
  <c r="X253" i="1"/>
  <c r="W253" i="1"/>
  <c r="V253" i="1"/>
  <c r="S253" i="1"/>
  <c r="AM259" i="1" s="1"/>
  <c r="R253" i="1"/>
  <c r="AD259" i="1" s="1"/>
  <c r="Q253" i="1"/>
  <c r="AF256" i="1" s="1"/>
  <c r="P253" i="1"/>
  <c r="AE258" i="1" s="1"/>
  <c r="N253" i="1"/>
  <c r="M253" i="1"/>
  <c r="K253" i="1"/>
  <c r="J253" i="1"/>
  <c r="I253" i="1"/>
  <c r="G253" i="1"/>
  <c r="AM252" i="1"/>
  <c r="AC252" i="1"/>
  <c r="AA252" i="1"/>
  <c r="Z252" i="1"/>
  <c r="Y252" i="1"/>
  <c r="X252" i="1"/>
  <c r="W252" i="1"/>
  <c r="V252" i="1"/>
  <c r="S252" i="1"/>
  <c r="AM258" i="1" s="1"/>
  <c r="R252" i="1"/>
  <c r="Q252" i="1"/>
  <c r="P252" i="1"/>
  <c r="AE256" i="1" s="1"/>
  <c r="N252" i="1"/>
  <c r="M252" i="1"/>
  <c r="K252" i="1"/>
  <c r="J252" i="1"/>
  <c r="I252" i="1"/>
  <c r="G252" i="1"/>
  <c r="AE251" i="1"/>
  <c r="AC251" i="1"/>
  <c r="AA251" i="1"/>
  <c r="Z251" i="1"/>
  <c r="Y251" i="1"/>
  <c r="X251" i="1"/>
  <c r="W251" i="1"/>
  <c r="V251" i="1"/>
  <c r="S251" i="1"/>
  <c r="AM257" i="1" s="1"/>
  <c r="R251" i="1"/>
  <c r="AD257" i="1" s="1"/>
  <c r="Q251" i="1"/>
  <c r="P251" i="1"/>
  <c r="N251" i="1"/>
  <c r="M251" i="1"/>
  <c r="K251" i="1"/>
  <c r="J251" i="1"/>
  <c r="I251" i="1"/>
  <c r="G251" i="1"/>
  <c r="AC250" i="1"/>
  <c r="AA250" i="1"/>
  <c r="Z250" i="1"/>
  <c r="Y250" i="1"/>
  <c r="X250" i="1"/>
  <c r="W250" i="1"/>
  <c r="V250" i="1"/>
  <c r="S250" i="1"/>
  <c r="R250" i="1"/>
  <c r="AD256" i="1" s="1"/>
  <c r="Q250" i="1"/>
  <c r="P250" i="1"/>
  <c r="N250" i="1"/>
  <c r="M250" i="1"/>
  <c r="K250" i="1"/>
  <c r="J250" i="1"/>
  <c r="I250" i="1"/>
  <c r="G250" i="1"/>
  <c r="AC249" i="1"/>
  <c r="AA249" i="1"/>
  <c r="Z249" i="1"/>
  <c r="Y249" i="1"/>
  <c r="X249" i="1"/>
  <c r="W249" i="1"/>
  <c r="V249" i="1"/>
  <c r="S249" i="1"/>
  <c r="AM255" i="1" s="1"/>
  <c r="R249" i="1"/>
  <c r="AD254" i="1" s="1"/>
  <c r="Q249" i="1"/>
  <c r="P249" i="1"/>
  <c r="AE254" i="1" s="1"/>
  <c r="N249" i="1"/>
  <c r="M249" i="1"/>
  <c r="K249" i="1"/>
  <c r="J249" i="1"/>
  <c r="I249" i="1"/>
  <c r="G249" i="1"/>
  <c r="AM248" i="1"/>
  <c r="AC248" i="1"/>
  <c r="AA248" i="1"/>
  <c r="Z248" i="1"/>
  <c r="Y248" i="1"/>
  <c r="X248" i="1"/>
  <c r="W248" i="1"/>
  <c r="V248" i="1"/>
  <c r="S248" i="1"/>
  <c r="AM254" i="1" s="1"/>
  <c r="R248" i="1"/>
  <c r="Q248" i="1"/>
  <c r="P248" i="1"/>
  <c r="AE252" i="1" s="1"/>
  <c r="N248" i="1"/>
  <c r="M248" i="1"/>
  <c r="K248" i="1"/>
  <c r="J248" i="1"/>
  <c r="I248" i="1"/>
  <c r="G248" i="1"/>
  <c r="AE247" i="1"/>
  <c r="AC247" i="1"/>
  <c r="AA247" i="1"/>
  <c r="Z247" i="1"/>
  <c r="Y247" i="1"/>
  <c r="X247" i="1"/>
  <c r="W247" i="1"/>
  <c r="V247" i="1"/>
  <c r="S247" i="1"/>
  <c r="AM253" i="1" s="1"/>
  <c r="R247" i="1"/>
  <c r="AD253" i="1" s="1"/>
  <c r="Q247" i="1"/>
  <c r="P247" i="1"/>
  <c r="N247" i="1"/>
  <c r="M247" i="1"/>
  <c r="K247" i="1"/>
  <c r="J247" i="1"/>
  <c r="I247" i="1"/>
  <c r="G247" i="1"/>
  <c r="AC246" i="1"/>
  <c r="AA246" i="1"/>
  <c r="Z246" i="1"/>
  <c r="Y246" i="1"/>
  <c r="X246" i="1"/>
  <c r="W246" i="1"/>
  <c r="V246" i="1"/>
  <c r="S246" i="1"/>
  <c r="R246" i="1"/>
  <c r="AD252" i="1" s="1"/>
  <c r="Q246" i="1"/>
  <c r="P246" i="1"/>
  <c r="N246" i="1"/>
  <c r="M246" i="1"/>
  <c r="K246" i="1"/>
  <c r="J246" i="1"/>
  <c r="I246" i="1"/>
  <c r="G246" i="1"/>
  <c r="AC245" i="1"/>
  <c r="AA245" i="1"/>
  <c r="Z245" i="1"/>
  <c r="Y245" i="1"/>
  <c r="X245" i="1"/>
  <c r="W245" i="1"/>
  <c r="V245" i="1"/>
  <c r="S245" i="1"/>
  <c r="R245" i="1"/>
  <c r="AD250" i="1" s="1"/>
  <c r="Q245" i="1"/>
  <c r="P245" i="1"/>
  <c r="AE250" i="1" s="1"/>
  <c r="N245" i="1"/>
  <c r="M245" i="1"/>
  <c r="K245" i="1"/>
  <c r="J245" i="1"/>
  <c r="I245" i="1"/>
  <c r="G245" i="1"/>
  <c r="AM244" i="1"/>
  <c r="AC244" i="1"/>
  <c r="AA244" i="1"/>
  <c r="Z244" i="1"/>
  <c r="Y244" i="1"/>
  <c r="X244" i="1"/>
  <c r="W244" i="1"/>
  <c r="V244" i="1"/>
  <c r="S244" i="1"/>
  <c r="AM250" i="1" s="1"/>
  <c r="R244" i="1"/>
  <c r="Q244" i="1"/>
  <c r="AF250" i="1" s="1"/>
  <c r="P244" i="1"/>
  <c r="AE248" i="1" s="1"/>
  <c r="N244" i="1"/>
  <c r="M244" i="1"/>
  <c r="K244" i="1"/>
  <c r="J244" i="1"/>
  <c r="I244" i="1"/>
  <c r="G244" i="1"/>
  <c r="AE243" i="1"/>
  <c r="AC243" i="1"/>
  <c r="AA243" i="1"/>
  <c r="Z243" i="1"/>
  <c r="Y243" i="1"/>
  <c r="X243" i="1"/>
  <c r="W243" i="1"/>
  <c r="V243" i="1"/>
  <c r="S243" i="1"/>
  <c r="AM249" i="1" s="1"/>
  <c r="R243" i="1"/>
  <c r="AD249" i="1" s="1"/>
  <c r="Q243" i="1"/>
  <c r="P243" i="1"/>
  <c r="N243" i="1"/>
  <c r="M243" i="1"/>
  <c r="K243" i="1"/>
  <c r="J243" i="1"/>
  <c r="I243" i="1"/>
  <c r="G243" i="1"/>
  <c r="AC242" i="1"/>
  <c r="AA242" i="1"/>
  <c r="Z242" i="1"/>
  <c r="Y242" i="1"/>
  <c r="X242" i="1"/>
  <c r="W242" i="1"/>
  <c r="V242" i="1"/>
  <c r="S242" i="1"/>
  <c r="R242" i="1"/>
  <c r="AD248" i="1" s="1"/>
  <c r="Q242" i="1"/>
  <c r="P242" i="1"/>
  <c r="N242" i="1"/>
  <c r="M242" i="1"/>
  <c r="K242" i="1"/>
  <c r="J242" i="1"/>
  <c r="I242" i="1"/>
  <c r="G242" i="1"/>
  <c r="AC241" i="1"/>
  <c r="AA241" i="1"/>
  <c r="Z241" i="1"/>
  <c r="Y241" i="1"/>
  <c r="X241" i="1"/>
  <c r="W241" i="1"/>
  <c r="V241" i="1"/>
  <c r="S241" i="1"/>
  <c r="AM247" i="1" s="1"/>
  <c r="R241" i="1"/>
  <c r="AD246" i="1" s="1"/>
  <c r="Q241" i="1"/>
  <c r="P241" i="1"/>
  <c r="AE246" i="1" s="1"/>
  <c r="N241" i="1"/>
  <c r="M241" i="1"/>
  <c r="K241" i="1"/>
  <c r="J241" i="1"/>
  <c r="I241" i="1"/>
  <c r="G241" i="1"/>
  <c r="AC240" i="1"/>
  <c r="AA240" i="1"/>
  <c r="Z240" i="1"/>
  <c r="Y240" i="1"/>
  <c r="X240" i="1"/>
  <c r="W240" i="1"/>
  <c r="V240" i="1"/>
  <c r="S240" i="1"/>
  <c r="R240" i="1"/>
  <c r="Q240" i="1"/>
  <c r="AF246" i="1" s="1"/>
  <c r="P240" i="1"/>
  <c r="AE244" i="1" s="1"/>
  <c r="N240" i="1"/>
  <c r="M240" i="1"/>
  <c r="K240" i="1"/>
  <c r="J240" i="1"/>
  <c r="I240" i="1"/>
  <c r="G240" i="1"/>
  <c r="AC239" i="1"/>
  <c r="AA239" i="1"/>
  <c r="Z239" i="1"/>
  <c r="Y239" i="1"/>
  <c r="X239" i="1"/>
  <c r="W239" i="1"/>
  <c r="V239" i="1"/>
  <c r="S239" i="1"/>
  <c r="AM245" i="1" s="1"/>
  <c r="R239" i="1"/>
  <c r="AD245" i="1" s="1"/>
  <c r="Q239" i="1"/>
  <c r="P239" i="1"/>
  <c r="N239" i="1"/>
  <c r="M239" i="1"/>
  <c r="K239" i="1"/>
  <c r="J239" i="1"/>
  <c r="I239" i="1"/>
  <c r="G239" i="1"/>
  <c r="AC238" i="1"/>
  <c r="AB238" i="1"/>
  <c r="AA238" i="1"/>
  <c r="AB244" i="1" s="1"/>
  <c r="Z238" i="1"/>
  <c r="Y238" i="1"/>
  <c r="X238" i="1"/>
  <c r="W238" i="1"/>
  <c r="V238" i="1"/>
  <c r="S238" i="1"/>
  <c r="R238" i="1"/>
  <c r="Q238" i="1"/>
  <c r="P238" i="1"/>
  <c r="N238" i="1"/>
  <c r="M238" i="1"/>
  <c r="K238" i="1"/>
  <c r="J238" i="1"/>
  <c r="I238" i="1"/>
  <c r="G238" i="1"/>
  <c r="AC237" i="1"/>
  <c r="AA237" i="1"/>
  <c r="Z237" i="1"/>
  <c r="Y237" i="1"/>
  <c r="X237" i="1"/>
  <c r="W237" i="1"/>
  <c r="V237" i="1"/>
  <c r="S237" i="1"/>
  <c r="AM243" i="1" s="1"/>
  <c r="R237" i="1"/>
  <c r="Q237" i="1"/>
  <c r="P237" i="1"/>
  <c r="AE242" i="1" s="1"/>
  <c r="N237" i="1"/>
  <c r="M237" i="1"/>
  <c r="K237" i="1"/>
  <c r="J237" i="1"/>
  <c r="I237" i="1"/>
  <c r="G237" i="1"/>
  <c r="AC236" i="1"/>
  <c r="AA236" i="1"/>
  <c r="Z236" i="1"/>
  <c r="Y236" i="1"/>
  <c r="X236" i="1"/>
  <c r="W236" i="1"/>
  <c r="V236" i="1"/>
  <c r="S236" i="1"/>
  <c r="AM242" i="1" s="1"/>
  <c r="R236" i="1"/>
  <c r="Q236" i="1"/>
  <c r="P236" i="1"/>
  <c r="AE240" i="1" s="1"/>
  <c r="N236" i="1"/>
  <c r="M236" i="1"/>
  <c r="K236" i="1"/>
  <c r="J236" i="1"/>
  <c r="I236" i="1"/>
  <c r="G236" i="1"/>
  <c r="AD235" i="1"/>
  <c r="AC235" i="1"/>
  <c r="AA235" i="1"/>
  <c r="AB241" i="1" s="1"/>
  <c r="Z235" i="1"/>
  <c r="Y235" i="1"/>
  <c r="X235" i="1"/>
  <c r="W235" i="1"/>
  <c r="V235" i="1"/>
  <c r="S235" i="1"/>
  <c r="AM241" i="1" s="1"/>
  <c r="R235" i="1"/>
  <c r="Q235" i="1"/>
  <c r="AF241" i="1" s="1"/>
  <c r="P235" i="1"/>
  <c r="N235" i="1"/>
  <c r="M235" i="1"/>
  <c r="K235" i="1"/>
  <c r="J235" i="1"/>
  <c r="I235" i="1"/>
  <c r="G235" i="1"/>
  <c r="AC234" i="1"/>
  <c r="AA234" i="1"/>
  <c r="AB240" i="1" s="1"/>
  <c r="Z234" i="1"/>
  <c r="Y234" i="1"/>
  <c r="X234" i="1"/>
  <c r="W234" i="1"/>
  <c r="V234" i="1"/>
  <c r="S234" i="1"/>
  <c r="AM240" i="1" s="1"/>
  <c r="R234" i="1"/>
  <c r="AD239" i="1" s="1"/>
  <c r="Q234" i="1"/>
  <c r="P234" i="1"/>
  <c r="N234" i="1"/>
  <c r="M234" i="1"/>
  <c r="K234" i="1"/>
  <c r="J234" i="1"/>
  <c r="I234" i="1"/>
  <c r="G234" i="1"/>
  <c r="AC233" i="1"/>
  <c r="AA233" i="1"/>
  <c r="Z233" i="1"/>
  <c r="Y233" i="1"/>
  <c r="X233" i="1"/>
  <c r="W233" i="1"/>
  <c r="V233" i="1"/>
  <c r="S233" i="1"/>
  <c r="R233" i="1"/>
  <c r="P233" i="1"/>
  <c r="AE238" i="1" s="1"/>
  <c r="N233" i="1"/>
  <c r="M233" i="1"/>
  <c r="K233" i="1"/>
  <c r="J233" i="1"/>
  <c r="I233" i="1"/>
  <c r="G233" i="1"/>
  <c r="AC232" i="1"/>
  <c r="AA232" i="1"/>
  <c r="Z232" i="1"/>
  <c r="Y232" i="1"/>
  <c r="X232" i="1"/>
  <c r="W232" i="1"/>
  <c r="V232" i="1"/>
  <c r="R232" i="1"/>
  <c r="Q232" i="1"/>
  <c r="P232" i="1"/>
  <c r="AE236" i="1" s="1"/>
  <c r="N232" i="1"/>
  <c r="M232" i="1"/>
  <c r="K232" i="1"/>
  <c r="J232" i="1"/>
  <c r="I232" i="1"/>
  <c r="G232" i="1"/>
  <c r="AD231" i="1"/>
  <c r="AC231" i="1"/>
  <c r="AA231" i="1"/>
  <c r="AB237" i="1" s="1"/>
  <c r="Z231" i="1"/>
  <c r="Y231" i="1"/>
  <c r="X231" i="1"/>
  <c r="W231" i="1"/>
  <c r="V231" i="1"/>
  <c r="R231" i="1"/>
  <c r="AD236" i="1" s="1"/>
  <c r="Q231" i="1"/>
  <c r="P231" i="1"/>
  <c r="N231" i="1"/>
  <c r="M231" i="1"/>
  <c r="K231" i="1"/>
  <c r="J231" i="1"/>
  <c r="I231" i="1"/>
  <c r="G231" i="1"/>
  <c r="E231" i="1"/>
  <c r="S231" i="1" s="1"/>
  <c r="AD230" i="1"/>
  <c r="AC230" i="1"/>
  <c r="AA230" i="1"/>
  <c r="AB236" i="1" s="1"/>
  <c r="Z230" i="1"/>
  <c r="Y230" i="1"/>
  <c r="X230" i="1"/>
  <c r="W230" i="1"/>
  <c r="V230" i="1"/>
  <c r="S230" i="1"/>
  <c r="Q230" i="1"/>
  <c r="P230" i="1"/>
  <c r="N230" i="1"/>
  <c r="M230" i="1"/>
  <c r="K230" i="1"/>
  <c r="J230" i="1"/>
  <c r="I230" i="1"/>
  <c r="G230" i="1"/>
  <c r="AC229" i="1"/>
  <c r="AA229" i="1"/>
  <c r="Z229" i="1"/>
  <c r="Y229" i="1"/>
  <c r="X229" i="1"/>
  <c r="W229" i="1"/>
  <c r="V229" i="1"/>
  <c r="S229" i="1"/>
  <c r="P229" i="1"/>
  <c r="Q229" i="1" s="1"/>
  <c r="N229" i="1"/>
  <c r="M229" i="1"/>
  <c r="K229" i="1"/>
  <c r="J229" i="1"/>
  <c r="I229" i="1"/>
  <c r="G229" i="1"/>
  <c r="AF228" i="1"/>
  <c r="AE228" i="1"/>
  <c r="AC228" i="1"/>
  <c r="AA228" i="1"/>
  <c r="Z228" i="1"/>
  <c r="Y228" i="1"/>
  <c r="X228" i="1"/>
  <c r="W228" i="1"/>
  <c r="V228" i="1"/>
  <c r="S228" i="1"/>
  <c r="R228" i="1"/>
  <c r="AD234" i="1" s="1"/>
  <c r="P228" i="1"/>
  <c r="Q228" i="1" s="1"/>
  <c r="N228" i="1"/>
  <c r="M228" i="1"/>
  <c r="K228" i="1"/>
  <c r="J228" i="1"/>
  <c r="I228" i="1"/>
  <c r="G228" i="1"/>
  <c r="AC227" i="1"/>
  <c r="AA227" i="1"/>
  <c r="Z227" i="1"/>
  <c r="Y227" i="1"/>
  <c r="X227" i="1"/>
  <c r="W227" i="1"/>
  <c r="V227" i="1"/>
  <c r="S227" i="1"/>
  <c r="R227" i="1"/>
  <c r="AD233" i="1" s="1"/>
  <c r="P227" i="1"/>
  <c r="Q227" i="1" s="1"/>
  <c r="N227" i="1"/>
  <c r="M227" i="1"/>
  <c r="K227" i="1"/>
  <c r="J227" i="1"/>
  <c r="I227" i="1"/>
  <c r="G227" i="1"/>
  <c r="AC226" i="1"/>
  <c r="AA226" i="1"/>
  <c r="Z226" i="1"/>
  <c r="Y226" i="1"/>
  <c r="X226" i="1"/>
  <c r="W226" i="1"/>
  <c r="V226" i="1"/>
  <c r="S226" i="1"/>
  <c r="R226" i="1"/>
  <c r="AD232" i="1" s="1"/>
  <c r="Q226" i="1"/>
  <c r="P226" i="1"/>
  <c r="AE232" i="1" s="1"/>
  <c r="N226" i="1"/>
  <c r="M226" i="1"/>
  <c r="K226" i="1"/>
  <c r="J226" i="1"/>
  <c r="I226" i="1"/>
  <c r="G226" i="1"/>
  <c r="AC225" i="1"/>
  <c r="AA225" i="1"/>
  <c r="Z225" i="1"/>
  <c r="Y225" i="1"/>
  <c r="X225" i="1"/>
  <c r="W225" i="1"/>
  <c r="V225" i="1"/>
  <c r="S225" i="1"/>
  <c r="R225" i="1"/>
  <c r="Q225" i="1"/>
  <c r="N225" i="1"/>
  <c r="M225" i="1"/>
  <c r="K225" i="1"/>
  <c r="J225" i="1"/>
  <c r="I225" i="1"/>
  <c r="G225" i="1"/>
  <c r="AE224" i="1"/>
  <c r="AC224" i="1"/>
  <c r="AA224" i="1"/>
  <c r="AB230" i="1" s="1"/>
  <c r="Z224" i="1"/>
  <c r="Y224" i="1"/>
  <c r="X224" i="1"/>
  <c r="W224" i="1"/>
  <c r="V224" i="1"/>
  <c r="S224" i="1"/>
  <c r="R224" i="1"/>
  <c r="Q224" i="1"/>
  <c r="P224" i="1"/>
  <c r="N224" i="1"/>
  <c r="M224" i="1"/>
  <c r="K224" i="1"/>
  <c r="J224" i="1"/>
  <c r="I224" i="1"/>
  <c r="G224" i="1"/>
  <c r="AC223" i="1"/>
  <c r="AA223" i="1"/>
  <c r="Z223" i="1"/>
  <c r="Y223" i="1"/>
  <c r="X223" i="1"/>
  <c r="W223" i="1"/>
  <c r="V223" i="1"/>
  <c r="S223" i="1"/>
  <c r="AM229" i="1" s="1"/>
  <c r="R223" i="1"/>
  <c r="Q223" i="1"/>
  <c r="P223" i="1"/>
  <c r="N223" i="1"/>
  <c r="M223" i="1"/>
  <c r="K223" i="1"/>
  <c r="J223" i="1"/>
  <c r="I223" i="1"/>
  <c r="G223" i="1"/>
  <c r="AC222" i="1"/>
  <c r="AA222" i="1"/>
  <c r="AB228" i="1" s="1"/>
  <c r="Z222" i="1"/>
  <c r="Y222" i="1"/>
  <c r="X222" i="1"/>
  <c r="W222" i="1"/>
  <c r="V222" i="1"/>
  <c r="S222" i="1"/>
  <c r="R222" i="1"/>
  <c r="Q222" i="1"/>
  <c r="P222" i="1"/>
  <c r="N222" i="1"/>
  <c r="M222" i="1"/>
  <c r="K222" i="1"/>
  <c r="J222" i="1"/>
  <c r="I222" i="1"/>
  <c r="G222" i="1"/>
  <c r="AM221" i="1"/>
  <c r="AF221" i="1"/>
  <c r="AC221" i="1"/>
  <c r="AA221" i="1"/>
  <c r="Z221" i="1"/>
  <c r="Y221" i="1"/>
  <c r="X221" i="1"/>
  <c r="W221" i="1"/>
  <c r="V221" i="1"/>
  <c r="S221" i="1"/>
  <c r="R221" i="1"/>
  <c r="Q221" i="1"/>
  <c r="P221" i="1"/>
  <c r="AE221" i="1" s="1"/>
  <c r="N221" i="1"/>
  <c r="M221" i="1"/>
  <c r="K221" i="1"/>
  <c r="J221" i="1"/>
  <c r="I221" i="1"/>
  <c r="G221" i="1"/>
  <c r="AE220" i="1"/>
  <c r="AD220" i="1"/>
  <c r="AC220" i="1"/>
  <c r="AA220" i="1"/>
  <c r="Z220" i="1"/>
  <c r="Y220" i="1"/>
  <c r="X220" i="1"/>
  <c r="W220" i="1"/>
  <c r="V220" i="1"/>
  <c r="S220" i="1"/>
  <c r="AM226" i="1" s="1"/>
  <c r="R220" i="1"/>
  <c r="Q220" i="1"/>
  <c r="P220" i="1"/>
  <c r="N220" i="1"/>
  <c r="M220" i="1"/>
  <c r="K220" i="1"/>
  <c r="J220" i="1"/>
  <c r="I220" i="1"/>
  <c r="G220" i="1"/>
  <c r="AE219" i="1"/>
  <c r="AC219" i="1"/>
  <c r="AB219" i="1"/>
  <c r="AA219" i="1"/>
  <c r="Z219" i="1"/>
  <c r="Y219" i="1"/>
  <c r="X219" i="1"/>
  <c r="W219" i="1"/>
  <c r="V219" i="1"/>
  <c r="S219" i="1"/>
  <c r="AM225" i="1" s="1"/>
  <c r="R219" i="1"/>
  <c r="AD224" i="1" s="1"/>
  <c r="Q219" i="1"/>
  <c r="P219" i="1"/>
  <c r="AE225" i="1" s="1"/>
  <c r="N219" i="1"/>
  <c r="M219" i="1"/>
  <c r="K219" i="1"/>
  <c r="J219" i="1"/>
  <c r="I219" i="1"/>
  <c r="G219" i="1"/>
  <c r="AM218" i="1"/>
  <c r="AF218" i="1"/>
  <c r="AE218" i="1"/>
  <c r="AD218" i="1"/>
  <c r="AC218" i="1"/>
  <c r="AA218" i="1"/>
  <c r="Z218" i="1"/>
  <c r="Y218" i="1"/>
  <c r="X218" i="1"/>
  <c r="W218" i="1"/>
  <c r="V218" i="1"/>
  <c r="K218" i="1"/>
  <c r="J218" i="1"/>
  <c r="G218" i="1"/>
  <c r="AM217" i="1"/>
  <c r="AF217" i="1"/>
  <c r="AE217" i="1"/>
  <c r="AD217" i="1"/>
  <c r="AC217" i="1"/>
  <c r="AA217" i="1"/>
  <c r="Z217" i="1"/>
  <c r="Y217" i="1"/>
  <c r="X217" i="1"/>
  <c r="W217" i="1"/>
  <c r="V217" i="1"/>
  <c r="G217" i="1"/>
  <c r="AM216" i="1"/>
  <c r="AF216" i="1"/>
  <c r="AE216" i="1"/>
  <c r="AD216" i="1"/>
  <c r="AC216" i="1"/>
  <c r="AA216" i="1"/>
  <c r="AB222" i="1" s="1"/>
  <c r="Z216" i="1"/>
  <c r="Y216" i="1"/>
  <c r="X216" i="1"/>
  <c r="W216" i="1"/>
  <c r="V216" i="1"/>
  <c r="G216" i="1"/>
  <c r="AM215" i="1"/>
  <c r="AF215" i="1"/>
  <c r="AE215" i="1"/>
  <c r="AD215" i="1"/>
  <c r="AC215" i="1"/>
  <c r="AB215" i="1"/>
  <c r="AA215" i="1"/>
  <c r="AB221" i="1" s="1"/>
  <c r="Z215" i="1"/>
  <c r="Y215" i="1"/>
  <c r="X215" i="1"/>
  <c r="W215" i="1"/>
  <c r="V215" i="1"/>
  <c r="G215" i="1"/>
  <c r="AM214" i="1"/>
  <c r="AF214" i="1"/>
  <c r="AE214" i="1"/>
  <c r="AD214" i="1"/>
  <c r="AC214" i="1"/>
  <c r="AA214" i="1"/>
  <c r="Z214" i="1"/>
  <c r="Y214" i="1"/>
  <c r="X214" i="1"/>
  <c r="W214" i="1"/>
  <c r="V214" i="1"/>
  <c r="G214" i="1"/>
  <c r="AM213" i="1"/>
  <c r="AF213" i="1"/>
  <c r="AE213" i="1"/>
  <c r="AD213" i="1"/>
  <c r="AC213" i="1"/>
  <c r="AA213" i="1"/>
  <c r="Z213" i="1"/>
  <c r="Y213" i="1"/>
  <c r="X213" i="1"/>
  <c r="W213" i="1"/>
  <c r="V213" i="1"/>
  <c r="G213" i="1"/>
  <c r="AM212" i="1"/>
  <c r="AF212" i="1"/>
  <c r="AE212" i="1"/>
  <c r="AD212" i="1"/>
  <c r="AC212" i="1"/>
  <c r="AA212" i="1"/>
  <c r="Z212" i="1"/>
  <c r="Y212" i="1"/>
  <c r="X212" i="1"/>
  <c r="W212" i="1"/>
  <c r="V212" i="1"/>
  <c r="G212" i="1"/>
  <c r="AM211" i="1"/>
  <c r="AF211" i="1"/>
  <c r="AE211" i="1"/>
  <c r="AD211" i="1"/>
  <c r="AC211" i="1"/>
  <c r="AA211" i="1"/>
  <c r="Z211" i="1"/>
  <c r="Y211" i="1"/>
  <c r="X211" i="1"/>
  <c r="W211" i="1"/>
  <c r="V211" i="1"/>
  <c r="G211" i="1"/>
  <c r="AM210" i="1"/>
  <c r="AF210" i="1"/>
  <c r="AE210" i="1"/>
  <c r="AD210" i="1"/>
  <c r="AC210" i="1"/>
  <c r="AB210" i="1"/>
  <c r="AA210" i="1"/>
  <c r="AB216" i="1" s="1"/>
  <c r="Z210" i="1"/>
  <c r="Y210" i="1"/>
  <c r="X210" i="1"/>
  <c r="W210" i="1"/>
  <c r="V210" i="1"/>
  <c r="G210" i="1"/>
  <c r="AM209" i="1"/>
  <c r="AF209" i="1"/>
  <c r="AE209" i="1"/>
  <c r="AD209" i="1"/>
  <c r="AC209" i="1"/>
  <c r="AA209" i="1"/>
  <c r="Z209" i="1"/>
  <c r="Y209" i="1"/>
  <c r="X209" i="1"/>
  <c r="W209" i="1"/>
  <c r="V209" i="1"/>
  <c r="G209" i="1"/>
  <c r="AM208" i="1"/>
  <c r="AF208" i="1"/>
  <c r="AE208" i="1"/>
  <c r="AD208" i="1"/>
  <c r="AC208" i="1"/>
  <c r="AA208" i="1"/>
  <c r="AB214" i="1" s="1"/>
  <c r="Z208" i="1"/>
  <c r="Y208" i="1"/>
  <c r="X208" i="1"/>
  <c r="W208" i="1"/>
  <c r="V208" i="1"/>
  <c r="G208" i="1"/>
  <c r="AM207" i="1"/>
  <c r="AF207" i="1"/>
  <c r="AE207" i="1"/>
  <c r="AD207" i="1"/>
  <c r="AC207" i="1"/>
  <c r="AB207" i="1"/>
  <c r="AA207" i="1"/>
  <c r="Z207" i="1"/>
  <c r="Y207" i="1"/>
  <c r="X207" i="1"/>
  <c r="W207" i="1"/>
  <c r="V207" i="1"/>
  <c r="G207" i="1"/>
  <c r="AM206" i="1"/>
  <c r="AF206" i="1"/>
  <c r="AE206" i="1"/>
  <c r="AD206" i="1"/>
  <c r="AC206" i="1"/>
  <c r="AA206" i="1"/>
  <c r="Z206" i="1"/>
  <c r="Y206" i="1"/>
  <c r="X206" i="1"/>
  <c r="W206" i="1"/>
  <c r="V206" i="1"/>
  <c r="G206" i="1"/>
  <c r="AM205" i="1"/>
  <c r="AF205" i="1"/>
  <c r="AE205" i="1"/>
  <c r="AD205" i="1"/>
  <c r="AC205" i="1"/>
  <c r="AA205" i="1"/>
  <c r="Z205" i="1"/>
  <c r="Y205" i="1"/>
  <c r="X205" i="1"/>
  <c r="W205" i="1"/>
  <c r="V205" i="1"/>
  <c r="G205" i="1"/>
  <c r="AM204" i="1"/>
  <c r="AF204" i="1"/>
  <c r="AE204" i="1"/>
  <c r="AD204" i="1"/>
  <c r="AC204" i="1"/>
  <c r="AA204" i="1"/>
  <c r="AB209" i="1" s="1"/>
  <c r="Z204" i="1"/>
  <c r="Y204" i="1"/>
  <c r="X204" i="1"/>
  <c r="W204" i="1"/>
  <c r="V204" i="1"/>
  <c r="G204" i="1"/>
  <c r="AM203" i="1"/>
  <c r="AF203" i="1"/>
  <c r="AE203" i="1"/>
  <c r="AD203" i="1"/>
  <c r="AC203" i="1"/>
  <c r="AA203" i="1"/>
  <c r="Z203" i="1"/>
  <c r="Y203" i="1"/>
  <c r="X203" i="1"/>
  <c r="W203" i="1"/>
  <c r="V203" i="1"/>
  <c r="G203" i="1"/>
  <c r="AM202" i="1"/>
  <c r="AF202" i="1"/>
  <c r="AE202" i="1"/>
  <c r="AD202" i="1"/>
  <c r="AC202" i="1"/>
  <c r="AA202" i="1"/>
  <c r="AB208" i="1" s="1"/>
  <c r="Z202" i="1"/>
  <c r="Y202" i="1"/>
  <c r="X202" i="1"/>
  <c r="W202" i="1"/>
  <c r="V202" i="1"/>
  <c r="G202" i="1"/>
  <c r="AM201" i="1"/>
  <c r="AF201" i="1"/>
  <c r="AE201" i="1"/>
  <c r="AD201" i="1"/>
  <c r="AC201" i="1"/>
  <c r="AA201" i="1"/>
  <c r="Z201" i="1"/>
  <c r="Y201" i="1"/>
  <c r="X201" i="1"/>
  <c r="W201" i="1"/>
  <c r="V201" i="1"/>
  <c r="G201" i="1"/>
  <c r="AM200" i="1"/>
  <c r="AF200" i="1"/>
  <c r="AE200" i="1"/>
  <c r="AD200" i="1"/>
  <c r="AC200" i="1"/>
  <c r="AA200" i="1"/>
  <c r="AB206" i="1" s="1"/>
  <c r="Z200" i="1"/>
  <c r="Y200" i="1"/>
  <c r="X200" i="1"/>
  <c r="W200" i="1"/>
  <c r="V200" i="1"/>
  <c r="G200" i="1"/>
  <c r="AM199" i="1"/>
  <c r="AF199" i="1"/>
  <c r="AE199" i="1"/>
  <c r="AD199" i="1"/>
  <c r="AC199" i="1"/>
  <c r="AB199" i="1"/>
  <c r="AA199" i="1"/>
  <c r="AB205" i="1" s="1"/>
  <c r="Z199" i="1"/>
  <c r="Y199" i="1"/>
  <c r="X199" i="1"/>
  <c r="W199" i="1"/>
  <c r="V199" i="1"/>
  <c r="G199" i="1"/>
  <c r="AM198" i="1"/>
  <c r="AF198" i="1"/>
  <c r="AE198" i="1"/>
  <c r="AD198" i="1"/>
  <c r="AC198" i="1"/>
  <c r="AA198" i="1"/>
  <c r="AB203" i="1" s="1"/>
  <c r="Z198" i="1"/>
  <c r="Y198" i="1"/>
  <c r="X198" i="1"/>
  <c r="W198" i="1"/>
  <c r="V198" i="1"/>
  <c r="G198" i="1"/>
  <c r="AM197" i="1"/>
  <c r="AF197" i="1"/>
  <c r="AE197" i="1"/>
  <c r="AD197" i="1"/>
  <c r="AC197" i="1"/>
  <c r="AA197" i="1"/>
  <c r="Z197" i="1"/>
  <c r="Y197" i="1"/>
  <c r="X197" i="1"/>
  <c r="W197" i="1"/>
  <c r="V197" i="1"/>
  <c r="G197" i="1"/>
  <c r="AM196" i="1"/>
  <c r="AF196" i="1"/>
  <c r="AE196" i="1"/>
  <c r="AD196" i="1"/>
  <c r="AC196" i="1"/>
  <c r="AA196" i="1"/>
  <c r="AB201" i="1" s="1"/>
  <c r="Z196" i="1"/>
  <c r="Y196" i="1"/>
  <c r="X196" i="1"/>
  <c r="W196" i="1"/>
  <c r="V196" i="1"/>
  <c r="G196" i="1"/>
  <c r="AM195" i="1"/>
  <c r="AF195" i="1"/>
  <c r="AE195" i="1"/>
  <c r="AD195" i="1"/>
  <c r="AC195" i="1"/>
  <c r="AA195" i="1"/>
  <c r="Z195" i="1"/>
  <c r="Y195" i="1"/>
  <c r="X195" i="1"/>
  <c r="W195" i="1"/>
  <c r="V195" i="1"/>
  <c r="G195" i="1"/>
  <c r="AM194" i="1"/>
  <c r="AF194" i="1"/>
  <c r="AE194" i="1"/>
  <c r="AD194" i="1"/>
  <c r="AC194" i="1"/>
  <c r="AA194" i="1"/>
  <c r="Z194" i="1"/>
  <c r="Y194" i="1"/>
  <c r="X194" i="1"/>
  <c r="W194" i="1"/>
  <c r="V194" i="1"/>
  <c r="G194" i="1"/>
  <c r="AM193" i="1"/>
  <c r="AF193" i="1"/>
  <c r="AE193" i="1"/>
  <c r="AD193" i="1"/>
  <c r="AC193" i="1"/>
  <c r="AA193" i="1"/>
  <c r="Z193" i="1"/>
  <c r="Y193" i="1"/>
  <c r="X193" i="1"/>
  <c r="W193" i="1"/>
  <c r="V193" i="1"/>
  <c r="G193" i="1"/>
  <c r="AM192" i="1"/>
  <c r="AF192" i="1"/>
  <c r="AE192" i="1"/>
  <c r="AD192" i="1"/>
  <c r="AC192" i="1"/>
  <c r="AA192" i="1"/>
  <c r="Z192" i="1"/>
  <c r="Y192" i="1"/>
  <c r="X192" i="1"/>
  <c r="W192" i="1"/>
  <c r="V192" i="1"/>
  <c r="G192" i="1"/>
  <c r="AM191" i="1"/>
  <c r="AF191" i="1"/>
  <c r="AE191" i="1"/>
  <c r="AD191" i="1"/>
  <c r="AC191" i="1"/>
  <c r="AB191" i="1"/>
  <c r="AA191" i="1"/>
  <c r="Z191" i="1"/>
  <c r="Y191" i="1"/>
  <c r="X191" i="1"/>
  <c r="W191" i="1"/>
  <c r="V191" i="1"/>
  <c r="AM190" i="1"/>
  <c r="AF190" i="1"/>
  <c r="AE190" i="1"/>
  <c r="AD190" i="1"/>
  <c r="AC190" i="1"/>
  <c r="AA190" i="1"/>
  <c r="Z190" i="1"/>
  <c r="Y190" i="1"/>
  <c r="X190" i="1"/>
  <c r="W190" i="1"/>
  <c r="V190" i="1"/>
  <c r="AM189" i="1"/>
  <c r="AF189" i="1"/>
  <c r="AE189" i="1"/>
  <c r="AD189" i="1"/>
  <c r="AC189" i="1"/>
  <c r="AA189" i="1"/>
  <c r="AB195" i="1" s="1"/>
  <c r="Z189" i="1"/>
  <c r="Y189" i="1"/>
  <c r="X189" i="1"/>
  <c r="W189" i="1"/>
  <c r="V189" i="1"/>
  <c r="AM188" i="1"/>
  <c r="AF188" i="1"/>
  <c r="AE188" i="1"/>
  <c r="AD188" i="1"/>
  <c r="AC188" i="1"/>
  <c r="AA188" i="1"/>
  <c r="Z188" i="1"/>
  <c r="Y188" i="1"/>
  <c r="X188" i="1"/>
  <c r="W188" i="1"/>
  <c r="V188" i="1"/>
  <c r="AM187" i="1"/>
  <c r="AF187" i="1"/>
  <c r="AE187" i="1"/>
  <c r="AD187" i="1"/>
  <c r="AC187" i="1"/>
  <c r="AA187" i="1"/>
  <c r="Z187" i="1"/>
  <c r="Y187" i="1"/>
  <c r="X187" i="1"/>
  <c r="W187" i="1"/>
  <c r="V187" i="1"/>
  <c r="AM186" i="1"/>
  <c r="AF186" i="1"/>
  <c r="AE186" i="1"/>
  <c r="AD186" i="1"/>
  <c r="AC186" i="1"/>
  <c r="AA186" i="1"/>
  <c r="Z186" i="1"/>
  <c r="Y186" i="1"/>
  <c r="X186" i="1"/>
  <c r="W186" i="1"/>
  <c r="V186" i="1"/>
  <c r="AM185" i="1"/>
  <c r="AF185" i="1"/>
  <c r="AE185" i="1"/>
  <c r="AD185" i="1"/>
  <c r="AC185" i="1"/>
  <c r="AA185" i="1"/>
  <c r="AB189" i="1" s="1"/>
  <c r="Z185" i="1"/>
  <c r="Y185" i="1"/>
  <c r="X185" i="1"/>
  <c r="W185" i="1"/>
  <c r="V185" i="1"/>
  <c r="AM184" i="1"/>
  <c r="AF184" i="1"/>
  <c r="AE184" i="1"/>
  <c r="AD184" i="1"/>
  <c r="AC184" i="1"/>
  <c r="AA184" i="1"/>
  <c r="Z184" i="1"/>
  <c r="Y184" i="1"/>
  <c r="X184" i="1"/>
  <c r="W184" i="1"/>
  <c r="V184" i="1"/>
  <c r="AM183" i="1"/>
  <c r="AF183" i="1"/>
  <c r="AE183" i="1"/>
  <c r="AD183" i="1"/>
  <c r="AC183" i="1"/>
  <c r="AA183" i="1"/>
  <c r="Z183" i="1"/>
  <c r="Y183" i="1"/>
  <c r="X183" i="1"/>
  <c r="W183" i="1"/>
  <c r="V183" i="1"/>
  <c r="AM182" i="1"/>
  <c r="AF182" i="1"/>
  <c r="AE182" i="1"/>
  <c r="AD182" i="1"/>
  <c r="AC182" i="1"/>
  <c r="AA182" i="1"/>
  <c r="Z182" i="1"/>
  <c r="Y182" i="1"/>
  <c r="X182" i="1"/>
  <c r="W182" i="1"/>
  <c r="V182" i="1"/>
  <c r="AM181" i="1"/>
  <c r="AF181" i="1"/>
  <c r="AE181" i="1"/>
  <c r="AD181" i="1"/>
  <c r="AC181" i="1"/>
  <c r="AA181" i="1"/>
  <c r="Z181" i="1"/>
  <c r="Y181" i="1"/>
  <c r="X181" i="1"/>
  <c r="W181" i="1"/>
  <c r="V181" i="1"/>
  <c r="AM180" i="1"/>
  <c r="AF180" i="1"/>
  <c r="AE180" i="1"/>
  <c r="AD180" i="1"/>
  <c r="AC180" i="1"/>
  <c r="AA180" i="1"/>
  <c r="Z180" i="1"/>
  <c r="Y180" i="1"/>
  <c r="X180" i="1"/>
  <c r="W180" i="1"/>
  <c r="V180" i="1"/>
  <c r="AM179" i="1"/>
  <c r="AF179" i="1"/>
  <c r="AE179" i="1"/>
  <c r="AD179" i="1"/>
  <c r="AC179" i="1"/>
  <c r="AA179" i="1"/>
  <c r="AB184" i="1" s="1"/>
  <c r="Z179" i="1"/>
  <c r="Y179" i="1"/>
  <c r="X179" i="1"/>
  <c r="W179" i="1"/>
  <c r="V179" i="1"/>
  <c r="AM178" i="1"/>
  <c r="AF178" i="1"/>
  <c r="AE178" i="1"/>
  <c r="AD178" i="1"/>
  <c r="AC178" i="1"/>
  <c r="AA178" i="1"/>
  <c r="Z178" i="1"/>
  <c r="Y178" i="1"/>
  <c r="X178" i="1"/>
  <c r="W178" i="1"/>
  <c r="V178" i="1"/>
  <c r="AM177" i="1"/>
  <c r="AF177" i="1"/>
  <c r="AE177" i="1"/>
  <c r="AD177" i="1"/>
  <c r="AC177" i="1"/>
  <c r="AA177" i="1"/>
  <c r="AB182" i="1" s="1"/>
  <c r="Z177" i="1"/>
  <c r="Y177" i="1"/>
  <c r="X177" i="1"/>
  <c r="W177" i="1"/>
  <c r="V177" i="1"/>
  <c r="AM176" i="1"/>
  <c r="AF176" i="1"/>
  <c r="AE176" i="1"/>
  <c r="AD176" i="1"/>
  <c r="AC176" i="1"/>
  <c r="AA176" i="1"/>
  <c r="Z176" i="1"/>
  <c r="Y176" i="1"/>
  <c r="X176" i="1"/>
  <c r="W176" i="1"/>
  <c r="V176" i="1"/>
  <c r="AM175" i="1"/>
  <c r="AF175" i="1"/>
  <c r="AE175" i="1"/>
  <c r="AD175" i="1"/>
  <c r="AC175" i="1"/>
  <c r="AA175" i="1"/>
  <c r="Z175" i="1"/>
  <c r="Y175" i="1"/>
  <c r="X175" i="1"/>
  <c r="W175" i="1"/>
  <c r="V175" i="1"/>
  <c r="AM174" i="1"/>
  <c r="AF174" i="1"/>
  <c r="AE174" i="1"/>
  <c r="AD174" i="1"/>
  <c r="AC174" i="1"/>
  <c r="AA174" i="1"/>
  <c r="Z174" i="1"/>
  <c r="Y174" i="1"/>
  <c r="X174" i="1"/>
  <c r="W174" i="1"/>
  <c r="V174" i="1"/>
  <c r="AM173" i="1"/>
  <c r="AF173" i="1"/>
  <c r="AE173" i="1"/>
  <c r="AD173" i="1"/>
  <c r="AC173" i="1"/>
  <c r="AA173" i="1"/>
  <c r="AB175" i="1" s="1"/>
  <c r="Z173" i="1"/>
  <c r="Y173" i="1"/>
  <c r="X173" i="1"/>
  <c r="W173" i="1"/>
  <c r="V173" i="1"/>
  <c r="G173" i="1"/>
  <c r="AM172" i="1"/>
  <c r="AF172" i="1"/>
  <c r="AE172" i="1"/>
  <c r="AD172" i="1"/>
  <c r="AC172" i="1"/>
  <c r="AA172" i="1"/>
  <c r="Z172" i="1"/>
  <c r="Y172" i="1"/>
  <c r="X172" i="1"/>
  <c r="W172" i="1"/>
  <c r="V172" i="1"/>
  <c r="G172" i="1"/>
  <c r="AM171" i="1"/>
  <c r="AF171" i="1"/>
  <c r="AE171" i="1"/>
  <c r="AD171" i="1"/>
  <c r="AC171" i="1"/>
  <c r="AA171" i="1"/>
  <c r="Z171" i="1"/>
  <c r="Y171" i="1"/>
  <c r="X171" i="1"/>
  <c r="W171" i="1"/>
  <c r="V171" i="1"/>
  <c r="G171" i="1"/>
  <c r="AM170" i="1"/>
  <c r="AF170" i="1"/>
  <c r="AE170" i="1"/>
  <c r="AD170" i="1"/>
  <c r="AC170" i="1"/>
  <c r="AA170" i="1"/>
  <c r="AB173" i="1" s="1"/>
  <c r="Z170" i="1"/>
  <c r="Y170" i="1"/>
  <c r="X170" i="1"/>
  <c r="W170" i="1"/>
  <c r="V170" i="1"/>
  <c r="G170" i="1"/>
  <c r="AM169" i="1"/>
  <c r="AF169" i="1"/>
  <c r="AE169" i="1"/>
  <c r="AD169" i="1"/>
  <c r="AC169" i="1"/>
  <c r="AA169" i="1"/>
  <c r="Z169" i="1"/>
  <c r="Y169" i="1"/>
  <c r="X169" i="1"/>
  <c r="W169" i="1"/>
  <c r="V169" i="1"/>
  <c r="G169" i="1"/>
  <c r="AM168" i="1"/>
  <c r="AF168" i="1"/>
  <c r="AE168" i="1"/>
  <c r="AD168" i="1"/>
  <c r="AC168" i="1"/>
  <c r="AA168" i="1"/>
  <c r="Z168" i="1"/>
  <c r="Y168" i="1"/>
  <c r="X168" i="1"/>
  <c r="W168" i="1"/>
  <c r="V168" i="1"/>
  <c r="G168" i="1"/>
  <c r="AM167" i="1"/>
  <c r="AF167" i="1"/>
  <c r="AE167" i="1"/>
  <c r="AD167" i="1"/>
  <c r="AC167" i="1"/>
  <c r="AA167" i="1"/>
  <c r="Z167" i="1"/>
  <c r="Y167" i="1"/>
  <c r="X167" i="1"/>
  <c r="W167" i="1"/>
  <c r="V167" i="1"/>
  <c r="G167" i="1"/>
  <c r="AM166" i="1"/>
  <c r="AF166" i="1"/>
  <c r="AE166" i="1"/>
  <c r="AD166" i="1"/>
  <c r="AC166" i="1"/>
  <c r="AA166" i="1"/>
  <c r="Z166" i="1"/>
  <c r="Y166" i="1"/>
  <c r="X166" i="1"/>
  <c r="W166" i="1"/>
  <c r="V166" i="1"/>
  <c r="G166" i="1"/>
  <c r="AM165" i="1"/>
  <c r="AF165" i="1"/>
  <c r="AE165" i="1"/>
  <c r="AD165" i="1"/>
  <c r="AC165" i="1"/>
  <c r="AA165" i="1"/>
  <c r="AB171" i="1" s="1"/>
  <c r="Z165" i="1"/>
  <c r="Y165" i="1"/>
  <c r="X165" i="1"/>
  <c r="W165" i="1"/>
  <c r="V165" i="1"/>
  <c r="G165" i="1"/>
  <c r="AM164" i="1"/>
  <c r="AF164" i="1"/>
  <c r="AE164" i="1"/>
  <c r="AD164" i="1"/>
  <c r="AC164" i="1"/>
  <c r="AA164" i="1"/>
  <c r="Z164" i="1"/>
  <c r="Y164" i="1"/>
  <c r="X164" i="1"/>
  <c r="W164" i="1"/>
  <c r="V164" i="1"/>
  <c r="G164" i="1"/>
  <c r="AM163" i="1"/>
  <c r="AF163" i="1"/>
  <c r="AE163" i="1"/>
  <c r="AD163" i="1"/>
  <c r="AC163" i="1"/>
  <c r="AA163" i="1"/>
  <c r="Z163" i="1"/>
  <c r="Y163" i="1"/>
  <c r="X163" i="1"/>
  <c r="W163" i="1"/>
  <c r="V163" i="1"/>
  <c r="G163" i="1"/>
  <c r="AM162" i="1"/>
  <c r="AF162" i="1"/>
  <c r="AE162" i="1"/>
  <c r="AD162" i="1"/>
  <c r="AC162" i="1"/>
  <c r="AA162" i="1"/>
  <c r="AB165" i="1" s="1"/>
  <c r="Z162" i="1"/>
  <c r="Y162" i="1"/>
  <c r="X162" i="1"/>
  <c r="W162" i="1"/>
  <c r="V162" i="1"/>
  <c r="G162" i="1"/>
  <c r="AM161" i="1"/>
  <c r="AF161" i="1"/>
  <c r="AE161" i="1"/>
  <c r="AD161" i="1"/>
  <c r="AC161" i="1"/>
  <c r="AA161" i="1"/>
  <c r="Z161" i="1"/>
  <c r="Y161" i="1"/>
  <c r="X161" i="1"/>
  <c r="W161" i="1"/>
  <c r="V161" i="1"/>
  <c r="G161" i="1"/>
  <c r="AM160" i="1"/>
  <c r="AF160" i="1"/>
  <c r="AE160" i="1"/>
  <c r="AD160" i="1"/>
  <c r="AC160" i="1"/>
  <c r="AA160" i="1"/>
  <c r="Z160" i="1"/>
  <c r="Y160" i="1"/>
  <c r="X160" i="1"/>
  <c r="W160" i="1"/>
  <c r="V160" i="1"/>
  <c r="G160" i="1"/>
  <c r="AM159" i="1"/>
  <c r="AF159" i="1"/>
  <c r="AE159" i="1"/>
  <c r="AD159" i="1"/>
  <c r="AC159" i="1"/>
  <c r="AA159" i="1"/>
  <c r="Z159" i="1"/>
  <c r="Y159" i="1"/>
  <c r="X159" i="1"/>
  <c r="W159" i="1"/>
  <c r="V159" i="1"/>
  <c r="G159" i="1"/>
  <c r="AM158" i="1"/>
  <c r="AF158" i="1"/>
  <c r="AE158" i="1"/>
  <c r="AD158" i="1"/>
  <c r="AC158" i="1"/>
  <c r="AA158" i="1"/>
  <c r="Z158" i="1"/>
  <c r="Y158" i="1"/>
  <c r="X158" i="1"/>
  <c r="W158" i="1"/>
  <c r="V158" i="1"/>
  <c r="G158" i="1"/>
  <c r="AM157" i="1"/>
  <c r="AF157" i="1"/>
  <c r="AE157" i="1"/>
  <c r="AD157" i="1"/>
  <c r="AC157" i="1"/>
  <c r="AA157" i="1"/>
  <c r="Z157" i="1"/>
  <c r="Y157" i="1"/>
  <c r="X157" i="1"/>
  <c r="W157" i="1"/>
  <c r="V157" i="1"/>
  <c r="G157" i="1"/>
  <c r="AM156" i="1"/>
  <c r="AF156" i="1"/>
  <c r="AE156" i="1"/>
  <c r="AD156" i="1"/>
  <c r="AC156" i="1"/>
  <c r="AA156" i="1"/>
  <c r="AB161" i="1" s="1"/>
  <c r="Z156" i="1"/>
  <c r="Y156" i="1"/>
  <c r="X156" i="1"/>
  <c r="W156" i="1"/>
  <c r="V156" i="1"/>
  <c r="G156" i="1"/>
  <c r="AM155" i="1"/>
  <c r="AF155" i="1"/>
  <c r="AE155" i="1"/>
  <c r="AD155" i="1"/>
  <c r="AC155" i="1"/>
  <c r="AA155" i="1"/>
  <c r="Z155" i="1"/>
  <c r="Y155" i="1"/>
  <c r="X155" i="1"/>
  <c r="W155" i="1"/>
  <c r="V155" i="1"/>
  <c r="G155" i="1"/>
  <c r="AM154" i="1"/>
  <c r="AF154" i="1"/>
  <c r="AE154" i="1"/>
  <c r="AD154" i="1"/>
  <c r="AC154" i="1"/>
  <c r="AA154" i="1"/>
  <c r="AB159" i="1" s="1"/>
  <c r="Z154" i="1"/>
  <c r="Y154" i="1"/>
  <c r="X154" i="1"/>
  <c r="W154" i="1"/>
  <c r="V154" i="1"/>
  <c r="G154" i="1"/>
  <c r="AM153" i="1"/>
  <c r="AF153" i="1"/>
  <c r="AE153" i="1"/>
  <c r="AD153" i="1"/>
  <c r="AC153" i="1"/>
  <c r="AA153" i="1"/>
  <c r="Z153" i="1"/>
  <c r="Y153" i="1"/>
  <c r="X153" i="1"/>
  <c r="W153" i="1"/>
  <c r="V153" i="1"/>
  <c r="G153" i="1"/>
  <c r="AM152" i="1"/>
  <c r="AF152" i="1"/>
  <c r="AE152" i="1"/>
  <c r="AD152" i="1"/>
  <c r="AC152" i="1"/>
  <c r="AB152" i="1"/>
  <c r="AA152" i="1"/>
  <c r="Z152" i="1"/>
  <c r="Y152" i="1"/>
  <c r="X152" i="1"/>
  <c r="W152" i="1"/>
  <c r="V152" i="1"/>
  <c r="G152" i="1"/>
  <c r="AM151" i="1"/>
  <c r="AF151" i="1"/>
  <c r="AE151" i="1"/>
  <c r="AD151" i="1"/>
  <c r="AC151" i="1"/>
  <c r="AA151" i="1"/>
  <c r="Z151" i="1"/>
  <c r="Y151" i="1"/>
  <c r="X151" i="1"/>
  <c r="W151" i="1"/>
  <c r="V151" i="1"/>
  <c r="G151" i="1"/>
  <c r="AM150" i="1"/>
  <c r="AF150" i="1"/>
  <c r="AE150" i="1"/>
  <c r="AD150" i="1"/>
  <c r="AC150" i="1"/>
  <c r="AA150" i="1"/>
  <c r="Z150" i="1"/>
  <c r="Y150" i="1"/>
  <c r="X150" i="1"/>
  <c r="W150" i="1"/>
  <c r="V150" i="1"/>
  <c r="G150" i="1"/>
  <c r="AM149" i="1"/>
  <c r="AF149" i="1"/>
  <c r="AE149" i="1"/>
  <c r="AD149" i="1"/>
  <c r="AC149" i="1"/>
  <c r="AA149" i="1"/>
  <c r="Z149" i="1"/>
  <c r="Y149" i="1"/>
  <c r="X149" i="1"/>
  <c r="W149" i="1"/>
  <c r="V149" i="1"/>
  <c r="G149" i="1"/>
  <c r="AM148" i="1"/>
  <c r="AF148" i="1"/>
  <c r="AE148" i="1"/>
  <c r="AD148" i="1"/>
  <c r="AC148" i="1"/>
  <c r="AA148" i="1"/>
  <c r="AB153" i="1" s="1"/>
  <c r="Z148" i="1"/>
  <c r="Y148" i="1"/>
  <c r="X148" i="1"/>
  <c r="W148" i="1"/>
  <c r="V148" i="1"/>
  <c r="G148" i="1"/>
  <c r="AM147" i="1"/>
  <c r="AF147" i="1"/>
  <c r="AE147" i="1"/>
  <c r="AD147" i="1"/>
  <c r="AC147" i="1"/>
  <c r="AA147" i="1"/>
  <c r="Z147" i="1"/>
  <c r="Y147" i="1"/>
  <c r="X147" i="1"/>
  <c r="W147" i="1"/>
  <c r="V147" i="1"/>
  <c r="G147" i="1"/>
  <c r="AM146" i="1"/>
  <c r="AF146" i="1"/>
  <c r="AE146" i="1"/>
  <c r="AD146" i="1"/>
  <c r="AC146" i="1"/>
  <c r="AA146" i="1"/>
  <c r="AB151" i="1" s="1"/>
  <c r="Z146" i="1"/>
  <c r="Y146" i="1"/>
  <c r="X146" i="1"/>
  <c r="W146" i="1"/>
  <c r="V146" i="1"/>
  <c r="G146" i="1"/>
  <c r="AM145" i="1"/>
  <c r="AF145" i="1"/>
  <c r="AE145" i="1"/>
  <c r="AD145" i="1"/>
  <c r="AC145" i="1"/>
  <c r="AA145" i="1"/>
  <c r="Z145" i="1"/>
  <c r="Y145" i="1"/>
  <c r="X145" i="1"/>
  <c r="W145" i="1"/>
  <c r="V145" i="1"/>
  <c r="G145" i="1"/>
  <c r="AM144" i="1"/>
  <c r="AF144" i="1"/>
  <c r="AE144" i="1"/>
  <c r="AD144" i="1"/>
  <c r="AC144" i="1"/>
  <c r="AA144" i="1"/>
  <c r="Z144" i="1"/>
  <c r="Y144" i="1"/>
  <c r="X144" i="1"/>
  <c r="W144" i="1"/>
  <c r="V144" i="1"/>
  <c r="G144" i="1"/>
  <c r="AM143" i="1"/>
  <c r="AF143" i="1"/>
  <c r="AE143" i="1"/>
  <c r="AD143" i="1"/>
  <c r="AC143" i="1"/>
  <c r="AA143" i="1"/>
  <c r="Z143" i="1"/>
  <c r="Y143" i="1"/>
  <c r="X143" i="1"/>
  <c r="W143" i="1"/>
  <c r="V143" i="1"/>
  <c r="G143" i="1"/>
  <c r="AM142" i="1"/>
  <c r="AF142" i="1"/>
  <c r="AE142" i="1"/>
  <c r="AD142" i="1"/>
  <c r="AC142" i="1"/>
  <c r="AA142" i="1"/>
  <c r="Z142" i="1"/>
  <c r="Y142" i="1"/>
  <c r="X142" i="1"/>
  <c r="W142" i="1"/>
  <c r="V142" i="1"/>
  <c r="G142" i="1"/>
  <c r="AM141" i="1"/>
  <c r="AF141" i="1"/>
  <c r="AE141" i="1"/>
  <c r="AD141" i="1"/>
  <c r="AC141" i="1"/>
  <c r="AA141" i="1"/>
  <c r="AB147" i="1" s="1"/>
  <c r="Z141" i="1"/>
  <c r="Y141" i="1"/>
  <c r="X141" i="1"/>
  <c r="W141" i="1"/>
  <c r="V141" i="1"/>
  <c r="G141" i="1"/>
  <c r="AM140" i="1"/>
  <c r="AF140" i="1"/>
  <c r="AE140" i="1"/>
  <c r="AD140" i="1"/>
  <c r="AC140" i="1"/>
  <c r="AA140" i="1"/>
  <c r="Z140" i="1"/>
  <c r="Y140" i="1"/>
  <c r="X140" i="1"/>
  <c r="W140" i="1"/>
  <c r="V140" i="1"/>
  <c r="G140" i="1"/>
  <c r="AM139" i="1"/>
  <c r="AF139" i="1"/>
  <c r="AE139" i="1"/>
  <c r="AD139" i="1"/>
  <c r="AC139" i="1"/>
  <c r="AA139" i="1"/>
  <c r="Z139" i="1"/>
  <c r="Y139" i="1"/>
  <c r="X139" i="1"/>
  <c r="W139" i="1"/>
  <c r="V139" i="1"/>
  <c r="G139" i="1"/>
  <c r="AM138" i="1"/>
  <c r="AF138" i="1"/>
  <c r="AE138" i="1"/>
  <c r="AD138" i="1"/>
  <c r="AC138" i="1"/>
  <c r="AA138" i="1"/>
  <c r="AB141" i="1" s="1"/>
  <c r="Z138" i="1"/>
  <c r="Y138" i="1"/>
  <c r="X138" i="1"/>
  <c r="W138" i="1"/>
  <c r="V138" i="1"/>
  <c r="G138" i="1"/>
  <c r="AM137" i="1"/>
  <c r="AF137" i="1"/>
  <c r="AE137" i="1"/>
  <c r="AD137" i="1"/>
  <c r="AC137" i="1"/>
  <c r="AA137" i="1"/>
  <c r="Z137" i="1"/>
  <c r="Y137" i="1"/>
  <c r="X137" i="1"/>
  <c r="W137" i="1"/>
  <c r="V137" i="1"/>
  <c r="G137" i="1"/>
  <c r="AM136" i="1"/>
  <c r="AF136" i="1"/>
  <c r="AE136" i="1"/>
  <c r="AD136" i="1"/>
  <c r="AC136" i="1"/>
  <c r="AA136" i="1"/>
  <c r="Z136" i="1"/>
  <c r="Y136" i="1"/>
  <c r="X136" i="1"/>
  <c r="W136" i="1"/>
  <c r="V136" i="1"/>
  <c r="G136" i="1"/>
  <c r="AM135" i="1"/>
  <c r="AF135" i="1"/>
  <c r="AE135" i="1"/>
  <c r="AD135" i="1"/>
  <c r="AC135" i="1"/>
  <c r="AA135" i="1"/>
  <c r="Z135" i="1"/>
  <c r="Y135" i="1"/>
  <c r="X135" i="1"/>
  <c r="W135" i="1"/>
  <c r="V135" i="1"/>
  <c r="G135" i="1"/>
  <c r="AM134" i="1"/>
  <c r="AF134" i="1"/>
  <c r="AE134" i="1"/>
  <c r="AD134" i="1"/>
  <c r="AC134" i="1"/>
  <c r="AA134" i="1"/>
  <c r="Z134" i="1"/>
  <c r="Y134" i="1"/>
  <c r="X134" i="1"/>
  <c r="W134" i="1"/>
  <c r="V134" i="1"/>
  <c r="G134" i="1"/>
  <c r="AM133" i="1"/>
  <c r="AF133" i="1"/>
  <c r="AE133" i="1"/>
  <c r="AD133" i="1"/>
  <c r="AC133" i="1"/>
  <c r="AA133" i="1"/>
  <c r="AB139" i="1" s="1"/>
  <c r="Z133" i="1"/>
  <c r="Y133" i="1"/>
  <c r="X133" i="1"/>
  <c r="W133" i="1"/>
  <c r="V133" i="1"/>
  <c r="G133" i="1"/>
  <c r="AM132" i="1"/>
  <c r="AF132" i="1"/>
  <c r="AE132" i="1"/>
  <c r="AD132" i="1"/>
  <c r="AC132" i="1"/>
  <c r="AA132" i="1"/>
  <c r="Z132" i="1"/>
  <c r="Y132" i="1"/>
  <c r="X132" i="1"/>
  <c r="W132" i="1"/>
  <c r="V132" i="1"/>
  <c r="G132" i="1"/>
  <c r="AM131" i="1"/>
  <c r="AF131" i="1"/>
  <c r="AE131" i="1"/>
  <c r="AD131" i="1"/>
  <c r="AC131" i="1"/>
  <c r="AA131" i="1"/>
  <c r="Z131" i="1"/>
  <c r="Y131" i="1"/>
  <c r="X131" i="1"/>
  <c r="W131" i="1"/>
  <c r="V131" i="1"/>
  <c r="G131" i="1"/>
  <c r="AM130" i="1"/>
  <c r="AF130" i="1"/>
  <c r="AE130" i="1"/>
  <c r="AD130" i="1"/>
  <c r="AC130" i="1"/>
  <c r="AA130" i="1"/>
  <c r="AB133" i="1" s="1"/>
  <c r="Z130" i="1"/>
  <c r="Y130" i="1"/>
  <c r="X130" i="1"/>
  <c r="W130" i="1"/>
  <c r="V130" i="1"/>
  <c r="G130" i="1"/>
  <c r="AM129" i="1"/>
  <c r="AF129" i="1"/>
  <c r="AE129" i="1"/>
  <c r="AD129" i="1"/>
  <c r="AC129" i="1"/>
  <c r="AA129" i="1"/>
  <c r="Z129" i="1"/>
  <c r="Y129" i="1"/>
  <c r="X129" i="1"/>
  <c r="W129" i="1"/>
  <c r="V129" i="1"/>
  <c r="G129" i="1"/>
  <c r="AM128" i="1"/>
  <c r="AF128" i="1"/>
  <c r="AE128" i="1"/>
  <c r="AD128" i="1"/>
  <c r="AC128" i="1"/>
  <c r="AB128" i="1"/>
  <c r="AA128" i="1"/>
  <c r="Z128" i="1"/>
  <c r="Y128" i="1"/>
  <c r="X128" i="1"/>
  <c r="W128" i="1"/>
  <c r="V128" i="1"/>
  <c r="G128" i="1"/>
  <c r="AM127" i="1"/>
  <c r="AF127" i="1"/>
  <c r="AE127" i="1"/>
  <c r="AD127" i="1"/>
  <c r="AC127" i="1"/>
  <c r="AB127" i="1"/>
  <c r="AA127" i="1"/>
  <c r="Z127" i="1"/>
  <c r="Y127" i="1"/>
  <c r="X127" i="1"/>
  <c r="W127" i="1"/>
  <c r="V127" i="1"/>
  <c r="G127" i="1"/>
  <c r="AM126" i="1"/>
  <c r="AF126" i="1"/>
  <c r="AE126" i="1"/>
  <c r="AD126" i="1"/>
  <c r="AC126" i="1"/>
  <c r="AA126" i="1"/>
  <c r="AB132" i="1" s="1"/>
  <c r="Z126" i="1"/>
  <c r="Y126" i="1"/>
  <c r="X126" i="1"/>
  <c r="W126" i="1"/>
  <c r="V126" i="1"/>
  <c r="G126" i="1"/>
  <c r="AM125" i="1"/>
  <c r="AF125" i="1"/>
  <c r="AE125" i="1"/>
  <c r="AD125" i="1"/>
  <c r="AC125" i="1"/>
  <c r="AB125" i="1"/>
  <c r="AA125" i="1"/>
  <c r="Z125" i="1"/>
  <c r="Y125" i="1"/>
  <c r="X125" i="1"/>
  <c r="W125" i="1"/>
  <c r="V125" i="1"/>
  <c r="G125" i="1"/>
  <c r="AM124" i="1"/>
  <c r="AF124" i="1"/>
  <c r="AE124" i="1"/>
  <c r="AD124" i="1"/>
  <c r="AC124" i="1"/>
  <c r="AA124" i="1"/>
  <c r="Z124" i="1"/>
  <c r="Y124" i="1"/>
  <c r="X124" i="1"/>
  <c r="W124" i="1"/>
  <c r="V124" i="1"/>
  <c r="G124" i="1"/>
  <c r="AM123" i="1"/>
  <c r="AF123" i="1"/>
  <c r="AE123" i="1"/>
  <c r="AD123" i="1"/>
  <c r="AC123" i="1"/>
  <c r="AA123" i="1"/>
  <c r="Z123" i="1"/>
  <c r="Y123" i="1"/>
  <c r="X123" i="1"/>
  <c r="W123" i="1"/>
  <c r="V123" i="1"/>
  <c r="G123" i="1"/>
  <c r="AM122" i="1"/>
  <c r="AF122" i="1"/>
  <c r="AE122" i="1"/>
  <c r="AD122" i="1"/>
  <c r="AC122" i="1"/>
  <c r="AA122" i="1"/>
  <c r="Z122" i="1"/>
  <c r="Y122" i="1"/>
  <c r="X122" i="1"/>
  <c r="W122" i="1"/>
  <c r="V122" i="1"/>
  <c r="G122" i="1"/>
  <c r="AM121" i="1"/>
  <c r="AF121" i="1"/>
  <c r="AE121" i="1"/>
  <c r="AD121" i="1"/>
  <c r="AC121" i="1"/>
  <c r="AA121" i="1"/>
  <c r="Z121" i="1"/>
  <c r="Y121" i="1"/>
  <c r="X121" i="1"/>
  <c r="W121" i="1"/>
  <c r="V121" i="1"/>
  <c r="G121" i="1"/>
  <c r="AM120" i="1"/>
  <c r="AF120" i="1"/>
  <c r="AE120" i="1"/>
  <c r="AD120" i="1"/>
  <c r="AC120" i="1"/>
  <c r="AA120" i="1"/>
  <c r="AB126" i="1" s="1"/>
  <c r="Z120" i="1"/>
  <c r="Y120" i="1"/>
  <c r="X120" i="1"/>
  <c r="W120" i="1"/>
  <c r="V120" i="1"/>
  <c r="G120" i="1"/>
  <c r="AM119" i="1"/>
  <c r="AF119" i="1"/>
  <c r="AE119" i="1"/>
  <c r="AD119" i="1"/>
  <c r="AC119" i="1"/>
  <c r="AA119" i="1"/>
  <c r="Z119" i="1"/>
  <c r="Y119" i="1"/>
  <c r="X119" i="1"/>
  <c r="W119" i="1"/>
  <c r="V119" i="1"/>
  <c r="G119" i="1"/>
  <c r="AM118" i="1"/>
  <c r="AF118" i="1"/>
  <c r="AE118" i="1"/>
  <c r="AD118" i="1"/>
  <c r="AC118" i="1"/>
  <c r="AA118" i="1"/>
  <c r="AB124" i="1" s="1"/>
  <c r="Z118" i="1"/>
  <c r="Y118" i="1"/>
  <c r="X118" i="1"/>
  <c r="W118" i="1"/>
  <c r="V118" i="1"/>
  <c r="G118" i="1"/>
  <c r="AM117" i="1"/>
  <c r="AF117" i="1"/>
  <c r="AE117" i="1"/>
  <c r="AD117" i="1"/>
  <c r="AC117" i="1"/>
  <c r="AA117" i="1"/>
  <c r="AB123" i="1" s="1"/>
  <c r="Z117" i="1"/>
  <c r="Y117" i="1"/>
  <c r="X117" i="1"/>
  <c r="W117" i="1"/>
  <c r="V117" i="1"/>
  <c r="G117" i="1"/>
  <c r="AM116" i="1"/>
  <c r="AF116" i="1"/>
  <c r="AE116" i="1"/>
  <c r="AD116" i="1"/>
  <c r="AC116" i="1"/>
  <c r="AA116" i="1"/>
  <c r="Z116" i="1"/>
  <c r="Y116" i="1"/>
  <c r="X116" i="1"/>
  <c r="W116" i="1"/>
  <c r="V116" i="1"/>
  <c r="G116" i="1"/>
  <c r="AM115" i="1"/>
  <c r="AF115" i="1"/>
  <c r="AE115" i="1"/>
  <c r="AD115" i="1"/>
  <c r="AC115" i="1"/>
  <c r="AA115" i="1"/>
  <c r="Z115" i="1"/>
  <c r="Y115" i="1"/>
  <c r="X115" i="1"/>
  <c r="W115" i="1"/>
  <c r="V115" i="1"/>
  <c r="G115" i="1"/>
  <c r="AM114" i="1"/>
  <c r="AF114" i="1"/>
  <c r="AE114" i="1"/>
  <c r="AD114" i="1"/>
  <c r="AC114" i="1"/>
  <c r="AA114" i="1"/>
  <c r="AB117" i="1" s="1"/>
  <c r="Z114" i="1"/>
  <c r="Y114" i="1"/>
  <c r="X114" i="1"/>
  <c r="W114" i="1"/>
  <c r="V114" i="1"/>
  <c r="G114" i="1"/>
  <c r="AM113" i="1"/>
  <c r="AF113" i="1"/>
  <c r="AE113" i="1"/>
  <c r="AD113" i="1"/>
  <c r="AC113" i="1"/>
  <c r="AA113" i="1"/>
  <c r="Z113" i="1"/>
  <c r="Y113" i="1"/>
  <c r="X113" i="1"/>
  <c r="W113" i="1"/>
  <c r="V113" i="1"/>
  <c r="G113" i="1"/>
  <c r="AM112" i="1"/>
  <c r="AF112" i="1"/>
  <c r="AE112" i="1"/>
  <c r="AD112" i="1"/>
  <c r="AC112" i="1"/>
  <c r="AA112" i="1"/>
  <c r="Z112" i="1"/>
  <c r="Y112" i="1"/>
  <c r="X112" i="1"/>
  <c r="W112" i="1"/>
  <c r="V112" i="1"/>
  <c r="G112" i="1"/>
  <c r="AM111" i="1"/>
  <c r="AF111" i="1"/>
  <c r="AE111" i="1"/>
  <c r="AD111" i="1"/>
  <c r="AC111" i="1"/>
  <c r="AA111" i="1"/>
  <c r="Z111" i="1"/>
  <c r="Y111" i="1"/>
  <c r="X111" i="1"/>
  <c r="W111" i="1"/>
  <c r="V111" i="1"/>
  <c r="G111" i="1"/>
  <c r="AM110" i="1"/>
  <c r="AF110" i="1"/>
  <c r="AE110" i="1"/>
  <c r="AD110" i="1"/>
  <c r="AC110" i="1"/>
  <c r="AA110" i="1"/>
  <c r="AB116" i="1" s="1"/>
  <c r="Z110" i="1"/>
  <c r="Y110" i="1"/>
  <c r="X110" i="1"/>
  <c r="W110" i="1"/>
  <c r="V110" i="1"/>
  <c r="G110" i="1"/>
  <c r="AM109" i="1"/>
  <c r="AF109" i="1"/>
  <c r="AE109" i="1"/>
  <c r="AD109" i="1"/>
  <c r="AC109" i="1"/>
  <c r="AB109" i="1"/>
  <c r="AA109" i="1"/>
  <c r="AB115" i="1" s="1"/>
  <c r="Z109" i="1"/>
  <c r="Y109" i="1"/>
  <c r="X109" i="1"/>
  <c r="W109" i="1"/>
  <c r="V109" i="1"/>
  <c r="G109" i="1"/>
  <c r="AM108" i="1"/>
  <c r="AF108" i="1"/>
  <c r="AE108" i="1"/>
  <c r="AD108" i="1"/>
  <c r="AC108" i="1"/>
  <c r="AA108" i="1"/>
  <c r="Z108" i="1"/>
  <c r="Y108" i="1"/>
  <c r="X108" i="1"/>
  <c r="W108" i="1"/>
  <c r="V108" i="1"/>
  <c r="G108" i="1"/>
  <c r="AM107" i="1"/>
  <c r="AF107" i="1"/>
  <c r="AE107" i="1"/>
  <c r="AD107" i="1"/>
  <c r="AC107" i="1"/>
  <c r="AA107" i="1"/>
  <c r="Z107" i="1"/>
  <c r="Y107" i="1"/>
  <c r="X107" i="1"/>
  <c r="W107" i="1"/>
  <c r="V107" i="1"/>
  <c r="G107" i="1"/>
  <c r="AM106" i="1"/>
  <c r="AF106" i="1"/>
  <c r="AE106" i="1"/>
  <c r="AD106" i="1"/>
  <c r="AC106" i="1"/>
  <c r="AA106" i="1"/>
  <c r="AB111" i="1" s="1"/>
  <c r="Z106" i="1"/>
  <c r="Y106" i="1"/>
  <c r="X106" i="1"/>
  <c r="W106" i="1"/>
  <c r="V106" i="1"/>
  <c r="G106" i="1"/>
  <c r="AM105" i="1"/>
  <c r="AF105" i="1"/>
  <c r="AE105" i="1"/>
  <c r="AD105" i="1"/>
  <c r="AC105" i="1"/>
  <c r="AA105" i="1"/>
  <c r="Z105" i="1"/>
  <c r="Y105" i="1"/>
  <c r="X105" i="1"/>
  <c r="W105" i="1"/>
  <c r="V105" i="1"/>
  <c r="G105" i="1"/>
  <c r="AM104" i="1"/>
  <c r="AF104" i="1"/>
  <c r="AE104" i="1"/>
  <c r="AD104" i="1"/>
  <c r="AC104" i="1"/>
  <c r="AA104" i="1"/>
  <c r="AB110" i="1" s="1"/>
  <c r="Z104" i="1"/>
  <c r="Y104" i="1"/>
  <c r="X104" i="1"/>
  <c r="W104" i="1"/>
  <c r="V104" i="1"/>
  <c r="G104" i="1"/>
  <c r="AM103" i="1"/>
  <c r="AF103" i="1"/>
  <c r="AE103" i="1"/>
  <c r="AD103" i="1"/>
  <c r="AC103" i="1"/>
  <c r="AA103" i="1"/>
  <c r="Z103" i="1"/>
  <c r="Y103" i="1"/>
  <c r="X103" i="1"/>
  <c r="W103" i="1"/>
  <c r="V103" i="1"/>
  <c r="G103" i="1"/>
  <c r="AM102" i="1"/>
  <c r="AF102" i="1"/>
  <c r="AE102" i="1"/>
  <c r="AD102" i="1"/>
  <c r="AC102" i="1"/>
  <c r="AA102" i="1"/>
  <c r="Z102" i="1"/>
  <c r="Y102" i="1"/>
  <c r="X102" i="1"/>
  <c r="W102" i="1"/>
  <c r="V102" i="1"/>
  <c r="G102" i="1"/>
  <c r="AM101" i="1"/>
  <c r="AF101" i="1"/>
  <c r="AE101" i="1"/>
  <c r="AD101" i="1"/>
  <c r="AC101" i="1"/>
  <c r="AA101" i="1"/>
  <c r="AB107" i="1" s="1"/>
  <c r="Z101" i="1"/>
  <c r="Y101" i="1"/>
  <c r="X101" i="1"/>
  <c r="W101" i="1"/>
  <c r="V101" i="1"/>
  <c r="G101" i="1"/>
  <c r="AM100" i="1"/>
  <c r="AF100" i="1"/>
  <c r="AE100" i="1"/>
  <c r="AD100" i="1"/>
  <c r="AC100" i="1"/>
  <c r="AA100" i="1"/>
  <c r="Z100" i="1"/>
  <c r="Y100" i="1"/>
  <c r="X100" i="1"/>
  <c r="W100" i="1"/>
  <c r="V100" i="1"/>
  <c r="G100" i="1"/>
  <c r="AM99" i="1"/>
  <c r="AF99" i="1"/>
  <c r="AE99" i="1"/>
  <c r="AD99" i="1"/>
  <c r="AC99" i="1"/>
  <c r="AA99" i="1"/>
  <c r="Z99" i="1"/>
  <c r="Y99" i="1"/>
  <c r="X99" i="1"/>
  <c r="W99" i="1"/>
  <c r="V99" i="1"/>
  <c r="G99" i="1"/>
  <c r="AM98" i="1"/>
  <c r="AF98" i="1"/>
  <c r="AE98" i="1"/>
  <c r="AD98" i="1"/>
  <c r="AC98" i="1"/>
  <c r="AA98" i="1"/>
  <c r="AB103" i="1" s="1"/>
  <c r="Z98" i="1"/>
  <c r="Y98" i="1"/>
  <c r="X98" i="1"/>
  <c r="W98" i="1"/>
  <c r="V98" i="1"/>
  <c r="G98" i="1"/>
  <c r="AM97" i="1"/>
  <c r="AF97" i="1"/>
  <c r="AE97" i="1"/>
  <c r="AD97" i="1"/>
  <c r="AC97" i="1"/>
  <c r="AA97" i="1"/>
  <c r="Z97" i="1"/>
  <c r="Y97" i="1"/>
  <c r="X97" i="1"/>
  <c r="W97" i="1"/>
  <c r="V97" i="1"/>
  <c r="G97" i="1"/>
  <c r="AM96" i="1"/>
  <c r="AF96" i="1"/>
  <c r="AE96" i="1"/>
  <c r="AD96" i="1"/>
  <c r="AC96" i="1"/>
  <c r="AB96" i="1"/>
  <c r="AA96" i="1"/>
  <c r="Z96" i="1"/>
  <c r="Y96" i="1"/>
  <c r="X96" i="1"/>
  <c r="W96" i="1"/>
  <c r="V96" i="1"/>
  <c r="G96" i="1"/>
  <c r="AM95" i="1"/>
  <c r="AF95" i="1"/>
  <c r="AE95" i="1"/>
  <c r="AD95" i="1"/>
  <c r="AC95" i="1"/>
  <c r="AB95" i="1"/>
  <c r="AA95" i="1"/>
  <c r="Z95" i="1"/>
  <c r="Y95" i="1"/>
  <c r="X95" i="1"/>
  <c r="W95" i="1"/>
  <c r="V95" i="1"/>
  <c r="G95" i="1"/>
  <c r="AM94" i="1"/>
  <c r="AF94" i="1"/>
  <c r="AE94" i="1"/>
  <c r="AD94" i="1"/>
  <c r="AC94" i="1"/>
  <c r="AA94" i="1"/>
  <c r="Z94" i="1"/>
  <c r="Y94" i="1"/>
  <c r="X94" i="1"/>
  <c r="W94" i="1"/>
  <c r="V94" i="1"/>
  <c r="G94" i="1"/>
  <c r="AM93" i="1"/>
  <c r="AF93" i="1"/>
  <c r="AE93" i="1"/>
  <c r="AD93" i="1"/>
  <c r="AC93" i="1"/>
  <c r="AB93" i="1"/>
  <c r="AA93" i="1"/>
  <c r="Z93" i="1"/>
  <c r="Y93" i="1"/>
  <c r="X93" i="1"/>
  <c r="W93" i="1"/>
  <c r="V93" i="1"/>
  <c r="G93" i="1"/>
  <c r="AM92" i="1"/>
  <c r="AF92" i="1"/>
  <c r="AE92" i="1"/>
  <c r="AD92" i="1"/>
  <c r="AC92" i="1"/>
  <c r="AA92" i="1"/>
  <c r="Z92" i="1"/>
  <c r="Y92" i="1"/>
  <c r="X92" i="1"/>
  <c r="W92" i="1"/>
  <c r="V92" i="1"/>
  <c r="G92" i="1"/>
  <c r="AM91" i="1"/>
  <c r="AF91" i="1"/>
  <c r="AE91" i="1"/>
  <c r="AD91" i="1"/>
  <c r="AC91" i="1"/>
  <c r="AA91" i="1"/>
  <c r="Z91" i="1"/>
  <c r="Y91" i="1"/>
  <c r="X91" i="1"/>
  <c r="W91" i="1"/>
  <c r="V91" i="1"/>
  <c r="G91" i="1"/>
  <c r="AM90" i="1"/>
  <c r="AF90" i="1"/>
  <c r="AE90" i="1"/>
  <c r="AD90" i="1"/>
  <c r="AC90" i="1"/>
  <c r="AA90" i="1"/>
  <c r="Z90" i="1"/>
  <c r="Y90" i="1"/>
  <c r="X90" i="1"/>
  <c r="W90" i="1"/>
  <c r="V90" i="1"/>
  <c r="G90" i="1"/>
  <c r="AM89" i="1"/>
  <c r="AF89" i="1"/>
  <c r="AE89" i="1"/>
  <c r="AD89" i="1"/>
  <c r="AC89" i="1"/>
  <c r="AA89" i="1"/>
  <c r="Z89" i="1"/>
  <c r="Y89" i="1"/>
  <c r="X89" i="1"/>
  <c r="W89" i="1"/>
  <c r="V89" i="1"/>
  <c r="G89" i="1"/>
  <c r="AM88" i="1"/>
  <c r="AF88" i="1"/>
  <c r="AE88" i="1"/>
  <c r="AD88" i="1"/>
  <c r="AC88" i="1"/>
  <c r="AA88" i="1"/>
  <c r="AB94" i="1" s="1"/>
  <c r="Z88" i="1"/>
  <c r="Y88" i="1"/>
  <c r="X88" i="1"/>
  <c r="W88" i="1"/>
  <c r="V88" i="1"/>
  <c r="G88" i="1"/>
  <c r="AM87" i="1"/>
  <c r="AF87" i="1"/>
  <c r="AE87" i="1"/>
  <c r="AD87" i="1"/>
  <c r="AC87" i="1"/>
  <c r="AA87" i="1"/>
  <c r="Z87" i="1"/>
  <c r="Y87" i="1"/>
  <c r="X87" i="1"/>
  <c r="W87" i="1"/>
  <c r="V87" i="1"/>
  <c r="G87" i="1"/>
  <c r="AM86" i="1"/>
  <c r="AF86" i="1"/>
  <c r="AE86" i="1"/>
  <c r="AD86" i="1"/>
  <c r="AC86" i="1"/>
  <c r="AA86" i="1"/>
  <c r="AB92" i="1" s="1"/>
  <c r="Z86" i="1"/>
  <c r="Y86" i="1"/>
  <c r="X86" i="1"/>
  <c r="W86" i="1"/>
  <c r="V86" i="1"/>
  <c r="G86" i="1"/>
  <c r="AM85" i="1"/>
  <c r="AF85" i="1"/>
  <c r="AE85" i="1"/>
  <c r="AD85" i="1"/>
  <c r="AC85" i="1"/>
  <c r="AA85" i="1"/>
  <c r="AB91" i="1" s="1"/>
  <c r="Z85" i="1"/>
  <c r="Y85" i="1"/>
  <c r="X85" i="1"/>
  <c r="W85" i="1"/>
  <c r="V85" i="1"/>
  <c r="G85" i="1"/>
  <c r="AM84" i="1"/>
  <c r="AF84" i="1"/>
  <c r="AE84" i="1"/>
  <c r="AD84" i="1"/>
  <c r="AC84" i="1"/>
  <c r="AA84" i="1"/>
  <c r="AB90" i="1" s="1"/>
  <c r="X84" i="1"/>
  <c r="W84" i="1"/>
  <c r="V84" i="1"/>
  <c r="G84" i="1"/>
  <c r="AM83" i="1"/>
  <c r="AF83" i="1"/>
  <c r="AE83" i="1"/>
  <c r="AD83" i="1"/>
  <c r="AC83" i="1"/>
  <c r="AB83" i="1"/>
  <c r="AA83" i="1"/>
  <c r="Z83" i="1"/>
  <c r="Y83" i="1"/>
  <c r="X83" i="1"/>
  <c r="W83" i="1"/>
  <c r="V83" i="1"/>
  <c r="G83" i="1"/>
  <c r="AM82" i="1"/>
  <c r="AF82" i="1"/>
  <c r="AE82" i="1"/>
  <c r="AD82" i="1"/>
  <c r="AC82" i="1"/>
  <c r="AA82" i="1"/>
  <c r="AB88" i="1" s="1"/>
  <c r="Z82" i="1"/>
  <c r="Y82" i="1"/>
  <c r="X82" i="1"/>
  <c r="W82" i="1"/>
  <c r="V82" i="1"/>
  <c r="G82" i="1"/>
  <c r="AM81" i="1"/>
  <c r="AF81" i="1"/>
  <c r="AE81" i="1"/>
  <c r="AD81" i="1"/>
  <c r="AC81" i="1"/>
  <c r="AA81" i="1"/>
  <c r="Z81" i="1"/>
  <c r="Y81" i="1"/>
  <c r="X81" i="1"/>
  <c r="W81" i="1"/>
  <c r="V81" i="1"/>
  <c r="G81" i="1"/>
  <c r="AM80" i="1"/>
  <c r="AF80" i="1"/>
  <c r="AE80" i="1"/>
  <c r="AD80" i="1"/>
  <c r="AC80" i="1"/>
  <c r="AA80" i="1"/>
  <c r="Z80" i="1"/>
  <c r="Y80" i="1"/>
  <c r="X80" i="1"/>
  <c r="W80" i="1"/>
  <c r="V80" i="1"/>
  <c r="G80" i="1"/>
  <c r="AM79" i="1"/>
  <c r="AF79" i="1"/>
  <c r="AE79" i="1"/>
  <c r="AD79" i="1"/>
  <c r="AC79" i="1"/>
  <c r="AA79" i="1"/>
  <c r="Z79" i="1"/>
  <c r="Y79" i="1"/>
  <c r="X79" i="1"/>
  <c r="W79" i="1"/>
  <c r="V79" i="1"/>
  <c r="G79" i="1"/>
  <c r="AM78" i="1"/>
  <c r="AF78" i="1"/>
  <c r="AE78" i="1"/>
  <c r="AD78" i="1"/>
  <c r="AC78" i="1"/>
  <c r="AB78" i="1"/>
  <c r="AA78" i="1"/>
  <c r="AB84" i="1" s="1"/>
  <c r="X78" i="1"/>
  <c r="W78" i="1"/>
  <c r="V78" i="1"/>
  <c r="G78" i="1"/>
  <c r="AM77" i="1"/>
  <c r="AF77" i="1"/>
  <c r="AE77" i="1"/>
  <c r="AD77" i="1"/>
  <c r="AC77" i="1"/>
  <c r="AA77" i="1"/>
  <c r="Z77" i="1"/>
  <c r="Y77" i="1"/>
  <c r="X77" i="1"/>
  <c r="W77" i="1"/>
  <c r="V77" i="1"/>
  <c r="G77" i="1"/>
  <c r="AM76" i="1"/>
  <c r="AF76" i="1"/>
  <c r="AE76" i="1"/>
  <c r="AD76" i="1"/>
  <c r="AC76" i="1"/>
  <c r="AB76" i="1"/>
  <c r="AA76" i="1"/>
  <c r="AB82" i="1" s="1"/>
  <c r="Z76" i="1"/>
  <c r="Y76" i="1"/>
  <c r="X76" i="1"/>
  <c r="W76" i="1"/>
  <c r="V76" i="1"/>
  <c r="G76" i="1"/>
  <c r="AM75" i="1"/>
  <c r="AF75" i="1"/>
  <c r="AE75" i="1"/>
  <c r="AD75" i="1"/>
  <c r="AC75" i="1"/>
  <c r="AB75" i="1"/>
  <c r="AA75" i="1"/>
  <c r="AB81" i="1" s="1"/>
  <c r="Z75" i="1"/>
  <c r="Y75" i="1"/>
  <c r="X75" i="1"/>
  <c r="W75" i="1"/>
  <c r="V75" i="1"/>
  <c r="G75" i="1"/>
  <c r="AM74" i="1"/>
  <c r="AF74" i="1"/>
  <c r="AE74" i="1"/>
  <c r="AD74" i="1"/>
  <c r="AC74" i="1"/>
  <c r="AA74" i="1"/>
  <c r="AB80" i="1" s="1"/>
  <c r="Z74" i="1"/>
  <c r="Y74" i="1"/>
  <c r="X74" i="1"/>
  <c r="W74" i="1"/>
  <c r="V74" i="1"/>
  <c r="G74" i="1"/>
  <c r="AM73" i="1"/>
  <c r="AF73" i="1"/>
  <c r="AE73" i="1"/>
  <c r="AD73" i="1"/>
  <c r="AC73" i="1"/>
  <c r="AB73" i="1"/>
  <c r="AA73" i="1"/>
  <c r="AB79" i="1" s="1"/>
  <c r="Z73" i="1"/>
  <c r="Y73" i="1"/>
  <c r="X73" i="1"/>
  <c r="W73" i="1"/>
  <c r="V73" i="1"/>
  <c r="G73" i="1"/>
  <c r="AM72" i="1"/>
  <c r="AF72" i="1"/>
  <c r="AE72" i="1"/>
  <c r="AD72" i="1"/>
  <c r="AC72" i="1"/>
  <c r="AA72" i="1"/>
  <c r="AB77" i="1" s="1"/>
  <c r="Z72" i="1"/>
  <c r="Y72" i="1"/>
  <c r="X72" i="1"/>
  <c r="W72" i="1"/>
  <c r="V72" i="1"/>
  <c r="G72" i="1"/>
  <c r="AM71" i="1"/>
  <c r="AF71" i="1"/>
  <c r="AE71" i="1"/>
  <c r="AD71" i="1"/>
  <c r="AC71" i="1"/>
  <c r="AA71" i="1"/>
  <c r="Z71" i="1"/>
  <c r="Y71" i="1"/>
  <c r="X71" i="1"/>
  <c r="W71" i="1"/>
  <c r="V71" i="1"/>
  <c r="G71" i="1"/>
  <c r="AM70" i="1"/>
  <c r="AF70" i="1"/>
  <c r="AE70" i="1"/>
  <c r="AD70" i="1"/>
  <c r="AC70" i="1"/>
  <c r="AA70" i="1"/>
  <c r="Z70" i="1"/>
  <c r="Y70" i="1"/>
  <c r="X70" i="1"/>
  <c r="W70" i="1"/>
  <c r="V70" i="1"/>
  <c r="G70" i="1"/>
  <c r="AM69" i="1"/>
  <c r="AF69" i="1"/>
  <c r="AE69" i="1"/>
  <c r="AD69" i="1"/>
  <c r="AC69" i="1"/>
  <c r="AA69" i="1"/>
  <c r="Z69" i="1"/>
  <c r="Y69" i="1"/>
  <c r="X69" i="1"/>
  <c r="W69" i="1"/>
  <c r="V69" i="1"/>
  <c r="G69" i="1"/>
  <c r="AM68" i="1"/>
  <c r="AF68" i="1"/>
  <c r="AE68" i="1"/>
  <c r="AD68" i="1"/>
  <c r="AC68" i="1"/>
  <c r="AA68" i="1"/>
  <c r="AB74" i="1" s="1"/>
  <c r="Z68" i="1"/>
  <c r="Y68" i="1"/>
  <c r="X68" i="1"/>
  <c r="W68" i="1"/>
  <c r="V68" i="1"/>
  <c r="G68" i="1"/>
  <c r="AM67" i="1"/>
  <c r="AF67" i="1"/>
  <c r="AE67" i="1"/>
  <c r="AD67" i="1"/>
  <c r="AC67" i="1"/>
  <c r="AA67" i="1"/>
  <c r="Z67" i="1"/>
  <c r="Y67" i="1"/>
  <c r="X67" i="1"/>
  <c r="W67" i="1"/>
  <c r="V67" i="1"/>
  <c r="G67" i="1"/>
  <c r="AM66" i="1"/>
  <c r="AF66" i="1"/>
  <c r="AE66" i="1"/>
  <c r="AD66" i="1"/>
  <c r="AC66" i="1"/>
  <c r="AA66" i="1"/>
  <c r="AB72" i="1" s="1"/>
  <c r="Z66" i="1"/>
  <c r="Y66" i="1"/>
  <c r="X66" i="1"/>
  <c r="W66" i="1"/>
  <c r="V66" i="1"/>
  <c r="G66" i="1"/>
  <c r="AM65" i="1"/>
  <c r="AF65" i="1"/>
  <c r="AE65" i="1"/>
  <c r="AD65" i="1"/>
  <c r="AC65" i="1"/>
  <c r="AA65" i="1"/>
  <c r="AB71" i="1" s="1"/>
  <c r="Z65" i="1"/>
  <c r="Y65" i="1"/>
  <c r="X65" i="1"/>
  <c r="W65" i="1"/>
  <c r="V65" i="1"/>
  <c r="G65" i="1"/>
  <c r="AM64" i="1"/>
  <c r="AF64" i="1"/>
  <c r="AE64" i="1"/>
  <c r="AD64" i="1"/>
  <c r="AC64" i="1"/>
  <c r="AA64" i="1"/>
  <c r="Z64" i="1"/>
  <c r="Y64" i="1"/>
  <c r="X64" i="1"/>
  <c r="W64" i="1"/>
  <c r="V64" i="1"/>
  <c r="G64" i="1"/>
  <c r="AM63" i="1"/>
  <c r="AF63" i="1"/>
  <c r="AE63" i="1"/>
  <c r="AD63" i="1"/>
  <c r="AC63" i="1"/>
  <c r="AA63" i="1"/>
  <c r="Z63" i="1"/>
  <c r="Y63" i="1"/>
  <c r="X63" i="1"/>
  <c r="W63" i="1"/>
  <c r="V63" i="1"/>
  <c r="G63" i="1"/>
  <c r="AM62" i="1"/>
  <c r="AF62" i="1"/>
  <c r="AE62" i="1"/>
  <c r="AD62" i="1"/>
  <c r="AC62" i="1"/>
  <c r="AA62" i="1"/>
  <c r="AB65" i="1" s="1"/>
  <c r="Z62" i="1"/>
  <c r="Y62" i="1"/>
  <c r="X62" i="1"/>
  <c r="W62" i="1"/>
  <c r="V62" i="1"/>
  <c r="G62" i="1"/>
  <c r="AM61" i="1"/>
  <c r="AF61" i="1"/>
  <c r="AE61" i="1"/>
  <c r="AD61" i="1"/>
  <c r="AC61" i="1"/>
  <c r="AA61" i="1"/>
  <c r="Z61" i="1"/>
  <c r="Y61" i="1"/>
  <c r="X61" i="1"/>
  <c r="W61" i="1"/>
  <c r="V61" i="1"/>
  <c r="G61" i="1"/>
  <c r="AM60" i="1"/>
  <c r="AF60" i="1"/>
  <c r="AE60" i="1"/>
  <c r="AD60" i="1"/>
  <c r="AC60" i="1"/>
  <c r="AA60" i="1"/>
  <c r="Z60" i="1"/>
  <c r="Y60" i="1"/>
  <c r="X60" i="1"/>
  <c r="W60" i="1"/>
  <c r="V60" i="1"/>
  <c r="G60" i="1"/>
  <c r="AM59" i="1"/>
  <c r="AF59" i="1"/>
  <c r="AE59" i="1"/>
  <c r="AD59" i="1"/>
  <c r="AC59" i="1"/>
  <c r="AA59" i="1"/>
  <c r="Z59" i="1"/>
  <c r="Y59" i="1"/>
  <c r="X59" i="1"/>
  <c r="W59" i="1"/>
  <c r="V59" i="1"/>
  <c r="G59" i="1"/>
  <c r="AM58" i="1"/>
  <c r="AF58" i="1"/>
  <c r="AE58" i="1"/>
  <c r="AD58" i="1"/>
  <c r="AC58" i="1"/>
  <c r="AA58" i="1"/>
  <c r="Z58" i="1"/>
  <c r="Y58" i="1"/>
  <c r="X58" i="1"/>
  <c r="W58" i="1"/>
  <c r="V58" i="1"/>
  <c r="G58" i="1"/>
  <c r="AM57" i="1"/>
  <c r="AF57" i="1"/>
  <c r="AE57" i="1"/>
  <c r="AD57" i="1"/>
  <c r="AC57" i="1"/>
  <c r="AA57" i="1"/>
  <c r="AB63" i="1" s="1"/>
  <c r="Z57" i="1"/>
  <c r="Y57" i="1"/>
  <c r="X57" i="1"/>
  <c r="W57" i="1"/>
  <c r="V57" i="1"/>
  <c r="G57" i="1"/>
  <c r="AM56" i="1"/>
  <c r="AF56" i="1"/>
  <c r="AE56" i="1"/>
  <c r="AD56" i="1"/>
  <c r="AC56" i="1"/>
  <c r="AA56" i="1"/>
  <c r="AB62" i="1" s="1"/>
  <c r="Z56" i="1"/>
  <c r="Y56" i="1"/>
  <c r="X56" i="1"/>
  <c r="W56" i="1"/>
  <c r="V56" i="1"/>
  <c r="G56" i="1"/>
  <c r="AM55" i="1"/>
  <c r="AF55" i="1"/>
  <c r="AE55" i="1"/>
  <c r="AD55" i="1"/>
  <c r="AC55" i="1"/>
  <c r="AA55" i="1"/>
  <c r="Z55" i="1"/>
  <c r="Y55" i="1"/>
  <c r="X55" i="1"/>
  <c r="W55" i="1"/>
  <c r="V55" i="1"/>
  <c r="G55" i="1"/>
  <c r="AM54" i="1"/>
  <c r="AF54" i="1"/>
  <c r="AE54" i="1"/>
  <c r="AD54" i="1"/>
  <c r="AC54" i="1"/>
  <c r="AA54" i="1"/>
  <c r="AB59" i="1" s="1"/>
  <c r="Z54" i="1"/>
  <c r="Y54" i="1"/>
  <c r="X54" i="1"/>
  <c r="W54" i="1"/>
  <c r="V54" i="1"/>
  <c r="G54" i="1"/>
  <c r="AM53" i="1"/>
  <c r="AF53" i="1"/>
  <c r="AE53" i="1"/>
  <c r="AD53" i="1"/>
  <c r="AC53" i="1"/>
  <c r="AA53" i="1"/>
  <c r="Z53" i="1"/>
  <c r="Y53" i="1"/>
  <c r="X53" i="1"/>
  <c r="W53" i="1"/>
  <c r="V53" i="1"/>
  <c r="G53" i="1"/>
  <c r="AM52" i="1"/>
  <c r="AF52" i="1"/>
  <c r="AE52" i="1"/>
  <c r="AD52" i="1"/>
  <c r="AC52" i="1"/>
  <c r="AA52" i="1"/>
  <c r="Z52" i="1"/>
  <c r="Y52" i="1"/>
  <c r="X52" i="1"/>
  <c r="W52" i="1"/>
  <c r="V52" i="1"/>
  <c r="G52" i="1"/>
  <c r="AM51" i="1"/>
  <c r="AF51" i="1"/>
  <c r="AE51" i="1"/>
  <c r="AD51" i="1"/>
  <c r="AC51" i="1"/>
  <c r="AA51" i="1"/>
  <c r="AB57" i="1" s="1"/>
  <c r="Z51" i="1"/>
  <c r="Y51" i="1"/>
  <c r="X51" i="1"/>
  <c r="W51" i="1"/>
  <c r="V51" i="1"/>
  <c r="G51" i="1"/>
  <c r="AM50" i="1"/>
  <c r="AF50" i="1"/>
  <c r="AE50" i="1"/>
  <c r="AD50" i="1"/>
  <c r="AC50" i="1"/>
  <c r="AA50" i="1"/>
  <c r="Z50" i="1"/>
  <c r="Y50" i="1"/>
  <c r="X50" i="1"/>
  <c r="W50" i="1"/>
  <c r="V50" i="1"/>
  <c r="G50" i="1"/>
  <c r="AM49" i="1"/>
  <c r="AF49" i="1"/>
  <c r="AE49" i="1"/>
  <c r="AD49" i="1"/>
  <c r="AC49" i="1"/>
  <c r="AA49" i="1"/>
  <c r="Z49" i="1"/>
  <c r="Y49" i="1"/>
  <c r="X49" i="1"/>
  <c r="W49" i="1"/>
  <c r="V49" i="1"/>
  <c r="G49" i="1"/>
  <c r="AM48" i="1"/>
  <c r="AF48" i="1"/>
  <c r="AE48" i="1"/>
  <c r="AD48" i="1"/>
  <c r="AC48" i="1"/>
  <c r="AA48" i="1"/>
  <c r="Z48" i="1"/>
  <c r="Y48" i="1"/>
  <c r="X48" i="1"/>
  <c r="W48" i="1"/>
  <c r="V48" i="1"/>
  <c r="G48" i="1"/>
  <c r="AM47" i="1"/>
  <c r="AF47" i="1"/>
  <c r="AE47" i="1"/>
  <c r="AD47" i="1"/>
  <c r="AC47" i="1"/>
  <c r="AA47" i="1"/>
  <c r="AB53" i="1" s="1"/>
  <c r="Z47" i="1"/>
  <c r="Y47" i="1"/>
  <c r="X47" i="1"/>
  <c r="W47" i="1"/>
  <c r="V47" i="1"/>
  <c r="G47" i="1"/>
  <c r="AM46" i="1"/>
  <c r="AF46" i="1"/>
  <c r="AE46" i="1"/>
  <c r="AD46" i="1"/>
  <c r="AC46" i="1"/>
  <c r="AA46" i="1"/>
  <c r="Z46" i="1"/>
  <c r="Y46" i="1"/>
  <c r="X46" i="1"/>
  <c r="W46" i="1"/>
  <c r="V46" i="1"/>
  <c r="G46" i="1"/>
  <c r="AM45" i="1"/>
  <c r="AF45" i="1"/>
  <c r="AE45" i="1"/>
  <c r="AD45" i="1"/>
  <c r="AC45" i="1"/>
  <c r="AA45" i="1"/>
  <c r="AB50" i="1" s="1"/>
  <c r="Z45" i="1"/>
  <c r="Y45" i="1"/>
  <c r="X45" i="1"/>
  <c r="W45" i="1"/>
  <c r="V45" i="1"/>
  <c r="G45" i="1"/>
  <c r="AM44" i="1"/>
  <c r="AF44" i="1"/>
  <c r="AE44" i="1"/>
  <c r="AD44" i="1"/>
  <c r="AC44" i="1"/>
  <c r="AA44" i="1"/>
  <c r="X44" i="1"/>
  <c r="W44" i="1"/>
  <c r="V44" i="1"/>
  <c r="G44" i="1"/>
  <c r="AM43" i="1"/>
  <c r="AF43" i="1"/>
  <c r="AE43" i="1"/>
  <c r="AD43" i="1"/>
  <c r="AC43" i="1"/>
  <c r="AA43" i="1"/>
  <c r="AB49" i="1" s="1"/>
  <c r="X43" i="1"/>
  <c r="W43" i="1"/>
  <c r="V43" i="1"/>
  <c r="G43" i="1"/>
  <c r="AM42" i="1"/>
  <c r="AF42" i="1"/>
  <c r="AE42" i="1"/>
  <c r="AD42" i="1"/>
  <c r="AC42" i="1"/>
  <c r="AA42" i="1"/>
  <c r="X42" i="1"/>
  <c r="W42" i="1"/>
  <c r="V42" i="1"/>
  <c r="G42" i="1"/>
  <c r="AM41" i="1"/>
  <c r="AF41" i="1"/>
  <c r="AE41" i="1"/>
  <c r="AD41" i="1"/>
  <c r="AC41" i="1"/>
  <c r="AA41" i="1"/>
  <c r="AB47" i="1" s="1"/>
  <c r="X41" i="1"/>
  <c r="W41" i="1"/>
  <c r="V41" i="1"/>
  <c r="G41" i="1"/>
  <c r="AM40" i="1"/>
  <c r="AF40" i="1"/>
  <c r="AE40" i="1"/>
  <c r="AD40" i="1"/>
  <c r="AC40" i="1"/>
  <c r="AA40" i="1"/>
  <c r="X40" i="1"/>
  <c r="W40" i="1"/>
  <c r="V40" i="1"/>
  <c r="G40" i="1"/>
  <c r="AM39" i="1"/>
  <c r="AF39" i="1"/>
  <c r="AE39" i="1"/>
  <c r="AD39" i="1"/>
  <c r="AC39" i="1"/>
  <c r="AA39" i="1"/>
  <c r="AB45" i="1" s="1"/>
  <c r="X39" i="1"/>
  <c r="W39" i="1"/>
  <c r="V39" i="1"/>
  <c r="G39" i="1"/>
  <c r="AM38" i="1"/>
  <c r="AF38" i="1"/>
  <c r="AE38" i="1"/>
  <c r="AD38" i="1"/>
  <c r="AC38" i="1"/>
  <c r="AA38" i="1"/>
  <c r="X38" i="1"/>
  <c r="W38" i="1"/>
  <c r="V38" i="1"/>
  <c r="G38" i="1"/>
  <c r="AM37" i="1"/>
  <c r="AF37" i="1"/>
  <c r="AE37" i="1"/>
  <c r="AD37" i="1"/>
  <c r="AC37" i="1"/>
  <c r="AA37" i="1"/>
  <c r="AB43" i="1" s="1"/>
  <c r="X37" i="1"/>
  <c r="W37" i="1"/>
  <c r="V37" i="1"/>
  <c r="G37" i="1"/>
  <c r="AM36" i="1"/>
  <c r="AF36" i="1"/>
  <c r="AE36" i="1"/>
  <c r="AD36" i="1"/>
  <c r="AC36" i="1"/>
  <c r="AA36" i="1"/>
  <c r="X36" i="1"/>
  <c r="W36" i="1"/>
  <c r="V36" i="1"/>
  <c r="G36" i="1"/>
  <c r="AM35" i="1"/>
  <c r="AF35" i="1"/>
  <c r="AE35" i="1"/>
  <c r="AD35" i="1"/>
  <c r="AC35" i="1"/>
  <c r="AA35" i="1"/>
  <c r="AB40" i="1" s="1"/>
  <c r="X35" i="1"/>
  <c r="W35" i="1"/>
  <c r="V35" i="1"/>
  <c r="G35" i="1"/>
  <c r="AM34" i="1"/>
  <c r="AF34" i="1"/>
  <c r="AE34" i="1"/>
  <c r="AD34" i="1"/>
  <c r="AC34" i="1"/>
  <c r="AA34" i="1"/>
  <c r="X34" i="1"/>
  <c r="W34" i="1"/>
  <c r="V34" i="1"/>
  <c r="G34" i="1"/>
  <c r="AM33" i="1"/>
  <c r="AF33" i="1"/>
  <c r="AE33" i="1"/>
  <c r="AD33" i="1"/>
  <c r="AC33" i="1"/>
  <c r="AA33" i="1"/>
  <c r="AB39" i="1" s="1"/>
  <c r="X33" i="1"/>
  <c r="W33" i="1"/>
  <c r="V33" i="1"/>
  <c r="G33" i="1"/>
  <c r="AM32" i="1"/>
  <c r="AF32" i="1"/>
  <c r="AE32" i="1"/>
  <c r="AD32" i="1"/>
  <c r="AC32" i="1"/>
  <c r="AA32" i="1"/>
  <c r="X32" i="1"/>
  <c r="W32" i="1"/>
  <c r="V32" i="1"/>
  <c r="G32" i="1"/>
  <c r="AM31" i="1"/>
  <c r="AF31" i="1"/>
  <c r="AE31" i="1"/>
  <c r="AD31" i="1"/>
  <c r="AC31" i="1"/>
  <c r="AA31" i="1"/>
  <c r="AB37" i="1" s="1"/>
  <c r="X31" i="1"/>
  <c r="W31" i="1"/>
  <c r="V31" i="1"/>
  <c r="G31" i="1"/>
  <c r="AM30" i="1"/>
  <c r="AF30" i="1"/>
  <c r="AE30" i="1"/>
  <c r="AD30" i="1"/>
  <c r="AC30" i="1"/>
  <c r="AA30" i="1"/>
  <c r="X30" i="1"/>
  <c r="W30" i="1"/>
  <c r="V30" i="1"/>
  <c r="G30" i="1"/>
  <c r="AM29" i="1"/>
  <c r="AF29" i="1"/>
  <c r="AE29" i="1"/>
  <c r="AD29" i="1"/>
  <c r="AC29" i="1"/>
  <c r="AA29" i="1"/>
  <c r="AB35" i="1" s="1"/>
  <c r="X29" i="1"/>
  <c r="W29" i="1"/>
  <c r="V29" i="1"/>
  <c r="G29" i="1"/>
  <c r="AM28" i="1"/>
  <c r="AF28" i="1"/>
  <c r="AE28" i="1"/>
  <c r="AD28" i="1"/>
  <c r="AC28" i="1"/>
  <c r="AA28" i="1"/>
  <c r="X28" i="1"/>
  <c r="W28" i="1"/>
  <c r="V28" i="1"/>
  <c r="G28" i="1"/>
  <c r="AM27" i="1"/>
  <c r="AF27" i="1"/>
  <c r="AE27" i="1"/>
  <c r="AD27" i="1"/>
  <c r="AC27" i="1"/>
  <c r="AA27" i="1"/>
  <c r="AB32" i="1" s="1"/>
  <c r="X27" i="1"/>
  <c r="W27" i="1"/>
  <c r="V27" i="1"/>
  <c r="G27" i="1"/>
  <c r="AM26" i="1"/>
  <c r="AF26" i="1"/>
  <c r="AE26" i="1"/>
  <c r="AD26" i="1"/>
  <c r="AC26" i="1"/>
  <c r="AA26" i="1"/>
  <c r="X26" i="1"/>
  <c r="W26" i="1"/>
  <c r="V26" i="1"/>
  <c r="G26" i="1"/>
  <c r="AM25" i="1"/>
  <c r="AF25" i="1"/>
  <c r="AE25" i="1"/>
  <c r="AD25" i="1"/>
  <c r="AC25" i="1"/>
  <c r="AA25" i="1"/>
  <c r="AB31" i="1" s="1"/>
  <c r="X25" i="1"/>
  <c r="W25" i="1"/>
  <c r="V25" i="1"/>
  <c r="G25" i="1"/>
  <c r="AM24" i="1"/>
  <c r="AF24" i="1"/>
  <c r="AE24" i="1"/>
  <c r="AD24" i="1"/>
  <c r="AC24" i="1"/>
  <c r="AA24" i="1"/>
  <c r="X24" i="1"/>
  <c r="W24" i="1"/>
  <c r="V24" i="1"/>
  <c r="G24" i="1"/>
  <c r="AM23" i="1"/>
  <c r="AF23" i="1"/>
  <c r="AE23" i="1"/>
  <c r="AD23" i="1"/>
  <c r="AC23" i="1"/>
  <c r="AA23" i="1"/>
  <c r="AB29" i="1" s="1"/>
  <c r="X23" i="1"/>
  <c r="W23" i="1"/>
  <c r="V23" i="1"/>
  <c r="G23" i="1"/>
  <c r="AM22" i="1"/>
  <c r="AF22" i="1"/>
  <c r="AE22" i="1"/>
  <c r="AD22" i="1"/>
  <c r="AC22" i="1"/>
  <c r="AA22" i="1"/>
  <c r="X22" i="1"/>
  <c r="W22" i="1"/>
  <c r="V22" i="1"/>
  <c r="G22" i="1"/>
  <c r="AM21" i="1"/>
  <c r="AF21" i="1"/>
  <c r="AE21" i="1"/>
  <c r="AD21" i="1"/>
  <c r="AC21" i="1"/>
  <c r="AA21" i="1"/>
  <c r="AB27" i="1" s="1"/>
  <c r="X21" i="1"/>
  <c r="W21" i="1"/>
  <c r="V21" i="1"/>
  <c r="G21" i="1"/>
  <c r="AM20" i="1"/>
  <c r="AF20" i="1"/>
  <c r="AE20" i="1"/>
  <c r="AD20" i="1"/>
  <c r="AC20" i="1"/>
  <c r="AA20" i="1"/>
  <c r="AB26" i="1" s="1"/>
  <c r="X20" i="1"/>
  <c r="W20" i="1"/>
  <c r="V20" i="1"/>
  <c r="G20" i="1"/>
  <c r="AM19" i="1"/>
  <c r="AF19" i="1"/>
  <c r="AE19" i="1"/>
  <c r="AC19" i="1"/>
  <c r="AA19" i="1"/>
  <c r="AB25" i="1" s="1"/>
  <c r="X19" i="1"/>
  <c r="W19" i="1"/>
  <c r="V19" i="1"/>
  <c r="G19" i="1"/>
  <c r="AM18" i="1"/>
  <c r="AF18" i="1"/>
  <c r="AE18" i="1"/>
  <c r="AC18" i="1"/>
  <c r="AA18" i="1"/>
  <c r="AB24" i="1" s="1"/>
  <c r="X18" i="1"/>
  <c r="W18" i="1"/>
  <c r="V18" i="1"/>
  <c r="G18" i="1"/>
  <c r="AM17" i="1"/>
  <c r="AF17" i="1"/>
  <c r="AE17" i="1"/>
  <c r="AC17" i="1"/>
  <c r="AA17" i="1"/>
  <c r="AB23" i="1" s="1"/>
  <c r="X17" i="1"/>
  <c r="W17" i="1"/>
  <c r="V17" i="1"/>
  <c r="G17" i="1"/>
  <c r="AF16" i="1"/>
  <c r="AE16" i="1"/>
  <c r="AC16" i="1"/>
  <c r="AA16" i="1"/>
  <c r="X16" i="1"/>
  <c r="W16" i="1"/>
  <c r="V16" i="1"/>
  <c r="G16" i="1"/>
  <c r="AF15" i="1"/>
  <c r="AE15" i="1"/>
  <c r="AC15" i="1"/>
  <c r="AA15" i="1"/>
  <c r="AB21" i="1" s="1"/>
  <c r="X15" i="1"/>
  <c r="W15" i="1"/>
  <c r="V15" i="1"/>
  <c r="G15" i="1"/>
  <c r="AF14" i="1"/>
  <c r="AE14" i="1"/>
  <c r="AC14" i="1"/>
  <c r="X14" i="1"/>
  <c r="W14" i="1"/>
  <c r="V14" i="1"/>
  <c r="G14" i="1"/>
  <c r="AF13" i="1"/>
  <c r="AE13" i="1"/>
  <c r="AC13" i="1"/>
  <c r="X13" i="1"/>
  <c r="W13" i="1"/>
  <c r="V13" i="1"/>
  <c r="G13" i="1"/>
  <c r="AF12" i="1"/>
  <c r="AE12" i="1"/>
  <c r="AC12" i="1"/>
  <c r="X12" i="1"/>
  <c r="W12" i="1"/>
  <c r="V12" i="1"/>
  <c r="G12" i="1"/>
  <c r="AF11" i="1"/>
  <c r="AE11" i="1"/>
  <c r="AC11" i="1"/>
  <c r="X11" i="1"/>
  <c r="W11" i="1"/>
  <c r="V11" i="1"/>
  <c r="G11" i="1"/>
  <c r="AE10" i="1"/>
  <c r="AC10" i="1"/>
  <c r="X10" i="1"/>
  <c r="W10" i="1"/>
  <c r="V10" i="1"/>
  <c r="G10" i="1"/>
  <c r="AE9" i="1"/>
  <c r="AC9" i="1"/>
  <c r="X9" i="1"/>
  <c r="W9" i="1"/>
  <c r="V9" i="1"/>
  <c r="G9" i="1"/>
  <c r="AE8" i="1"/>
  <c r="AC8" i="1"/>
  <c r="X8" i="1"/>
  <c r="W8" i="1"/>
  <c r="V8" i="1"/>
  <c r="G8" i="1"/>
  <c r="X7" i="1"/>
  <c r="W7" i="1"/>
  <c r="V7" i="1"/>
  <c r="G7" i="1"/>
  <c r="X6" i="1"/>
  <c r="W6" i="1"/>
  <c r="V6" i="1"/>
  <c r="G6" i="1"/>
  <c r="X5" i="1"/>
  <c r="W5" i="1"/>
  <c r="V5" i="1"/>
  <c r="G5" i="1"/>
  <c r="X4" i="1"/>
  <c r="W4" i="1"/>
  <c r="V4" i="1"/>
  <c r="G4" i="1"/>
  <c r="X3" i="1"/>
  <c r="W3" i="1"/>
  <c r="V3" i="1"/>
  <c r="V2" i="1"/>
  <c r="AB69" i="1" l="1"/>
  <c r="AB22" i="1"/>
  <c r="AB30" i="1"/>
  <c r="AB38" i="1"/>
  <c r="AB55" i="1"/>
  <c r="AB52" i="1"/>
  <c r="AB87" i="1"/>
  <c r="AB105" i="1"/>
  <c r="AB106" i="1"/>
  <c r="AB144" i="1"/>
  <c r="AB179" i="1"/>
  <c r="AD244" i="1"/>
  <c r="AD243" i="1"/>
  <c r="AF249" i="1"/>
  <c r="AB249" i="1"/>
  <c r="AF254" i="1"/>
  <c r="AB259" i="1"/>
  <c r="AB258" i="1"/>
  <c r="AD264" i="1"/>
  <c r="AE266" i="1"/>
  <c r="Q260" i="1"/>
  <c r="AD306" i="1"/>
  <c r="AB33" i="1"/>
  <c r="AB41" i="1"/>
  <c r="AB68" i="1"/>
  <c r="AB99" i="1"/>
  <c r="AB108" i="1"/>
  <c r="AB120" i="1"/>
  <c r="AB129" i="1"/>
  <c r="AB130" i="1"/>
  <c r="AB156" i="1"/>
  <c r="AB158" i="1"/>
  <c r="AB180" i="1"/>
  <c r="AB177" i="1"/>
  <c r="AB197" i="1"/>
  <c r="AB196" i="1"/>
  <c r="AB202" i="1"/>
  <c r="AB211" i="1"/>
  <c r="AF227" i="1"/>
  <c r="AB227" i="1"/>
  <c r="AM230" i="1"/>
  <c r="AF231" i="1"/>
  <c r="AB231" i="1"/>
  <c r="AD241" i="1"/>
  <c r="AF245" i="1"/>
  <c r="AB245" i="1"/>
  <c r="AE261" i="1"/>
  <c r="AF259" i="1"/>
  <c r="AD265" i="1"/>
  <c r="AE284" i="1"/>
  <c r="AB284" i="1"/>
  <c r="AF291" i="1"/>
  <c r="AM296" i="1"/>
  <c r="AF297" i="1"/>
  <c r="AB297" i="1"/>
  <c r="AM301" i="1"/>
  <c r="AM306" i="1"/>
  <c r="AB307" i="1"/>
  <c r="AE320" i="1"/>
  <c r="Q314" i="1"/>
  <c r="AB320" i="1"/>
  <c r="AL335" i="1"/>
  <c r="AL333" i="1"/>
  <c r="AM333" i="1"/>
  <c r="AF376" i="1"/>
  <c r="AB28" i="1"/>
  <c r="AB36" i="1"/>
  <c r="AD310" i="1"/>
  <c r="AD311" i="1"/>
  <c r="AE321" i="1"/>
  <c r="Q315" i="1"/>
  <c r="AF321" i="1" s="1"/>
  <c r="AB362" i="1"/>
  <c r="AB361" i="1"/>
  <c r="AL411" i="1"/>
  <c r="AL412" i="1"/>
  <c r="AB48" i="1"/>
  <c r="AB51" i="1"/>
  <c r="AB64" i="1"/>
  <c r="AB86" i="1"/>
  <c r="AB104" i="1"/>
  <c r="AB113" i="1"/>
  <c r="AB114" i="1"/>
  <c r="AB134" i="1"/>
  <c r="AB164" i="1"/>
  <c r="AB166" i="1"/>
  <c r="AB192" i="1"/>
  <c r="AB193" i="1"/>
  <c r="AB217" i="1"/>
  <c r="AB218" i="1"/>
  <c r="AB220" i="1"/>
  <c r="AF225" i="1"/>
  <c r="AM227" i="1"/>
  <c r="AE222" i="1"/>
  <c r="AE223" i="1"/>
  <c r="AF230" i="1"/>
  <c r="AB232" i="1"/>
  <c r="AE231" i="1"/>
  <c r="AE235" i="1"/>
  <c r="AF242" i="1"/>
  <c r="AB256" i="1"/>
  <c r="AE262" i="1"/>
  <c r="AE269" i="1"/>
  <c r="AB278" i="1"/>
  <c r="AE285" i="1"/>
  <c r="AD285" i="1"/>
  <c r="AM297" i="1"/>
  <c r="AF299" i="1"/>
  <c r="AB299" i="1"/>
  <c r="AM307" i="1"/>
  <c r="AB308" i="1"/>
  <c r="AD321" i="1"/>
  <c r="AD324" i="1"/>
  <c r="AM328" i="1"/>
  <c r="AL394" i="1"/>
  <c r="AL388" i="1"/>
  <c r="AB396" i="1"/>
  <c r="AB397" i="1"/>
  <c r="AM423" i="1"/>
  <c r="AM422" i="1"/>
  <c r="AB42" i="1"/>
  <c r="AB58" i="1"/>
  <c r="AB167" i="1"/>
  <c r="AB251" i="1"/>
  <c r="AB250" i="1"/>
  <c r="AB257" i="1"/>
  <c r="AD262" i="1"/>
  <c r="AE270" i="1"/>
  <c r="Q264" i="1"/>
  <c r="AB279" i="1"/>
  <c r="AB319" i="1"/>
  <c r="AB322" i="1"/>
  <c r="AD322" i="1"/>
  <c r="AB356" i="1"/>
  <c r="AM367" i="1"/>
  <c r="AM361" i="1"/>
  <c r="AM366" i="1"/>
  <c r="AD449" i="1"/>
  <c r="AD446" i="1"/>
  <c r="AD448" i="1"/>
  <c r="AB34" i="1"/>
  <c r="AB67" i="1"/>
  <c r="AB119" i="1"/>
  <c r="AB190" i="1"/>
  <c r="AF257" i="1"/>
  <c r="AB56" i="1"/>
  <c r="AB97" i="1"/>
  <c r="AB98" i="1"/>
  <c r="AB101" i="1"/>
  <c r="AB118" i="1"/>
  <c r="AB131" i="1"/>
  <c r="AB140" i="1"/>
  <c r="AB142" i="1"/>
  <c r="AB149" i="1"/>
  <c r="AB172" i="1"/>
  <c r="AB188" i="1"/>
  <c r="AB185" i="1"/>
  <c r="AB213" i="1"/>
  <c r="AM222" i="1"/>
  <c r="AM223" i="1"/>
  <c r="AM219" i="1"/>
  <c r="AM224" i="1"/>
  <c r="AM220" i="1"/>
  <c r="AE226" i="1"/>
  <c r="AD228" i="1"/>
  <c r="AF229" i="1"/>
  <c r="Q233" i="1"/>
  <c r="AF238" i="1" s="1"/>
  <c r="AB239" i="1"/>
  <c r="AB252" i="1"/>
  <c r="AE263" i="1"/>
  <c r="AE272" i="1"/>
  <c r="AF280" i="1"/>
  <c r="AE286" i="1"/>
  <c r="AF295" i="1"/>
  <c r="AB295" i="1"/>
  <c r="AM299" i="1"/>
  <c r="AE293" i="1"/>
  <c r="AF300" i="1"/>
  <c r="AB300" i="1"/>
  <c r="AM308" i="1"/>
  <c r="AE304" i="1"/>
  <c r="AE306" i="1"/>
  <c r="Q303" i="1"/>
  <c r="AF303" i="1" s="1"/>
  <c r="AE309" i="1"/>
  <c r="AB309" i="1"/>
  <c r="AE313" i="1"/>
  <c r="AE317" i="1"/>
  <c r="AB318" i="1"/>
  <c r="AM325" i="1"/>
  <c r="AM329" i="1"/>
  <c r="AD326" i="1"/>
  <c r="AL361" i="1"/>
  <c r="AI366" i="1"/>
  <c r="AL393" i="1"/>
  <c r="AM515" i="1"/>
  <c r="AM511" i="1"/>
  <c r="AB44" i="1"/>
  <c r="AB54" i="1"/>
  <c r="AF255" i="1"/>
  <c r="AF252" i="1"/>
  <c r="AF261" i="1"/>
  <c r="AB46" i="1"/>
  <c r="AB135" i="1"/>
  <c r="AB155" i="1"/>
  <c r="AB160" i="1"/>
  <c r="AD221" i="1"/>
  <c r="AD225" i="1"/>
  <c r="AD222" i="1"/>
  <c r="AD223" i="1"/>
  <c r="AD219" i="1"/>
  <c r="AF232" i="1"/>
  <c r="AF251" i="1"/>
  <c r="AF248" i="1"/>
  <c r="AB61" i="1"/>
  <c r="AB60" i="1"/>
  <c r="AB66" i="1"/>
  <c r="AB70" i="1"/>
  <c r="AB100" i="1"/>
  <c r="AB112" i="1"/>
  <c r="AB121" i="1"/>
  <c r="AB122" i="1"/>
  <c r="AB136" i="1"/>
  <c r="AB143" i="1"/>
  <c r="AB145" i="1"/>
  <c r="AB163" i="1"/>
  <c r="AB168" i="1"/>
  <c r="AB176" i="1"/>
  <c r="AB174" i="1"/>
  <c r="AB178" i="1"/>
  <c r="AB186" i="1"/>
  <c r="AB183" i="1"/>
  <c r="AB198" i="1"/>
  <c r="AB200" i="1"/>
  <c r="AB224" i="1"/>
  <c r="AF226" i="1"/>
  <c r="AM228" i="1"/>
  <c r="AD229" i="1"/>
  <c r="AD226" i="1"/>
  <c r="AB223" i="1"/>
  <c r="AM233" i="1"/>
  <c r="AM231" i="1"/>
  <c r="AD227" i="1"/>
  <c r="AB235" i="1"/>
  <c r="AB233" i="1"/>
  <c r="AD238" i="1"/>
  <c r="AF243" i="1"/>
  <c r="AF240" i="1"/>
  <c r="AB243" i="1"/>
  <c r="AB242" i="1"/>
  <c r="AM246" i="1"/>
  <c r="AF247" i="1"/>
  <c r="AF244" i="1"/>
  <c r="AB247" i="1"/>
  <c r="AB246" i="1"/>
  <c r="AM251" i="1"/>
  <c r="AF253" i="1"/>
  <c r="AB253" i="1"/>
  <c r="AF258" i="1"/>
  <c r="AE264" i="1"/>
  <c r="AE273" i="1"/>
  <c r="AF281" i="1"/>
  <c r="AB281" i="1"/>
  <c r="AM291" i="1"/>
  <c r="AM292" i="1"/>
  <c r="AM288" i="1"/>
  <c r="AM293" i="1"/>
  <c r="AM289" i="1"/>
  <c r="AI307" i="1"/>
  <c r="AI308" i="1"/>
  <c r="AD309" i="1"/>
  <c r="AM311" i="1"/>
  <c r="AM312" i="1"/>
  <c r="AE314" i="1"/>
  <c r="AI317" i="1"/>
  <c r="AI316" i="1"/>
  <c r="AI315" i="1"/>
  <c r="AF318" i="1"/>
  <c r="AI353" i="1"/>
  <c r="AI350" i="1"/>
  <c r="AD359" i="1"/>
  <c r="AD358" i="1"/>
  <c r="AD355" i="1"/>
  <c r="AF508" i="1"/>
  <c r="AB255" i="1"/>
  <c r="AB254" i="1"/>
  <c r="AB137" i="1"/>
  <c r="AB169" i="1"/>
  <c r="AB187" i="1"/>
  <c r="AB226" i="1"/>
  <c r="AE239" i="1"/>
  <c r="AB89" i="1"/>
  <c r="AB85" i="1"/>
  <c r="AB102" i="1"/>
  <c r="AB148" i="1"/>
  <c r="AB150" i="1"/>
  <c r="AB157" i="1"/>
  <c r="AB181" i="1"/>
  <c r="AB194" i="1"/>
  <c r="AF235" i="1"/>
  <c r="AM239" i="1"/>
  <c r="AD240" i="1"/>
  <c r="AB234" i="1"/>
  <c r="AD242" i="1"/>
  <c r="AB248" i="1"/>
  <c r="AD263" i="1"/>
  <c r="AE265" i="1"/>
  <c r="AD266" i="1"/>
  <c r="AE274" i="1"/>
  <c r="Q268" i="1"/>
  <c r="AF274" i="1" s="1"/>
  <c r="AE287" i="1"/>
  <c r="AM295" i="1"/>
  <c r="AE289" i="1"/>
  <c r="AM300" i="1"/>
  <c r="AM294" i="1"/>
  <c r="AF301" i="1"/>
  <c r="AB301" i="1"/>
  <c r="AF306" i="1"/>
  <c r="AB306" i="1"/>
  <c r="AM309" i="1"/>
  <c r="AD307" i="1"/>
  <c r="AE319" i="1"/>
  <c r="Q313" i="1"/>
  <c r="AF319" i="1" s="1"/>
  <c r="AM326" i="1"/>
  <c r="AI330" i="1"/>
  <c r="AE351" i="1"/>
  <c r="AE352" i="1"/>
  <c r="Q346" i="1"/>
  <c r="AL365" i="1"/>
  <c r="AL364" i="1"/>
  <c r="AI368" i="1"/>
  <c r="AI367" i="1"/>
  <c r="AI362" i="1"/>
  <c r="AD247" i="1"/>
  <c r="AD251" i="1"/>
  <c r="AD255" i="1"/>
  <c r="AE259" i="1"/>
  <c r="Q265" i="1"/>
  <c r="Q269" i="1"/>
  <c r="AF275" i="1" s="1"/>
  <c r="Q273" i="1"/>
  <c r="AF279" i="1" s="1"/>
  <c r="Q284" i="1"/>
  <c r="AF290" i="1" s="1"/>
  <c r="AB288" i="1"/>
  <c r="AD289" i="1"/>
  <c r="AB292" i="1"/>
  <c r="Q305" i="1"/>
  <c r="AB357" i="1"/>
  <c r="AB359" i="1"/>
  <c r="AM365" i="1"/>
  <c r="AI359" i="1"/>
  <c r="AF360" i="1"/>
  <c r="AD376" i="1"/>
  <c r="AL392" i="1"/>
  <c r="AM420" i="1"/>
  <c r="AE494" i="1"/>
  <c r="Q490" i="1"/>
  <c r="AF494" i="1" s="1"/>
  <c r="AB138" i="1"/>
  <c r="AB146" i="1"/>
  <c r="AB154" i="1"/>
  <c r="AB162" i="1"/>
  <c r="AB170" i="1"/>
  <c r="AB204" i="1"/>
  <c r="AB212" i="1"/>
  <c r="AF220" i="1"/>
  <c r="AF224" i="1"/>
  <c r="AE227" i="1"/>
  <c r="AB229" i="1"/>
  <c r="AE230" i="1"/>
  <c r="AD258" i="1"/>
  <c r="AB276" i="1"/>
  <c r="AB280" i="1"/>
  <c r="AE281" i="1"/>
  <c r="AM282" i="1"/>
  <c r="AD288" i="1"/>
  <c r="AB291" i="1"/>
  <c r="AB304" i="1"/>
  <c r="AE318" i="1"/>
  <c r="AB317" i="1"/>
  <c r="AM327" i="1"/>
  <c r="AE325" i="1"/>
  <c r="AE326" i="1"/>
  <c r="AE327" i="1"/>
  <c r="AE335" i="1"/>
  <c r="AL343" i="1"/>
  <c r="AD347" i="1"/>
  <c r="AD346" i="1"/>
  <c r="AI342" i="1"/>
  <c r="AE344" i="1"/>
  <c r="AM345" i="1"/>
  <c r="AL355" i="1"/>
  <c r="AL360" i="1"/>
  <c r="AL367" i="1"/>
  <c r="AL369" i="1"/>
  <c r="AF380" i="1"/>
  <c r="AM394" i="1"/>
  <c r="AM396" i="1"/>
  <c r="AI401" i="1"/>
  <c r="AI402" i="1"/>
  <c r="AI397" i="1"/>
  <c r="AI398" i="1"/>
  <c r="AL400" i="1"/>
  <c r="AL401" i="1"/>
  <c r="AD434" i="1"/>
  <c r="AD433" i="1"/>
  <c r="AD430" i="1"/>
  <c r="AM449" i="1"/>
  <c r="AM444" i="1"/>
  <c r="AM483" i="1"/>
  <c r="AM477" i="1"/>
  <c r="AM514" i="1"/>
  <c r="AE568" i="1"/>
  <c r="AE563" i="1"/>
  <c r="Q562" i="1"/>
  <c r="AB225" i="1"/>
  <c r="AE234" i="1"/>
  <c r="AM235" i="1"/>
  <c r="AB260" i="1"/>
  <c r="AD261" i="1"/>
  <c r="AB264" i="1"/>
  <c r="AE277" i="1"/>
  <c r="AB283" i="1"/>
  <c r="AE288" i="1"/>
  <c r="AE292" i="1"/>
  <c r="AD305" i="1"/>
  <c r="AF307" i="1"/>
  <c r="AB312" i="1"/>
  <c r="AB313" i="1"/>
  <c r="AB314" i="1"/>
  <c r="AM322" i="1"/>
  <c r="AM323" i="1"/>
  <c r="AI325" i="1"/>
  <c r="AI322" i="1"/>
  <c r="AD329" i="1"/>
  <c r="AI333" i="1"/>
  <c r="AI332" i="1"/>
  <c r="AL334" i="1"/>
  <c r="AF336" i="1"/>
  <c r="AB336" i="1"/>
  <c r="AL338" i="1"/>
  <c r="AB339" i="1"/>
  <c r="AM340" i="1"/>
  <c r="AI340" i="1"/>
  <c r="AM342" i="1"/>
  <c r="AE346" i="1"/>
  <c r="AM354" i="1"/>
  <c r="AI357" i="1"/>
  <c r="AF358" i="1"/>
  <c r="AB358" i="1"/>
  <c r="AE355" i="1"/>
  <c r="AD362" i="1"/>
  <c r="AL368" i="1"/>
  <c r="AF372" i="1"/>
  <c r="AM369" i="1"/>
  <c r="AD380" i="1"/>
  <c r="AL380" i="1"/>
  <c r="AD382" i="1"/>
  <c r="Q383" i="1"/>
  <c r="AF388" i="1" s="1"/>
  <c r="AM399" i="1"/>
  <c r="AM397" i="1"/>
  <c r="AM398" i="1"/>
  <c r="AL404" i="1"/>
  <c r="AL403" i="1"/>
  <c r="AB421" i="1"/>
  <c r="AB420" i="1"/>
  <c r="AI422" i="1"/>
  <c r="AI421" i="1"/>
  <c r="AB446" i="1"/>
  <c r="AB447" i="1"/>
  <c r="AF476" i="1"/>
  <c r="AD563" i="1"/>
  <c r="AD562" i="1"/>
  <c r="AD561" i="1"/>
  <c r="AF219" i="1"/>
  <c r="AF223" i="1"/>
  <c r="AD237" i="1"/>
  <c r="Q263" i="1"/>
  <c r="Q267" i="1"/>
  <c r="AF273" i="1" s="1"/>
  <c r="AM281" i="1"/>
  <c r="Q282" i="1"/>
  <c r="AF282" i="1" s="1"/>
  <c r="Q310" i="1"/>
  <c r="Q311" i="1"/>
  <c r="AF317" i="1" s="1"/>
  <c r="AM319" i="1"/>
  <c r="AM318" i="1"/>
  <c r="AM320" i="1"/>
  <c r="AM321" i="1"/>
  <c r="AI319" i="1"/>
  <c r="AI331" i="1"/>
  <c r="Q328" i="1"/>
  <c r="AF334" i="1" s="1"/>
  <c r="AE334" i="1"/>
  <c r="AB334" i="1"/>
  <c r="AB335" i="1"/>
  <c r="AI337" i="1"/>
  <c r="AD339" i="1"/>
  <c r="AD338" i="1"/>
  <c r="AE336" i="1"/>
  <c r="Q338" i="1"/>
  <c r="AF340" i="1" s="1"/>
  <c r="AI347" i="1"/>
  <c r="AD349" i="1"/>
  <c r="AL350" i="1"/>
  <c r="AB351" i="1"/>
  <c r="AM352" i="1"/>
  <c r="AI352" i="1"/>
  <c r="Q350" i="1"/>
  <c r="AF356" i="1" s="1"/>
  <c r="AL357" i="1"/>
  <c r="AL359" i="1"/>
  <c r="AL370" i="1"/>
  <c r="AD372" i="1"/>
  <c r="AL372" i="1"/>
  <c r="Q375" i="1"/>
  <c r="AF381" i="1" s="1"/>
  <c r="AF382" i="1"/>
  <c r="AE383" i="1"/>
  <c r="AB383" i="1"/>
  <c r="AD389" i="1"/>
  <c r="AI389" i="1"/>
  <c r="AE384" i="1"/>
  <c r="AB392" i="1"/>
  <c r="AB393" i="1"/>
  <c r="AL396" i="1"/>
  <c r="AL397" i="1"/>
  <c r="AL399" i="1"/>
  <c r="AE421" i="1"/>
  <c r="Q415" i="1"/>
  <c r="AF421" i="1" s="1"/>
  <c r="AE426" i="1"/>
  <c r="Q421" i="1"/>
  <c r="AL429" i="1"/>
  <c r="AL428" i="1"/>
  <c r="AM539" i="1"/>
  <c r="AM533" i="1"/>
  <c r="AE229" i="1"/>
  <c r="S232" i="1"/>
  <c r="AM238" i="1" s="1"/>
  <c r="AE233" i="1"/>
  <c r="AE237" i="1"/>
  <c r="AE241" i="1"/>
  <c r="AE245" i="1"/>
  <c r="AE249" i="1"/>
  <c r="AE253" i="1"/>
  <c r="AE257" i="1"/>
  <c r="AB271" i="1"/>
  <c r="AE276" i="1"/>
  <c r="AM277" i="1"/>
  <c r="AE280" i="1"/>
  <c r="AD283" i="1"/>
  <c r="AE291" i="1"/>
  <c r="AE295" i="1"/>
  <c r="AE299" i="1"/>
  <c r="AD303" i="1"/>
  <c r="AE316" i="1"/>
  <c r="AE328" i="1"/>
  <c r="Q322" i="1"/>
  <c r="AF323" i="1" s="1"/>
  <c r="AI324" i="1"/>
  <c r="AL331" i="1"/>
  <c r="AM336" i="1"/>
  <c r="AE330" i="1"/>
  <c r="AE338" i="1"/>
  <c r="AM339" i="1"/>
  <c r="AL340" i="1"/>
  <c r="AF341" i="1"/>
  <c r="AD351" i="1"/>
  <c r="AD350" i="1"/>
  <c r="AL353" i="1"/>
  <c r="AL362" i="1"/>
  <c r="AF357" i="1"/>
  <c r="AD364" i="1"/>
  <c r="AE365" i="1"/>
  <c r="AB365" i="1"/>
  <c r="AE366" i="1"/>
  <c r="AB366" i="1"/>
  <c r="AM371" i="1"/>
  <c r="AI371" i="1"/>
  <c r="AM372" i="1"/>
  <c r="AD366" i="1"/>
  <c r="AF374" i="1"/>
  <c r="AD381" i="1"/>
  <c r="AE376" i="1"/>
  <c r="AF383" i="1"/>
  <c r="AB377" i="1"/>
  <c r="AB384" i="1"/>
  <c r="AF385" i="1"/>
  <c r="AI383" i="1"/>
  <c r="AE391" i="1"/>
  <c r="AE392" i="1"/>
  <c r="Q386" i="1"/>
  <c r="AB394" i="1"/>
  <c r="AB407" i="1"/>
  <c r="AM415" i="1"/>
  <c r="AL416" i="1"/>
  <c r="AL415" i="1"/>
  <c r="AB476" i="1"/>
  <c r="AB470" i="1"/>
  <c r="AB508" i="1"/>
  <c r="AB504" i="1"/>
  <c r="AF222" i="1"/>
  <c r="Q262" i="1"/>
  <c r="AF264" i="1" s="1"/>
  <c r="Q266" i="1"/>
  <c r="Q307" i="1"/>
  <c r="Q308" i="1"/>
  <c r="AF314" i="1" s="1"/>
  <c r="AL330" i="1"/>
  <c r="Q326" i="1"/>
  <c r="AF329" i="1" s="1"/>
  <c r="AB332" i="1"/>
  <c r="AL332" i="1"/>
  <c r="AE333" i="1"/>
  <c r="AM334" i="1"/>
  <c r="AM335" i="1"/>
  <c r="AI336" i="1"/>
  <c r="AF338" i="1"/>
  <c r="AB338" i="1"/>
  <c r="AI339" i="1"/>
  <c r="AD341" i="1"/>
  <c r="AL342" i="1"/>
  <c r="AB343" i="1"/>
  <c r="AM344" i="1"/>
  <c r="AI344" i="1"/>
  <c r="AM346" i="1"/>
  <c r="AL341" i="1"/>
  <c r="AE347" i="1"/>
  <c r="AI349" i="1"/>
  <c r="AE350" i="1"/>
  <c r="AM351" i="1"/>
  <c r="AL352" i="1"/>
  <c r="AL354" i="1"/>
  <c r="AF355" i="1"/>
  <c r="AB355" i="1"/>
  <c r="AM356" i="1"/>
  <c r="AI356" i="1"/>
  <c r="AM353" i="1"/>
  <c r="AB360" i="1"/>
  <c r="N356" i="1"/>
  <c r="M356" i="1"/>
  <c r="B357" i="1"/>
  <c r="V356" i="1"/>
  <c r="J356" i="1"/>
  <c r="I356" i="1"/>
  <c r="AM363" i="1"/>
  <c r="AI363" i="1"/>
  <c r="AM364" i="1"/>
  <c r="Q359" i="1"/>
  <c r="AF365" i="1" s="1"/>
  <c r="AF366" i="1"/>
  <c r="AE367" i="1"/>
  <c r="AB367" i="1"/>
  <c r="AL371" i="1"/>
  <c r="AI372" i="1"/>
  <c r="AD373" i="1"/>
  <c r="AI373" i="1"/>
  <c r="AE368" i="1"/>
  <c r="AF375" i="1"/>
  <c r="AB369" i="1"/>
  <c r="AB376" i="1"/>
  <c r="AF377" i="1"/>
  <c r="AI375" i="1"/>
  <c r="AD383" i="1"/>
  <c r="AD385" i="1"/>
  <c r="AE386" i="1"/>
  <c r="AB386" i="1"/>
  <c r="AM382" i="1"/>
  <c r="AL389" i="1"/>
  <c r="AI390" i="1"/>
  <c r="AM391" i="1"/>
  <c r="AI391" i="1"/>
  <c r="AI392" i="1"/>
  <c r="AM393" i="1"/>
  <c r="AD387" i="1"/>
  <c r="AB388" i="1"/>
  <c r="AE405" i="1"/>
  <c r="AE404" i="1"/>
  <c r="AB405" i="1"/>
  <c r="AB406" i="1"/>
  <c r="Q401" i="1"/>
  <c r="AE407" i="1"/>
  <c r="AE406" i="1"/>
  <c r="AB401" i="1"/>
  <c r="AM411" i="1"/>
  <c r="AD405" i="1"/>
  <c r="AD413" i="1"/>
  <c r="AD426" i="1"/>
  <c r="AD425" i="1"/>
  <c r="AD471" i="1"/>
  <c r="AD469" i="1"/>
  <c r="AE528" i="1"/>
  <c r="Q522" i="1"/>
  <c r="AF528" i="1" s="1"/>
  <c r="AD325" i="1"/>
  <c r="AI329" i="1"/>
  <c r="AB330" i="1"/>
  <c r="AB331" i="1"/>
  <c r="AB326" i="1"/>
  <c r="Q327" i="1"/>
  <c r="AF333" i="1" s="1"/>
  <c r="AE329" i="1"/>
  <c r="AL339" i="1"/>
  <c r="AD343" i="1"/>
  <c r="AD342" i="1"/>
  <c r="AE340" i="1"/>
  <c r="AM341" i="1"/>
  <c r="Q342" i="1"/>
  <c r="AB348" i="1"/>
  <c r="AF350" i="1"/>
  <c r="AB350" i="1"/>
  <c r="AI351" i="1"/>
  <c r="AD353" i="1"/>
  <c r="AD354" i="1"/>
  <c r="AB349" i="1"/>
  <c r="AE357" i="1"/>
  <c r="AI358" i="1"/>
  <c r="AE359" i="1"/>
  <c r="AD360" i="1"/>
  <c r="AL363" i="1"/>
  <c r="AI364" i="1"/>
  <c r="AD365" i="1"/>
  <c r="AI365" i="1"/>
  <c r="AE360" i="1"/>
  <c r="AF367" i="1"/>
  <c r="AB368" i="1"/>
  <c r="AF369" i="1"/>
  <c r="AM373" i="1"/>
  <c r="AD375" i="1"/>
  <c r="AD377" i="1"/>
  <c r="AE378" i="1"/>
  <c r="AB378" i="1"/>
  <c r="AM374" i="1"/>
  <c r="AL381" i="1"/>
  <c r="AI382" i="1"/>
  <c r="AM383" i="1"/>
  <c r="AD384" i="1"/>
  <c r="AI384" i="1"/>
  <c r="AD379" i="1"/>
  <c r="AF386" i="1"/>
  <c r="AB380" i="1"/>
  <c r="AL390" i="1"/>
  <c r="AI386" i="1"/>
  <c r="AE387" i="1"/>
  <c r="AD394" i="1"/>
  <c r="AB395" i="1"/>
  <c r="AB403" i="1"/>
  <c r="Q399" i="1"/>
  <c r="AF408" i="1"/>
  <c r="AD409" i="1"/>
  <c r="AD414" i="1"/>
  <c r="AM424" i="1"/>
  <c r="AM426" i="1"/>
  <c r="AM425" i="1"/>
  <c r="AB443" i="1"/>
  <c r="AB444" i="1"/>
  <c r="AI528" i="1"/>
  <c r="AI522" i="1"/>
  <c r="M355" i="1"/>
  <c r="AE358" i="1"/>
  <c r="AE401" i="1"/>
  <c r="AM407" i="1"/>
  <c r="AI408" i="1"/>
  <c r="Q403" i="1"/>
  <c r="AF409" i="1" s="1"/>
  <c r="AE409" i="1"/>
  <c r="AB404" i="1"/>
  <c r="AM406" i="1"/>
  <c r="AE411" i="1"/>
  <c r="AB418" i="1"/>
  <c r="AE422" i="1"/>
  <c r="AB424" i="1"/>
  <c r="AB423" i="1"/>
  <c r="AL426" i="1"/>
  <c r="AE428" i="1"/>
  <c r="AE437" i="1"/>
  <c r="AB437" i="1"/>
  <c r="AF443" i="1"/>
  <c r="AF447" i="1"/>
  <c r="AI442" i="1"/>
  <c r="AD470" i="1"/>
  <c r="AB473" i="1"/>
  <c r="AM479" i="1"/>
  <c r="AI494" i="1"/>
  <c r="AI490" i="1"/>
  <c r="AD505" i="1"/>
  <c r="AD501" i="1"/>
  <c r="AM513" i="1"/>
  <c r="AE337" i="1"/>
  <c r="AE341" i="1"/>
  <c r="AE345" i="1"/>
  <c r="AE349" i="1"/>
  <c r="AE353" i="1"/>
  <c r="AD356" i="1"/>
  <c r="AE361" i="1"/>
  <c r="AE369" i="1"/>
  <c r="AE377" i="1"/>
  <c r="AE385" i="1"/>
  <c r="AI393" i="1"/>
  <c r="AB402" i="1"/>
  <c r="AF404" i="1"/>
  <c r="AD410" i="1"/>
  <c r="AI411" i="1"/>
  <c r="AB412" i="1"/>
  <c r="AI420" i="1"/>
  <c r="AD421" i="1"/>
  <c r="AF425" i="1"/>
  <c r="AF428" i="1"/>
  <c r="AB427" i="1"/>
  <c r="AB440" i="1"/>
  <c r="AB439" i="1"/>
  <c r="AB435" i="1"/>
  <c r="AE436" i="1"/>
  <c r="AD444" i="1"/>
  <c r="AD447" i="1"/>
  <c r="AM459" i="1"/>
  <c r="AF473" i="1"/>
  <c r="AE484" i="1"/>
  <c r="Q478" i="1"/>
  <c r="AF484" i="1" s="1"/>
  <c r="AM505" i="1"/>
  <c r="AM499" i="1"/>
  <c r="AB507" i="1"/>
  <c r="AE518" i="1"/>
  <c r="Q512" i="1"/>
  <c r="AF518" i="1" s="1"/>
  <c r="AB532" i="1"/>
  <c r="AB526" i="1"/>
  <c r="AM535" i="1"/>
  <c r="AL610" i="1"/>
  <c r="AL606" i="1"/>
  <c r="AM362" i="1"/>
  <c r="AE364" i="1"/>
  <c r="AM370" i="1"/>
  <c r="AE372" i="1"/>
  <c r="AM378" i="1"/>
  <c r="AE380" i="1"/>
  <c r="AM392" i="1"/>
  <c r="AM386" i="1"/>
  <c r="AE388" i="1"/>
  <c r="AI396" i="1"/>
  <c r="AD404" i="1"/>
  <c r="AE400" i="1"/>
  <c r="AL408" i="1"/>
  <c r="AM410" i="1"/>
  <c r="AI409" i="1"/>
  <c r="AB416" i="1"/>
  <c r="AD424" i="1"/>
  <c r="AD428" i="1"/>
  <c r="Q434" i="1"/>
  <c r="AF440" i="1" s="1"/>
  <c r="AM445" i="1"/>
  <c r="AM457" i="1"/>
  <c r="AF463" i="1"/>
  <c r="Q458" i="1"/>
  <c r="AF464" i="1" s="1"/>
  <c r="AE459" i="1"/>
  <c r="AI484" i="1"/>
  <c r="AI478" i="1"/>
  <c r="AB498" i="1"/>
  <c r="AB492" i="1"/>
  <c r="AM504" i="1"/>
  <c r="AF498" i="1"/>
  <c r="AF507" i="1"/>
  <c r="AI518" i="1"/>
  <c r="AI512" i="1"/>
  <c r="AD527" i="1"/>
  <c r="AD525" i="1"/>
  <c r="AI527" i="1"/>
  <c r="AE540" i="1"/>
  <c r="Q534" i="1"/>
  <c r="Q348" i="1"/>
  <c r="AF354" i="1" s="1"/>
  <c r="AM395" i="1"/>
  <c r="Q394" i="1"/>
  <c r="AF400" i="1" s="1"/>
  <c r="AD402" i="1"/>
  <c r="AD397" i="1"/>
  <c r="AD412" i="1"/>
  <c r="AL413" i="1"/>
  <c r="AF414" i="1"/>
  <c r="Q410" i="1"/>
  <c r="AM416" i="1"/>
  <c r="AM418" i="1"/>
  <c r="AI417" i="1"/>
  <c r="AE418" i="1"/>
  <c r="Q413" i="1"/>
  <c r="AF419" i="1" s="1"/>
  <c r="AF422" i="1"/>
  <c r="AM417" i="1"/>
  <c r="AD419" i="1"/>
  <c r="Q423" i="1"/>
  <c r="AI431" i="1"/>
  <c r="AM439" i="1"/>
  <c r="AD440" i="1"/>
  <c r="AM441" i="1"/>
  <c r="AI441" i="1"/>
  <c r="AM443" i="1"/>
  <c r="AI437" i="1"/>
  <c r="AL443" i="1"/>
  <c r="AD463" i="1"/>
  <c r="AD459" i="1"/>
  <c r="AE472" i="1"/>
  <c r="Q466" i="1"/>
  <c r="AF472" i="1" s="1"/>
  <c r="AD493" i="1"/>
  <c r="AD491" i="1"/>
  <c r="AM501" i="1"/>
  <c r="AD526" i="1"/>
  <c r="AM527" i="1"/>
  <c r="AM521" i="1"/>
  <c r="AB529" i="1"/>
  <c r="AI540" i="1"/>
  <c r="AI534" i="1"/>
  <c r="AD393" i="1"/>
  <c r="Q390" i="1"/>
  <c r="AF394" i="1" s="1"/>
  <c r="Q392" i="1"/>
  <c r="AF398" i="1" s="1"/>
  <c r="AB398" i="1"/>
  <c r="AL398" i="1"/>
  <c r="AD400" i="1"/>
  <c r="AI406" i="1"/>
  <c r="AE403" i="1"/>
  <c r="AL410" i="1"/>
  <c r="AL407" i="1"/>
  <c r="AL409" i="1"/>
  <c r="AD416" i="1"/>
  <c r="AE410" i="1"/>
  <c r="AE420" i="1"/>
  <c r="AF423" i="1"/>
  <c r="AL424" i="1"/>
  <c r="AL423" i="1"/>
  <c r="AE419" i="1"/>
  <c r="AB426" i="1"/>
  <c r="AD429" i="1"/>
  <c r="AE424" i="1"/>
  <c r="AD431" i="1"/>
  <c r="AE430" i="1"/>
  <c r="Q426" i="1"/>
  <c r="AB434" i="1"/>
  <c r="AM440" i="1"/>
  <c r="AF462" i="1"/>
  <c r="AD462" i="1"/>
  <c r="AI472" i="1"/>
  <c r="AI466" i="1"/>
  <c r="AB486" i="1"/>
  <c r="AB480" i="1"/>
  <c r="AD490" i="1"/>
  <c r="AM493" i="1"/>
  <c r="AM487" i="1"/>
  <c r="AB497" i="1"/>
  <c r="AE506" i="1"/>
  <c r="Q500" i="1"/>
  <c r="AF506" i="1" s="1"/>
  <c r="AB520" i="1"/>
  <c r="AB514" i="1"/>
  <c r="AI525" i="1"/>
  <c r="AM526" i="1"/>
  <c r="AF520" i="1"/>
  <c r="AB391" i="1"/>
  <c r="AL391" i="1"/>
  <c r="AD396" i="1"/>
  <c r="AE397" i="1"/>
  <c r="AL406" i="1"/>
  <c r="AB408" i="1"/>
  <c r="AE413" i="1"/>
  <c r="AB413" i="1"/>
  <c r="AM413" i="1"/>
  <c r="Q409" i="1"/>
  <c r="AF415" i="1" s="1"/>
  <c r="AE415" i="1"/>
  <c r="AM409" i="1"/>
  <c r="AI416" i="1"/>
  <c r="AM419" i="1"/>
  <c r="AI419" i="1"/>
  <c r="AF420" i="1"/>
  <c r="AB419" i="1"/>
  <c r="AM421" i="1"/>
  <c r="AD423" i="1"/>
  <c r="AB417" i="1"/>
  <c r="AF426" i="1"/>
  <c r="AL427" i="1"/>
  <c r="AI423" i="1"/>
  <c r="AM431" i="1"/>
  <c r="AD432" i="1"/>
  <c r="AD427" i="1"/>
  <c r="AB428" i="1"/>
  <c r="AL433" i="1"/>
  <c r="AM434" i="1"/>
  <c r="AM435" i="1"/>
  <c r="AF456" i="1"/>
  <c r="AD461" i="1"/>
  <c r="AD483" i="1"/>
  <c r="AD479" i="1"/>
  <c r="AI483" i="1"/>
  <c r="AI491" i="1"/>
  <c r="AF486" i="1"/>
  <c r="AF497" i="1"/>
  <c r="AI506" i="1"/>
  <c r="AI500" i="1"/>
  <c r="AD515" i="1"/>
  <c r="AD513" i="1"/>
  <c r="AI515" i="1"/>
  <c r="AM525" i="1"/>
  <c r="AI429" i="1"/>
  <c r="AB431" i="1"/>
  <c r="AL431" i="1"/>
  <c r="AI438" i="1"/>
  <c r="AE435" i="1"/>
  <c r="AL445" i="1"/>
  <c r="AM447" i="1"/>
  <c r="AF455" i="1"/>
  <c r="AM463" i="1"/>
  <c r="AD465" i="1"/>
  <c r="AM469" i="1"/>
  <c r="AI463" i="1"/>
  <c r="AI470" i="1"/>
  <c r="AI480" i="1"/>
  <c r="AI492" i="1"/>
  <c r="AI504" i="1"/>
  <c r="AI514" i="1"/>
  <c r="AI526" i="1"/>
  <c r="AE567" i="1"/>
  <c r="AE417" i="1"/>
  <c r="AE425" i="1"/>
  <c r="Q429" i="1"/>
  <c r="AM437" i="1"/>
  <c r="AE433" i="1"/>
  <c r="AI447" i="1"/>
  <c r="AE448" i="1"/>
  <c r="AB448" i="1"/>
  <c r="Q444" i="1"/>
  <c r="AF444" i="1" s="1"/>
  <c r="AE450" i="1"/>
  <c r="AI452" i="1"/>
  <c r="AD455" i="1"/>
  <c r="AL461" i="1"/>
  <c r="AL463" i="1"/>
  <c r="AM464" i="1"/>
  <c r="AM462" i="1"/>
  <c r="AL465" i="1"/>
  <c r="AL472" i="1"/>
  <c r="AE477" i="1"/>
  <c r="AL477" i="1"/>
  <c r="AL484" i="1"/>
  <c r="AE479" i="1"/>
  <c r="AE487" i="1"/>
  <c r="AL487" i="1"/>
  <c r="AL494" i="1"/>
  <c r="AE491" i="1"/>
  <c r="AE499" i="1"/>
  <c r="AL499" i="1"/>
  <c r="AL506" i="1"/>
  <c r="AE501" i="1"/>
  <c r="AE511" i="1"/>
  <c r="AL511" i="1"/>
  <c r="AL518" i="1"/>
  <c r="AE513" i="1"/>
  <c r="AE521" i="1"/>
  <c r="AL521" i="1"/>
  <c r="AL528" i="1"/>
  <c r="AE525" i="1"/>
  <c r="AE533" i="1"/>
  <c r="AL533" i="1"/>
  <c r="AF549" i="1"/>
  <c r="AF548" i="1"/>
  <c r="AD435" i="1"/>
  <c r="AL442" i="1"/>
  <c r="AL449" i="1"/>
  <c r="AL451" i="1"/>
  <c r="AM451" i="1"/>
  <c r="AM455" i="1"/>
  <c r="AF457" i="1"/>
  <c r="AB452" i="1"/>
  <c r="AL462" i="1"/>
  <c r="AD466" i="1"/>
  <c r="AI476" i="1"/>
  <c r="AE478" i="1"/>
  <c r="AI486" i="1"/>
  <c r="AE490" i="1"/>
  <c r="AI498" i="1"/>
  <c r="AE500" i="1"/>
  <c r="AI508" i="1"/>
  <c r="AF511" i="1"/>
  <c r="AE512" i="1"/>
  <c r="AE522" i="1"/>
  <c r="AE534" i="1"/>
  <c r="AE546" i="1"/>
  <c r="Q540" i="1"/>
  <c r="AE541" i="1"/>
  <c r="AF556" i="1"/>
  <c r="AE564" i="1"/>
  <c r="AL623" i="1"/>
  <c r="AL638" i="1"/>
  <c r="AL634" i="1"/>
  <c r="AE423" i="1"/>
  <c r="AE431" i="1"/>
  <c r="AI439" i="1"/>
  <c r="AB442" i="1"/>
  <c r="AD443" i="1"/>
  <c r="AB445" i="1"/>
  <c r="AM446" i="1"/>
  <c r="AE442" i="1"/>
  <c r="AI449" i="1"/>
  <c r="AL446" i="1"/>
  <c r="AI453" i="1"/>
  <c r="AD457" i="1"/>
  <c r="AE451" i="1"/>
  <c r="AD458" i="1"/>
  <c r="AE460" i="1"/>
  <c r="AM466" i="1"/>
  <c r="AE466" i="1"/>
  <c r="AL473" i="1"/>
  <c r="AL476" i="1"/>
  <c r="AD477" i="1"/>
  <c r="AB478" i="1"/>
  <c r="AL485" i="1"/>
  <c r="AL486" i="1"/>
  <c r="AD487" i="1"/>
  <c r="AF490" i="1"/>
  <c r="AB490" i="1"/>
  <c r="AL497" i="1"/>
  <c r="AL498" i="1"/>
  <c r="AD499" i="1"/>
  <c r="AB500" i="1"/>
  <c r="AD511" i="1"/>
  <c r="AF512" i="1"/>
  <c r="AD521" i="1"/>
  <c r="AD533" i="1"/>
  <c r="AD602" i="1"/>
  <c r="AD598" i="1"/>
  <c r="AM438" i="1"/>
  <c r="AE439" i="1"/>
  <c r="AI433" i="1"/>
  <c r="AI440" i="1"/>
  <c r="AL441" i="1"/>
  <c r="AF445" i="1"/>
  <c r="AM448" i="1"/>
  <c r="AI450" i="1"/>
  <c r="AM456" i="1"/>
  <c r="AM458" i="1"/>
  <c r="AF459" i="1"/>
  <c r="AB471" i="1"/>
  <c r="AE480" i="1"/>
  <c r="AB483" i="1"/>
  <c r="AE492" i="1"/>
  <c r="AB493" i="1"/>
  <c r="AD500" i="1"/>
  <c r="AE504" i="1"/>
  <c r="AB505" i="1"/>
  <c r="AL504" i="1"/>
  <c r="AD512" i="1"/>
  <c r="AE514" i="1"/>
  <c r="AB515" i="1"/>
  <c r="AL514" i="1"/>
  <c r="AD522" i="1"/>
  <c r="AE526" i="1"/>
  <c r="AB527" i="1"/>
  <c r="AL526" i="1"/>
  <c r="AD534" i="1"/>
  <c r="AE535" i="1"/>
  <c r="AM602" i="1"/>
  <c r="AM596" i="1"/>
  <c r="AD436" i="1"/>
  <c r="Q433" i="1"/>
  <c r="AF439" i="1" s="1"/>
  <c r="AE441" i="1"/>
  <c r="AB441" i="1"/>
  <c r="AD442" i="1"/>
  <c r="AD445" i="1"/>
  <c r="AE447" i="1"/>
  <c r="AI448" i="1"/>
  <c r="AF449" i="1"/>
  <c r="AL450" i="1"/>
  <c r="AI451" i="1"/>
  <c r="AD452" i="1"/>
  <c r="AI459" i="1"/>
  <c r="AD460" i="1"/>
  <c r="AE461" i="1"/>
  <c r="AB461" i="1"/>
  <c r="AE462" i="1"/>
  <c r="AB462" i="1"/>
  <c r="AB463" i="1"/>
  <c r="AL460" i="1"/>
  <c r="AE470" i="1"/>
  <c r="AE471" i="1"/>
  <c r="AB465" i="1"/>
  <c r="AB472" i="1"/>
  <c r="AM478" i="1"/>
  <c r="AE483" i="1"/>
  <c r="AB477" i="1"/>
  <c r="AB484" i="1"/>
  <c r="AE485" i="1"/>
  <c r="AM490" i="1"/>
  <c r="AF492" i="1"/>
  <c r="AE493" i="1"/>
  <c r="AB487" i="1"/>
  <c r="AB494" i="1"/>
  <c r="AE497" i="1"/>
  <c r="AM500" i="1"/>
  <c r="AD494" i="1"/>
  <c r="AF504" i="1"/>
  <c r="AE505" i="1"/>
  <c r="AB499" i="1"/>
  <c r="AB506" i="1"/>
  <c r="AE507" i="1"/>
  <c r="AM512" i="1"/>
  <c r="AE515" i="1"/>
  <c r="AB511" i="1"/>
  <c r="AB518" i="1"/>
  <c r="AE519" i="1"/>
  <c r="AM522" i="1"/>
  <c r="AE527" i="1"/>
  <c r="AB521" i="1"/>
  <c r="AB528" i="1"/>
  <c r="AM534" i="1"/>
  <c r="AD528" i="1"/>
  <c r="Q529" i="1"/>
  <c r="AB533" i="1"/>
  <c r="AI542" i="1"/>
  <c r="AI543" i="1"/>
  <c r="AL540" i="1"/>
  <c r="AL542" i="1"/>
  <c r="AF553" i="1"/>
  <c r="AB547" i="1"/>
  <c r="AB568" i="1"/>
  <c r="AB564" i="1"/>
  <c r="AD599" i="1"/>
  <c r="AD535" i="1"/>
  <c r="AL541" i="1"/>
  <c r="AL543" i="1"/>
  <c r="AE548" i="1"/>
  <c r="AM542" i="1"/>
  <c r="AD553" i="1"/>
  <c r="AD550" i="1"/>
  <c r="AM554" i="1"/>
  <c r="AI564" i="1"/>
  <c r="AI563" i="1"/>
  <c r="AM599" i="1"/>
  <c r="AD637" i="1"/>
  <c r="AD633" i="1"/>
  <c r="AD480" i="1"/>
  <c r="AD492" i="1"/>
  <c r="AE543" i="1"/>
  <c r="Q539" i="1"/>
  <c r="AF541" i="1" s="1"/>
  <c r="AE542" i="1"/>
  <c r="AB543" i="1"/>
  <c r="AI547" i="1"/>
  <c r="AI546" i="1"/>
  <c r="AE557" i="1"/>
  <c r="AL557" i="1"/>
  <c r="AE571" i="1"/>
  <c r="Q567" i="1"/>
  <c r="AF571" i="1" s="1"/>
  <c r="AM598" i="1"/>
  <c r="Q464" i="1"/>
  <c r="AF466" i="1" s="1"/>
  <c r="AB542" i="1"/>
  <c r="AD549" i="1"/>
  <c r="AE560" i="1"/>
  <c r="AI562" i="1"/>
  <c r="AM570" i="1"/>
  <c r="AM569" i="1"/>
  <c r="AD568" i="1"/>
  <c r="AB569" i="1"/>
  <c r="AE603" i="1"/>
  <c r="Q597" i="1"/>
  <c r="AE598" i="1"/>
  <c r="AD634" i="1"/>
  <c r="AE463" i="1"/>
  <c r="AE473" i="1"/>
  <c r="AM548" i="1"/>
  <c r="AM547" i="1"/>
  <c r="AD557" i="1"/>
  <c r="AE562" i="1"/>
  <c r="AB562" i="1"/>
  <c r="AL568" i="1"/>
  <c r="AL567" i="1"/>
  <c r="AI578" i="1"/>
  <c r="AI603" i="1"/>
  <c r="AI598" i="1"/>
  <c r="AI597" i="1"/>
  <c r="AF630" i="1"/>
  <c r="AE458" i="1"/>
  <c r="AE539" i="1"/>
  <c r="AD560" i="1"/>
  <c r="AE561" i="1"/>
  <c r="Q555" i="1"/>
  <c r="AB563" i="1"/>
  <c r="AL564" i="1"/>
  <c r="AB583" i="1"/>
  <c r="AB578" i="1"/>
  <c r="AD617" i="1"/>
  <c r="AD613" i="1"/>
  <c r="Z452" i="1"/>
  <c r="Q465" i="1"/>
  <c r="AF471" i="1" s="1"/>
  <c r="Q477" i="1"/>
  <c r="AF483" i="1" s="1"/>
  <c r="Q487" i="1"/>
  <c r="AF493" i="1" s="1"/>
  <c r="Q499" i="1"/>
  <c r="AF505" i="1" s="1"/>
  <c r="Q511" i="1"/>
  <c r="AF515" i="1" s="1"/>
  <c r="Q521" i="1"/>
  <c r="AF527" i="1" s="1"/>
  <c r="AI548" i="1"/>
  <c r="AB549" i="1"/>
  <c r="AB548" i="1"/>
  <c r="AB550" i="1"/>
  <c r="AM560" i="1"/>
  <c r="AM557" i="1"/>
  <c r="AI561" i="1"/>
  <c r="AM562" i="1"/>
  <c r="AD556" i="1"/>
  <c r="AB557" i="1"/>
  <c r="AM564" i="1"/>
  <c r="AF583" i="1"/>
  <c r="AB577" i="1"/>
  <c r="AB571" i="1"/>
  <c r="AL571" i="1"/>
  <c r="AE581" i="1"/>
  <c r="Q575" i="1"/>
  <c r="AE591" i="1"/>
  <c r="Q585" i="1"/>
  <c r="AB595" i="1"/>
  <c r="AB590" i="1"/>
  <c r="AI599" i="1"/>
  <c r="AE606" i="1"/>
  <c r="AE609" i="1"/>
  <c r="AM606" i="1"/>
  <c r="AE623" i="1"/>
  <c r="AD631" i="1"/>
  <c r="AM644" i="1"/>
  <c r="AM641" i="1"/>
  <c r="AD645" i="1"/>
  <c r="AD641" i="1"/>
  <c r="Q548" i="1"/>
  <c r="AF554" i="1" s="1"/>
  <c r="Q560" i="1"/>
  <c r="AF564" i="1" s="1"/>
  <c r="AD571" i="1"/>
  <c r="Q570" i="1"/>
  <c r="AF575" i="1" s="1"/>
  <c r="AE575" i="1"/>
  <c r="AE582" i="1"/>
  <c r="Q576" i="1"/>
  <c r="AB582" i="1"/>
  <c r="AE577" i="1"/>
  <c r="AL578" i="1"/>
  <c r="AF585" i="1"/>
  <c r="AI591" i="1"/>
  <c r="AI588" i="1"/>
  <c r="AD588" i="1"/>
  <c r="AB589" i="1"/>
  <c r="AL596" i="1"/>
  <c r="AL603" i="1"/>
  <c r="AM605" i="1"/>
  <c r="AI605" i="1"/>
  <c r="AB609" i="1"/>
  <c r="AL611" i="1"/>
  <c r="Q616" i="1"/>
  <c r="AF619" i="1" s="1"/>
  <c r="AB618" i="1"/>
  <c r="AF626" i="1"/>
  <c r="AF632" i="1"/>
  <c r="AL633" i="1"/>
  <c r="AL631" i="1"/>
  <c r="AD655" i="1"/>
  <c r="AD653" i="1"/>
  <c r="AL548" i="1"/>
  <c r="AI556" i="1"/>
  <c r="AB560" i="1"/>
  <c r="AL560" i="1"/>
  <c r="AI568" i="1"/>
  <c r="AB570" i="1"/>
  <c r="AL570" i="1"/>
  <c r="AI581" i="1"/>
  <c r="AI583" i="1"/>
  <c r="AE588" i="1"/>
  <c r="AE597" i="1"/>
  <c r="AL604" i="1"/>
  <c r="AL605" i="1"/>
  <c r="AL602" i="1"/>
  <c r="AE617" i="1"/>
  <c r="AE625" i="1"/>
  <c r="Q619" i="1"/>
  <c r="AB640" i="1"/>
  <c r="AB634" i="1"/>
  <c r="AF667" i="1"/>
  <c r="Q546" i="1"/>
  <c r="AF547" i="1" s="1"/>
  <c r="Q556" i="1"/>
  <c r="Q568" i="1"/>
  <c r="AM576" i="1"/>
  <c r="AD577" i="1"/>
  <c r="AM574" i="1"/>
  <c r="AI575" i="1"/>
  <c r="AD584" i="1"/>
  <c r="AE585" i="1"/>
  <c r="AL584" i="1"/>
  <c r="AD596" i="1"/>
  <c r="AL599" i="1"/>
  <c r="AD603" i="1"/>
  <c r="Q604" i="1"/>
  <c r="AF610" i="1" s="1"/>
  <c r="AB606" i="1"/>
  <c r="AI616" i="1"/>
  <c r="AD620" i="1"/>
  <c r="AB623" i="1"/>
  <c r="AB624" i="1"/>
  <c r="AF640" i="1"/>
  <c r="Q549" i="1"/>
  <c r="AF555" i="1" s="1"/>
  <c r="Q561" i="1"/>
  <c r="AD574" i="1"/>
  <c r="AM577" i="1"/>
  <c r="AE578" i="1"/>
  <c r="Q574" i="1"/>
  <c r="AF578" i="1" s="1"/>
  <c r="AL581" i="1"/>
  <c r="Q582" i="1"/>
  <c r="AM584" i="1"/>
  <c r="AL592" i="1"/>
  <c r="AL595" i="1"/>
  <c r="AL590" i="1"/>
  <c r="AD597" i="1"/>
  <c r="AD611" i="1"/>
  <c r="AD612" i="1"/>
  <c r="AE613" i="1"/>
  <c r="Q609" i="1"/>
  <c r="AD616" i="1"/>
  <c r="AB617" i="1"/>
  <c r="AM613" i="1"/>
  <c r="AI623" i="1"/>
  <c r="AI619" i="1"/>
  <c r="AB637" i="1"/>
  <c r="AM639" i="1"/>
  <c r="AI707" i="1"/>
  <c r="AI701" i="1"/>
  <c r="AL711" i="1"/>
  <c r="AL714" i="1"/>
  <c r="Q564" i="1"/>
  <c r="AF570" i="1" s="1"/>
  <c r="AI577" i="1"/>
  <c r="AL585" i="1"/>
  <c r="AL589" i="1"/>
  <c r="AM597" i="1"/>
  <c r="AD591" i="1"/>
  <c r="AE602" i="1"/>
  <c r="AB596" i="1"/>
  <c r="AB603" i="1"/>
  <c r="AE604" i="1"/>
  <c r="AB604" i="1"/>
  <c r="AL609" i="1"/>
  <c r="AI604" i="1"/>
  <c r="AI612" i="1"/>
  <c r="AI613" i="1"/>
  <c r="AD610" i="1"/>
  <c r="AB611" i="1"/>
  <c r="AL618" i="1"/>
  <c r="AI627" i="1"/>
  <c r="AB625" i="1"/>
  <c r="AL625" i="1"/>
  <c r="AD632" i="1"/>
  <c r="AF646" i="1"/>
  <c r="AF668" i="1"/>
  <c r="AE675" i="1"/>
  <c r="Q669" i="1"/>
  <c r="AF669" i="1" s="1"/>
  <c r="AE674" i="1"/>
  <c r="AB709" i="1"/>
  <c r="AB703" i="1"/>
  <c r="AB729" i="1"/>
  <c r="AB723" i="1"/>
  <c r="Q578" i="1"/>
  <c r="Q590" i="1"/>
  <c r="Q602" i="1"/>
  <c r="AM604" i="1"/>
  <c r="Q612" i="1"/>
  <c r="AM616" i="1"/>
  <c r="AI626" i="1"/>
  <c r="AI630" i="1"/>
  <c r="AM632" i="1"/>
  <c r="AD640" i="1"/>
  <c r="AL645" i="1"/>
  <c r="AL641" i="1"/>
  <c r="AL655" i="1"/>
  <c r="AL653" i="1"/>
  <c r="AD669" i="1"/>
  <c r="AL672" i="1"/>
  <c r="AL669" i="1"/>
  <c r="AE690" i="1"/>
  <c r="AE687" i="1"/>
  <c r="AE686" i="1"/>
  <c r="AB690" i="1"/>
  <c r="AB688" i="1"/>
  <c r="AI702" i="1"/>
  <c r="AE589" i="1"/>
  <c r="AE599" i="1"/>
  <c r="AB602" i="1"/>
  <c r="AI610" i="1"/>
  <c r="AB612" i="1"/>
  <c r="AL612" i="1"/>
  <c r="AI620" i="1"/>
  <c r="AL630" i="1"/>
  <c r="AE631" i="1"/>
  <c r="Q625" i="1"/>
  <c r="AF627" i="1" s="1"/>
  <c r="AE626" i="1"/>
  <c r="AB638" i="1"/>
  <c r="AM640" i="1"/>
  <c r="AM638" i="1"/>
  <c r="AI640" i="1"/>
  <c r="AE641" i="1"/>
  <c r="Q637" i="1"/>
  <c r="AE640" i="1"/>
  <c r="AL639" i="1"/>
  <c r="AL651" i="1"/>
  <c r="AL661" i="1"/>
  <c r="AI669" i="1"/>
  <c r="AM676" i="1"/>
  <c r="AD672" i="1"/>
  <c r="Q686" i="1"/>
  <c r="AM703" i="1"/>
  <c r="AB708" i="1"/>
  <c r="Q588" i="1"/>
  <c r="AF592" i="1" s="1"/>
  <c r="Q598" i="1"/>
  <c r="AF604" i="1" s="1"/>
  <c r="Q610" i="1"/>
  <c r="AF616" i="1" s="1"/>
  <c r="AI624" i="1"/>
  <c r="AB626" i="1"/>
  <c r="AL626" i="1"/>
  <c r="AL624" i="1"/>
  <c r="AL637" i="1"/>
  <c r="AD651" i="1"/>
  <c r="AD661" i="1"/>
  <c r="AE624" i="1"/>
  <c r="AL632" i="1"/>
  <c r="AM633" i="1"/>
  <c r="AI633" i="1"/>
  <c r="AE634" i="1"/>
  <c r="AF639" i="1"/>
  <c r="AI641" i="1"/>
  <c r="AI639" i="1"/>
  <c r="AI644" i="1"/>
  <c r="AD652" i="1"/>
  <c r="AE653" i="1"/>
  <c r="Q647" i="1"/>
  <c r="AE652" i="1"/>
  <c r="Q659" i="1"/>
  <c r="AF665" i="1" s="1"/>
  <c r="AE665" i="1"/>
  <c r="AF666" i="1"/>
  <c r="AD673" i="1"/>
  <c r="Q675" i="1"/>
  <c r="AB675" i="1"/>
  <c r="AE676" i="1"/>
  <c r="AF687" i="1"/>
  <c r="AL702" i="1"/>
  <c r="AL701" i="1"/>
  <c r="AL700" i="1"/>
  <c r="AL715" i="1"/>
  <c r="AB728" i="1"/>
  <c r="AI785" i="1"/>
  <c r="AI779" i="1"/>
  <c r="Q584" i="1"/>
  <c r="AF589" i="1" s="1"/>
  <c r="Q596" i="1"/>
  <c r="AF598" i="1" s="1"/>
  <c r="Q606" i="1"/>
  <c r="Q618" i="1"/>
  <c r="AF624" i="1" s="1"/>
  <c r="AE627" i="1"/>
  <c r="AF634" i="1"/>
  <c r="AM631" i="1"/>
  <c r="AI632" i="1"/>
  <c r="AD639" i="1"/>
  <c r="AM634" i="1"/>
  <c r="AI637" i="1"/>
  <c r="AD644" i="1"/>
  <c r="AB645" i="1"/>
  <c r="AB641" i="1"/>
  <c r="AM652" i="1"/>
  <c r="AM648" i="1"/>
  <c r="AI652" i="1"/>
  <c r="AI653" i="1"/>
  <c r="AI651" i="1"/>
  <c r="AD654" i="1"/>
  <c r="AB655" i="1"/>
  <c r="AB653" i="1"/>
  <c r="AM653" i="1"/>
  <c r="AD665" i="1"/>
  <c r="AD666" i="1"/>
  <c r="AE672" i="1"/>
  <c r="AM686" i="1"/>
  <c r="AE707" i="1"/>
  <c r="Q701" i="1"/>
  <c r="AD732" i="1"/>
  <c r="AD730" i="1"/>
  <c r="AI756" i="1"/>
  <c r="AI752" i="1"/>
  <c r="AI750" i="1"/>
  <c r="AI672" i="1"/>
  <c r="AI690" i="1"/>
  <c r="AI694" i="1"/>
  <c r="AE695" i="1"/>
  <c r="Q689" i="1"/>
  <c r="AL694" i="1"/>
  <c r="AL696" i="1"/>
  <c r="AM702" i="1"/>
  <c r="AD701" i="1"/>
  <c r="AD703" i="1"/>
  <c r="AE704" i="1"/>
  <c r="AB707" i="1"/>
  <c r="AI714" i="1"/>
  <c r="AL722" i="1"/>
  <c r="AL721" i="1"/>
  <c r="AD668" i="1"/>
  <c r="AL680" i="1"/>
  <c r="AD681" i="1"/>
  <c r="AI680" i="1"/>
  <c r="AI682" i="1"/>
  <c r="AM688" i="1"/>
  <c r="AB694" i="1"/>
  <c r="AB696" i="1"/>
  <c r="AL693" i="1"/>
  <c r="AD700" i="1"/>
  <c r="AE701" i="1"/>
  <c r="Q695" i="1"/>
  <c r="AF696" i="1" s="1"/>
  <c r="AE700" i="1"/>
  <c r="AI703" i="1"/>
  <c r="AD702" i="1"/>
  <c r="AI739" i="1"/>
  <c r="AI738" i="1"/>
  <c r="AL751" i="1"/>
  <c r="AL749" i="1"/>
  <c r="AM771" i="1"/>
  <c r="AM772" i="1"/>
  <c r="AE673" i="1"/>
  <c r="AE668" i="1"/>
  <c r="AM681" i="1"/>
  <c r="AE683" i="1"/>
  <c r="Q679" i="1"/>
  <c r="AF683" i="1" s="1"/>
  <c r="AB683" i="1"/>
  <c r="AL682" i="1"/>
  <c r="AL686" i="1"/>
  <c r="AM687" i="1"/>
  <c r="AL689" i="1"/>
  <c r="AM690" i="1"/>
  <c r="AI689" i="1"/>
  <c r="AM696" i="1"/>
  <c r="AI700" i="1"/>
  <c r="AI697" i="1"/>
  <c r="AL707" i="1"/>
  <c r="AD709" i="1"/>
  <c r="AD708" i="1"/>
  <c r="AE710" i="1"/>
  <c r="AB724" i="1"/>
  <c r="AL737" i="1"/>
  <c r="AL735" i="1"/>
  <c r="AI736" i="1"/>
  <c r="AD773" i="1"/>
  <c r="AD771" i="1"/>
  <c r="AB673" i="1"/>
  <c r="AL673" i="1"/>
  <c r="AM675" i="1"/>
  <c r="AL679" i="1"/>
  <c r="AB680" i="1"/>
  <c r="AI687" i="1"/>
  <c r="AI686" i="1"/>
  <c r="AM693" i="1"/>
  <c r="AL695" i="1"/>
  <c r="AM701" i="1"/>
  <c r="AB702" i="1"/>
  <c r="AB701" i="1"/>
  <c r="AM700" i="1"/>
  <c r="AI709" i="1"/>
  <c r="AI753" i="1"/>
  <c r="AM786" i="1"/>
  <c r="AM791" i="1"/>
  <c r="AM788" i="1"/>
  <c r="AE679" i="1"/>
  <c r="AD679" i="1"/>
  <c r="AL690" i="1"/>
  <c r="AE694" i="1"/>
  <c r="AB693" i="1"/>
  <c r="AF702" i="1"/>
  <c r="AE703" i="1"/>
  <c r="AL708" i="1"/>
  <c r="AL709" i="1"/>
  <c r="AB711" i="1"/>
  <c r="AB714" i="1"/>
  <c r="AD724" i="1"/>
  <c r="AD723" i="1"/>
  <c r="AM753" i="1"/>
  <c r="AM751" i="1"/>
  <c r="AM749" i="1"/>
  <c r="AB758" i="1"/>
  <c r="AB756" i="1"/>
  <c r="Q631" i="1"/>
  <c r="AF637" i="1" s="1"/>
  <c r="Q641" i="1"/>
  <c r="AF647" i="1" s="1"/>
  <c r="Q653" i="1"/>
  <c r="AF659" i="1" s="1"/>
  <c r="AI668" i="1"/>
  <c r="AD676" i="1"/>
  <c r="Q673" i="1"/>
  <c r="AF674" i="1" s="1"/>
  <c r="AB679" i="1"/>
  <c r="AM680" i="1"/>
  <c r="AE682" i="1"/>
  <c r="AF686" i="1"/>
  <c r="AB682" i="1"/>
  <c r="AB686" i="1"/>
  <c r="AD688" i="1"/>
  <c r="AE689" i="1"/>
  <c r="Q683" i="1"/>
  <c r="AF688" i="1" s="1"/>
  <c r="AE688" i="1"/>
  <c r="AB689" i="1"/>
  <c r="AI693" i="1"/>
  <c r="AD697" i="1"/>
  <c r="AE696" i="1"/>
  <c r="AL703" i="1"/>
  <c r="AI710" i="1"/>
  <c r="AD707" i="1"/>
  <c r="Q708" i="1"/>
  <c r="AI711" i="1"/>
  <c r="AD718" i="1"/>
  <c r="AI721" i="1"/>
  <c r="AL725" i="1"/>
  <c r="AL723" i="1"/>
  <c r="AM739" i="1"/>
  <c r="AM737" i="1"/>
  <c r="AM735" i="1"/>
  <c r="AB752" i="1"/>
  <c r="AI704" i="1"/>
  <c r="AD714" i="1"/>
  <c r="AL717" i="1"/>
  <c r="AL716" i="1"/>
  <c r="AE723" i="1"/>
  <c r="AD729" i="1"/>
  <c r="AD728" i="1"/>
  <c r="AI732" i="1"/>
  <c r="AE735" i="1"/>
  <c r="AE737" i="1"/>
  <c r="AE745" i="1"/>
  <c r="AB745" i="1"/>
  <c r="AE751" i="1"/>
  <c r="AB759" i="1"/>
  <c r="AI781" i="1"/>
  <c r="AB710" i="1"/>
  <c r="AL710" i="1"/>
  <c r="AM714" i="1"/>
  <c r="AF718" i="1"/>
  <c r="AD721" i="1"/>
  <c r="AM715" i="1"/>
  <c r="AF721" i="1"/>
  <c r="AB722" i="1"/>
  <c r="AB721" i="1"/>
  <c r="AM716" i="1"/>
  <c r="AE730" i="1"/>
  <c r="Q724" i="1"/>
  <c r="AF730" i="1" s="1"/>
  <c r="AE729" i="1"/>
  <c r="AM725" i="1"/>
  <c r="AI744" i="1"/>
  <c r="AF745" i="1"/>
  <c r="AE750" i="1"/>
  <c r="AD770" i="1"/>
  <c r="AD767" i="1"/>
  <c r="AD766" i="1"/>
  <c r="AB704" i="1"/>
  <c r="AL704" i="1"/>
  <c r="Q709" i="1"/>
  <c r="AF715" i="1" s="1"/>
  <c r="AE716" i="1"/>
  <c r="Q710" i="1"/>
  <c r="AF716" i="1" s="1"/>
  <c r="AM710" i="1"/>
  <c r="AM721" i="1"/>
  <c r="AB716" i="1"/>
  <c r="AB725" i="1"/>
  <c r="AE731" i="1"/>
  <c r="AL732" i="1"/>
  <c r="AL731" i="1"/>
  <c r="AL730" i="1"/>
  <c r="AB736" i="1"/>
  <c r="AB746" i="1"/>
  <c r="AL757" i="1"/>
  <c r="AL758" i="1"/>
  <c r="AL756" i="1"/>
  <c r="AE708" i="1"/>
  <c r="AL724" i="1"/>
  <c r="AI730" i="1"/>
  <c r="AI729" i="1"/>
  <c r="AB739" i="1"/>
  <c r="AB753" i="1"/>
  <c r="Q707" i="1"/>
  <c r="AI725" i="1"/>
  <c r="AM723" i="1"/>
  <c r="AI724" i="1"/>
  <c r="AD731" i="1"/>
  <c r="AM736" i="1"/>
  <c r="Q731" i="1"/>
  <c r="AF732" i="1" s="1"/>
  <c r="AB735" i="1"/>
  <c r="AL745" i="1"/>
  <c r="AM746" i="1"/>
  <c r="AM750" i="1"/>
  <c r="AM745" i="1"/>
  <c r="Q745" i="1"/>
  <c r="AE746" i="1"/>
  <c r="AB749" i="1"/>
  <c r="AE757" i="1"/>
  <c r="AD756" i="1"/>
  <c r="Q757" i="1"/>
  <c r="AF760" i="1" s="1"/>
  <c r="Q676" i="1"/>
  <c r="Q688" i="1"/>
  <c r="Q700" i="1"/>
  <c r="AE709" i="1"/>
  <c r="AI718" i="1"/>
  <c r="AI717" i="1"/>
  <c r="AI722" i="1"/>
  <c r="AM718" i="1"/>
  <c r="AM728" i="1"/>
  <c r="AD725" i="1"/>
  <c r="AB732" i="1"/>
  <c r="AB731" i="1"/>
  <c r="AB730" i="1"/>
  <c r="AI737" i="1"/>
  <c r="AM738" i="1"/>
  <c r="AD739" i="1"/>
  <c r="AD738" i="1"/>
  <c r="Q736" i="1"/>
  <c r="AF739" i="1" s="1"/>
  <c r="AE739" i="1"/>
  <c r="AM752" i="1"/>
  <c r="AD753" i="1"/>
  <c r="AD752" i="1"/>
  <c r="AE756" i="1"/>
  <c r="Q750" i="1"/>
  <c r="AE753" i="1"/>
  <c r="AB757" i="1"/>
  <c r="AD746" i="1"/>
  <c r="AB770" i="1"/>
  <c r="AM780" i="1"/>
  <c r="AM784" i="1"/>
  <c r="AM781" i="1"/>
  <c r="AE785" i="1"/>
  <c r="Q779" i="1"/>
  <c r="AM787" i="1"/>
  <c r="AD735" i="1"/>
  <c r="AD749" i="1"/>
  <c r="AE759" i="1"/>
  <c r="AM770" i="1"/>
  <c r="AM767" i="1"/>
  <c r="AE771" i="1"/>
  <c r="Q765" i="1"/>
  <c r="AF767" i="1" s="1"/>
  <c r="AL772" i="1"/>
  <c r="AM773" i="1"/>
  <c r="AF786" i="1"/>
  <c r="AB786" i="1"/>
  <c r="AF788" i="1"/>
  <c r="AI746" i="1"/>
  <c r="AB750" i="1"/>
  <c r="AL750" i="1"/>
  <c r="AI767" i="1"/>
  <c r="Q772" i="1"/>
  <c r="AE779" i="1"/>
  <c r="Q773" i="1"/>
  <c r="AF779" i="1" s="1"/>
  <c r="AM778" i="1"/>
  <c r="AF791" i="1"/>
  <c r="AE800" i="1"/>
  <c r="Q800" i="1"/>
  <c r="AF800" i="1" s="1"/>
  <c r="Q722" i="1"/>
  <c r="AF728" i="1" s="1"/>
  <c r="Q732" i="1"/>
  <c r="AF738" i="1" s="1"/>
  <c r="Q746" i="1"/>
  <c r="AF752" i="1" s="1"/>
  <c r="AI751" i="1"/>
  <c r="AD759" i="1"/>
  <c r="AD764" i="1"/>
  <c r="Q759" i="1"/>
  <c r="AF765" i="1" s="1"/>
  <c r="AL770" i="1"/>
  <c r="AI771" i="1"/>
  <c r="AE772" i="1"/>
  <c r="AD778" i="1"/>
  <c r="AD779" i="1"/>
  <c r="AE784" i="1"/>
  <c r="AD791" i="1"/>
  <c r="AD765" i="1"/>
  <c r="AI765" i="1"/>
  <c r="AF772" i="1"/>
  <c r="AB772" i="1"/>
  <c r="AL773" i="1"/>
  <c r="AM779" i="1"/>
  <c r="AF781" i="1"/>
  <c r="AE780" i="1"/>
  <c r="AB787" i="1"/>
  <c r="AI758" i="1"/>
  <c r="AB760" i="1"/>
  <c r="AL760" i="1"/>
  <c r="AF766" i="1"/>
  <c r="AL771" i="1"/>
  <c r="AD772" i="1"/>
  <c r="AD784" i="1"/>
  <c r="AB785" i="1"/>
  <c r="AI770" i="1"/>
  <c r="AF780" i="1"/>
  <c r="AI784" i="1"/>
  <c r="AE767" i="1"/>
  <c r="AI780" i="1"/>
  <c r="AE781" i="1"/>
  <c r="AB784" i="1"/>
  <c r="AL784" i="1"/>
  <c r="AE791" i="1"/>
  <c r="AF711" i="1" l="1"/>
  <c r="AF710" i="1"/>
  <c r="AF327" i="1"/>
  <c r="AF778" i="1"/>
  <c r="AF735" i="1"/>
  <c r="AF707" i="1"/>
  <c r="AF653" i="1"/>
  <c r="AF652" i="1"/>
  <c r="AF661" i="1"/>
  <c r="AF599" i="1"/>
  <c r="AF625" i="1"/>
  <c r="AF581" i="1"/>
  <c r="AF603" i="1"/>
  <c r="AF546" i="1"/>
  <c r="AF477" i="1"/>
  <c r="AF435" i="1"/>
  <c r="AF412" i="1"/>
  <c r="AF405" i="1"/>
  <c r="AF348" i="1"/>
  <c r="AF347" i="1"/>
  <c r="AF413" i="1"/>
  <c r="AF364" i="1"/>
  <c r="AF269" i="1"/>
  <c r="AF479" i="1"/>
  <c r="AF379" i="1"/>
  <c r="AF311" i="1"/>
  <c r="AF339" i="1"/>
  <c r="AF535" i="1"/>
  <c r="AF532" i="1"/>
  <c r="AF271" i="1"/>
  <c r="AF737" i="1"/>
  <c r="AF736" i="1"/>
  <c r="AF758" i="1"/>
  <c r="AF722" i="1"/>
  <c r="AF731" i="1"/>
  <c r="AF681" i="1"/>
  <c r="AF618" i="1"/>
  <c r="AF617" i="1"/>
  <c r="AF597" i="1"/>
  <c r="AF623" i="1"/>
  <c r="AF655" i="1"/>
  <c r="AF672" i="1"/>
  <c r="AF561" i="1"/>
  <c r="AF560" i="1"/>
  <c r="AF557" i="1"/>
  <c r="AF450" i="1"/>
  <c r="AF448" i="1"/>
  <c r="AF434" i="1"/>
  <c r="AF491" i="1"/>
  <c r="AF396" i="1"/>
  <c r="AF395" i="1"/>
  <c r="AF525" i="1"/>
  <c r="AF433" i="1"/>
  <c r="AF406" i="1"/>
  <c r="B358" i="1"/>
  <c r="V357" i="1"/>
  <c r="J357" i="1"/>
  <c r="I357" i="1"/>
  <c r="N357" i="1"/>
  <c r="M357" i="1"/>
  <c r="AF332" i="1"/>
  <c r="AF331" i="1"/>
  <c r="AF363" i="1"/>
  <c r="AF349" i="1"/>
  <c r="AF283" i="1"/>
  <c r="AF263" i="1"/>
  <c r="AF764" i="1"/>
  <c r="AF714" i="1"/>
  <c r="AF724" i="1"/>
  <c r="AF729" i="1"/>
  <c r="AF612" i="1"/>
  <c r="AF700" i="1"/>
  <c r="AF651" i="1"/>
  <c r="AF574" i="1"/>
  <c r="AF577" i="1"/>
  <c r="AF620" i="1"/>
  <c r="AF582" i="1"/>
  <c r="AF500" i="1"/>
  <c r="AF499" i="1"/>
  <c r="AF432" i="1"/>
  <c r="AF431" i="1"/>
  <c r="AF436" i="1"/>
  <c r="AF501" i="1"/>
  <c r="AF407" i="1"/>
  <c r="AF392" i="1"/>
  <c r="AF568" i="1"/>
  <c r="AF361" i="1"/>
  <c r="AF352" i="1"/>
  <c r="AF351" i="1"/>
  <c r="AF285" i="1"/>
  <c r="AF309" i="1"/>
  <c r="AF239" i="1"/>
  <c r="AF236" i="1"/>
  <c r="AF233" i="1"/>
  <c r="AF401" i="1"/>
  <c r="AF262" i="1"/>
  <c r="AF284" i="1"/>
  <c r="AF276" i="1"/>
  <c r="AF237" i="1"/>
  <c r="AF289" i="1"/>
  <c r="AM236" i="1"/>
  <c r="AF759" i="1"/>
  <c r="AF703" i="1"/>
  <c r="AF704" i="1"/>
  <c r="AF751" i="1"/>
  <c r="AF750" i="1"/>
  <c r="AF746" i="1"/>
  <c r="AF749" i="1"/>
  <c r="AF689" i="1"/>
  <c r="AF602" i="1"/>
  <c r="AF690" i="1"/>
  <c r="AF606" i="1"/>
  <c r="AF675" i="1"/>
  <c r="AF673" i="1"/>
  <c r="AF660" i="1"/>
  <c r="AF567" i="1"/>
  <c r="AF562" i="1"/>
  <c r="AF514" i="1"/>
  <c r="AF534" i="1"/>
  <c r="AF533" i="1"/>
  <c r="AF430" i="1"/>
  <c r="AF330" i="1"/>
  <c r="AF353" i="1"/>
  <c r="AF328" i="1"/>
  <c r="AF346" i="1"/>
  <c r="AF390" i="1"/>
  <c r="AF362" i="1"/>
  <c r="AF403" i="1"/>
  <c r="AF513" i="1"/>
  <c r="AF305" i="1"/>
  <c r="AF326" i="1"/>
  <c r="AF234" i="1"/>
  <c r="AF308" i="1"/>
  <c r="AF278" i="1"/>
  <c r="AF277" i="1"/>
  <c r="AM237" i="1"/>
  <c r="AF265" i="1"/>
  <c r="AF266" i="1"/>
  <c r="AF770" i="1"/>
  <c r="AF771" i="1"/>
  <c r="AF785" i="1"/>
  <c r="AF784" i="1"/>
  <c r="AF757" i="1"/>
  <c r="AF694" i="1"/>
  <c r="AF693" i="1"/>
  <c r="AF725" i="1"/>
  <c r="AF679" i="1"/>
  <c r="AF676" i="1"/>
  <c r="AF590" i="1"/>
  <c r="AF644" i="1"/>
  <c r="AF631" i="1"/>
  <c r="AF596" i="1"/>
  <c r="AF595" i="1"/>
  <c r="AF613" i="1"/>
  <c r="AF550" i="1"/>
  <c r="AF645" i="1"/>
  <c r="AF470" i="1"/>
  <c r="AF478" i="1"/>
  <c r="AF605" i="1"/>
  <c r="AF438" i="1"/>
  <c r="AF461" i="1"/>
  <c r="AF391" i="1"/>
  <c r="AF429" i="1"/>
  <c r="AF469" i="1"/>
  <c r="AF418" i="1"/>
  <c r="AF465" i="1"/>
  <c r="AF410" i="1"/>
  <c r="AF313" i="1"/>
  <c r="AF427" i="1"/>
  <c r="AF393" i="1"/>
  <c r="AF344" i="1"/>
  <c r="AF343" i="1"/>
  <c r="AF315" i="1"/>
  <c r="AF316" i="1"/>
  <c r="AF389" i="1"/>
  <c r="AF397" i="1"/>
  <c r="AF359" i="1"/>
  <c r="AF399" i="1"/>
  <c r="AF384" i="1"/>
  <c r="AF312" i="1"/>
  <c r="AF324" i="1"/>
  <c r="AM232" i="1"/>
  <c r="AF270" i="1"/>
  <c r="AF682" i="1"/>
  <c r="AF723" i="1"/>
  <c r="AF680" i="1"/>
  <c r="AF773" i="1"/>
  <c r="AF695" i="1"/>
  <c r="AF708" i="1"/>
  <c r="AF641" i="1"/>
  <c r="AF584" i="1"/>
  <c r="AF638" i="1"/>
  <c r="AF588" i="1"/>
  <c r="AF648" i="1"/>
  <c r="AF611" i="1"/>
  <c r="AF609" i="1"/>
  <c r="AF576" i="1"/>
  <c r="AF569" i="1"/>
  <c r="AF563" i="1"/>
  <c r="AF526" i="1"/>
  <c r="AF460" i="1"/>
  <c r="AF522" i="1"/>
  <c r="AF521" i="1"/>
  <c r="AF487" i="1"/>
  <c r="AF458" i="1"/>
  <c r="AF446" i="1"/>
  <c r="AF529" i="1"/>
  <c r="AF417" i="1"/>
  <c r="AF416" i="1"/>
  <c r="AF402" i="1"/>
  <c r="AF437" i="1"/>
  <c r="AF411" i="1"/>
  <c r="AF272" i="1"/>
  <c r="AF287" i="1"/>
  <c r="AF288" i="1"/>
  <c r="AF286" i="1"/>
  <c r="AF325" i="1"/>
  <c r="AF378" i="1"/>
  <c r="AF387" i="1"/>
  <c r="AF304" i="1"/>
  <c r="AM234" i="1"/>
  <c r="AF310" i="1"/>
  <c r="AF756" i="1"/>
  <c r="AF753" i="1"/>
  <c r="AF701" i="1"/>
  <c r="AF697" i="1"/>
  <c r="AF654" i="1"/>
  <c r="AF709" i="1"/>
  <c r="AF658" i="1"/>
  <c r="AF591" i="1"/>
  <c r="AF633" i="1"/>
  <c r="AF543" i="1"/>
  <c r="AF542" i="1"/>
  <c r="AF539" i="1"/>
  <c r="AF480" i="1"/>
  <c r="AF540" i="1"/>
  <c r="AF268" i="1"/>
  <c r="AF267" i="1"/>
  <c r="AF345" i="1"/>
  <c r="AF342" i="1"/>
  <c r="AF424" i="1"/>
  <c r="AF320" i="1"/>
  <c r="AF260" i="1"/>
  <c r="AF322" i="1"/>
  <c r="N358" i="1" l="1"/>
  <c r="M358" i="1"/>
  <c r="V358" i="1"/>
  <c r="B359" i="1"/>
  <c r="J358" i="1"/>
  <c r="I358" i="1"/>
  <c r="N359" i="1" l="1"/>
  <c r="M359" i="1"/>
  <c r="B360" i="1"/>
  <c r="V359" i="1"/>
  <c r="J359" i="1"/>
  <c r="I359" i="1"/>
  <c r="B361" i="1" l="1"/>
  <c r="V360" i="1"/>
  <c r="J360" i="1"/>
  <c r="I360" i="1"/>
  <c r="N360" i="1"/>
  <c r="M360" i="1"/>
  <c r="N361" i="1" l="1"/>
  <c r="M361" i="1"/>
  <c r="B362" i="1"/>
  <c r="V361" i="1"/>
  <c r="J361" i="1"/>
  <c r="I361" i="1"/>
  <c r="M362" i="1" l="1"/>
  <c r="B363" i="1"/>
  <c r="V362" i="1"/>
  <c r="J362" i="1"/>
  <c r="I362" i="1"/>
  <c r="N362" i="1"/>
  <c r="I363" i="1" l="1"/>
  <c r="N363" i="1"/>
  <c r="M363" i="1"/>
  <c r="B364" i="1"/>
  <c r="J363" i="1"/>
  <c r="V363" i="1"/>
  <c r="N364" i="1" l="1"/>
  <c r="M364" i="1"/>
  <c r="B365" i="1"/>
  <c r="V364" i="1"/>
  <c r="J364" i="1"/>
  <c r="I364" i="1"/>
  <c r="B366" i="1" l="1"/>
  <c r="V365" i="1"/>
  <c r="J365" i="1"/>
  <c r="I365" i="1"/>
  <c r="M365" i="1"/>
  <c r="N365" i="1"/>
  <c r="N366" i="1" l="1"/>
  <c r="M366" i="1"/>
  <c r="V366" i="1"/>
  <c r="I366" i="1"/>
  <c r="J366" i="1"/>
  <c r="B367" i="1"/>
  <c r="N367" i="1" l="1"/>
  <c r="M367" i="1"/>
  <c r="B368" i="1"/>
  <c r="V367" i="1"/>
  <c r="J367" i="1"/>
  <c r="I367" i="1"/>
  <c r="B369" i="1" l="1"/>
  <c r="V368" i="1"/>
  <c r="J368" i="1"/>
  <c r="I368" i="1"/>
  <c r="N368" i="1"/>
  <c r="M368" i="1"/>
  <c r="N369" i="1" l="1"/>
  <c r="M369" i="1"/>
  <c r="B370" i="1"/>
  <c r="V369" i="1"/>
  <c r="J369" i="1"/>
  <c r="I369" i="1"/>
  <c r="M370" i="1" l="1"/>
  <c r="B371" i="1"/>
  <c r="V370" i="1"/>
  <c r="J370" i="1"/>
  <c r="I370" i="1"/>
  <c r="N370" i="1"/>
  <c r="I371" i="1" l="1"/>
  <c r="N371" i="1"/>
  <c r="M371" i="1"/>
  <c r="B372" i="1"/>
  <c r="J371" i="1"/>
  <c r="V371" i="1"/>
  <c r="N372" i="1" l="1"/>
  <c r="M372" i="1"/>
  <c r="B373" i="1"/>
  <c r="V372" i="1"/>
  <c r="J372" i="1"/>
  <c r="I372" i="1"/>
  <c r="B374" i="1" l="1"/>
  <c r="V373" i="1"/>
  <c r="J373" i="1"/>
  <c r="I373" i="1"/>
  <c r="M373" i="1"/>
  <c r="N373" i="1"/>
  <c r="N374" i="1" l="1"/>
  <c r="M374" i="1"/>
  <c r="I374" i="1"/>
  <c r="V374" i="1"/>
  <c r="B375" i="1"/>
  <c r="J374" i="1"/>
  <c r="N375" i="1" l="1"/>
  <c r="M375" i="1"/>
  <c r="B376" i="1"/>
  <c r="V375" i="1"/>
  <c r="J375" i="1"/>
  <c r="I375" i="1"/>
  <c r="B377" i="1" l="1"/>
  <c r="V376" i="1"/>
  <c r="J376" i="1"/>
  <c r="I376" i="1"/>
  <c r="N376" i="1"/>
  <c r="M376" i="1"/>
  <c r="N377" i="1" l="1"/>
  <c r="M377" i="1"/>
  <c r="B378" i="1"/>
  <c r="V377" i="1"/>
  <c r="J377" i="1"/>
  <c r="I377" i="1"/>
  <c r="M378" i="1" l="1"/>
  <c r="B379" i="1"/>
  <c r="V378" i="1"/>
  <c r="J378" i="1"/>
  <c r="I378" i="1"/>
  <c r="N378" i="1"/>
  <c r="I379" i="1" l="1"/>
  <c r="N379" i="1"/>
  <c r="M379" i="1"/>
  <c r="B380" i="1"/>
  <c r="J379" i="1"/>
  <c r="V379" i="1"/>
  <c r="N380" i="1" l="1"/>
  <c r="M380" i="1"/>
  <c r="B381" i="1"/>
  <c r="V380" i="1"/>
  <c r="J380" i="1"/>
  <c r="I380" i="1"/>
  <c r="B382" i="1" l="1"/>
  <c r="V381" i="1"/>
  <c r="J381" i="1"/>
  <c r="I381" i="1"/>
  <c r="N381" i="1"/>
  <c r="M381" i="1"/>
  <c r="N382" i="1" l="1"/>
  <c r="M382" i="1"/>
  <c r="B383" i="1"/>
  <c r="J382" i="1"/>
  <c r="I382" i="1"/>
  <c r="V382" i="1"/>
  <c r="N383" i="1" l="1"/>
  <c r="M383" i="1"/>
  <c r="B384" i="1"/>
  <c r="V383" i="1"/>
  <c r="J383" i="1"/>
  <c r="I383" i="1"/>
  <c r="B385" i="1" l="1"/>
  <c r="V384" i="1"/>
  <c r="J384" i="1"/>
  <c r="I384" i="1"/>
  <c r="N384" i="1"/>
  <c r="M384" i="1"/>
  <c r="N385" i="1" l="1"/>
  <c r="M385" i="1"/>
  <c r="B386" i="1"/>
  <c r="V385" i="1"/>
  <c r="J385" i="1"/>
  <c r="I385" i="1"/>
  <c r="M386" i="1" l="1"/>
  <c r="B387" i="1"/>
  <c r="V386" i="1"/>
  <c r="J386" i="1"/>
  <c r="I386" i="1"/>
  <c r="N386" i="1"/>
  <c r="I387" i="1" l="1"/>
  <c r="N387" i="1"/>
  <c r="M387" i="1"/>
  <c r="V387" i="1"/>
  <c r="B388" i="1"/>
  <c r="J387" i="1"/>
  <c r="N388" i="1" l="1"/>
  <c r="M388" i="1"/>
  <c r="B389" i="1"/>
  <c r="V388" i="1"/>
  <c r="J388" i="1"/>
  <c r="I388" i="1"/>
  <c r="B390" i="1" l="1"/>
  <c r="V389" i="1"/>
  <c r="J389" i="1"/>
  <c r="I389" i="1"/>
  <c r="N389" i="1"/>
  <c r="M389" i="1"/>
  <c r="N390" i="1" l="1"/>
  <c r="M390" i="1"/>
  <c r="B391" i="1"/>
  <c r="J390" i="1"/>
  <c r="I390" i="1"/>
  <c r="V390" i="1"/>
  <c r="M391" i="1" l="1"/>
  <c r="N391" i="1"/>
  <c r="J391" i="1"/>
  <c r="V391" i="1"/>
  <c r="I391" i="1"/>
  <c r="B392" i="1"/>
  <c r="I392" i="1" l="1"/>
  <c r="N392" i="1"/>
  <c r="M392" i="1"/>
  <c r="J392" i="1"/>
  <c r="B393" i="1"/>
  <c r="V392" i="1"/>
  <c r="V393" i="1" l="1"/>
  <c r="J393" i="1"/>
  <c r="B394" i="1"/>
  <c r="N393" i="1"/>
  <c r="M393" i="1"/>
  <c r="I393" i="1"/>
  <c r="M394" i="1" l="1"/>
  <c r="B395" i="1"/>
  <c r="N394" i="1"/>
  <c r="J394" i="1"/>
  <c r="I394" i="1"/>
  <c r="V394" i="1"/>
  <c r="I395" i="1" l="1"/>
  <c r="N395" i="1"/>
  <c r="J395" i="1"/>
  <c r="V395" i="1"/>
  <c r="B396" i="1"/>
  <c r="M395" i="1"/>
  <c r="B397" i="1" l="1"/>
  <c r="V396" i="1"/>
  <c r="J396" i="1"/>
  <c r="I396" i="1"/>
  <c r="N396" i="1"/>
  <c r="M396" i="1"/>
  <c r="J397" i="1" l="1"/>
  <c r="V397" i="1"/>
  <c r="I397" i="1"/>
  <c r="B398" i="1"/>
  <c r="N397" i="1"/>
  <c r="M397" i="1"/>
  <c r="M398" i="1" l="1"/>
  <c r="J398" i="1"/>
  <c r="V398" i="1"/>
  <c r="I398" i="1"/>
  <c r="B399" i="1"/>
  <c r="N398" i="1"/>
  <c r="N399" i="1" l="1"/>
  <c r="I399" i="1"/>
  <c r="M399" i="1"/>
  <c r="J399" i="1"/>
  <c r="V399" i="1"/>
  <c r="B400" i="1"/>
  <c r="B401" i="1" l="1"/>
  <c r="V400" i="1"/>
  <c r="J400" i="1"/>
  <c r="M400" i="1"/>
  <c r="I400" i="1"/>
  <c r="N400" i="1"/>
  <c r="N401" i="1" l="1"/>
  <c r="M401" i="1"/>
  <c r="J401" i="1"/>
  <c r="V401" i="1"/>
  <c r="I401" i="1"/>
  <c r="B402" i="1"/>
  <c r="M402" i="1" l="1"/>
  <c r="B403" i="1"/>
  <c r="V402" i="1"/>
  <c r="J402" i="1"/>
  <c r="N402" i="1"/>
  <c r="I402" i="1"/>
  <c r="I403" i="1" l="1"/>
  <c r="N403" i="1"/>
  <c r="J403" i="1"/>
  <c r="V403" i="1"/>
  <c r="B404" i="1"/>
  <c r="M403" i="1"/>
  <c r="M404" i="1" l="1"/>
  <c r="B405" i="1"/>
  <c r="V404" i="1"/>
  <c r="J404" i="1"/>
  <c r="I404" i="1"/>
  <c r="N404" i="1"/>
  <c r="I405" i="1" l="1"/>
  <c r="B406" i="1"/>
  <c r="N405" i="1"/>
  <c r="M405" i="1"/>
  <c r="J405" i="1"/>
  <c r="V405" i="1"/>
  <c r="N406" i="1" l="1"/>
  <c r="M406" i="1"/>
  <c r="V406" i="1"/>
  <c r="B407" i="1"/>
  <c r="J406" i="1"/>
  <c r="I406" i="1"/>
  <c r="N407" i="1" l="1"/>
  <c r="B408" i="1"/>
  <c r="V407" i="1"/>
  <c r="J407" i="1"/>
  <c r="I407" i="1"/>
  <c r="M407" i="1"/>
  <c r="B409" i="1" l="1"/>
  <c r="V408" i="1"/>
  <c r="J408" i="1"/>
  <c r="N408" i="1"/>
  <c r="M408" i="1"/>
  <c r="I408" i="1"/>
  <c r="N409" i="1" l="1"/>
  <c r="M409" i="1"/>
  <c r="J409" i="1"/>
  <c r="I409" i="1"/>
  <c r="V409" i="1"/>
  <c r="B410" i="1"/>
  <c r="M410" i="1" l="1"/>
  <c r="B411" i="1"/>
  <c r="V410" i="1"/>
  <c r="J410" i="1"/>
  <c r="I410" i="1"/>
  <c r="N410" i="1"/>
  <c r="I411" i="1" l="1"/>
  <c r="N411" i="1"/>
  <c r="B412" i="1"/>
  <c r="M411" i="1"/>
  <c r="J411" i="1"/>
  <c r="V411" i="1"/>
  <c r="N412" i="1" l="1"/>
  <c r="M412" i="1"/>
  <c r="B413" i="1"/>
  <c r="V412" i="1"/>
  <c r="J412" i="1"/>
  <c r="I412" i="1"/>
  <c r="B414" i="1" l="1"/>
  <c r="V413" i="1"/>
  <c r="J413" i="1"/>
  <c r="I413" i="1"/>
  <c r="N413" i="1"/>
  <c r="M413" i="1"/>
  <c r="N414" i="1" l="1"/>
  <c r="M414" i="1"/>
  <c r="B415" i="1"/>
  <c r="J414" i="1"/>
  <c r="I414" i="1"/>
  <c r="V414" i="1"/>
  <c r="N415" i="1" l="1"/>
  <c r="M415" i="1"/>
  <c r="B416" i="1"/>
  <c r="V415" i="1"/>
  <c r="J415" i="1"/>
  <c r="I415" i="1"/>
  <c r="B417" i="1" l="1"/>
  <c r="V416" i="1"/>
  <c r="J416" i="1"/>
  <c r="I416" i="1"/>
  <c r="N416" i="1"/>
  <c r="M416" i="1"/>
  <c r="N417" i="1" l="1"/>
  <c r="M417" i="1"/>
  <c r="B418" i="1"/>
  <c r="J417" i="1"/>
  <c r="I417" i="1"/>
  <c r="V417" i="1"/>
  <c r="M418" i="1" l="1"/>
  <c r="B419" i="1"/>
  <c r="V418" i="1"/>
  <c r="J418" i="1"/>
  <c r="I418" i="1"/>
  <c r="N418" i="1"/>
  <c r="I419" i="1" l="1"/>
  <c r="N419" i="1"/>
  <c r="V419" i="1"/>
  <c r="B420" i="1"/>
  <c r="M419" i="1"/>
  <c r="J419" i="1"/>
  <c r="N420" i="1" l="1"/>
  <c r="M420" i="1"/>
  <c r="B421" i="1"/>
  <c r="V420" i="1"/>
  <c r="J420" i="1"/>
  <c r="I420" i="1"/>
  <c r="B422" i="1" l="1"/>
  <c r="V421" i="1"/>
  <c r="J421" i="1"/>
  <c r="I421" i="1"/>
  <c r="M421" i="1"/>
  <c r="N421" i="1"/>
  <c r="N422" i="1" l="1"/>
  <c r="M422" i="1"/>
  <c r="I422" i="1"/>
  <c r="V422" i="1"/>
  <c r="B423" i="1"/>
  <c r="J422" i="1"/>
  <c r="N423" i="1" l="1"/>
  <c r="M423" i="1"/>
  <c r="B424" i="1"/>
  <c r="V423" i="1"/>
  <c r="J423" i="1"/>
  <c r="I423" i="1"/>
  <c r="B425" i="1" l="1"/>
  <c r="V424" i="1"/>
  <c r="J424" i="1"/>
  <c r="I424" i="1"/>
  <c r="N424" i="1"/>
  <c r="M424" i="1"/>
  <c r="N425" i="1" l="1"/>
  <c r="M425" i="1"/>
  <c r="B426" i="1"/>
  <c r="V425" i="1"/>
  <c r="J425" i="1"/>
  <c r="I425" i="1"/>
  <c r="M426" i="1" l="1"/>
  <c r="B427" i="1"/>
  <c r="V426" i="1"/>
  <c r="J426" i="1"/>
  <c r="I426" i="1"/>
  <c r="N426" i="1"/>
  <c r="I427" i="1" l="1"/>
  <c r="N427" i="1"/>
  <c r="M427" i="1"/>
  <c r="B428" i="1"/>
  <c r="J427" i="1"/>
  <c r="V427" i="1"/>
  <c r="N428" i="1" l="1"/>
  <c r="M428" i="1"/>
  <c r="B429" i="1"/>
  <c r="V428" i="1"/>
  <c r="J428" i="1"/>
  <c r="I428" i="1"/>
  <c r="B430" i="1" l="1"/>
  <c r="V429" i="1"/>
  <c r="J429" i="1"/>
  <c r="I429" i="1"/>
  <c r="N429" i="1"/>
  <c r="M429" i="1"/>
  <c r="N430" i="1" l="1"/>
  <c r="M430" i="1"/>
  <c r="B431" i="1"/>
  <c r="J430" i="1"/>
  <c r="I430" i="1"/>
  <c r="V430" i="1"/>
  <c r="N431" i="1" l="1"/>
  <c r="M431" i="1"/>
  <c r="B432" i="1"/>
  <c r="V431" i="1"/>
  <c r="J431" i="1"/>
  <c r="I431" i="1"/>
  <c r="B433" i="1" l="1"/>
  <c r="V432" i="1"/>
  <c r="J432" i="1"/>
  <c r="I432" i="1"/>
  <c r="N432" i="1"/>
  <c r="M432" i="1"/>
  <c r="N433" i="1" l="1"/>
  <c r="M433" i="1"/>
  <c r="B434" i="1"/>
  <c r="V433" i="1"/>
  <c r="J433" i="1"/>
  <c r="I433" i="1"/>
  <c r="N434" i="1" l="1"/>
  <c r="M434" i="1"/>
  <c r="J434" i="1"/>
  <c r="V434" i="1"/>
  <c r="I434" i="1"/>
  <c r="B435" i="1"/>
  <c r="B436" i="1" l="1"/>
  <c r="V435" i="1"/>
  <c r="J435" i="1"/>
  <c r="N435" i="1"/>
  <c r="M435" i="1"/>
  <c r="I435" i="1"/>
  <c r="B437" i="1" l="1"/>
  <c r="V436" i="1"/>
  <c r="J436" i="1"/>
  <c r="N436" i="1"/>
  <c r="M436" i="1"/>
  <c r="I436" i="1"/>
  <c r="M437" i="1" l="1"/>
  <c r="V437" i="1"/>
  <c r="B438" i="1"/>
  <c r="N437" i="1"/>
  <c r="I437" i="1"/>
  <c r="J437" i="1"/>
  <c r="I438" i="1" l="1"/>
  <c r="N438" i="1"/>
  <c r="M438" i="1"/>
  <c r="J438" i="1"/>
  <c r="V438" i="1"/>
  <c r="B439" i="1"/>
  <c r="B440" i="1" l="1"/>
  <c r="V439" i="1"/>
  <c r="J439" i="1"/>
  <c r="I439" i="1"/>
  <c r="N439" i="1"/>
  <c r="M439" i="1"/>
  <c r="V440" i="1" l="1"/>
  <c r="J440" i="1"/>
  <c r="I440" i="1"/>
  <c r="B441" i="1"/>
  <c r="N440" i="1"/>
  <c r="M440" i="1"/>
  <c r="N441" i="1" l="1"/>
  <c r="M441" i="1"/>
  <c r="B442" i="1"/>
  <c r="J441" i="1"/>
  <c r="I441" i="1"/>
  <c r="V441" i="1"/>
  <c r="N442" i="1" l="1"/>
  <c r="B443" i="1"/>
  <c r="V442" i="1"/>
  <c r="J442" i="1"/>
  <c r="I442" i="1"/>
  <c r="M442" i="1"/>
  <c r="B444" i="1" l="1"/>
  <c r="V443" i="1"/>
  <c r="J443" i="1"/>
  <c r="N443" i="1"/>
  <c r="M443" i="1"/>
  <c r="I443" i="1"/>
  <c r="M444" i="1" l="1"/>
  <c r="B445" i="1"/>
  <c r="V444" i="1"/>
  <c r="J444" i="1"/>
  <c r="N444" i="1"/>
  <c r="I444" i="1"/>
  <c r="M445" i="1" l="1"/>
  <c r="B446" i="1"/>
  <c r="V445" i="1"/>
  <c r="J445" i="1"/>
  <c r="I445" i="1"/>
  <c r="N445" i="1"/>
  <c r="I446" i="1" l="1"/>
  <c r="N446" i="1"/>
  <c r="M446" i="1"/>
  <c r="B447" i="1"/>
  <c r="J446" i="1"/>
  <c r="V446" i="1"/>
  <c r="M447" i="1" l="1"/>
  <c r="B448" i="1"/>
  <c r="V447" i="1"/>
  <c r="J447" i="1"/>
  <c r="I447" i="1"/>
  <c r="N447" i="1"/>
  <c r="I448" i="1" l="1"/>
  <c r="B449" i="1"/>
  <c r="N448" i="1"/>
  <c r="M448" i="1"/>
  <c r="J448" i="1"/>
  <c r="V448" i="1"/>
  <c r="N449" i="1" l="1"/>
  <c r="M449" i="1"/>
  <c r="J449" i="1"/>
  <c r="I449" i="1"/>
  <c r="V449" i="1"/>
  <c r="B450" i="1"/>
  <c r="N450" i="1" l="1"/>
  <c r="M450" i="1"/>
  <c r="B451" i="1"/>
  <c r="V450" i="1"/>
  <c r="J450" i="1"/>
  <c r="I450" i="1"/>
  <c r="B452" i="1" l="1"/>
  <c r="V451" i="1"/>
  <c r="J451" i="1"/>
  <c r="I451" i="1"/>
  <c r="N451" i="1"/>
  <c r="M451" i="1"/>
  <c r="N452" i="1" l="1"/>
  <c r="M452" i="1"/>
  <c r="B453" i="1"/>
  <c r="V452" i="1"/>
  <c r="J452" i="1"/>
  <c r="I452" i="1"/>
  <c r="B454" i="1" l="1"/>
  <c r="V453" i="1"/>
  <c r="J453" i="1"/>
  <c r="I453" i="1"/>
  <c r="N453" i="1"/>
  <c r="M453" i="1"/>
  <c r="N454" i="1" l="1"/>
  <c r="M454" i="1"/>
  <c r="B455" i="1"/>
  <c r="J454" i="1"/>
  <c r="I454" i="1"/>
  <c r="V454" i="1"/>
  <c r="N455" i="1" l="1"/>
  <c r="M455" i="1"/>
  <c r="B456" i="1"/>
  <c r="V455" i="1"/>
  <c r="J455" i="1"/>
  <c r="I455" i="1"/>
  <c r="B457" i="1" l="1"/>
  <c r="V456" i="1"/>
  <c r="J456" i="1"/>
  <c r="I456" i="1"/>
  <c r="N456" i="1"/>
  <c r="M456" i="1"/>
  <c r="N457" i="1" l="1"/>
  <c r="M457" i="1"/>
  <c r="B458" i="1"/>
  <c r="V457" i="1"/>
  <c r="J457" i="1"/>
  <c r="I457" i="1"/>
  <c r="M458" i="1" l="1"/>
  <c r="B459" i="1"/>
  <c r="V458" i="1"/>
  <c r="J458" i="1"/>
  <c r="I458" i="1"/>
  <c r="N458" i="1"/>
  <c r="I459" i="1" l="1"/>
  <c r="N459" i="1"/>
  <c r="M459" i="1"/>
  <c r="B460" i="1"/>
  <c r="J459" i="1"/>
  <c r="V459" i="1"/>
  <c r="N460" i="1" l="1"/>
  <c r="M460" i="1"/>
  <c r="B461" i="1"/>
  <c r="V460" i="1"/>
  <c r="J460" i="1"/>
  <c r="I460" i="1"/>
  <c r="B462" i="1" l="1"/>
  <c r="V461" i="1"/>
  <c r="J461" i="1"/>
  <c r="I461" i="1"/>
  <c r="N461" i="1"/>
  <c r="M461" i="1"/>
  <c r="N462" i="1" l="1"/>
  <c r="M462" i="1"/>
  <c r="B463" i="1"/>
  <c r="J462" i="1"/>
  <c r="I462" i="1"/>
  <c r="V462" i="1"/>
  <c r="N463" i="1" l="1"/>
  <c r="M463" i="1"/>
  <c r="B464" i="1"/>
  <c r="V463" i="1"/>
  <c r="J463" i="1"/>
  <c r="I463" i="1"/>
  <c r="B465" i="1" l="1"/>
  <c r="V464" i="1"/>
  <c r="J464" i="1"/>
  <c r="I464" i="1"/>
  <c r="N464" i="1"/>
  <c r="M464" i="1"/>
  <c r="N465" i="1" l="1"/>
  <c r="M465" i="1"/>
  <c r="B466" i="1"/>
  <c r="V465" i="1"/>
  <c r="J465" i="1"/>
  <c r="I465" i="1"/>
  <c r="M466" i="1" l="1"/>
  <c r="B469" i="1"/>
  <c r="V466" i="1"/>
  <c r="J466" i="1"/>
  <c r="I466" i="1"/>
  <c r="N466" i="1"/>
  <c r="I469" i="1" l="1"/>
  <c r="N469" i="1"/>
  <c r="M469" i="1"/>
  <c r="B470" i="1"/>
  <c r="J469" i="1"/>
  <c r="V469" i="1"/>
  <c r="N470" i="1" l="1"/>
  <c r="M470" i="1"/>
  <c r="B471" i="1"/>
  <c r="V470" i="1"/>
  <c r="J470" i="1"/>
  <c r="I470" i="1"/>
  <c r="B472" i="1" l="1"/>
  <c r="V471" i="1"/>
  <c r="J471" i="1"/>
  <c r="I471" i="1"/>
  <c r="N471" i="1"/>
  <c r="M471" i="1"/>
  <c r="N472" i="1" l="1"/>
  <c r="M472" i="1"/>
  <c r="B473" i="1"/>
  <c r="J472" i="1"/>
  <c r="I472" i="1"/>
  <c r="V472" i="1"/>
  <c r="N473" i="1" l="1"/>
  <c r="M473" i="1"/>
  <c r="B476" i="1"/>
  <c r="V473" i="1"/>
  <c r="J473" i="1"/>
  <c r="I473" i="1"/>
  <c r="B477" i="1" l="1"/>
  <c r="V476" i="1"/>
  <c r="J476" i="1"/>
  <c r="I476" i="1"/>
  <c r="N476" i="1"/>
  <c r="M476" i="1"/>
  <c r="N477" i="1" l="1"/>
  <c r="M477" i="1"/>
  <c r="B478" i="1"/>
  <c r="V477" i="1"/>
  <c r="J477" i="1"/>
  <c r="I477" i="1"/>
  <c r="M478" i="1" l="1"/>
  <c r="B479" i="1"/>
  <c r="V478" i="1"/>
  <c r="J478" i="1"/>
  <c r="I478" i="1"/>
  <c r="N478" i="1"/>
  <c r="I479" i="1" l="1"/>
  <c r="N479" i="1"/>
  <c r="M479" i="1"/>
  <c r="B480" i="1"/>
  <c r="J479" i="1"/>
  <c r="V479" i="1"/>
  <c r="N480" i="1" l="1"/>
  <c r="M480" i="1"/>
  <c r="B483" i="1"/>
  <c r="V480" i="1"/>
  <c r="J480" i="1"/>
  <c r="I480" i="1"/>
  <c r="B484" i="1" l="1"/>
  <c r="V483" i="1"/>
  <c r="J483" i="1"/>
  <c r="I483" i="1"/>
  <c r="N483" i="1"/>
  <c r="M483" i="1"/>
  <c r="N484" i="1" l="1"/>
  <c r="M484" i="1"/>
  <c r="B485" i="1"/>
  <c r="J484" i="1"/>
  <c r="I484" i="1"/>
  <c r="V484" i="1"/>
  <c r="N485" i="1" l="1"/>
  <c r="M485" i="1"/>
  <c r="B486" i="1"/>
  <c r="V485" i="1"/>
  <c r="J485" i="1"/>
  <c r="I485" i="1"/>
  <c r="B487" i="1" l="1"/>
  <c r="V486" i="1"/>
  <c r="J486" i="1"/>
  <c r="I486" i="1"/>
  <c r="N486" i="1"/>
  <c r="M486" i="1"/>
  <c r="N487" i="1" l="1"/>
  <c r="M487" i="1"/>
  <c r="B490" i="1"/>
  <c r="V487" i="1"/>
  <c r="J487" i="1"/>
  <c r="I487" i="1"/>
  <c r="M490" i="1" l="1"/>
  <c r="B491" i="1"/>
  <c r="V490" i="1"/>
  <c r="J490" i="1"/>
  <c r="I490" i="1"/>
  <c r="N490" i="1"/>
  <c r="I491" i="1" l="1"/>
  <c r="N491" i="1"/>
  <c r="M491" i="1"/>
  <c r="B492" i="1"/>
  <c r="J491" i="1"/>
  <c r="V491" i="1"/>
  <c r="N492" i="1" l="1"/>
  <c r="M492" i="1"/>
  <c r="B493" i="1"/>
  <c r="V492" i="1"/>
  <c r="J492" i="1"/>
  <c r="I492" i="1"/>
  <c r="B494" i="1" l="1"/>
  <c r="V493" i="1"/>
  <c r="J493" i="1"/>
  <c r="I493" i="1"/>
  <c r="N493" i="1"/>
  <c r="M493" i="1"/>
  <c r="N494" i="1" l="1"/>
  <c r="M494" i="1"/>
  <c r="B497" i="1"/>
  <c r="J494" i="1"/>
  <c r="V494" i="1"/>
  <c r="I494" i="1"/>
  <c r="N497" i="1" l="1"/>
  <c r="M497" i="1"/>
  <c r="B498" i="1"/>
  <c r="V497" i="1"/>
  <c r="J497" i="1"/>
  <c r="I497" i="1"/>
  <c r="B499" i="1" l="1"/>
  <c r="V498" i="1"/>
  <c r="J498" i="1"/>
  <c r="I498" i="1"/>
  <c r="N498" i="1"/>
  <c r="M498" i="1"/>
  <c r="N499" i="1" l="1"/>
  <c r="M499" i="1"/>
  <c r="B500" i="1"/>
  <c r="V499" i="1"/>
  <c r="J499" i="1"/>
  <c r="I499" i="1"/>
  <c r="M500" i="1" l="1"/>
  <c r="B501" i="1"/>
  <c r="V500" i="1"/>
  <c r="J500" i="1"/>
  <c r="I500" i="1"/>
  <c r="N500" i="1"/>
  <c r="I501" i="1" l="1"/>
  <c r="N501" i="1"/>
  <c r="M501" i="1"/>
  <c r="B504" i="1"/>
  <c r="J501" i="1"/>
  <c r="V501" i="1"/>
  <c r="N504" i="1" l="1"/>
  <c r="M504" i="1"/>
  <c r="B505" i="1"/>
  <c r="V504" i="1"/>
  <c r="J504" i="1"/>
  <c r="I504" i="1"/>
  <c r="B506" i="1" l="1"/>
  <c r="V505" i="1"/>
  <c r="J505" i="1"/>
  <c r="I505" i="1"/>
  <c r="N505" i="1"/>
  <c r="M505" i="1"/>
  <c r="N506" i="1" l="1"/>
  <c r="M506" i="1"/>
  <c r="B507" i="1"/>
  <c r="J506" i="1"/>
  <c r="I506" i="1"/>
  <c r="V506" i="1"/>
  <c r="N507" i="1" l="1"/>
  <c r="M507" i="1"/>
  <c r="B508" i="1"/>
  <c r="V507" i="1"/>
  <c r="J507" i="1"/>
  <c r="I507" i="1"/>
  <c r="B511" i="1" l="1"/>
  <c r="V508" i="1"/>
  <c r="J508" i="1"/>
  <c r="I508" i="1"/>
  <c r="N508" i="1"/>
  <c r="M508" i="1"/>
  <c r="N511" i="1" l="1"/>
  <c r="M511" i="1"/>
  <c r="B512" i="1"/>
  <c r="V511" i="1"/>
  <c r="J511" i="1"/>
  <c r="I511" i="1"/>
  <c r="M512" i="1" l="1"/>
  <c r="B513" i="1"/>
  <c r="V512" i="1"/>
  <c r="J512" i="1"/>
  <c r="I512" i="1"/>
  <c r="N512" i="1"/>
  <c r="I513" i="1" l="1"/>
  <c r="N513" i="1"/>
  <c r="M513" i="1"/>
  <c r="B514" i="1"/>
  <c r="J513" i="1"/>
  <c r="V513" i="1"/>
  <c r="N514" i="1" l="1"/>
  <c r="M514" i="1"/>
  <c r="B515" i="1"/>
  <c r="V514" i="1"/>
  <c r="J514" i="1"/>
  <c r="I514" i="1"/>
  <c r="B518" i="1" l="1"/>
  <c r="V515" i="1"/>
  <c r="J515" i="1"/>
  <c r="I515" i="1"/>
  <c r="N515" i="1"/>
  <c r="M515" i="1"/>
  <c r="N518" i="1" l="1"/>
  <c r="M518" i="1"/>
  <c r="B519" i="1"/>
  <c r="J518" i="1"/>
  <c r="I518" i="1"/>
  <c r="V518" i="1"/>
  <c r="N519" i="1" l="1"/>
  <c r="M519" i="1"/>
  <c r="B520" i="1"/>
  <c r="V519" i="1"/>
  <c r="J519" i="1"/>
  <c r="I519" i="1"/>
  <c r="B521" i="1" l="1"/>
  <c r="V520" i="1"/>
  <c r="J520" i="1"/>
  <c r="I520" i="1"/>
  <c r="N520" i="1"/>
  <c r="M520" i="1"/>
  <c r="N521" i="1" l="1"/>
  <c r="M521" i="1"/>
  <c r="B522" i="1"/>
  <c r="V521" i="1"/>
  <c r="J521" i="1"/>
  <c r="I521" i="1"/>
  <c r="M522" i="1" l="1"/>
  <c r="B525" i="1"/>
  <c r="V522" i="1"/>
  <c r="J522" i="1"/>
  <c r="I522" i="1"/>
  <c r="N522" i="1"/>
  <c r="I525" i="1" l="1"/>
  <c r="N525" i="1"/>
  <c r="M525" i="1"/>
  <c r="B526" i="1"/>
  <c r="J525" i="1"/>
  <c r="V525" i="1"/>
  <c r="N526" i="1" l="1"/>
  <c r="M526" i="1"/>
  <c r="B527" i="1"/>
  <c r="V526" i="1"/>
  <c r="J526" i="1"/>
  <c r="I526" i="1"/>
  <c r="B528" i="1" l="1"/>
  <c r="V527" i="1"/>
  <c r="J527" i="1"/>
  <c r="I527" i="1"/>
  <c r="N527" i="1"/>
  <c r="M527" i="1"/>
  <c r="N528" i="1" l="1"/>
  <c r="M528" i="1"/>
  <c r="B529" i="1"/>
  <c r="J528" i="1"/>
  <c r="I528" i="1"/>
  <c r="V528" i="1"/>
  <c r="N529" i="1" l="1"/>
  <c r="M529" i="1"/>
  <c r="B532" i="1"/>
  <c r="V529" i="1"/>
  <c r="J529" i="1"/>
  <c r="I529" i="1"/>
  <c r="B533" i="1" l="1"/>
  <c r="V532" i="1"/>
  <c r="J532" i="1"/>
  <c r="I532" i="1"/>
  <c r="N532" i="1"/>
  <c r="M532" i="1"/>
  <c r="N533" i="1" l="1"/>
  <c r="M533" i="1"/>
  <c r="B534" i="1"/>
  <c r="V533" i="1"/>
  <c r="J533" i="1"/>
  <c r="I533" i="1"/>
  <c r="M534" i="1" l="1"/>
  <c r="B535" i="1"/>
  <c r="V534" i="1"/>
  <c r="J534" i="1"/>
  <c r="I534" i="1"/>
  <c r="N534" i="1"/>
  <c r="B539" i="1" l="1"/>
  <c r="V535" i="1"/>
  <c r="I535" i="1"/>
  <c r="N535" i="1"/>
  <c r="M535" i="1"/>
  <c r="J535" i="1"/>
  <c r="J539" i="1" l="1"/>
  <c r="V539" i="1"/>
  <c r="I539" i="1"/>
  <c r="B540" i="1"/>
  <c r="N539" i="1"/>
  <c r="M539" i="1"/>
  <c r="N540" i="1" l="1"/>
  <c r="M540" i="1"/>
  <c r="J540" i="1"/>
  <c r="I540" i="1"/>
  <c r="V540" i="1"/>
  <c r="B541" i="1"/>
  <c r="B542" i="1" l="1"/>
  <c r="V541" i="1"/>
  <c r="J541" i="1"/>
  <c r="I541" i="1"/>
  <c r="N541" i="1"/>
  <c r="M541" i="1"/>
  <c r="N542" i="1" l="1"/>
  <c r="J542" i="1"/>
  <c r="V542" i="1"/>
  <c r="I542" i="1"/>
  <c r="B543" i="1"/>
  <c r="M542" i="1"/>
  <c r="M543" i="1" l="1"/>
  <c r="B546" i="1"/>
  <c r="V543" i="1"/>
  <c r="J543" i="1"/>
  <c r="I543" i="1"/>
  <c r="N543" i="1"/>
  <c r="I546" i="1" l="1"/>
  <c r="N546" i="1"/>
  <c r="M546" i="1"/>
  <c r="B547" i="1"/>
  <c r="J546" i="1"/>
  <c r="V546" i="1"/>
  <c r="N547" i="1" l="1"/>
  <c r="M547" i="1"/>
  <c r="B548" i="1"/>
  <c r="V547" i="1"/>
  <c r="J547" i="1"/>
  <c r="I547" i="1"/>
  <c r="B549" i="1" l="1"/>
  <c r="V548" i="1"/>
  <c r="J548" i="1"/>
  <c r="I548" i="1"/>
  <c r="N548" i="1"/>
  <c r="M548" i="1"/>
  <c r="N549" i="1" l="1"/>
  <c r="M549" i="1"/>
  <c r="I549" i="1"/>
  <c r="V549" i="1"/>
  <c r="J549" i="1"/>
  <c r="B550" i="1"/>
  <c r="N550" i="1" l="1"/>
  <c r="M550" i="1"/>
  <c r="B553" i="1"/>
  <c r="V550" i="1"/>
  <c r="J550" i="1"/>
  <c r="I550" i="1"/>
  <c r="B554" i="1" l="1"/>
  <c r="V553" i="1"/>
  <c r="J553" i="1"/>
  <c r="I553" i="1"/>
  <c r="N553" i="1"/>
  <c r="M553" i="1"/>
  <c r="N554" i="1" l="1"/>
  <c r="M554" i="1"/>
  <c r="B555" i="1"/>
  <c r="V554" i="1"/>
  <c r="J554" i="1"/>
  <c r="I554" i="1"/>
  <c r="M555" i="1" l="1"/>
  <c r="B556" i="1"/>
  <c r="V555" i="1"/>
  <c r="J555" i="1"/>
  <c r="I555" i="1"/>
  <c r="N555" i="1"/>
  <c r="I556" i="1" l="1"/>
  <c r="N556" i="1"/>
  <c r="M556" i="1"/>
  <c r="B557" i="1"/>
  <c r="J556" i="1"/>
  <c r="V556" i="1"/>
  <c r="N557" i="1" l="1"/>
  <c r="M557" i="1"/>
  <c r="B560" i="1"/>
  <c r="V557" i="1"/>
  <c r="J557" i="1"/>
  <c r="I557" i="1"/>
  <c r="B561" i="1" l="1"/>
  <c r="V560" i="1"/>
  <c r="J560" i="1"/>
  <c r="I560" i="1"/>
  <c r="N560" i="1"/>
  <c r="M560" i="1"/>
  <c r="N561" i="1" l="1"/>
  <c r="M561" i="1"/>
  <c r="B562" i="1"/>
  <c r="J561" i="1"/>
  <c r="I561" i="1"/>
  <c r="V561" i="1"/>
  <c r="N562" i="1" l="1"/>
  <c r="M562" i="1"/>
  <c r="B563" i="1"/>
  <c r="V562" i="1"/>
  <c r="J562" i="1"/>
  <c r="I562" i="1"/>
  <c r="B564" i="1" l="1"/>
  <c r="V563" i="1"/>
  <c r="J563" i="1"/>
  <c r="I563" i="1"/>
  <c r="N563" i="1"/>
  <c r="M563" i="1"/>
  <c r="N564" i="1" l="1"/>
  <c r="M564" i="1"/>
  <c r="B567" i="1"/>
  <c r="V564" i="1"/>
  <c r="J564" i="1"/>
  <c r="I564" i="1"/>
  <c r="M567" i="1" l="1"/>
  <c r="B568" i="1"/>
  <c r="V567" i="1"/>
  <c r="J567" i="1"/>
  <c r="I567" i="1"/>
  <c r="N567" i="1"/>
  <c r="I568" i="1" l="1"/>
  <c r="N568" i="1"/>
  <c r="M568" i="1"/>
  <c r="V568" i="1"/>
  <c r="J568" i="1"/>
  <c r="B569" i="1"/>
  <c r="N569" i="1" l="1"/>
  <c r="M569" i="1"/>
  <c r="B570" i="1"/>
  <c r="V569" i="1"/>
  <c r="J569" i="1"/>
  <c r="I569" i="1"/>
  <c r="V570" i="1" l="1"/>
  <c r="J570" i="1"/>
  <c r="B571" i="1"/>
  <c r="I570" i="1"/>
  <c r="N570" i="1"/>
  <c r="M570" i="1"/>
  <c r="B574" i="1" l="1"/>
  <c r="V571" i="1"/>
  <c r="J571" i="1"/>
  <c r="I571" i="1"/>
  <c r="N571" i="1"/>
  <c r="M571" i="1"/>
  <c r="N574" i="1" l="1"/>
  <c r="B575" i="1"/>
  <c r="V574" i="1"/>
  <c r="J574" i="1"/>
  <c r="M574" i="1"/>
  <c r="I574" i="1"/>
  <c r="M575" i="1" l="1"/>
  <c r="B576" i="1"/>
  <c r="V575" i="1"/>
  <c r="J575" i="1"/>
  <c r="I575" i="1"/>
  <c r="N575" i="1"/>
  <c r="I576" i="1" l="1"/>
  <c r="N576" i="1"/>
  <c r="M576" i="1"/>
  <c r="V576" i="1"/>
  <c r="B577" i="1"/>
  <c r="J576" i="1"/>
  <c r="M577" i="1" l="1"/>
  <c r="B578" i="1"/>
  <c r="V577" i="1"/>
  <c r="J577" i="1"/>
  <c r="I577" i="1"/>
  <c r="N577" i="1"/>
  <c r="I578" i="1" l="1"/>
  <c r="V578" i="1"/>
  <c r="B581" i="1"/>
  <c r="N578" i="1"/>
  <c r="M578" i="1"/>
  <c r="J578" i="1"/>
  <c r="M581" i="1" l="1"/>
  <c r="J581" i="1"/>
  <c r="V581" i="1"/>
  <c r="I581" i="1"/>
  <c r="N581" i="1"/>
  <c r="B582" i="1"/>
  <c r="N582" i="1" l="1"/>
  <c r="M582" i="1"/>
  <c r="I582" i="1"/>
  <c r="B583" i="1"/>
  <c r="J582" i="1"/>
  <c r="V582" i="1"/>
  <c r="B584" i="1" l="1"/>
  <c r="V583" i="1"/>
  <c r="J583" i="1"/>
  <c r="I583" i="1"/>
  <c r="N583" i="1"/>
  <c r="M583" i="1"/>
  <c r="N584" i="1" l="1"/>
  <c r="M584" i="1"/>
  <c r="B585" i="1"/>
  <c r="V584" i="1"/>
  <c r="J584" i="1"/>
  <c r="I584" i="1"/>
  <c r="M585" i="1" l="1"/>
  <c r="B588" i="1"/>
  <c r="V585" i="1"/>
  <c r="J585" i="1"/>
  <c r="I585" i="1"/>
  <c r="N585" i="1"/>
  <c r="I588" i="1" l="1"/>
  <c r="N588" i="1"/>
  <c r="M588" i="1"/>
  <c r="B589" i="1"/>
  <c r="J588" i="1"/>
  <c r="V588" i="1"/>
  <c r="N589" i="1" l="1"/>
  <c r="M589" i="1"/>
  <c r="B590" i="1"/>
  <c r="V589" i="1"/>
  <c r="J589" i="1"/>
  <c r="I589" i="1"/>
  <c r="B591" i="1" l="1"/>
  <c r="V590" i="1"/>
  <c r="J590" i="1"/>
  <c r="I590" i="1"/>
  <c r="N590" i="1"/>
  <c r="M590" i="1"/>
  <c r="N591" i="1" l="1"/>
  <c r="M591" i="1"/>
  <c r="B592" i="1"/>
  <c r="J591" i="1"/>
  <c r="I591" i="1"/>
  <c r="V591" i="1"/>
  <c r="N592" i="1" l="1"/>
  <c r="M592" i="1"/>
  <c r="B595" i="1"/>
  <c r="V592" i="1"/>
  <c r="J592" i="1"/>
  <c r="I592" i="1"/>
  <c r="B596" i="1" l="1"/>
  <c r="V595" i="1"/>
  <c r="J595" i="1"/>
  <c r="I595" i="1"/>
  <c r="N595" i="1"/>
  <c r="M595" i="1"/>
  <c r="N596" i="1" l="1"/>
  <c r="M596" i="1"/>
  <c r="B597" i="1"/>
  <c r="V596" i="1"/>
  <c r="J596" i="1"/>
  <c r="I596" i="1"/>
  <c r="M597" i="1" l="1"/>
  <c r="B598" i="1"/>
  <c r="V597" i="1"/>
  <c r="J597" i="1"/>
  <c r="I597" i="1"/>
  <c r="N597" i="1"/>
  <c r="I598" i="1" l="1"/>
  <c r="N598" i="1"/>
  <c r="M598" i="1"/>
  <c r="B599" i="1"/>
  <c r="J598" i="1"/>
  <c r="V598" i="1"/>
  <c r="N599" i="1" l="1"/>
  <c r="M599" i="1"/>
  <c r="B602" i="1"/>
  <c r="V599" i="1"/>
  <c r="J599" i="1"/>
  <c r="I599" i="1"/>
  <c r="B603" i="1" l="1"/>
  <c r="V602" i="1"/>
  <c r="J602" i="1"/>
  <c r="I602" i="1"/>
  <c r="N602" i="1"/>
  <c r="M602" i="1"/>
  <c r="N603" i="1" l="1"/>
  <c r="M603" i="1"/>
  <c r="I603" i="1"/>
  <c r="V603" i="1"/>
  <c r="J603" i="1"/>
  <c r="B604" i="1"/>
  <c r="N604" i="1" l="1"/>
  <c r="M604" i="1"/>
  <c r="B605" i="1"/>
  <c r="V604" i="1"/>
  <c r="J604" i="1"/>
  <c r="I604" i="1"/>
  <c r="B606" i="1" l="1"/>
  <c r="V605" i="1"/>
  <c r="J605" i="1"/>
  <c r="I605" i="1"/>
  <c r="N605" i="1"/>
  <c r="M605" i="1"/>
  <c r="N606" i="1" l="1"/>
  <c r="M606" i="1"/>
  <c r="B609" i="1"/>
  <c r="V606" i="1"/>
  <c r="J606" i="1"/>
  <c r="I606" i="1"/>
  <c r="M609" i="1" l="1"/>
  <c r="B610" i="1"/>
  <c r="V609" i="1"/>
  <c r="J609" i="1"/>
  <c r="I609" i="1"/>
  <c r="N609" i="1"/>
  <c r="I610" i="1" l="1"/>
  <c r="N610" i="1"/>
  <c r="M610" i="1"/>
  <c r="B611" i="1"/>
  <c r="J610" i="1"/>
  <c r="V610" i="1"/>
  <c r="N611" i="1" l="1"/>
  <c r="M611" i="1"/>
  <c r="B612" i="1"/>
  <c r="V611" i="1"/>
  <c r="J611" i="1"/>
  <c r="I611" i="1"/>
  <c r="B613" i="1" l="1"/>
  <c r="V612" i="1"/>
  <c r="J612" i="1"/>
  <c r="I612" i="1"/>
  <c r="N612" i="1"/>
  <c r="M612" i="1"/>
  <c r="N613" i="1" l="1"/>
  <c r="M613" i="1"/>
  <c r="B616" i="1"/>
  <c r="J613" i="1"/>
  <c r="I613" i="1"/>
  <c r="V613" i="1"/>
  <c r="N616" i="1" l="1"/>
  <c r="M616" i="1"/>
  <c r="B617" i="1"/>
  <c r="V616" i="1"/>
  <c r="J616" i="1"/>
  <c r="I616" i="1"/>
  <c r="B618" i="1" l="1"/>
  <c r="V617" i="1"/>
  <c r="J617" i="1"/>
  <c r="I617" i="1"/>
  <c r="N617" i="1"/>
  <c r="M617" i="1"/>
  <c r="N618" i="1" l="1"/>
  <c r="M618" i="1"/>
  <c r="B619" i="1"/>
  <c r="V618" i="1"/>
  <c r="J618" i="1"/>
  <c r="I618" i="1"/>
  <c r="M619" i="1" l="1"/>
  <c r="B620" i="1"/>
  <c r="V619" i="1"/>
  <c r="J619" i="1"/>
  <c r="I619" i="1"/>
  <c r="N619" i="1"/>
  <c r="I620" i="1" l="1"/>
  <c r="N620" i="1"/>
  <c r="M620" i="1"/>
  <c r="V620" i="1"/>
  <c r="J620" i="1"/>
  <c r="B623" i="1"/>
  <c r="N623" i="1" l="1"/>
  <c r="M623" i="1"/>
  <c r="B624" i="1"/>
  <c r="V623" i="1"/>
  <c r="J623" i="1"/>
  <c r="I623" i="1"/>
  <c r="M624" i="1" l="1"/>
  <c r="B625" i="1"/>
  <c r="V624" i="1"/>
  <c r="J624" i="1"/>
  <c r="N624" i="1"/>
  <c r="I624" i="1"/>
  <c r="I625" i="1" l="1"/>
  <c r="V625" i="1"/>
  <c r="B626" i="1"/>
  <c r="N625" i="1"/>
  <c r="M625" i="1"/>
  <c r="J625" i="1"/>
  <c r="N626" i="1" l="1"/>
  <c r="M626" i="1"/>
  <c r="J626" i="1"/>
  <c r="I626" i="1"/>
  <c r="V626" i="1"/>
  <c r="B627" i="1"/>
  <c r="N627" i="1" l="1"/>
  <c r="M627" i="1"/>
  <c r="B630" i="1"/>
  <c r="V627" i="1"/>
  <c r="J627" i="1"/>
  <c r="I627" i="1"/>
  <c r="B631" i="1" l="1"/>
  <c r="V630" i="1"/>
  <c r="J630" i="1"/>
  <c r="I630" i="1"/>
  <c r="N630" i="1"/>
  <c r="M630" i="1"/>
  <c r="N631" i="1" l="1"/>
  <c r="M631" i="1"/>
  <c r="J631" i="1"/>
  <c r="I631" i="1"/>
  <c r="V631" i="1"/>
  <c r="B632" i="1"/>
  <c r="M632" i="1" l="1"/>
  <c r="B633" i="1"/>
  <c r="V632" i="1"/>
  <c r="J632" i="1"/>
  <c r="I632" i="1"/>
  <c r="N632" i="1"/>
  <c r="I633" i="1" l="1"/>
  <c r="N633" i="1"/>
  <c r="B634" i="1"/>
  <c r="M633" i="1"/>
  <c r="J633" i="1"/>
  <c r="V633" i="1"/>
  <c r="N634" i="1" l="1"/>
  <c r="M634" i="1"/>
  <c r="B637" i="1"/>
  <c r="V634" i="1"/>
  <c r="J634" i="1"/>
  <c r="I634" i="1"/>
  <c r="B638" i="1" l="1"/>
  <c r="V637" i="1"/>
  <c r="J637" i="1"/>
  <c r="I637" i="1"/>
  <c r="N637" i="1"/>
  <c r="M637" i="1"/>
  <c r="N638" i="1" l="1"/>
  <c r="M638" i="1"/>
  <c r="B639" i="1"/>
  <c r="J638" i="1"/>
  <c r="I638" i="1"/>
  <c r="V638" i="1"/>
  <c r="N639" i="1" l="1"/>
  <c r="M639" i="1"/>
  <c r="B640" i="1"/>
  <c r="V639" i="1"/>
  <c r="J639" i="1"/>
  <c r="I639" i="1"/>
  <c r="B641" i="1" l="1"/>
  <c r="V640" i="1"/>
  <c r="J640" i="1"/>
  <c r="I640" i="1"/>
  <c r="M640" i="1"/>
  <c r="N640" i="1"/>
  <c r="N641" i="1" l="1"/>
  <c r="M641" i="1"/>
  <c r="I641" i="1"/>
  <c r="V641" i="1"/>
  <c r="J641" i="1"/>
  <c r="B644" i="1"/>
  <c r="M644" i="1" l="1"/>
  <c r="B645" i="1"/>
  <c r="V644" i="1"/>
  <c r="J644" i="1"/>
  <c r="I644" i="1"/>
  <c r="N644" i="1"/>
  <c r="I645" i="1" l="1"/>
  <c r="N645" i="1"/>
  <c r="B646" i="1"/>
  <c r="V645" i="1"/>
  <c r="J645" i="1"/>
  <c r="M645" i="1"/>
  <c r="N646" i="1" l="1"/>
  <c r="M646" i="1"/>
  <c r="B647" i="1"/>
  <c r="V646" i="1"/>
  <c r="J646" i="1"/>
  <c r="I646" i="1"/>
  <c r="B648" i="1" l="1"/>
  <c r="V647" i="1"/>
  <c r="J647" i="1"/>
  <c r="I647" i="1"/>
  <c r="M647" i="1"/>
  <c r="N647" i="1"/>
  <c r="N648" i="1" l="1"/>
  <c r="M648" i="1"/>
  <c r="I648" i="1"/>
  <c r="B651" i="1"/>
  <c r="J648" i="1"/>
  <c r="V648" i="1"/>
  <c r="N651" i="1" l="1"/>
  <c r="M651" i="1"/>
  <c r="B652" i="1"/>
  <c r="V651" i="1"/>
  <c r="J651" i="1"/>
  <c r="I651" i="1"/>
  <c r="B653" i="1" l="1"/>
  <c r="V652" i="1"/>
  <c r="J652" i="1"/>
  <c r="I652" i="1"/>
  <c r="M652" i="1"/>
  <c r="N652" i="1"/>
  <c r="N653" i="1" l="1"/>
  <c r="M653" i="1"/>
  <c r="I653" i="1"/>
  <c r="V653" i="1"/>
  <c r="J653" i="1"/>
  <c r="B654" i="1"/>
  <c r="M654" i="1" l="1"/>
  <c r="B655" i="1"/>
  <c r="V654" i="1"/>
  <c r="J654" i="1"/>
  <c r="I654" i="1"/>
  <c r="N654" i="1"/>
  <c r="I655" i="1" l="1"/>
  <c r="N655" i="1"/>
  <c r="B658" i="1"/>
  <c r="V655" i="1"/>
  <c r="J655" i="1"/>
  <c r="M655" i="1"/>
  <c r="N658" i="1" l="1"/>
  <c r="M658" i="1"/>
  <c r="B659" i="1"/>
  <c r="V658" i="1"/>
  <c r="J658" i="1"/>
  <c r="I658" i="1"/>
  <c r="B660" i="1" l="1"/>
  <c r="V659" i="1"/>
  <c r="J659" i="1"/>
  <c r="I659" i="1"/>
  <c r="M659" i="1"/>
  <c r="N659" i="1"/>
  <c r="N660" i="1" l="1"/>
  <c r="M660" i="1"/>
  <c r="I660" i="1"/>
  <c r="B661" i="1"/>
  <c r="J660" i="1"/>
  <c r="V660" i="1"/>
  <c r="N661" i="1" l="1"/>
  <c r="M661" i="1"/>
  <c r="B665" i="1"/>
  <c r="V661" i="1"/>
  <c r="J661" i="1"/>
  <c r="I661" i="1"/>
  <c r="V665" i="1" l="1"/>
  <c r="J665" i="1"/>
  <c r="I665" i="1"/>
  <c r="M665" i="1"/>
  <c r="B666" i="1"/>
  <c r="N665" i="1"/>
  <c r="M666" i="1" l="1"/>
  <c r="B667" i="1"/>
  <c r="V666" i="1"/>
  <c r="J666" i="1"/>
  <c r="I666" i="1"/>
  <c r="N666" i="1"/>
  <c r="I667" i="1" l="1"/>
  <c r="N667" i="1"/>
  <c r="B668" i="1"/>
  <c r="V667" i="1"/>
  <c r="J667" i="1"/>
  <c r="M667" i="1"/>
  <c r="N668" i="1" l="1"/>
  <c r="M668" i="1"/>
  <c r="B669" i="1"/>
  <c r="V668" i="1"/>
  <c r="J668" i="1"/>
  <c r="I668" i="1"/>
  <c r="B672" i="1" l="1"/>
  <c r="V669" i="1"/>
  <c r="J669" i="1"/>
  <c r="I669" i="1"/>
  <c r="M669" i="1"/>
  <c r="N669" i="1"/>
  <c r="B673" i="1" l="1"/>
  <c r="N672" i="1"/>
  <c r="M672" i="1"/>
  <c r="I672" i="1"/>
  <c r="J672" i="1"/>
  <c r="V672" i="1"/>
  <c r="B674" i="1" l="1"/>
  <c r="N673" i="1"/>
  <c r="M673" i="1"/>
  <c r="V673" i="1"/>
  <c r="J673" i="1"/>
  <c r="I673" i="1"/>
  <c r="N674" i="1" l="1"/>
  <c r="M674" i="1"/>
  <c r="B675" i="1"/>
  <c r="V674" i="1"/>
  <c r="J674" i="1"/>
  <c r="I674" i="1"/>
  <c r="B676" i="1" l="1"/>
  <c r="V675" i="1"/>
  <c r="J675" i="1"/>
  <c r="I675" i="1"/>
  <c r="N675" i="1"/>
  <c r="M675" i="1"/>
  <c r="B679" i="1" l="1"/>
  <c r="V676" i="1"/>
  <c r="J676" i="1"/>
  <c r="N676" i="1"/>
  <c r="M676" i="1"/>
  <c r="I676" i="1"/>
  <c r="M679" i="1" l="1"/>
  <c r="V679" i="1"/>
  <c r="N679" i="1"/>
  <c r="I679" i="1"/>
  <c r="J679" i="1"/>
  <c r="B680" i="1"/>
  <c r="I680" i="1" l="1"/>
  <c r="N680" i="1"/>
  <c r="M680" i="1"/>
  <c r="B681" i="1"/>
  <c r="J680" i="1"/>
  <c r="V680" i="1"/>
  <c r="N681" i="1" l="1"/>
  <c r="B682" i="1"/>
  <c r="V681" i="1"/>
  <c r="J681" i="1"/>
  <c r="I681" i="1"/>
  <c r="M681" i="1"/>
  <c r="B683" i="1" l="1"/>
  <c r="V682" i="1"/>
  <c r="J682" i="1"/>
  <c r="N682" i="1"/>
  <c r="M682" i="1"/>
  <c r="I682" i="1"/>
  <c r="N683" i="1" l="1"/>
  <c r="M683" i="1"/>
  <c r="B686" i="1"/>
  <c r="J683" i="1"/>
  <c r="I683" i="1"/>
  <c r="V683" i="1"/>
  <c r="N686" i="1" l="1"/>
  <c r="M686" i="1"/>
  <c r="B687" i="1"/>
  <c r="V686" i="1"/>
  <c r="J686" i="1"/>
  <c r="I686" i="1"/>
  <c r="B688" i="1" l="1"/>
  <c r="V687" i="1"/>
  <c r="J687" i="1"/>
  <c r="I687" i="1"/>
  <c r="N687" i="1"/>
  <c r="M687" i="1"/>
  <c r="M688" i="1" l="1"/>
  <c r="B689" i="1"/>
  <c r="V688" i="1"/>
  <c r="J688" i="1"/>
  <c r="N688" i="1"/>
  <c r="I688" i="1"/>
  <c r="M689" i="1" l="1"/>
  <c r="I689" i="1"/>
  <c r="N689" i="1"/>
  <c r="B690" i="1"/>
  <c r="J689" i="1"/>
  <c r="V689" i="1"/>
  <c r="I690" i="1" l="1"/>
  <c r="N690" i="1"/>
  <c r="M690" i="1"/>
  <c r="V690" i="1"/>
  <c r="J690" i="1"/>
  <c r="B693" i="1"/>
  <c r="N693" i="1" l="1"/>
  <c r="B694" i="1"/>
  <c r="V693" i="1"/>
  <c r="J693" i="1"/>
  <c r="I693" i="1"/>
  <c r="M693" i="1"/>
  <c r="B695" i="1" l="1"/>
  <c r="V694" i="1"/>
  <c r="J694" i="1"/>
  <c r="M694" i="1"/>
  <c r="I694" i="1"/>
  <c r="N694" i="1"/>
  <c r="N695" i="1" l="1"/>
  <c r="M695" i="1"/>
  <c r="V695" i="1"/>
  <c r="I695" i="1"/>
  <c r="B696" i="1"/>
  <c r="J695" i="1"/>
  <c r="N696" i="1" l="1"/>
  <c r="M696" i="1"/>
  <c r="B697" i="1"/>
  <c r="V696" i="1"/>
  <c r="J696" i="1"/>
  <c r="I696" i="1"/>
  <c r="B700" i="1" l="1"/>
  <c r="V697" i="1"/>
  <c r="J697" i="1"/>
  <c r="I697" i="1"/>
  <c r="N697" i="1"/>
  <c r="M697" i="1"/>
  <c r="N700" i="1" l="1"/>
  <c r="M700" i="1"/>
  <c r="B701" i="1"/>
  <c r="V700" i="1"/>
  <c r="J700" i="1"/>
  <c r="I700" i="1"/>
  <c r="M701" i="1" l="1"/>
  <c r="B702" i="1"/>
  <c r="V701" i="1"/>
  <c r="J701" i="1"/>
  <c r="I701" i="1"/>
  <c r="N701" i="1"/>
  <c r="I702" i="1" l="1"/>
  <c r="N702" i="1"/>
  <c r="M702" i="1"/>
  <c r="B703" i="1"/>
  <c r="J702" i="1"/>
  <c r="V702" i="1"/>
  <c r="N703" i="1" l="1"/>
  <c r="M703" i="1"/>
  <c r="B704" i="1"/>
  <c r="V703" i="1"/>
  <c r="J703" i="1"/>
  <c r="I703" i="1"/>
  <c r="B707" i="1" l="1"/>
  <c r="V704" i="1"/>
  <c r="J704" i="1"/>
  <c r="I704" i="1"/>
  <c r="N704" i="1"/>
  <c r="M704" i="1"/>
  <c r="N707" i="1" l="1"/>
  <c r="M707" i="1"/>
  <c r="B708" i="1"/>
  <c r="J707" i="1"/>
  <c r="V707" i="1"/>
  <c r="I707" i="1"/>
  <c r="N708" i="1" l="1"/>
  <c r="M708" i="1"/>
  <c r="B709" i="1"/>
  <c r="V708" i="1"/>
  <c r="J708" i="1"/>
  <c r="I708" i="1"/>
  <c r="B710" i="1" l="1"/>
  <c r="V709" i="1"/>
  <c r="J709" i="1"/>
  <c r="I709" i="1"/>
  <c r="N709" i="1"/>
  <c r="M709" i="1"/>
  <c r="V710" i="1" l="1"/>
  <c r="I710" i="1"/>
  <c r="B711" i="1"/>
  <c r="N710" i="1"/>
  <c r="M710" i="1"/>
  <c r="J710" i="1"/>
  <c r="N711" i="1" l="1"/>
  <c r="M711" i="1"/>
  <c r="I711" i="1"/>
  <c r="V711" i="1"/>
  <c r="B714" i="1"/>
  <c r="J711" i="1"/>
  <c r="B715" i="1" l="1"/>
  <c r="V714" i="1"/>
  <c r="J714" i="1"/>
  <c r="I714" i="1"/>
  <c r="N714" i="1"/>
  <c r="M714" i="1"/>
  <c r="M715" i="1" l="1"/>
  <c r="V715" i="1"/>
  <c r="J715" i="1"/>
  <c r="B716" i="1"/>
  <c r="I715" i="1"/>
  <c r="N715" i="1"/>
  <c r="M716" i="1" l="1"/>
  <c r="J716" i="1"/>
  <c r="V716" i="1"/>
  <c r="I716" i="1"/>
  <c r="B717" i="1"/>
  <c r="N716" i="1"/>
  <c r="I717" i="1" l="1"/>
  <c r="V717" i="1"/>
  <c r="J717" i="1"/>
  <c r="B718" i="1"/>
  <c r="N717" i="1"/>
  <c r="M717" i="1"/>
  <c r="N718" i="1" l="1"/>
  <c r="M718" i="1"/>
  <c r="J718" i="1"/>
  <c r="I718" i="1"/>
  <c r="V718" i="1"/>
  <c r="B721" i="1"/>
  <c r="M721" i="1" l="1"/>
  <c r="B722" i="1"/>
  <c r="V721" i="1"/>
  <c r="J721" i="1"/>
  <c r="I721" i="1"/>
  <c r="N721" i="1"/>
  <c r="I722" i="1" l="1"/>
  <c r="N722" i="1"/>
  <c r="B723" i="1"/>
  <c r="M722" i="1"/>
  <c r="J722" i="1"/>
  <c r="V722" i="1"/>
  <c r="N723" i="1" l="1"/>
  <c r="M723" i="1"/>
  <c r="B724" i="1"/>
  <c r="V723" i="1"/>
  <c r="J723" i="1"/>
  <c r="I723" i="1"/>
  <c r="B725" i="1" l="1"/>
  <c r="V724" i="1"/>
  <c r="J724" i="1"/>
  <c r="I724" i="1"/>
  <c r="N724" i="1"/>
  <c r="M724" i="1"/>
  <c r="N725" i="1" l="1"/>
  <c r="M725" i="1"/>
  <c r="B728" i="1"/>
  <c r="J725" i="1"/>
  <c r="I725" i="1"/>
  <c r="V725" i="1"/>
  <c r="N728" i="1" l="1"/>
  <c r="M728" i="1"/>
  <c r="B729" i="1"/>
  <c r="V728" i="1"/>
  <c r="J728" i="1"/>
  <c r="I728" i="1"/>
  <c r="B730" i="1" l="1"/>
  <c r="V729" i="1"/>
  <c r="J729" i="1"/>
  <c r="I729" i="1"/>
  <c r="M729" i="1"/>
  <c r="N729" i="1"/>
  <c r="N730" i="1" l="1"/>
  <c r="M730" i="1"/>
  <c r="V730" i="1"/>
  <c r="B731" i="1"/>
  <c r="I730" i="1"/>
  <c r="J730" i="1"/>
  <c r="M731" i="1" l="1"/>
  <c r="B732" i="1"/>
  <c r="V731" i="1"/>
  <c r="J731" i="1"/>
  <c r="I731" i="1"/>
  <c r="N731" i="1"/>
  <c r="I732" i="1" l="1"/>
  <c r="N732" i="1"/>
  <c r="B735" i="1"/>
  <c r="V732" i="1"/>
  <c r="J732" i="1"/>
  <c r="M732" i="1"/>
  <c r="N735" i="1" l="1"/>
  <c r="M735" i="1"/>
  <c r="B736" i="1"/>
  <c r="V735" i="1"/>
  <c r="J735" i="1"/>
  <c r="I735" i="1"/>
  <c r="B737" i="1" l="1"/>
  <c r="V736" i="1"/>
  <c r="J736" i="1"/>
  <c r="I736" i="1"/>
  <c r="M736" i="1"/>
  <c r="N736" i="1"/>
  <c r="N737" i="1" l="1"/>
  <c r="M737" i="1"/>
  <c r="I737" i="1"/>
  <c r="B738" i="1"/>
  <c r="J737" i="1"/>
  <c r="V737" i="1"/>
  <c r="N738" i="1" l="1"/>
  <c r="M738" i="1"/>
  <c r="B739" i="1"/>
  <c r="V738" i="1"/>
  <c r="J738" i="1"/>
  <c r="I738" i="1"/>
  <c r="B744" i="1" l="1"/>
  <c r="V739" i="1"/>
  <c r="J739" i="1"/>
  <c r="I739" i="1"/>
  <c r="M739" i="1"/>
  <c r="N739" i="1"/>
  <c r="N744" i="1" l="1"/>
  <c r="M744" i="1"/>
  <c r="V744" i="1"/>
  <c r="B745" i="1"/>
  <c r="J744" i="1"/>
  <c r="I744" i="1"/>
  <c r="M745" i="1" l="1"/>
  <c r="B746" i="1"/>
  <c r="V745" i="1"/>
  <c r="J745" i="1"/>
  <c r="I745" i="1"/>
  <c r="N745" i="1"/>
  <c r="I746" i="1" l="1"/>
  <c r="N746" i="1"/>
  <c r="B749" i="1"/>
  <c r="V746" i="1"/>
  <c r="J746" i="1"/>
  <c r="M746" i="1"/>
  <c r="N749" i="1" l="1"/>
  <c r="M749" i="1"/>
  <c r="B750" i="1"/>
  <c r="V749" i="1"/>
  <c r="J749" i="1"/>
  <c r="I749" i="1"/>
  <c r="B751" i="1" l="1"/>
  <c r="V750" i="1"/>
  <c r="J750" i="1"/>
  <c r="I750" i="1"/>
  <c r="M750" i="1"/>
  <c r="N750" i="1"/>
  <c r="N751" i="1" l="1"/>
  <c r="M751" i="1"/>
  <c r="I751" i="1"/>
  <c r="B752" i="1"/>
  <c r="J751" i="1"/>
  <c r="V751" i="1"/>
  <c r="N752" i="1" l="1"/>
  <c r="M752" i="1"/>
  <c r="B753" i="1"/>
  <c r="V752" i="1"/>
  <c r="J752" i="1"/>
  <c r="I752" i="1"/>
  <c r="B756" i="1" l="1"/>
  <c r="V753" i="1"/>
  <c r="J753" i="1"/>
  <c r="I753" i="1"/>
  <c r="N753" i="1"/>
  <c r="M753" i="1"/>
  <c r="N756" i="1" l="1"/>
  <c r="M756" i="1"/>
  <c r="V756" i="1"/>
  <c r="B757" i="1"/>
  <c r="J756" i="1"/>
  <c r="I756" i="1"/>
  <c r="M757" i="1" l="1"/>
  <c r="B758" i="1"/>
  <c r="V757" i="1"/>
  <c r="J757" i="1"/>
  <c r="I757" i="1"/>
  <c r="N757" i="1"/>
  <c r="N758" i="1" l="1"/>
  <c r="V758" i="1"/>
  <c r="I758" i="1"/>
  <c r="B759" i="1"/>
  <c r="J758" i="1"/>
  <c r="M758" i="1"/>
  <c r="B760" i="1" l="1"/>
  <c r="V759" i="1"/>
  <c r="J759" i="1"/>
  <c r="N759" i="1"/>
  <c r="I759" i="1"/>
  <c r="M759" i="1"/>
  <c r="B764" i="1" l="1"/>
  <c r="V760" i="1"/>
  <c r="J760" i="1"/>
  <c r="I760" i="1"/>
  <c r="N760" i="1"/>
  <c r="M760" i="1"/>
  <c r="N764" i="1" l="1"/>
  <c r="M764" i="1"/>
  <c r="B765" i="1"/>
  <c r="V764" i="1"/>
  <c r="J764" i="1"/>
  <c r="I764" i="1"/>
  <c r="M765" i="1" l="1"/>
  <c r="B766" i="1"/>
  <c r="V765" i="1"/>
  <c r="J765" i="1"/>
  <c r="I765" i="1"/>
  <c r="N765" i="1"/>
  <c r="I766" i="1" l="1"/>
  <c r="M766" i="1"/>
  <c r="B767" i="1"/>
  <c r="N766" i="1"/>
  <c r="J766" i="1"/>
  <c r="V766" i="1"/>
  <c r="N767" i="1" l="1"/>
  <c r="M767" i="1"/>
  <c r="I767" i="1"/>
  <c r="J767" i="1"/>
  <c r="V767" i="1"/>
  <c r="B770" i="1"/>
  <c r="B771" i="1" l="1"/>
  <c r="V770" i="1"/>
  <c r="J770" i="1"/>
  <c r="I770" i="1"/>
  <c r="N770" i="1"/>
  <c r="M770" i="1"/>
  <c r="N771" i="1" l="1"/>
  <c r="B772" i="1"/>
  <c r="M771" i="1"/>
  <c r="J771" i="1"/>
  <c r="V771" i="1"/>
  <c r="I771" i="1"/>
  <c r="N772" i="1" l="1"/>
  <c r="M772" i="1"/>
  <c r="B773" i="1"/>
  <c r="V772" i="1"/>
  <c r="J772" i="1"/>
  <c r="I772" i="1"/>
  <c r="B778" i="1" l="1"/>
  <c r="V773" i="1"/>
  <c r="J773" i="1"/>
  <c r="I773" i="1"/>
  <c r="N773" i="1"/>
  <c r="M773" i="1"/>
  <c r="N778" i="1" l="1"/>
  <c r="M778" i="1"/>
  <c r="B779" i="1"/>
  <c r="V778" i="1"/>
  <c r="J778" i="1"/>
  <c r="I778" i="1"/>
  <c r="M779" i="1" l="1"/>
  <c r="B780" i="1"/>
  <c r="V779" i="1"/>
  <c r="J779" i="1"/>
  <c r="I779" i="1"/>
  <c r="N779" i="1"/>
  <c r="I780" i="1" l="1"/>
  <c r="M780" i="1"/>
  <c r="J780" i="1"/>
  <c r="V780" i="1"/>
  <c r="N780" i="1"/>
  <c r="B781" i="1"/>
  <c r="N781" i="1" l="1"/>
  <c r="M781" i="1"/>
  <c r="I781" i="1"/>
  <c r="B784" i="1"/>
  <c r="J781" i="1"/>
  <c r="V781" i="1"/>
  <c r="B785" i="1" l="1"/>
  <c r="V784" i="1"/>
  <c r="J784" i="1"/>
  <c r="I784" i="1"/>
  <c r="M784" i="1"/>
  <c r="N784" i="1"/>
  <c r="N785" i="1" l="1"/>
  <c r="V785" i="1"/>
  <c r="B786" i="1"/>
  <c r="M785" i="1"/>
  <c r="I785" i="1"/>
  <c r="J785" i="1"/>
  <c r="N786" i="1" l="1"/>
  <c r="M786" i="1"/>
  <c r="B787" i="1"/>
  <c r="V786" i="1"/>
  <c r="J786" i="1"/>
  <c r="I786" i="1"/>
  <c r="B788" i="1" l="1"/>
  <c r="V787" i="1"/>
  <c r="J787" i="1"/>
  <c r="I787" i="1"/>
  <c r="N787" i="1"/>
  <c r="M787" i="1"/>
  <c r="N788" i="1" l="1"/>
  <c r="M788" i="1"/>
  <c r="B791" i="1"/>
  <c r="V788" i="1"/>
  <c r="J788" i="1"/>
  <c r="I788" i="1"/>
  <c r="M791" i="1" l="1"/>
  <c r="V791" i="1"/>
  <c r="J791" i="1"/>
  <c r="B800" i="1"/>
  <c r="I791" i="1"/>
  <c r="N791" i="1"/>
  <c r="V800" i="1" l="1"/>
  <c r="J800" i="1"/>
  <c r="B807" i="1"/>
  <c r="I800" i="1"/>
  <c r="N800" i="1"/>
  <c r="M800" i="1"/>
  <c r="B814" i="1" l="1"/>
  <c r="N807" i="1"/>
  <c r="M807" i="1"/>
  <c r="V807" i="1"/>
  <c r="J807" i="1"/>
  <c r="I807" i="1"/>
  <c r="N814" i="1" l="1"/>
  <c r="M814" i="1"/>
  <c r="J814" i="1"/>
  <c r="B821" i="1"/>
  <c r="I814" i="1"/>
  <c r="V814" i="1"/>
  <c r="N821" i="1" l="1"/>
  <c r="M821" i="1"/>
  <c r="V821" i="1"/>
  <c r="I821" i="1"/>
  <c r="B828" i="1"/>
  <c r="J821" i="1"/>
  <c r="N828" i="1" l="1"/>
  <c r="M828" i="1"/>
  <c r="J828" i="1"/>
  <c r="B835" i="1"/>
  <c r="I828" i="1"/>
  <c r="V828" i="1"/>
  <c r="M835" i="1" l="1"/>
  <c r="J835" i="1"/>
  <c r="V835" i="1"/>
  <c r="I835" i="1"/>
  <c r="B842" i="1"/>
  <c r="N835" i="1"/>
  <c r="J842" i="1" l="1"/>
  <c r="V842" i="1"/>
  <c r="I842" i="1"/>
  <c r="B849" i="1"/>
  <c r="N842" i="1"/>
  <c r="M842" i="1"/>
  <c r="J849" i="1" l="1"/>
  <c r="V849" i="1"/>
  <c r="I849" i="1"/>
  <c r="B856" i="1"/>
  <c r="N849" i="1"/>
  <c r="M849" i="1"/>
  <c r="V856" i="1" l="1"/>
  <c r="I856" i="1"/>
  <c r="B863" i="1"/>
  <c r="M856" i="1"/>
  <c r="J856" i="1"/>
  <c r="N856" i="1"/>
  <c r="B870" i="1" l="1"/>
  <c r="N863" i="1"/>
  <c r="I863" i="1"/>
  <c r="V863" i="1"/>
  <c r="J863" i="1"/>
  <c r="M863" i="1"/>
  <c r="N870" i="1" l="1"/>
  <c r="M870" i="1"/>
  <c r="J870" i="1"/>
  <c r="B877" i="1"/>
  <c r="I870" i="1"/>
  <c r="V870" i="1"/>
  <c r="B884" i="1" l="1"/>
  <c r="N877" i="1"/>
  <c r="M877" i="1"/>
  <c r="V877" i="1"/>
  <c r="I877" i="1"/>
  <c r="J877" i="1"/>
  <c r="B891" i="1" l="1"/>
  <c r="N884" i="1"/>
  <c r="M884" i="1"/>
  <c r="J884" i="1"/>
  <c r="I884" i="1"/>
  <c r="V884" i="1"/>
  <c r="B898" i="1" l="1"/>
  <c r="N891" i="1"/>
  <c r="M891" i="1"/>
  <c r="J891" i="1"/>
  <c r="I891" i="1"/>
  <c r="V891" i="1"/>
  <c r="V898" i="1" l="1"/>
  <c r="I898" i="1"/>
  <c r="B905" i="1"/>
  <c r="M898" i="1"/>
  <c r="J898" i="1"/>
  <c r="N898" i="1"/>
  <c r="J905" i="1" l="1"/>
  <c r="V905" i="1"/>
  <c r="I905" i="1"/>
  <c r="N905" i="1"/>
  <c r="M905" i="1"/>
  <c r="B912" i="1"/>
  <c r="J912" i="1" l="1"/>
  <c r="V912" i="1"/>
  <c r="I912" i="1"/>
  <c r="B919" i="1"/>
  <c r="M912" i="1"/>
  <c r="N912" i="1"/>
  <c r="M919" i="1" l="1"/>
  <c r="J919" i="1"/>
  <c r="V919" i="1"/>
  <c r="I919" i="1"/>
  <c r="N919" i="1"/>
  <c r="B926" i="1"/>
  <c r="N926" i="1" l="1"/>
  <c r="M926" i="1"/>
  <c r="J926" i="1"/>
  <c r="I926" i="1"/>
  <c r="B933" i="1"/>
  <c r="V926" i="1"/>
  <c r="B940" i="1" l="1"/>
  <c r="N933" i="1"/>
  <c r="M933" i="1"/>
  <c r="V933" i="1"/>
  <c r="I933" i="1"/>
  <c r="J933" i="1"/>
  <c r="B947" i="1" l="1"/>
  <c r="N940" i="1"/>
  <c r="M940" i="1"/>
  <c r="J940" i="1"/>
  <c r="I940" i="1"/>
  <c r="V940" i="1"/>
  <c r="B954" i="1" l="1"/>
  <c r="N947" i="1"/>
  <c r="M947" i="1"/>
  <c r="J947" i="1"/>
  <c r="I947" i="1"/>
  <c r="V947" i="1"/>
  <c r="V954" i="1" l="1"/>
  <c r="I954" i="1"/>
  <c r="B961" i="1"/>
  <c r="M954" i="1"/>
  <c r="N954" i="1"/>
  <c r="J954" i="1"/>
  <c r="J961" i="1" l="1"/>
  <c r="V961" i="1"/>
  <c r="I961" i="1"/>
  <c r="N961" i="1"/>
  <c r="M961" i="1"/>
  <c r="B968" i="1"/>
  <c r="J968" i="1" l="1"/>
  <c r="V968" i="1"/>
  <c r="I968" i="1"/>
  <c r="B975" i="1"/>
  <c r="M968" i="1"/>
  <c r="N968" i="1"/>
  <c r="J975" i="1" l="1"/>
  <c r="I975" i="1"/>
  <c r="B982" i="1"/>
  <c r="N982" i="1" l="1"/>
  <c r="M982" i="1"/>
  <c r="J982" i="1"/>
  <c r="B989" i="1"/>
  <c r="I982" i="1"/>
  <c r="V982" i="1"/>
  <c r="B996" i="1" l="1"/>
  <c r="N989" i="1"/>
  <c r="M989" i="1"/>
  <c r="V989" i="1"/>
  <c r="I989" i="1"/>
  <c r="J989" i="1"/>
  <c r="B1003" i="1" l="1"/>
  <c r="N996" i="1"/>
  <c r="M996" i="1"/>
  <c r="J996" i="1"/>
  <c r="I996" i="1"/>
  <c r="V996" i="1"/>
  <c r="B1010" i="1" l="1"/>
  <c r="N1003" i="1"/>
  <c r="J1003" i="1"/>
  <c r="I1003" i="1"/>
  <c r="V1003" i="1"/>
  <c r="M1003" i="1"/>
  <c r="V1010" i="1" l="1"/>
  <c r="I1010" i="1"/>
  <c r="B1017" i="1"/>
  <c r="N1010" i="1"/>
  <c r="M1010" i="1"/>
  <c r="J1010" i="1"/>
  <c r="J1017" i="1" l="1"/>
  <c r="V1017" i="1"/>
  <c r="I1017" i="1"/>
  <c r="B1024" i="1"/>
  <c r="N1017" i="1"/>
  <c r="M1017" i="1"/>
  <c r="J1024" i="1" l="1"/>
  <c r="V1024" i="1"/>
  <c r="I1024" i="1"/>
  <c r="B1031" i="1"/>
  <c r="N1024" i="1"/>
  <c r="M1024" i="1"/>
  <c r="N1031" i="1" l="1"/>
  <c r="M1031" i="1"/>
  <c r="J1031" i="1"/>
  <c r="V1031" i="1"/>
  <c r="I1031" i="1"/>
</calcChain>
</file>

<file path=xl/sharedStrings.xml><?xml version="1.0" encoding="utf-8"?>
<sst xmlns="http://schemas.openxmlformats.org/spreadsheetml/2006/main" count="39" uniqueCount="33">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</sst>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%"/>
    <numFmt numFmtId="166" formatCode="#,##0.0000000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1" fillId="0" borderId="0" xfId="0" applyNumberFormat="1" applyFont="1" applyAlignment="1"/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65" fontId="1" fillId="0" borderId="0" xfId="0" applyNumberFormat="1" applyFont="1" applyAlignment="1"/>
    <xf numFmtId="165" fontId="1" fillId="0" borderId="0" xfId="0" applyNumberFormat="1" applyFont="1"/>
    <xf numFmtId="166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3" fontId="1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2" fillId="0" borderId="0" xfId="0" applyFont="1" applyAlignment="1"/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000"/>
  <sheetViews>
    <sheetView tabSelected="1" workbookViewId="0">
      <pane xSplit="1" ySplit="1" topLeftCell="B101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2" max="2" width="14.7109375" customWidth="1"/>
    <col min="5" max="5" width="17.42578125" customWidth="1"/>
    <col min="7" max="7" width="13.42578125" customWidth="1"/>
    <col min="8" max="8" width="14.140625" customWidth="1"/>
    <col min="9" max="9" width="15" customWidth="1"/>
  </cols>
  <sheetData>
    <row r="1" spans="1:39" ht="21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28</v>
      </c>
      <c r="AE1" s="3" t="s">
        <v>28</v>
      </c>
      <c r="AF1" s="3" t="s">
        <v>28</v>
      </c>
      <c r="AG1" s="3" t="s">
        <v>29</v>
      </c>
      <c r="AH1" s="3" t="s">
        <v>30</v>
      </c>
      <c r="AI1" s="3" t="s">
        <v>28</v>
      </c>
      <c r="AJ1" s="3" t="s">
        <v>31</v>
      </c>
      <c r="AK1" s="3" t="s">
        <v>32</v>
      </c>
      <c r="AL1" s="3" t="s">
        <v>28</v>
      </c>
      <c r="AM1" s="3" t="s">
        <v>28</v>
      </c>
    </row>
    <row r="2" spans="1:39" ht="12.75" x14ac:dyDescent="0.2">
      <c r="A2" s="4">
        <v>43894</v>
      </c>
      <c r="B2" s="5">
        <v>2</v>
      </c>
      <c r="C2" s="5">
        <v>2</v>
      </c>
      <c r="D2" s="6"/>
      <c r="E2" s="6"/>
      <c r="F2" s="5">
        <v>230</v>
      </c>
      <c r="G2" s="7"/>
      <c r="H2" s="8">
        <v>21</v>
      </c>
      <c r="J2" s="9">
        <v>8.6999999999999994E-3</v>
      </c>
      <c r="L2" s="5">
        <v>2</v>
      </c>
      <c r="M2" s="10"/>
      <c r="N2" s="10"/>
      <c r="P2" s="6"/>
      <c r="Q2" s="6"/>
      <c r="S2" s="6"/>
      <c r="T2" s="6"/>
      <c r="V2" s="11">
        <f t="shared" ref="V2:V256" si="0">L2/B2</f>
        <v>1</v>
      </c>
      <c r="W2" s="12"/>
      <c r="X2" s="12"/>
      <c r="Y2" s="12"/>
      <c r="Z2" s="1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ht="12.75" x14ac:dyDescent="0.2">
      <c r="A3" s="4">
        <v>43895</v>
      </c>
      <c r="B3" s="5">
        <v>4</v>
      </c>
      <c r="C3" s="5">
        <v>2</v>
      </c>
      <c r="D3" s="6"/>
      <c r="E3" s="6"/>
      <c r="F3" s="5">
        <v>230</v>
      </c>
      <c r="G3" s="7"/>
      <c r="H3" s="8">
        <v>40</v>
      </c>
      <c r="J3" s="9">
        <v>1.7399999999999999E-2</v>
      </c>
      <c r="L3" s="5">
        <v>4</v>
      </c>
      <c r="M3" s="10"/>
      <c r="N3" s="10"/>
      <c r="P3" s="5">
        <v>0</v>
      </c>
      <c r="Q3" s="6"/>
      <c r="S3" s="6"/>
      <c r="T3" s="6"/>
      <c r="V3" s="11">
        <f t="shared" si="0"/>
        <v>1</v>
      </c>
      <c r="W3" s="12">
        <f t="shared" ref="W3:X3" si="1">T3-T2</f>
        <v>0</v>
      </c>
      <c r="X3" s="12">
        <f t="shared" si="1"/>
        <v>0</v>
      </c>
      <c r="Y3" s="11"/>
      <c r="Z3" s="11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ht="12.75" x14ac:dyDescent="0.2">
      <c r="A4" s="4">
        <v>43896</v>
      </c>
      <c r="B4" s="5">
        <v>4</v>
      </c>
      <c r="C4" s="5">
        <v>0</v>
      </c>
      <c r="D4" s="6"/>
      <c r="E4" s="6"/>
      <c r="F4" s="5">
        <v>269</v>
      </c>
      <c r="G4" s="7">
        <f t="shared" ref="G4:G173" si="2">F4/9.8</f>
        <v>27.448979591836732</v>
      </c>
      <c r="H4" s="8">
        <v>39</v>
      </c>
      <c r="J4" s="9">
        <v>1.49E-2</v>
      </c>
      <c r="K4" s="14">
        <v>0.17</v>
      </c>
      <c r="L4" s="5">
        <v>4</v>
      </c>
      <c r="M4" s="10"/>
      <c r="N4" s="10"/>
      <c r="P4" s="5">
        <v>39</v>
      </c>
      <c r="Q4" s="10"/>
      <c r="S4" s="6"/>
      <c r="T4" s="6"/>
      <c r="V4" s="11">
        <f t="shared" si="0"/>
        <v>1</v>
      </c>
      <c r="W4" s="12">
        <f t="shared" ref="W4:X4" si="3">T4-T3</f>
        <v>0</v>
      </c>
      <c r="X4" s="12">
        <f t="shared" si="3"/>
        <v>0</v>
      </c>
      <c r="Y4" s="11"/>
      <c r="Z4" s="11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ht="12.75" x14ac:dyDescent="0.2">
      <c r="A5" s="4">
        <v>43897</v>
      </c>
      <c r="B5" s="5">
        <v>5</v>
      </c>
      <c r="C5" s="5">
        <v>1</v>
      </c>
      <c r="D5" s="6"/>
      <c r="E5" s="6"/>
      <c r="F5" s="5">
        <v>319</v>
      </c>
      <c r="G5" s="7">
        <f t="shared" si="2"/>
        <v>32.551020408163261</v>
      </c>
      <c r="H5" s="8">
        <v>48</v>
      </c>
      <c r="I5" s="9">
        <v>0.25</v>
      </c>
      <c r="J5" s="9">
        <v>1.5699999999999999E-2</v>
      </c>
      <c r="K5" s="14">
        <v>0.186</v>
      </c>
      <c r="L5" s="5">
        <v>5</v>
      </c>
      <c r="M5" s="10"/>
      <c r="N5" s="10"/>
      <c r="P5" s="5">
        <v>50</v>
      </c>
      <c r="Q5" s="9">
        <v>0.02</v>
      </c>
      <c r="S5" s="6"/>
      <c r="T5" s="6"/>
      <c r="V5" s="11">
        <f t="shared" si="0"/>
        <v>1</v>
      </c>
      <c r="W5" s="12">
        <f t="shared" ref="W5:X5" si="4">T5-T4</f>
        <v>0</v>
      </c>
      <c r="X5" s="12">
        <f t="shared" si="4"/>
        <v>0</v>
      </c>
      <c r="Y5" s="11"/>
      <c r="Z5" s="11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ht="12.75" x14ac:dyDescent="0.2">
      <c r="A6" s="4">
        <v>43898</v>
      </c>
      <c r="B6" s="5">
        <v>7</v>
      </c>
      <c r="C6" s="5">
        <v>2</v>
      </c>
      <c r="D6" s="6"/>
      <c r="E6" s="6"/>
      <c r="F6" s="5">
        <v>362</v>
      </c>
      <c r="G6" s="7">
        <f t="shared" si="2"/>
        <v>36.938775510204081</v>
      </c>
      <c r="H6" s="8">
        <v>67</v>
      </c>
      <c r="I6" s="9">
        <v>0.4</v>
      </c>
      <c r="J6" s="9">
        <v>1.9300000000000001E-2</v>
      </c>
      <c r="K6" s="14">
        <v>0.13500000000000001</v>
      </c>
      <c r="L6" s="5">
        <v>7</v>
      </c>
      <c r="M6" s="10"/>
      <c r="N6" s="10"/>
      <c r="P6" s="5">
        <v>43</v>
      </c>
      <c r="Q6" s="9">
        <v>4.65E-2</v>
      </c>
      <c r="S6" s="6"/>
      <c r="T6" s="6"/>
      <c r="V6" s="11">
        <f t="shared" si="0"/>
        <v>1</v>
      </c>
      <c r="W6" s="12">
        <f t="shared" ref="W6:X6" si="5">T6-T5</f>
        <v>0</v>
      </c>
      <c r="X6" s="12">
        <f t="shared" si="5"/>
        <v>0</v>
      </c>
      <c r="Y6" s="11"/>
      <c r="Z6" s="11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x14ac:dyDescent="0.25">
      <c r="A7" s="4">
        <v>43899</v>
      </c>
      <c r="B7" s="5">
        <v>9</v>
      </c>
      <c r="C7" s="5">
        <v>2</v>
      </c>
      <c r="D7" s="6"/>
      <c r="F7" s="5">
        <v>362</v>
      </c>
      <c r="G7" s="7">
        <f t="shared" si="2"/>
        <v>36.938775510204081</v>
      </c>
      <c r="H7" s="8">
        <v>67</v>
      </c>
      <c r="I7" s="9">
        <v>0.28570000000000001</v>
      </c>
      <c r="J7" s="9">
        <v>2.4899999999999999E-2</v>
      </c>
      <c r="K7" s="15"/>
      <c r="L7" s="5">
        <v>9</v>
      </c>
      <c r="M7" s="10"/>
      <c r="N7" s="10"/>
      <c r="P7" s="5">
        <v>0</v>
      </c>
      <c r="Q7" s="10"/>
      <c r="S7" s="6"/>
      <c r="T7" s="6"/>
      <c r="V7" s="11">
        <f t="shared" si="0"/>
        <v>1</v>
      </c>
      <c r="W7" s="12">
        <f t="shared" ref="W7:X7" si="6">T7-T6</f>
        <v>0</v>
      </c>
      <c r="X7" s="12">
        <f t="shared" si="6"/>
        <v>0</v>
      </c>
      <c r="Y7" s="11"/>
      <c r="Z7" s="11"/>
      <c r="AA7" s="13"/>
      <c r="AB7" s="13"/>
      <c r="AC7" s="13"/>
      <c r="AD7" s="13"/>
      <c r="AE7" s="16"/>
      <c r="AF7" s="13"/>
      <c r="AG7" s="13"/>
      <c r="AH7" s="13"/>
      <c r="AI7" s="13"/>
      <c r="AJ7" s="13"/>
      <c r="AK7" s="13"/>
      <c r="AL7" s="13"/>
      <c r="AM7" s="13"/>
    </row>
    <row r="8" spans="1:39" x14ac:dyDescent="0.25">
      <c r="A8" s="4">
        <v>43900</v>
      </c>
      <c r="B8" s="5">
        <v>12</v>
      </c>
      <c r="C8" s="5">
        <v>3</v>
      </c>
      <c r="D8" s="6"/>
      <c r="E8" s="6"/>
      <c r="F8" s="5">
        <v>531</v>
      </c>
      <c r="G8" s="7">
        <f t="shared" si="2"/>
        <v>54.183673469387749</v>
      </c>
      <c r="H8" s="8">
        <v>53</v>
      </c>
      <c r="I8" s="9">
        <v>0.33329999999999999</v>
      </c>
      <c r="J8" s="9">
        <v>2.2599999999999999E-2</v>
      </c>
      <c r="K8" s="14">
        <v>0.46700000000000003</v>
      </c>
      <c r="L8" s="5">
        <v>12</v>
      </c>
      <c r="M8" s="10"/>
      <c r="N8" s="10"/>
      <c r="P8" s="5">
        <v>169</v>
      </c>
      <c r="Q8" s="9">
        <v>1.78E-2</v>
      </c>
      <c r="S8" s="6"/>
      <c r="T8" s="6"/>
      <c r="V8" s="11">
        <f t="shared" si="0"/>
        <v>1</v>
      </c>
      <c r="W8" s="12">
        <f t="shared" ref="W8:X8" si="7">T8-T7</f>
        <v>0</v>
      </c>
      <c r="X8" s="12">
        <f t="shared" si="7"/>
        <v>0</v>
      </c>
      <c r="Y8" s="11"/>
      <c r="Z8" s="11"/>
      <c r="AA8" s="13"/>
      <c r="AB8" s="13"/>
      <c r="AC8" s="16">
        <f t="shared" ref="AC8:AC262" si="8">SUM(C2:C8)/7</f>
        <v>1.7142857142857142</v>
      </c>
      <c r="AD8" s="16"/>
      <c r="AE8" s="16">
        <f t="shared" ref="AE8:AE262" si="9">SUM(P2:P8)/7</f>
        <v>43</v>
      </c>
      <c r="AF8" s="13"/>
      <c r="AG8" s="13"/>
      <c r="AH8" s="13"/>
      <c r="AI8" s="13"/>
      <c r="AJ8" s="13"/>
      <c r="AK8" s="13"/>
      <c r="AL8" s="13"/>
      <c r="AM8" s="13"/>
    </row>
    <row r="9" spans="1:39" x14ac:dyDescent="0.25">
      <c r="A9" s="4">
        <v>43901</v>
      </c>
      <c r="B9" s="5">
        <v>13</v>
      </c>
      <c r="C9" s="5">
        <v>1</v>
      </c>
      <c r="D9" s="6"/>
      <c r="E9" s="6"/>
      <c r="F9" s="5">
        <v>609</v>
      </c>
      <c r="G9" s="7">
        <f t="shared" si="2"/>
        <v>62.142857142857139</v>
      </c>
      <c r="H9" s="8">
        <v>69</v>
      </c>
      <c r="I9" s="9">
        <v>8.3299999999999999E-2</v>
      </c>
      <c r="J9" s="9">
        <v>2.1299999999999999E-2</v>
      </c>
      <c r="K9" s="14">
        <v>0.14699999999999999</v>
      </c>
      <c r="L9" s="5">
        <v>13</v>
      </c>
      <c r="M9" s="10"/>
      <c r="N9" s="10"/>
      <c r="P9" s="5">
        <v>78</v>
      </c>
      <c r="Q9" s="9">
        <v>1.2800000000000001E-2</v>
      </c>
      <c r="S9" s="6"/>
      <c r="T9" s="6"/>
      <c r="V9" s="11">
        <f t="shared" si="0"/>
        <v>1</v>
      </c>
      <c r="W9" s="12">
        <f t="shared" ref="W9:X9" si="10">T9-T8</f>
        <v>0</v>
      </c>
      <c r="X9" s="12">
        <f t="shared" si="10"/>
        <v>0</v>
      </c>
      <c r="Y9" s="11"/>
      <c r="Z9" s="11"/>
      <c r="AA9" s="13"/>
      <c r="AB9" s="17"/>
      <c r="AC9" s="16">
        <f t="shared" si="8"/>
        <v>1.5714285714285714</v>
      </c>
      <c r="AD9" s="17"/>
      <c r="AE9" s="16">
        <f t="shared" si="9"/>
        <v>54.142857142857146</v>
      </c>
      <c r="AF9" s="17"/>
      <c r="AG9" s="17"/>
      <c r="AH9" s="17"/>
      <c r="AI9" s="17"/>
      <c r="AJ9" s="17"/>
      <c r="AK9" s="17"/>
      <c r="AL9" s="17"/>
      <c r="AM9" s="17"/>
    </row>
    <row r="10" spans="1:39" x14ac:dyDescent="0.25">
      <c r="A10" s="4">
        <v>43902</v>
      </c>
      <c r="B10" s="5">
        <v>16</v>
      </c>
      <c r="C10" s="5">
        <v>3</v>
      </c>
      <c r="D10" s="6"/>
      <c r="E10" s="6"/>
      <c r="F10" s="5">
        <v>730</v>
      </c>
      <c r="G10" s="7">
        <f t="shared" si="2"/>
        <v>74.489795918367335</v>
      </c>
      <c r="H10" s="8">
        <v>65</v>
      </c>
      <c r="I10" s="9">
        <v>0.23080000000000001</v>
      </c>
      <c r="J10" s="9">
        <v>2.1899999999999999E-2</v>
      </c>
      <c r="K10" s="14">
        <v>0.19900000000000001</v>
      </c>
      <c r="L10" s="5">
        <v>16</v>
      </c>
      <c r="M10" s="10"/>
      <c r="N10" s="10"/>
      <c r="P10" s="5">
        <v>121</v>
      </c>
      <c r="Q10" s="9">
        <v>2.4799999999999999E-2</v>
      </c>
      <c r="S10" s="6"/>
      <c r="T10" s="6"/>
      <c r="V10" s="11">
        <f t="shared" si="0"/>
        <v>1</v>
      </c>
      <c r="W10" s="12">
        <f t="shared" ref="W10:X10" si="11">T10-T9</f>
        <v>0</v>
      </c>
      <c r="X10" s="12">
        <f t="shared" si="11"/>
        <v>0</v>
      </c>
      <c r="Y10" s="11"/>
      <c r="Z10" s="11"/>
      <c r="AA10" s="13"/>
      <c r="AB10" s="17"/>
      <c r="AC10" s="16">
        <f t="shared" si="8"/>
        <v>1.7142857142857142</v>
      </c>
      <c r="AD10" s="17"/>
      <c r="AE10" s="16">
        <f t="shared" si="9"/>
        <v>71.428571428571431</v>
      </c>
      <c r="AF10" s="17"/>
      <c r="AG10" s="17"/>
      <c r="AH10" s="17"/>
      <c r="AI10" s="17"/>
      <c r="AJ10" s="17"/>
      <c r="AK10" s="17"/>
      <c r="AL10" s="17"/>
      <c r="AM10" s="17"/>
    </row>
    <row r="11" spans="1:39" x14ac:dyDescent="0.25">
      <c r="A11" s="4">
        <v>43903</v>
      </c>
      <c r="B11" s="5">
        <v>19</v>
      </c>
      <c r="C11" s="5">
        <v>3</v>
      </c>
      <c r="D11" s="6"/>
      <c r="E11" s="5">
        <v>1</v>
      </c>
      <c r="F11" s="5">
        <v>858</v>
      </c>
      <c r="G11" s="7">
        <f t="shared" si="2"/>
        <v>87.551020408163254</v>
      </c>
      <c r="H11" s="8">
        <v>79</v>
      </c>
      <c r="I11" s="9">
        <v>0.1875</v>
      </c>
      <c r="J11" s="9">
        <v>2.2100000000000002E-2</v>
      </c>
      <c r="K11" s="14">
        <v>0.17499999999999999</v>
      </c>
      <c r="L11" s="5">
        <v>18</v>
      </c>
      <c r="M11" s="6"/>
      <c r="N11" s="9">
        <v>5.2600000000000001E-2</v>
      </c>
      <c r="P11" s="5">
        <v>128</v>
      </c>
      <c r="Q11" s="9">
        <v>2.3400000000000001E-2</v>
      </c>
      <c r="S11" s="5">
        <v>1</v>
      </c>
      <c r="T11" s="6"/>
      <c r="V11" s="11">
        <f t="shared" si="0"/>
        <v>0.94736842105263153</v>
      </c>
      <c r="W11" s="12">
        <f t="shared" ref="W11:X11" si="12">T11-T10</f>
        <v>0</v>
      </c>
      <c r="X11" s="12">
        <f t="shared" si="12"/>
        <v>0</v>
      </c>
      <c r="Y11" s="11"/>
      <c r="Z11" s="11"/>
      <c r="AA11" s="13"/>
      <c r="AB11" s="17"/>
      <c r="AC11" s="16">
        <f t="shared" si="8"/>
        <v>2.1428571428571428</v>
      </c>
      <c r="AD11" s="17"/>
      <c r="AE11" s="16">
        <f t="shared" si="9"/>
        <v>84.142857142857139</v>
      </c>
      <c r="AF11" s="18">
        <f t="shared" ref="AF11:AF265" si="13">SUM(Q5:Q11)/7</f>
        <v>2.0757142857142859E-2</v>
      </c>
      <c r="AG11" s="18"/>
      <c r="AH11" s="18"/>
      <c r="AI11" s="18"/>
      <c r="AJ11" s="18"/>
      <c r="AK11" s="18"/>
      <c r="AL11" s="18"/>
      <c r="AM11" s="18"/>
    </row>
    <row r="12" spans="1:39" x14ac:dyDescent="0.25">
      <c r="A12" s="4">
        <v>43904</v>
      </c>
      <c r="B12" s="5">
        <v>30</v>
      </c>
      <c r="C12" s="5">
        <v>11</v>
      </c>
      <c r="D12" s="6"/>
      <c r="E12" s="5">
        <v>1</v>
      </c>
      <c r="F12" s="5">
        <v>1014</v>
      </c>
      <c r="G12" s="7">
        <f t="shared" si="2"/>
        <v>103.46938775510203</v>
      </c>
      <c r="H12" s="8">
        <v>79</v>
      </c>
      <c r="I12" s="9">
        <v>0.57889999999999997</v>
      </c>
      <c r="J12" s="9">
        <v>2.9600000000000001E-2</v>
      </c>
      <c r="K12" s="14">
        <v>0.182</v>
      </c>
      <c r="L12" s="5">
        <v>29</v>
      </c>
      <c r="M12" s="6"/>
      <c r="N12" s="9">
        <v>3.3300000000000003E-2</v>
      </c>
      <c r="P12" s="5">
        <v>156</v>
      </c>
      <c r="Q12" s="9">
        <v>7.0499999999999993E-2</v>
      </c>
      <c r="S12" s="5">
        <v>0</v>
      </c>
      <c r="T12" s="6"/>
      <c r="V12" s="11">
        <f t="shared" si="0"/>
        <v>0.96666666666666667</v>
      </c>
      <c r="W12" s="12">
        <f t="shared" ref="W12:X12" si="14">T12-T11</f>
        <v>0</v>
      </c>
      <c r="X12" s="12">
        <f t="shared" si="14"/>
        <v>0</v>
      </c>
      <c r="Y12" s="11"/>
      <c r="Z12" s="11"/>
      <c r="AA12" s="13"/>
      <c r="AB12" s="17"/>
      <c r="AC12" s="16">
        <f t="shared" si="8"/>
        <v>3.5714285714285716</v>
      </c>
      <c r="AD12" s="17"/>
      <c r="AE12" s="16">
        <f t="shared" si="9"/>
        <v>99.285714285714292</v>
      </c>
      <c r="AF12" s="18">
        <f t="shared" si="13"/>
        <v>2.7971428571428567E-2</v>
      </c>
      <c r="AG12" s="18"/>
      <c r="AH12" s="18"/>
      <c r="AI12" s="18"/>
      <c r="AJ12" s="18"/>
      <c r="AK12" s="18"/>
      <c r="AL12" s="18"/>
      <c r="AM12" s="18"/>
    </row>
    <row r="13" spans="1:39" x14ac:dyDescent="0.25">
      <c r="A13" s="4">
        <v>43905</v>
      </c>
      <c r="B13" s="5">
        <v>32</v>
      </c>
      <c r="C13" s="5">
        <v>2</v>
      </c>
      <c r="D13" s="6"/>
      <c r="E13" s="5">
        <v>1</v>
      </c>
      <c r="F13" s="5">
        <v>1236</v>
      </c>
      <c r="G13" s="7">
        <f t="shared" si="2"/>
        <v>126.12244897959182</v>
      </c>
      <c r="H13" s="8">
        <v>159</v>
      </c>
      <c r="I13" s="9">
        <v>6.6699999999999995E-2</v>
      </c>
      <c r="J13" s="9">
        <v>2.5899999999999999E-2</v>
      </c>
      <c r="K13" s="14">
        <v>0.219</v>
      </c>
      <c r="L13" s="5">
        <v>31</v>
      </c>
      <c r="M13" s="6"/>
      <c r="N13" s="9">
        <v>3.1300000000000001E-2</v>
      </c>
      <c r="P13" s="5">
        <v>222</v>
      </c>
      <c r="Q13" s="9">
        <v>8.9999999999999993E-3</v>
      </c>
      <c r="S13" s="5">
        <v>0</v>
      </c>
      <c r="T13" s="6"/>
      <c r="V13" s="11">
        <f t="shared" si="0"/>
        <v>0.96875</v>
      </c>
      <c r="W13" s="12">
        <f t="shared" ref="W13:X13" si="15">T13-T12</f>
        <v>0</v>
      </c>
      <c r="X13" s="12">
        <f t="shared" si="15"/>
        <v>0</v>
      </c>
      <c r="Y13" s="11"/>
      <c r="Z13" s="11"/>
      <c r="AA13" s="13"/>
      <c r="AB13" s="17"/>
      <c r="AC13" s="16">
        <f t="shared" si="8"/>
        <v>3.5714285714285716</v>
      </c>
      <c r="AD13" s="17"/>
      <c r="AE13" s="16">
        <f t="shared" si="9"/>
        <v>124.85714285714286</v>
      </c>
      <c r="AF13" s="18">
        <f t="shared" si="13"/>
        <v>2.2614285714285715E-2</v>
      </c>
      <c r="AG13" s="18"/>
      <c r="AH13" s="18"/>
      <c r="AI13" s="18"/>
      <c r="AJ13" s="18"/>
      <c r="AK13" s="18"/>
      <c r="AL13" s="18"/>
      <c r="AM13" s="18"/>
    </row>
    <row r="14" spans="1:39" x14ac:dyDescent="0.25">
      <c r="A14" s="4">
        <v>43906</v>
      </c>
      <c r="B14" s="5">
        <v>39</v>
      </c>
      <c r="C14" s="5">
        <v>7</v>
      </c>
      <c r="D14" s="5">
        <v>1</v>
      </c>
      <c r="E14" s="5">
        <v>2</v>
      </c>
      <c r="F14" s="5">
        <v>1470</v>
      </c>
      <c r="G14" s="7">
        <f t="shared" si="2"/>
        <v>150</v>
      </c>
      <c r="H14" s="8">
        <v>137</v>
      </c>
      <c r="I14" s="9">
        <v>0.21879999999999999</v>
      </c>
      <c r="J14" s="9">
        <v>2.6499999999999999E-2</v>
      </c>
      <c r="K14" s="14">
        <v>0.189</v>
      </c>
      <c r="L14" s="5">
        <v>36</v>
      </c>
      <c r="M14" s="9">
        <v>2.5600000000000001E-2</v>
      </c>
      <c r="N14" s="9">
        <v>5.1299999999999998E-2</v>
      </c>
      <c r="P14" s="5">
        <v>234</v>
      </c>
      <c r="Q14" s="9">
        <v>2.9899999999999999E-2</v>
      </c>
      <c r="R14" s="5">
        <v>1</v>
      </c>
      <c r="S14" s="5">
        <v>1</v>
      </c>
      <c r="T14" s="6"/>
      <c r="V14" s="11">
        <f t="shared" si="0"/>
        <v>0.92307692307692313</v>
      </c>
      <c r="W14" s="12">
        <f t="shared" ref="W14:X14" si="16">T14-T13</f>
        <v>0</v>
      </c>
      <c r="X14" s="12">
        <f t="shared" si="16"/>
        <v>0</v>
      </c>
      <c r="Y14" s="11"/>
      <c r="Z14" s="11"/>
      <c r="AA14" s="13"/>
      <c r="AB14" s="17"/>
      <c r="AC14" s="16">
        <f t="shared" si="8"/>
        <v>4.2857142857142856</v>
      </c>
      <c r="AD14" s="17"/>
      <c r="AE14" s="16">
        <f t="shared" si="9"/>
        <v>158.28571428571428</v>
      </c>
      <c r="AF14" s="18">
        <f t="shared" si="13"/>
        <v>2.6885714285714287E-2</v>
      </c>
      <c r="AG14" s="18"/>
      <c r="AH14" s="18"/>
      <c r="AI14" s="18"/>
      <c r="AJ14" s="18"/>
      <c r="AK14" s="18"/>
      <c r="AL14" s="18"/>
      <c r="AM14" s="18"/>
    </row>
    <row r="15" spans="1:39" x14ac:dyDescent="0.25">
      <c r="A15" s="4">
        <v>43907</v>
      </c>
      <c r="B15" s="5">
        <v>50</v>
      </c>
      <c r="C15" s="5">
        <v>11</v>
      </c>
      <c r="D15" s="5">
        <v>1</v>
      </c>
      <c r="E15" s="5">
        <v>2</v>
      </c>
      <c r="F15" s="5">
        <v>1587</v>
      </c>
      <c r="G15" s="7">
        <f t="shared" si="2"/>
        <v>161.93877551020407</v>
      </c>
      <c r="H15" s="8">
        <v>137</v>
      </c>
      <c r="I15" s="9">
        <v>0.28210000000000002</v>
      </c>
      <c r="J15" s="9">
        <v>3.15E-2</v>
      </c>
      <c r="K15" s="14">
        <v>0.08</v>
      </c>
      <c r="L15" s="5">
        <v>47</v>
      </c>
      <c r="M15" s="9">
        <v>0.02</v>
      </c>
      <c r="N15" s="9">
        <v>0.04</v>
      </c>
      <c r="P15" s="5">
        <v>117</v>
      </c>
      <c r="Q15" s="9">
        <v>9.4E-2</v>
      </c>
      <c r="R15" s="5">
        <v>0</v>
      </c>
      <c r="S15" s="5">
        <v>0</v>
      </c>
      <c r="T15" s="6"/>
      <c r="V15" s="11">
        <f t="shared" si="0"/>
        <v>0.94</v>
      </c>
      <c r="W15" s="12">
        <f t="shared" ref="W15:X15" si="17">T15-T14</f>
        <v>0</v>
      </c>
      <c r="X15" s="12">
        <f t="shared" si="17"/>
        <v>0</v>
      </c>
      <c r="Y15" s="11"/>
      <c r="Z15" s="11"/>
      <c r="AA15" s="13">
        <f t="shared" ref="AA15:AA269" si="18">(C9+C10+C11+C12+C13+C14+C15)/(C2+C3+C4+C5+C6+C7+C8)</f>
        <v>3.1666666666666665</v>
      </c>
      <c r="AB15" s="19"/>
      <c r="AC15" s="16">
        <f t="shared" si="8"/>
        <v>5.4285714285714288</v>
      </c>
      <c r="AD15" s="19"/>
      <c r="AE15" s="16">
        <f t="shared" si="9"/>
        <v>150.85714285714286</v>
      </c>
      <c r="AF15" s="18">
        <f t="shared" si="13"/>
        <v>3.7771428571428574E-2</v>
      </c>
      <c r="AG15" s="18"/>
      <c r="AH15" s="18"/>
      <c r="AI15" s="18"/>
      <c r="AJ15" s="18"/>
      <c r="AK15" s="18"/>
      <c r="AL15" s="18"/>
      <c r="AM15" s="18"/>
    </row>
    <row r="16" spans="1:39" x14ac:dyDescent="0.25">
      <c r="A16" s="4">
        <v>43908</v>
      </c>
      <c r="B16" s="5">
        <v>58</v>
      </c>
      <c r="C16" s="5">
        <v>8</v>
      </c>
      <c r="D16" s="5">
        <v>1</v>
      </c>
      <c r="E16" s="5">
        <v>2</v>
      </c>
      <c r="F16" s="5">
        <v>1803</v>
      </c>
      <c r="G16" s="7">
        <f t="shared" si="2"/>
        <v>183.97959183673467</v>
      </c>
      <c r="H16" s="8">
        <v>122</v>
      </c>
      <c r="I16" s="9">
        <v>0.16</v>
      </c>
      <c r="J16" s="9">
        <v>3.2199999999999999E-2</v>
      </c>
      <c r="K16" s="14">
        <v>0.13600000000000001</v>
      </c>
      <c r="L16" s="5">
        <v>55</v>
      </c>
      <c r="M16" s="9">
        <v>1.72E-2</v>
      </c>
      <c r="N16" s="9">
        <v>3.4500000000000003E-2</v>
      </c>
      <c r="O16" s="5">
        <v>2817</v>
      </c>
      <c r="P16" s="5">
        <v>216</v>
      </c>
      <c r="Q16" s="9">
        <v>3.6999999999999998E-2</v>
      </c>
      <c r="R16" s="5">
        <v>0</v>
      </c>
      <c r="S16" s="5">
        <v>0</v>
      </c>
      <c r="T16" s="6"/>
      <c r="V16" s="11">
        <f t="shared" si="0"/>
        <v>0.94827586206896552</v>
      </c>
      <c r="W16" s="12">
        <f t="shared" ref="W16:X16" si="19">T16-T15</f>
        <v>0</v>
      </c>
      <c r="X16" s="12">
        <f t="shared" si="19"/>
        <v>0</v>
      </c>
      <c r="Y16" s="11"/>
      <c r="Z16" s="11"/>
      <c r="AA16" s="13">
        <f t="shared" si="18"/>
        <v>4.0909090909090908</v>
      </c>
      <c r="AB16" s="19"/>
      <c r="AC16" s="16">
        <f t="shared" si="8"/>
        <v>6.4285714285714288</v>
      </c>
      <c r="AD16" s="19"/>
      <c r="AE16" s="16">
        <f t="shared" si="9"/>
        <v>170.57142857142858</v>
      </c>
      <c r="AF16" s="18">
        <f t="shared" si="13"/>
        <v>4.1228571428571434E-2</v>
      </c>
      <c r="AG16" s="18"/>
      <c r="AH16" s="18"/>
      <c r="AI16" s="18"/>
      <c r="AJ16" s="18"/>
      <c r="AK16" s="18"/>
      <c r="AL16" s="18"/>
      <c r="AM16" s="18"/>
    </row>
    <row r="17" spans="1:39" x14ac:dyDescent="0.25">
      <c r="A17" s="4">
        <v>43909</v>
      </c>
      <c r="B17" s="5">
        <v>73</v>
      </c>
      <c r="C17" s="5">
        <v>15</v>
      </c>
      <c r="D17" s="5">
        <v>1</v>
      </c>
      <c r="E17" s="5">
        <v>2</v>
      </c>
      <c r="F17" s="5">
        <v>2322</v>
      </c>
      <c r="G17" s="7">
        <f t="shared" si="2"/>
        <v>236.93877551020407</v>
      </c>
      <c r="H17" s="8">
        <v>124</v>
      </c>
      <c r="I17" s="9">
        <v>0.2586</v>
      </c>
      <c r="J17" s="9">
        <v>3.1399999999999997E-2</v>
      </c>
      <c r="K17" s="14">
        <v>0.28799999999999998</v>
      </c>
      <c r="L17" s="5">
        <v>70</v>
      </c>
      <c r="M17" s="9">
        <v>1.37E-2</v>
      </c>
      <c r="N17" s="9">
        <v>2.7400000000000001E-2</v>
      </c>
      <c r="O17" s="5">
        <v>3065</v>
      </c>
      <c r="P17" s="5">
        <v>519</v>
      </c>
      <c r="Q17" s="9">
        <v>2.8899999999999999E-2</v>
      </c>
      <c r="R17" s="5">
        <v>0</v>
      </c>
      <c r="S17" s="5">
        <v>0</v>
      </c>
      <c r="T17" s="6"/>
      <c r="V17" s="11">
        <f t="shared" si="0"/>
        <v>0.95890410958904104</v>
      </c>
      <c r="W17" s="12">
        <f t="shared" ref="W17:X17" si="20">T17-T16</f>
        <v>0</v>
      </c>
      <c r="X17" s="12">
        <f t="shared" si="20"/>
        <v>0</v>
      </c>
      <c r="Y17" s="11"/>
      <c r="Z17" s="11"/>
      <c r="AA17" s="13">
        <f t="shared" si="18"/>
        <v>4.75</v>
      </c>
      <c r="AB17" s="19"/>
      <c r="AC17" s="16">
        <f t="shared" si="8"/>
        <v>8.1428571428571423</v>
      </c>
      <c r="AD17" s="19"/>
      <c r="AE17" s="16">
        <f t="shared" si="9"/>
        <v>227.42857142857142</v>
      </c>
      <c r="AF17" s="18">
        <f t="shared" si="13"/>
        <v>4.1814285714285707E-2</v>
      </c>
      <c r="AG17" s="18"/>
      <c r="AH17" s="18"/>
      <c r="AI17" s="18"/>
      <c r="AJ17" s="18"/>
      <c r="AK17" s="18"/>
      <c r="AL17" s="18"/>
      <c r="AM17" s="19">
        <f t="shared" ref="AM17:AM271" si="21">SUM(S11:S17)/7</f>
        <v>0.2857142857142857</v>
      </c>
    </row>
    <row r="18" spans="1:39" x14ac:dyDescent="0.25">
      <c r="A18" s="4">
        <v>43910</v>
      </c>
      <c r="B18" s="5">
        <v>85</v>
      </c>
      <c r="C18" s="5">
        <v>12</v>
      </c>
      <c r="D18" s="5">
        <v>4</v>
      </c>
      <c r="E18" s="5">
        <v>7</v>
      </c>
      <c r="F18" s="5">
        <v>3007</v>
      </c>
      <c r="G18" s="7">
        <f t="shared" si="2"/>
        <v>306.83673469387753</v>
      </c>
      <c r="H18" s="8">
        <v>116</v>
      </c>
      <c r="I18" s="9">
        <v>0.16439999999999999</v>
      </c>
      <c r="J18" s="9">
        <v>2.8299999999999999E-2</v>
      </c>
      <c r="K18" s="14">
        <v>0.29499999999999998</v>
      </c>
      <c r="L18" s="5">
        <v>74</v>
      </c>
      <c r="M18" s="9">
        <v>4.7100000000000003E-2</v>
      </c>
      <c r="N18" s="9">
        <v>8.2400000000000001E-2</v>
      </c>
      <c r="O18" s="5">
        <v>3506</v>
      </c>
      <c r="P18" s="5">
        <v>685</v>
      </c>
      <c r="Q18" s="9">
        <v>1.7500000000000002E-2</v>
      </c>
      <c r="R18" s="5">
        <v>3</v>
      </c>
      <c r="S18" s="5">
        <v>5</v>
      </c>
      <c r="T18" s="6"/>
      <c r="V18" s="11">
        <f t="shared" si="0"/>
        <v>0.87058823529411766</v>
      </c>
      <c r="W18" s="12">
        <f t="shared" ref="W18:X18" si="22">T18-T17</f>
        <v>0</v>
      </c>
      <c r="X18" s="12">
        <f t="shared" si="22"/>
        <v>0</v>
      </c>
      <c r="Y18" s="11"/>
      <c r="Z18" s="11"/>
      <c r="AA18" s="13">
        <f t="shared" si="18"/>
        <v>4.4000000000000004</v>
      </c>
      <c r="AB18" s="19"/>
      <c r="AC18" s="16">
        <f t="shared" si="8"/>
        <v>9.4285714285714288</v>
      </c>
      <c r="AD18" s="19"/>
      <c r="AE18" s="16">
        <f t="shared" si="9"/>
        <v>307</v>
      </c>
      <c r="AF18" s="18">
        <f t="shared" si="13"/>
        <v>4.0971428571428568E-2</v>
      </c>
      <c r="AG18" s="18"/>
      <c r="AH18" s="18"/>
      <c r="AI18" s="18"/>
      <c r="AJ18" s="18"/>
      <c r="AK18" s="18"/>
      <c r="AL18" s="18"/>
      <c r="AM18" s="19">
        <f t="shared" si="21"/>
        <v>0.8571428571428571</v>
      </c>
    </row>
    <row r="19" spans="1:39" x14ac:dyDescent="0.25">
      <c r="A19" s="4">
        <v>43911</v>
      </c>
      <c r="B19" s="5">
        <v>103</v>
      </c>
      <c r="C19" s="5">
        <v>18</v>
      </c>
      <c r="D19" s="5">
        <v>4</v>
      </c>
      <c r="E19" s="5">
        <v>7</v>
      </c>
      <c r="F19" s="5">
        <v>3477</v>
      </c>
      <c r="G19" s="7">
        <f t="shared" si="2"/>
        <v>354.79591836734693</v>
      </c>
      <c r="H19" s="8">
        <v>117</v>
      </c>
      <c r="I19" s="9">
        <v>0.21179999999999999</v>
      </c>
      <c r="J19" s="9">
        <v>2.9600000000000001E-2</v>
      </c>
      <c r="K19" s="14">
        <v>0.156</v>
      </c>
      <c r="L19" s="5">
        <v>92</v>
      </c>
      <c r="M19" s="9">
        <v>3.8800000000000001E-2</v>
      </c>
      <c r="N19" s="9">
        <v>6.8000000000000005E-2</v>
      </c>
      <c r="O19" s="5">
        <v>3771</v>
      </c>
      <c r="P19" s="5">
        <v>470</v>
      </c>
      <c r="Q19" s="9">
        <v>3.8300000000000001E-2</v>
      </c>
      <c r="R19" s="5">
        <v>0</v>
      </c>
      <c r="S19" s="5">
        <v>0</v>
      </c>
      <c r="T19" s="6"/>
      <c r="V19" s="11">
        <f t="shared" si="0"/>
        <v>0.89320388349514568</v>
      </c>
      <c r="W19" s="12">
        <f t="shared" ref="W19:X19" si="23">T19-T18</f>
        <v>0</v>
      </c>
      <c r="X19" s="12">
        <f t="shared" si="23"/>
        <v>0</v>
      </c>
      <c r="Y19" s="11"/>
      <c r="Z19" s="11"/>
      <c r="AA19" s="13">
        <f t="shared" si="18"/>
        <v>2.92</v>
      </c>
      <c r="AB19" s="19"/>
      <c r="AC19" s="16">
        <f t="shared" si="8"/>
        <v>10.428571428571429</v>
      </c>
      <c r="AD19" s="19"/>
      <c r="AE19" s="16">
        <f t="shared" si="9"/>
        <v>351.85714285714283</v>
      </c>
      <c r="AF19" s="18">
        <f t="shared" si="13"/>
        <v>3.6371428571428568E-2</v>
      </c>
      <c r="AG19" s="18"/>
      <c r="AH19" s="18"/>
      <c r="AI19" s="18"/>
      <c r="AJ19" s="18"/>
      <c r="AK19" s="18"/>
      <c r="AL19" s="18"/>
      <c r="AM19" s="19">
        <f t="shared" si="21"/>
        <v>0.8571428571428571</v>
      </c>
    </row>
    <row r="20" spans="1:39" x14ac:dyDescent="0.25">
      <c r="A20" s="4">
        <v>43912</v>
      </c>
      <c r="B20" s="5">
        <v>131</v>
      </c>
      <c r="C20" s="5">
        <v>28</v>
      </c>
      <c r="D20" s="5">
        <v>6</v>
      </c>
      <c r="E20" s="5">
        <v>16</v>
      </c>
      <c r="F20" s="5">
        <v>4443</v>
      </c>
      <c r="G20" s="7">
        <f t="shared" si="2"/>
        <v>453.36734693877548</v>
      </c>
      <c r="H20" s="8">
        <v>115</v>
      </c>
      <c r="I20" s="9">
        <v>0.27179999999999999</v>
      </c>
      <c r="J20" s="9">
        <v>2.9499999999999998E-2</v>
      </c>
      <c r="K20" s="14">
        <v>0.27800000000000002</v>
      </c>
      <c r="L20" s="5">
        <v>109</v>
      </c>
      <c r="M20" s="9">
        <v>4.58E-2</v>
      </c>
      <c r="N20" s="9">
        <v>0.1221</v>
      </c>
      <c r="O20" s="5">
        <v>3945</v>
      </c>
      <c r="P20" s="5">
        <v>966</v>
      </c>
      <c r="Q20" s="9">
        <v>2.9000000000000001E-2</v>
      </c>
      <c r="R20" s="5">
        <v>2</v>
      </c>
      <c r="S20" s="5">
        <v>9</v>
      </c>
      <c r="T20" s="6"/>
      <c r="V20" s="11">
        <f t="shared" si="0"/>
        <v>0.83206106870229013</v>
      </c>
      <c r="W20" s="12">
        <f t="shared" ref="W20:X20" si="24">T20-T19</f>
        <v>0</v>
      </c>
      <c r="X20" s="12">
        <f t="shared" si="24"/>
        <v>0</v>
      </c>
      <c r="Y20" s="11"/>
      <c r="Z20" s="11"/>
      <c r="AA20" s="13">
        <f t="shared" si="18"/>
        <v>3.96</v>
      </c>
      <c r="AB20" s="19"/>
      <c r="AC20" s="16">
        <f t="shared" si="8"/>
        <v>14.142857142857142</v>
      </c>
      <c r="AD20" s="16">
        <f t="shared" ref="AD20:AD274" si="25">SUM(R14:R20)/7</f>
        <v>0.8571428571428571</v>
      </c>
      <c r="AE20" s="16">
        <f t="shared" si="9"/>
        <v>458.14285714285717</v>
      </c>
      <c r="AF20" s="18">
        <f t="shared" si="13"/>
        <v>3.9228571428571432E-2</v>
      </c>
      <c r="AG20" s="18"/>
      <c r="AH20" s="18"/>
      <c r="AI20" s="18"/>
      <c r="AJ20" s="18"/>
      <c r="AK20" s="18"/>
      <c r="AL20" s="18"/>
      <c r="AM20" s="19">
        <f t="shared" si="21"/>
        <v>2.1428571428571428</v>
      </c>
    </row>
    <row r="21" spans="1:39" x14ac:dyDescent="0.25">
      <c r="A21" s="4">
        <v>43913</v>
      </c>
      <c r="B21" s="5">
        <v>167</v>
      </c>
      <c r="C21" s="5">
        <v>36</v>
      </c>
      <c r="D21" s="5">
        <v>8</v>
      </c>
      <c r="E21" s="5">
        <v>21</v>
      </c>
      <c r="F21" s="5">
        <v>5515</v>
      </c>
      <c r="G21" s="7">
        <f t="shared" si="2"/>
        <v>562.75510204081627</v>
      </c>
      <c r="H21" s="8">
        <v>101</v>
      </c>
      <c r="I21" s="9">
        <v>0.27479999999999999</v>
      </c>
      <c r="J21" s="9">
        <v>3.0300000000000001E-2</v>
      </c>
      <c r="K21" s="14">
        <v>0.24099999999999999</v>
      </c>
      <c r="L21" s="5">
        <v>138</v>
      </c>
      <c r="M21" s="9">
        <v>4.7899999999999998E-2</v>
      </c>
      <c r="N21" s="9">
        <v>0.12570000000000001</v>
      </c>
      <c r="O21" s="5">
        <v>4001</v>
      </c>
      <c r="P21" s="5">
        <v>1072</v>
      </c>
      <c r="Q21" s="9">
        <v>3.3599999999999998E-2</v>
      </c>
      <c r="R21" s="5">
        <v>2</v>
      </c>
      <c r="S21" s="5">
        <v>5</v>
      </c>
      <c r="T21" s="6"/>
      <c r="V21" s="11">
        <f t="shared" si="0"/>
        <v>0.82634730538922152</v>
      </c>
      <c r="W21" s="12">
        <f t="shared" ref="W21:X21" si="26">T21-T20</f>
        <v>0</v>
      </c>
      <c r="X21" s="12">
        <f t="shared" si="26"/>
        <v>0</v>
      </c>
      <c r="Y21" s="11"/>
      <c r="Z21" s="11"/>
      <c r="AA21" s="13">
        <f t="shared" si="18"/>
        <v>4.2666666666666666</v>
      </c>
      <c r="AB21" s="19">
        <f t="shared" ref="AB21:AB275" si="27">SUM(AA15:AA21)/7</f>
        <v>3.9363203463203464</v>
      </c>
      <c r="AC21" s="16">
        <f t="shared" si="8"/>
        <v>18.285714285714285</v>
      </c>
      <c r="AD21" s="16">
        <f t="shared" si="25"/>
        <v>1</v>
      </c>
      <c r="AE21" s="16">
        <f t="shared" si="9"/>
        <v>577.85714285714289</v>
      </c>
      <c r="AF21" s="18">
        <f t="shared" si="13"/>
        <v>3.9757142857142859E-2</v>
      </c>
      <c r="AG21" s="18"/>
      <c r="AH21" s="18"/>
      <c r="AI21" s="18"/>
      <c r="AJ21" s="18"/>
      <c r="AK21" s="18"/>
      <c r="AL21" s="18"/>
      <c r="AM21" s="19">
        <f t="shared" si="21"/>
        <v>2.7142857142857144</v>
      </c>
    </row>
    <row r="22" spans="1:39" x14ac:dyDescent="0.25">
      <c r="A22" s="4">
        <v>43914</v>
      </c>
      <c r="B22" s="5">
        <v>187</v>
      </c>
      <c r="C22" s="5">
        <v>20</v>
      </c>
      <c r="D22" s="5">
        <v>9</v>
      </c>
      <c r="E22" s="5">
        <v>21</v>
      </c>
      <c r="F22" s="5">
        <v>6113</v>
      </c>
      <c r="G22" s="7">
        <f t="shared" si="2"/>
        <v>623.77551020408157</v>
      </c>
      <c r="H22" s="8">
        <v>92</v>
      </c>
      <c r="I22" s="9">
        <v>0.1198</v>
      </c>
      <c r="J22" s="9">
        <v>3.0599999999999999E-2</v>
      </c>
      <c r="K22" s="14">
        <v>0.108</v>
      </c>
      <c r="L22" s="5">
        <v>157</v>
      </c>
      <c r="M22" s="9">
        <v>4.8099999999999997E-2</v>
      </c>
      <c r="N22" s="9">
        <v>0.1123</v>
      </c>
      <c r="O22" s="5">
        <v>4207</v>
      </c>
      <c r="P22" s="5">
        <v>598</v>
      </c>
      <c r="Q22" s="9">
        <v>3.3399999999999999E-2</v>
      </c>
      <c r="R22" s="5">
        <v>1</v>
      </c>
      <c r="S22" s="5">
        <v>0</v>
      </c>
      <c r="T22" s="6"/>
      <c r="V22" s="11">
        <f t="shared" si="0"/>
        <v>0.83957219251336901</v>
      </c>
      <c r="W22" s="12">
        <f t="shared" ref="W22:X22" si="28">T22-T21</f>
        <v>0</v>
      </c>
      <c r="X22" s="12">
        <f t="shared" si="28"/>
        <v>0</v>
      </c>
      <c r="Y22" s="11"/>
      <c r="Z22" s="11"/>
      <c r="AA22" s="13">
        <f t="shared" si="18"/>
        <v>3.6052631578947367</v>
      </c>
      <c r="AB22" s="19">
        <f t="shared" si="27"/>
        <v>3.998976987924356</v>
      </c>
      <c r="AC22" s="16">
        <f t="shared" si="8"/>
        <v>19.571428571428573</v>
      </c>
      <c r="AD22" s="16">
        <f t="shared" si="25"/>
        <v>1.1428571428571428</v>
      </c>
      <c r="AE22" s="16">
        <f t="shared" si="9"/>
        <v>646.57142857142856</v>
      </c>
      <c r="AF22" s="18">
        <f t="shared" si="13"/>
        <v>3.1099999999999999E-2</v>
      </c>
      <c r="AG22" s="18"/>
      <c r="AH22" s="18"/>
      <c r="AI22" s="18"/>
      <c r="AJ22" s="18"/>
      <c r="AK22" s="18"/>
      <c r="AL22" s="18"/>
      <c r="AM22" s="19">
        <f t="shared" si="21"/>
        <v>2.7142857142857144</v>
      </c>
    </row>
    <row r="23" spans="1:39" x14ac:dyDescent="0.25">
      <c r="A23" s="4">
        <v>43915</v>
      </c>
      <c r="B23" s="5">
        <v>226</v>
      </c>
      <c r="C23" s="5">
        <v>39</v>
      </c>
      <c r="D23" s="5">
        <v>10</v>
      </c>
      <c r="E23" s="5">
        <v>21</v>
      </c>
      <c r="F23" s="5">
        <v>6817</v>
      </c>
      <c r="G23" s="7">
        <f t="shared" si="2"/>
        <v>695.61224489795916</v>
      </c>
      <c r="H23" s="8">
        <v>85</v>
      </c>
      <c r="I23" s="9">
        <v>0.20860000000000001</v>
      </c>
      <c r="J23" s="9">
        <v>3.32E-2</v>
      </c>
      <c r="K23" s="14">
        <v>0.115</v>
      </c>
      <c r="L23" s="5">
        <v>195</v>
      </c>
      <c r="M23" s="9">
        <v>4.4200000000000003E-2</v>
      </c>
      <c r="N23" s="9">
        <v>9.2899999999999996E-2</v>
      </c>
      <c r="P23" s="5">
        <v>704</v>
      </c>
      <c r="Q23" s="9">
        <v>5.5399999999999998E-2</v>
      </c>
      <c r="R23" s="5">
        <v>1</v>
      </c>
      <c r="S23" s="5">
        <v>0</v>
      </c>
      <c r="T23" s="6"/>
      <c r="V23" s="11">
        <f t="shared" si="0"/>
        <v>0.86283185840707965</v>
      </c>
      <c r="W23" s="12">
        <f t="shared" ref="W23:X23" si="29">T23-T22</f>
        <v>0</v>
      </c>
      <c r="X23" s="12">
        <f t="shared" si="29"/>
        <v>0</v>
      </c>
      <c r="Y23" s="11"/>
      <c r="Z23" s="11"/>
      <c r="AA23" s="13">
        <f t="shared" si="18"/>
        <v>3.7333333333333334</v>
      </c>
      <c r="AB23" s="19">
        <f t="shared" si="27"/>
        <v>3.9478947368421053</v>
      </c>
      <c r="AC23" s="16">
        <f t="shared" si="8"/>
        <v>24</v>
      </c>
      <c r="AD23" s="16">
        <f t="shared" si="25"/>
        <v>1.2857142857142858</v>
      </c>
      <c r="AE23" s="16">
        <f t="shared" si="9"/>
        <v>716.28571428571433</v>
      </c>
      <c r="AF23" s="18">
        <f t="shared" si="13"/>
        <v>3.3728571428571427E-2</v>
      </c>
      <c r="AG23" s="18"/>
      <c r="AH23" s="18"/>
      <c r="AI23" s="18"/>
      <c r="AJ23" s="18"/>
      <c r="AK23" s="18"/>
      <c r="AL23" s="18"/>
      <c r="AM23" s="19">
        <f t="shared" si="21"/>
        <v>2.7142857142857144</v>
      </c>
    </row>
    <row r="24" spans="1:39" x14ac:dyDescent="0.25">
      <c r="A24" s="4">
        <v>43916</v>
      </c>
      <c r="B24" s="5">
        <v>261</v>
      </c>
      <c r="C24" s="5">
        <v>35</v>
      </c>
      <c r="D24" s="5">
        <v>10</v>
      </c>
      <c r="E24" s="5">
        <v>28</v>
      </c>
      <c r="F24" s="5">
        <v>8005</v>
      </c>
      <c r="G24" s="7">
        <f t="shared" si="2"/>
        <v>816.83673469387747</v>
      </c>
      <c r="H24" s="8">
        <v>100</v>
      </c>
      <c r="I24" s="9">
        <v>0.15490000000000001</v>
      </c>
      <c r="J24" s="9">
        <v>3.2599999999999997E-2</v>
      </c>
      <c r="K24" s="14">
        <v>0.17399999999999999</v>
      </c>
      <c r="L24" s="5">
        <v>223</v>
      </c>
      <c r="M24" s="9">
        <v>3.8300000000000001E-2</v>
      </c>
      <c r="N24" s="9">
        <v>0.10730000000000001</v>
      </c>
      <c r="P24" s="5">
        <v>1188</v>
      </c>
      <c r="Q24" s="9">
        <v>2.9499999999999998E-2</v>
      </c>
      <c r="R24" s="5">
        <v>0</v>
      </c>
      <c r="S24" s="5">
        <v>7</v>
      </c>
      <c r="T24" s="6"/>
      <c r="V24" s="11">
        <f t="shared" si="0"/>
        <v>0.85440613026819923</v>
      </c>
      <c r="W24" s="12">
        <f t="shared" ref="W24:X24" si="30">T24-T23</f>
        <v>0</v>
      </c>
      <c r="X24" s="12">
        <f t="shared" si="30"/>
        <v>0</v>
      </c>
      <c r="Y24" s="11"/>
      <c r="Z24" s="11"/>
      <c r="AA24" s="13">
        <f t="shared" si="18"/>
        <v>3.2982456140350878</v>
      </c>
      <c r="AB24" s="19">
        <f t="shared" si="27"/>
        <v>3.7405012531328325</v>
      </c>
      <c r="AC24" s="16">
        <f t="shared" si="8"/>
        <v>26.857142857142858</v>
      </c>
      <c r="AD24" s="16">
        <f t="shared" si="25"/>
        <v>1.2857142857142858</v>
      </c>
      <c r="AE24" s="16">
        <f t="shared" si="9"/>
        <v>811.85714285714289</v>
      </c>
      <c r="AF24" s="18">
        <f t="shared" si="13"/>
        <v>3.3814285714285713E-2</v>
      </c>
      <c r="AG24" s="18"/>
      <c r="AH24" s="18"/>
      <c r="AI24" s="18"/>
      <c r="AJ24" s="18"/>
      <c r="AK24" s="18"/>
      <c r="AL24" s="18"/>
      <c r="AM24" s="19">
        <f t="shared" si="21"/>
        <v>3.7142857142857144</v>
      </c>
    </row>
    <row r="25" spans="1:39" x14ac:dyDescent="0.25">
      <c r="A25" s="4">
        <v>43917</v>
      </c>
      <c r="B25" s="5">
        <v>300</v>
      </c>
      <c r="C25" s="5">
        <v>39</v>
      </c>
      <c r="D25" s="5">
        <v>10</v>
      </c>
      <c r="E25" s="5">
        <v>34</v>
      </c>
      <c r="F25" s="5">
        <v>9275</v>
      </c>
      <c r="G25" s="7">
        <f t="shared" si="2"/>
        <v>946.42857142857133</v>
      </c>
      <c r="H25" s="8">
        <v>84</v>
      </c>
      <c r="I25" s="9">
        <v>0.14940000000000001</v>
      </c>
      <c r="J25" s="9">
        <v>3.2300000000000002E-2</v>
      </c>
      <c r="K25" s="14">
        <v>0.159</v>
      </c>
      <c r="L25" s="5">
        <v>256</v>
      </c>
      <c r="M25" s="9">
        <v>3.3300000000000003E-2</v>
      </c>
      <c r="N25" s="9">
        <v>0.1133</v>
      </c>
      <c r="P25" s="5">
        <v>1270</v>
      </c>
      <c r="Q25" s="9">
        <v>3.0700000000000002E-2</v>
      </c>
      <c r="R25" s="5">
        <v>0</v>
      </c>
      <c r="S25" s="5">
        <v>6</v>
      </c>
      <c r="T25" s="6"/>
      <c r="V25" s="11">
        <f t="shared" si="0"/>
        <v>0.85333333333333339</v>
      </c>
      <c r="W25" s="12">
        <f t="shared" ref="W25:X25" si="31">T25-T24</f>
        <v>0</v>
      </c>
      <c r="X25" s="12">
        <f t="shared" si="31"/>
        <v>0</v>
      </c>
      <c r="Y25" s="11"/>
      <c r="Z25" s="11"/>
      <c r="AA25" s="13">
        <f t="shared" si="18"/>
        <v>3.2575757575757578</v>
      </c>
      <c r="AB25" s="19">
        <f t="shared" si="27"/>
        <v>3.5772977899293688</v>
      </c>
      <c r="AC25" s="16">
        <f t="shared" si="8"/>
        <v>30.714285714285715</v>
      </c>
      <c r="AD25" s="16">
        <f t="shared" si="25"/>
        <v>0.8571428571428571</v>
      </c>
      <c r="AE25" s="16">
        <f t="shared" si="9"/>
        <v>895.42857142857144</v>
      </c>
      <c r="AF25" s="18">
        <f t="shared" si="13"/>
        <v>3.5699999999999996E-2</v>
      </c>
      <c r="AG25" s="18"/>
      <c r="AH25" s="18"/>
      <c r="AI25" s="18"/>
      <c r="AJ25" s="18"/>
      <c r="AK25" s="18"/>
      <c r="AL25" s="18"/>
      <c r="AM25" s="19">
        <f t="shared" si="21"/>
        <v>3.8571428571428572</v>
      </c>
    </row>
    <row r="26" spans="1:39" x14ac:dyDescent="0.25">
      <c r="A26" s="4">
        <v>43918</v>
      </c>
      <c r="B26" s="5">
        <v>343</v>
      </c>
      <c r="C26" s="5">
        <v>43</v>
      </c>
      <c r="D26" s="5">
        <v>11</v>
      </c>
      <c r="E26" s="5">
        <v>34</v>
      </c>
      <c r="F26" s="5">
        <v>10303</v>
      </c>
      <c r="G26" s="7">
        <f t="shared" si="2"/>
        <v>1051.3265306122448</v>
      </c>
      <c r="H26" s="8">
        <v>87</v>
      </c>
      <c r="I26" s="9">
        <v>0.14330000000000001</v>
      </c>
      <c r="J26" s="9">
        <v>3.3300000000000003E-2</v>
      </c>
      <c r="K26" s="14">
        <v>0.111</v>
      </c>
      <c r="L26" s="5">
        <v>298</v>
      </c>
      <c r="M26" s="9">
        <v>3.2099999999999997E-2</v>
      </c>
      <c r="N26" s="9">
        <v>9.9099999999999994E-2</v>
      </c>
      <c r="P26" s="5">
        <v>1028</v>
      </c>
      <c r="Q26" s="9">
        <v>4.1799999999999997E-2</v>
      </c>
      <c r="R26" s="5">
        <v>1</v>
      </c>
      <c r="S26" s="5">
        <v>0</v>
      </c>
      <c r="T26" s="6"/>
      <c r="V26" s="11">
        <f t="shared" si="0"/>
        <v>0.86880466472303208</v>
      </c>
      <c r="W26" s="12">
        <f t="shared" ref="W26:X26" si="32">T26-T25</f>
        <v>0</v>
      </c>
      <c r="X26" s="12">
        <f t="shared" si="32"/>
        <v>0</v>
      </c>
      <c r="Y26" s="11"/>
      <c r="Z26" s="11"/>
      <c r="AA26" s="13">
        <f t="shared" si="18"/>
        <v>3.2876712328767121</v>
      </c>
      <c r="AB26" s="19">
        <f t="shared" si="27"/>
        <v>3.6298222517688994</v>
      </c>
      <c r="AC26" s="16">
        <f t="shared" si="8"/>
        <v>34.285714285714285</v>
      </c>
      <c r="AD26" s="16">
        <f t="shared" si="25"/>
        <v>1</v>
      </c>
      <c r="AE26" s="16">
        <f t="shared" si="9"/>
        <v>975.14285714285711</v>
      </c>
      <c r="AF26" s="18">
        <f t="shared" si="13"/>
        <v>3.6200000000000003E-2</v>
      </c>
      <c r="AG26" s="18"/>
      <c r="AH26" s="18"/>
      <c r="AI26" s="18"/>
      <c r="AJ26" s="18"/>
      <c r="AK26" s="18"/>
      <c r="AL26" s="18"/>
      <c r="AM26" s="19">
        <f t="shared" si="21"/>
        <v>3.8571428571428572</v>
      </c>
    </row>
    <row r="27" spans="1:39" x14ac:dyDescent="0.25">
      <c r="A27" s="4">
        <v>43919</v>
      </c>
      <c r="B27" s="5">
        <v>408</v>
      </c>
      <c r="C27" s="5">
        <v>65</v>
      </c>
      <c r="D27" s="5">
        <v>13</v>
      </c>
      <c r="E27" s="5">
        <v>34</v>
      </c>
      <c r="F27" s="5">
        <v>12148</v>
      </c>
      <c r="G27" s="7">
        <f t="shared" si="2"/>
        <v>1239.5918367346937</v>
      </c>
      <c r="H27" s="8">
        <v>71</v>
      </c>
      <c r="I27" s="9">
        <v>0.1895</v>
      </c>
      <c r="J27" s="9">
        <v>3.3599999999999998E-2</v>
      </c>
      <c r="K27" s="14">
        <v>0.17899999999999999</v>
      </c>
      <c r="L27" s="5">
        <v>361</v>
      </c>
      <c r="M27" s="9">
        <v>3.1899999999999998E-2</v>
      </c>
      <c r="N27" s="9">
        <v>8.3299999999999999E-2</v>
      </c>
      <c r="P27" s="5">
        <v>1845</v>
      </c>
      <c r="Q27" s="9">
        <v>3.5200000000000002E-2</v>
      </c>
      <c r="R27" s="5">
        <v>2</v>
      </c>
      <c r="S27" s="5">
        <v>0</v>
      </c>
      <c r="T27" s="6"/>
      <c r="V27" s="11">
        <f t="shared" si="0"/>
        <v>0.88480392156862742</v>
      </c>
      <c r="W27" s="12">
        <f t="shared" ref="W27:X27" si="33">T27-T26</f>
        <v>0</v>
      </c>
      <c r="X27" s="12">
        <f t="shared" si="33"/>
        <v>0</v>
      </c>
      <c r="Y27" s="11"/>
      <c r="Z27" s="11"/>
      <c r="AA27" s="13">
        <f t="shared" si="18"/>
        <v>2.797979797979798</v>
      </c>
      <c r="AB27" s="19">
        <f t="shared" si="27"/>
        <v>3.463819365766013</v>
      </c>
      <c r="AC27" s="16">
        <f t="shared" si="8"/>
        <v>39.571428571428569</v>
      </c>
      <c r="AD27" s="16">
        <f t="shared" si="25"/>
        <v>1</v>
      </c>
      <c r="AE27" s="16">
        <f t="shared" si="9"/>
        <v>1100.7142857142858</v>
      </c>
      <c r="AF27" s="18">
        <f t="shared" si="13"/>
        <v>3.7085714285714284E-2</v>
      </c>
      <c r="AG27" s="18"/>
      <c r="AH27" s="18"/>
      <c r="AI27" s="18"/>
      <c r="AJ27" s="18"/>
      <c r="AK27" s="18"/>
      <c r="AL27" s="18"/>
      <c r="AM27" s="19">
        <f t="shared" si="21"/>
        <v>2.5714285714285716</v>
      </c>
    </row>
    <row r="28" spans="1:39" x14ac:dyDescent="0.25">
      <c r="A28" s="4">
        <v>43920</v>
      </c>
      <c r="B28" s="5">
        <v>447</v>
      </c>
      <c r="C28" s="5">
        <v>39</v>
      </c>
      <c r="D28" s="5">
        <v>15</v>
      </c>
      <c r="E28" s="5">
        <v>34</v>
      </c>
      <c r="F28" s="5">
        <v>13301</v>
      </c>
      <c r="G28" s="7">
        <f t="shared" si="2"/>
        <v>1357.2448979591836</v>
      </c>
      <c r="H28" s="8">
        <v>73</v>
      </c>
      <c r="I28" s="9">
        <v>9.5600000000000004E-2</v>
      </c>
      <c r="J28" s="9">
        <v>3.3599999999999998E-2</v>
      </c>
      <c r="K28" s="14">
        <v>9.5000000000000001E-2</v>
      </c>
      <c r="L28" s="5">
        <v>398</v>
      </c>
      <c r="M28" s="9">
        <v>3.3599999999999998E-2</v>
      </c>
      <c r="N28" s="9">
        <v>7.6100000000000001E-2</v>
      </c>
      <c r="P28" s="5">
        <v>1153</v>
      </c>
      <c r="Q28" s="9">
        <v>3.3799999999999997E-2</v>
      </c>
      <c r="R28" s="5">
        <v>2</v>
      </c>
      <c r="S28" s="5">
        <v>0</v>
      </c>
      <c r="T28" s="6"/>
      <c r="V28" s="11">
        <f t="shared" si="0"/>
        <v>0.89038031319910516</v>
      </c>
      <c r="W28" s="12">
        <f t="shared" ref="W28:X28" si="34">T28-T27</f>
        <v>0</v>
      </c>
      <c r="X28" s="12">
        <f t="shared" si="34"/>
        <v>0</v>
      </c>
      <c r="Y28" s="11"/>
      <c r="Z28" s="11"/>
      <c r="AA28" s="13">
        <f t="shared" si="18"/>
        <v>2.1875</v>
      </c>
      <c r="AB28" s="19">
        <f t="shared" si="27"/>
        <v>3.1667955562422039</v>
      </c>
      <c r="AC28" s="16">
        <f t="shared" si="8"/>
        <v>40</v>
      </c>
      <c r="AD28" s="16">
        <f t="shared" si="25"/>
        <v>1</v>
      </c>
      <c r="AE28" s="16">
        <f t="shared" si="9"/>
        <v>1112.2857142857142</v>
      </c>
      <c r="AF28" s="18">
        <f t="shared" si="13"/>
        <v>3.7114285714285718E-2</v>
      </c>
      <c r="AG28" s="18"/>
      <c r="AH28" s="18"/>
      <c r="AI28" s="18"/>
      <c r="AJ28" s="18"/>
      <c r="AK28" s="18"/>
      <c r="AL28" s="18"/>
      <c r="AM28" s="19">
        <f t="shared" si="21"/>
        <v>1.8571428571428572</v>
      </c>
    </row>
    <row r="29" spans="1:39" x14ac:dyDescent="0.25">
      <c r="A29" s="4">
        <v>43921</v>
      </c>
      <c r="B29" s="5">
        <v>492</v>
      </c>
      <c r="C29" s="5">
        <v>45</v>
      </c>
      <c r="D29" s="5">
        <v>16</v>
      </c>
      <c r="E29" s="5">
        <v>37</v>
      </c>
      <c r="F29" s="5">
        <v>14146</v>
      </c>
      <c r="G29" s="7">
        <f t="shared" si="2"/>
        <v>1443.4693877551019</v>
      </c>
      <c r="H29" s="8">
        <v>61</v>
      </c>
      <c r="I29" s="9">
        <v>0.1007</v>
      </c>
      <c r="J29" s="9">
        <v>3.4799999999999998E-2</v>
      </c>
      <c r="K29" s="14">
        <v>6.4000000000000001E-2</v>
      </c>
      <c r="L29" s="5">
        <v>439</v>
      </c>
      <c r="M29" s="9">
        <v>3.2500000000000001E-2</v>
      </c>
      <c r="N29" s="9">
        <v>7.5200000000000003E-2</v>
      </c>
      <c r="P29" s="5">
        <v>845</v>
      </c>
      <c r="Q29" s="9">
        <v>5.33E-2</v>
      </c>
      <c r="R29" s="5">
        <v>2</v>
      </c>
      <c r="S29" s="5">
        <v>3</v>
      </c>
      <c r="T29" s="6"/>
      <c r="V29" s="11">
        <f t="shared" si="0"/>
        <v>0.89227642276422769</v>
      </c>
      <c r="W29" s="12">
        <f t="shared" ref="W29:X29" si="35">T29-T28</f>
        <v>0</v>
      </c>
      <c r="X29" s="12">
        <f t="shared" si="35"/>
        <v>0</v>
      </c>
      <c r="Y29" s="11"/>
      <c r="Z29" s="11"/>
      <c r="AA29" s="13">
        <f t="shared" si="18"/>
        <v>2.2262773722627736</v>
      </c>
      <c r="AB29" s="19">
        <f t="shared" si="27"/>
        <v>2.9697975868662096</v>
      </c>
      <c r="AC29" s="16">
        <f t="shared" si="8"/>
        <v>43.571428571428569</v>
      </c>
      <c r="AD29" s="16">
        <f t="shared" si="25"/>
        <v>1.1428571428571428</v>
      </c>
      <c r="AE29" s="16">
        <f t="shared" si="9"/>
        <v>1147.5714285714287</v>
      </c>
      <c r="AF29" s="18">
        <f t="shared" si="13"/>
        <v>3.9957142857142858E-2</v>
      </c>
      <c r="AG29" s="18"/>
      <c r="AH29" s="18"/>
      <c r="AI29" s="18"/>
      <c r="AJ29" s="18"/>
      <c r="AK29" s="18"/>
      <c r="AL29" s="18"/>
      <c r="AM29" s="19">
        <f t="shared" si="21"/>
        <v>2.2857142857142856</v>
      </c>
    </row>
    <row r="30" spans="1:39" x14ac:dyDescent="0.25">
      <c r="A30" s="4">
        <v>43922</v>
      </c>
      <c r="B30" s="5">
        <v>525</v>
      </c>
      <c r="C30" s="5">
        <v>33</v>
      </c>
      <c r="D30" s="5">
        <v>20</v>
      </c>
      <c r="E30" s="5">
        <v>40</v>
      </c>
      <c r="F30" s="5">
        <v>15208</v>
      </c>
      <c r="G30" s="7">
        <f t="shared" si="2"/>
        <v>1551.8367346938774</v>
      </c>
      <c r="H30" s="8">
        <v>61</v>
      </c>
      <c r="I30" s="9">
        <v>6.7100000000000007E-2</v>
      </c>
      <c r="J30" s="9">
        <v>3.4500000000000003E-2</v>
      </c>
      <c r="K30" s="14">
        <v>7.4999999999999997E-2</v>
      </c>
      <c r="L30" s="5">
        <v>465</v>
      </c>
      <c r="M30" s="9">
        <v>3.8100000000000002E-2</v>
      </c>
      <c r="N30" s="9">
        <v>7.6200000000000004E-2</v>
      </c>
      <c r="P30" s="5">
        <v>1062</v>
      </c>
      <c r="Q30" s="9">
        <v>3.1099999999999999E-2</v>
      </c>
      <c r="R30" s="5">
        <v>4</v>
      </c>
      <c r="S30" s="5">
        <v>3</v>
      </c>
      <c r="T30" s="6"/>
      <c r="V30" s="11">
        <f t="shared" si="0"/>
        <v>0.88571428571428568</v>
      </c>
      <c r="W30" s="12">
        <f t="shared" ref="W30:X30" si="36">T30-T29</f>
        <v>0</v>
      </c>
      <c r="X30" s="12">
        <f t="shared" si="36"/>
        <v>0</v>
      </c>
      <c r="Y30" s="11"/>
      <c r="Z30" s="11"/>
      <c r="AA30" s="13">
        <f t="shared" si="18"/>
        <v>1.7797619047619047</v>
      </c>
      <c r="AB30" s="19">
        <f t="shared" si="27"/>
        <v>2.6907159542131476</v>
      </c>
      <c r="AC30" s="16">
        <f t="shared" si="8"/>
        <v>42.714285714285715</v>
      </c>
      <c r="AD30" s="16">
        <f t="shared" si="25"/>
        <v>1.5714285714285714</v>
      </c>
      <c r="AE30" s="16">
        <f t="shared" si="9"/>
        <v>1198.7142857142858</v>
      </c>
      <c r="AF30" s="18">
        <f t="shared" si="13"/>
        <v>3.6485714285714288E-2</v>
      </c>
      <c r="AG30" s="18"/>
      <c r="AH30" s="18"/>
      <c r="AI30" s="18"/>
      <c r="AJ30" s="18"/>
      <c r="AK30" s="18"/>
      <c r="AL30" s="18"/>
      <c r="AM30" s="19">
        <f t="shared" si="21"/>
        <v>2.7142857142857144</v>
      </c>
    </row>
    <row r="31" spans="1:39" x14ac:dyDescent="0.25">
      <c r="A31" s="4">
        <v>43923</v>
      </c>
      <c r="B31" s="5">
        <v>585</v>
      </c>
      <c r="C31" s="5">
        <v>60</v>
      </c>
      <c r="D31" s="5">
        <v>21</v>
      </c>
      <c r="E31" s="5">
        <v>42</v>
      </c>
      <c r="F31" s="5">
        <v>16401</v>
      </c>
      <c r="G31" s="7">
        <f t="shared" si="2"/>
        <v>1673.5714285714284</v>
      </c>
      <c r="H31" s="8">
        <v>59</v>
      </c>
      <c r="I31" s="9">
        <v>0.1143</v>
      </c>
      <c r="J31" s="9">
        <v>3.5700000000000003E-2</v>
      </c>
      <c r="K31" s="14">
        <v>7.8E-2</v>
      </c>
      <c r="L31" s="5">
        <v>522</v>
      </c>
      <c r="M31" s="9">
        <v>3.5900000000000001E-2</v>
      </c>
      <c r="N31" s="9">
        <v>7.1800000000000003E-2</v>
      </c>
      <c r="P31" s="5">
        <v>1193</v>
      </c>
      <c r="Q31" s="9">
        <v>5.0299999999999997E-2</v>
      </c>
      <c r="R31" s="5">
        <v>1</v>
      </c>
      <c r="S31" s="5">
        <v>2</v>
      </c>
      <c r="T31" s="6"/>
      <c r="V31" s="11">
        <f t="shared" si="0"/>
        <v>0.89230769230769236</v>
      </c>
      <c r="W31" s="12">
        <f t="shared" ref="W31:X31" si="37">T31-T30</f>
        <v>0</v>
      </c>
      <c r="X31" s="12">
        <f t="shared" si="37"/>
        <v>0</v>
      </c>
      <c r="Y31" s="11"/>
      <c r="Z31" s="11"/>
      <c r="AA31" s="13">
        <f t="shared" si="18"/>
        <v>1.7234042553191489</v>
      </c>
      <c r="AB31" s="19">
        <f t="shared" si="27"/>
        <v>2.4657386172537277</v>
      </c>
      <c r="AC31" s="16">
        <f t="shared" si="8"/>
        <v>46.285714285714285</v>
      </c>
      <c r="AD31" s="16">
        <f t="shared" si="25"/>
        <v>1.7142857142857142</v>
      </c>
      <c r="AE31" s="16">
        <f t="shared" si="9"/>
        <v>1199.4285714285713</v>
      </c>
      <c r="AF31" s="18">
        <f t="shared" si="13"/>
        <v>3.945714285714285E-2</v>
      </c>
      <c r="AG31" s="18"/>
      <c r="AH31" s="18"/>
      <c r="AI31" s="18"/>
      <c r="AJ31" s="18"/>
      <c r="AK31" s="18"/>
      <c r="AL31" s="18"/>
      <c r="AM31" s="19">
        <f t="shared" si="21"/>
        <v>2</v>
      </c>
    </row>
    <row r="32" spans="1:39" x14ac:dyDescent="0.25">
      <c r="A32" s="4">
        <v>43924</v>
      </c>
      <c r="B32" s="5">
        <v>623</v>
      </c>
      <c r="C32" s="5">
        <v>38</v>
      </c>
      <c r="D32" s="5">
        <v>26</v>
      </c>
      <c r="E32" s="5">
        <v>43</v>
      </c>
      <c r="F32" s="5">
        <v>17769</v>
      </c>
      <c r="G32" s="7">
        <f t="shared" si="2"/>
        <v>1813.1632653061224</v>
      </c>
      <c r="H32" s="8"/>
      <c r="I32" s="9">
        <v>6.5000000000000002E-2</v>
      </c>
      <c r="J32" s="9">
        <v>3.5099999999999999E-2</v>
      </c>
      <c r="K32" s="14">
        <v>8.3000000000000004E-2</v>
      </c>
      <c r="L32" s="5">
        <v>554</v>
      </c>
      <c r="M32" s="9">
        <v>4.1700000000000001E-2</v>
      </c>
      <c r="N32" s="9">
        <v>6.9000000000000006E-2</v>
      </c>
      <c r="O32" s="5">
        <v>10668</v>
      </c>
      <c r="P32" s="5">
        <v>1368</v>
      </c>
      <c r="Q32" s="9">
        <v>2.7799999999999998E-2</v>
      </c>
      <c r="R32" s="5">
        <v>5</v>
      </c>
      <c r="S32" s="5">
        <v>1</v>
      </c>
      <c r="T32" s="6"/>
      <c r="V32" s="11">
        <f t="shared" si="0"/>
        <v>0.8892455858747994</v>
      </c>
      <c r="W32" s="12">
        <f t="shared" ref="W32:X32" si="38">T32-T31</f>
        <v>0</v>
      </c>
      <c r="X32" s="12">
        <f t="shared" si="38"/>
        <v>0</v>
      </c>
      <c r="Y32" s="11"/>
      <c r="Z32" s="11"/>
      <c r="AA32" s="13">
        <f t="shared" si="18"/>
        <v>1.5023255813953489</v>
      </c>
      <c r="AB32" s="19">
        <f t="shared" si="27"/>
        <v>2.2149885920850982</v>
      </c>
      <c r="AC32" s="16">
        <f t="shared" si="8"/>
        <v>46.142857142857146</v>
      </c>
      <c r="AD32" s="16">
        <f t="shared" si="25"/>
        <v>2.4285714285714284</v>
      </c>
      <c r="AE32" s="16">
        <f t="shared" si="9"/>
        <v>1213.4285714285713</v>
      </c>
      <c r="AF32" s="18">
        <f t="shared" si="13"/>
        <v>3.9042857142857143E-2</v>
      </c>
      <c r="AG32" s="18"/>
      <c r="AH32" s="18"/>
      <c r="AI32" s="18"/>
      <c r="AJ32" s="18"/>
      <c r="AK32" s="18"/>
      <c r="AL32" s="18"/>
      <c r="AM32" s="19">
        <f t="shared" si="21"/>
        <v>1.2857142857142858</v>
      </c>
    </row>
    <row r="33" spans="1:39" x14ac:dyDescent="0.25">
      <c r="A33" s="4">
        <v>43925</v>
      </c>
      <c r="B33" s="5">
        <v>678</v>
      </c>
      <c r="C33" s="5">
        <v>55</v>
      </c>
      <c r="D33" s="5">
        <v>32</v>
      </c>
      <c r="E33" s="5">
        <v>58</v>
      </c>
      <c r="F33" s="5">
        <v>19424</v>
      </c>
      <c r="G33" s="7">
        <f t="shared" si="2"/>
        <v>1982.0408163265304</v>
      </c>
      <c r="H33" s="8"/>
      <c r="I33" s="9">
        <v>8.8300000000000003E-2</v>
      </c>
      <c r="J33" s="9">
        <v>3.49E-2</v>
      </c>
      <c r="K33" s="14">
        <v>9.2999999999999999E-2</v>
      </c>
      <c r="L33" s="5">
        <v>588</v>
      </c>
      <c r="M33" s="9">
        <v>4.7199999999999999E-2</v>
      </c>
      <c r="N33" s="9">
        <v>8.5500000000000007E-2</v>
      </c>
      <c r="O33" s="5">
        <v>12492</v>
      </c>
      <c r="P33" s="5">
        <v>1655</v>
      </c>
      <c r="Q33" s="9">
        <v>3.32E-2</v>
      </c>
      <c r="R33" s="5">
        <v>6</v>
      </c>
      <c r="S33" s="5">
        <v>15</v>
      </c>
      <c r="T33" s="6"/>
      <c r="V33" s="11">
        <f t="shared" si="0"/>
        <v>0.86725663716814161</v>
      </c>
      <c r="W33" s="12">
        <f t="shared" ref="W33:X33" si="39">T33-T32</f>
        <v>0</v>
      </c>
      <c r="X33" s="12">
        <f t="shared" si="39"/>
        <v>0</v>
      </c>
      <c r="Y33" s="11"/>
      <c r="Z33" s="11"/>
      <c r="AA33" s="13">
        <f t="shared" si="18"/>
        <v>1.3958333333333333</v>
      </c>
      <c r="AB33" s="19">
        <f t="shared" si="27"/>
        <v>1.9447260350074724</v>
      </c>
      <c r="AC33" s="16">
        <f t="shared" si="8"/>
        <v>47.857142857142854</v>
      </c>
      <c r="AD33" s="16">
        <f t="shared" si="25"/>
        <v>3.1428571428571428</v>
      </c>
      <c r="AE33" s="16">
        <f t="shared" si="9"/>
        <v>1303</v>
      </c>
      <c r="AF33" s="18">
        <f t="shared" si="13"/>
        <v>3.781428571428571E-2</v>
      </c>
      <c r="AG33" s="18"/>
      <c r="AH33" s="18"/>
      <c r="AI33" s="18"/>
      <c r="AJ33" s="18"/>
      <c r="AK33" s="18"/>
      <c r="AL33" s="18"/>
      <c r="AM33" s="19">
        <f t="shared" si="21"/>
        <v>3.4285714285714284</v>
      </c>
    </row>
    <row r="34" spans="1:39" x14ac:dyDescent="0.25">
      <c r="A34" s="4">
        <v>43926</v>
      </c>
      <c r="B34" s="5">
        <v>733</v>
      </c>
      <c r="C34" s="5">
        <v>55</v>
      </c>
      <c r="D34" s="5">
        <v>34</v>
      </c>
      <c r="E34" s="5">
        <v>66</v>
      </c>
      <c r="F34" s="5">
        <v>21250</v>
      </c>
      <c r="G34" s="7">
        <f t="shared" si="2"/>
        <v>2168.3673469387754</v>
      </c>
      <c r="H34" s="8"/>
      <c r="I34" s="9">
        <v>8.1100000000000005E-2</v>
      </c>
      <c r="J34" s="9">
        <v>3.4500000000000003E-2</v>
      </c>
      <c r="K34" s="14">
        <v>9.4E-2</v>
      </c>
      <c r="L34" s="5">
        <v>633</v>
      </c>
      <c r="M34" s="9">
        <v>4.6399999999999997E-2</v>
      </c>
      <c r="N34" s="9">
        <v>0.09</v>
      </c>
      <c r="O34" s="5">
        <v>13435</v>
      </c>
      <c r="P34" s="5">
        <v>1826</v>
      </c>
      <c r="Q34" s="9">
        <v>3.0099999999999998E-2</v>
      </c>
      <c r="R34" s="5">
        <v>2</v>
      </c>
      <c r="S34" s="5">
        <v>8</v>
      </c>
      <c r="T34" s="6"/>
      <c r="V34" s="11">
        <f t="shared" si="0"/>
        <v>0.86357435197817189</v>
      </c>
      <c r="W34" s="12">
        <f t="shared" ref="W34:X34" si="40">T34-T33</f>
        <v>0</v>
      </c>
      <c r="X34" s="12">
        <f t="shared" si="40"/>
        <v>0</v>
      </c>
      <c r="Y34" s="11"/>
      <c r="Z34" s="11"/>
      <c r="AA34" s="13">
        <f t="shared" si="18"/>
        <v>1.1732851985559567</v>
      </c>
      <c r="AB34" s="19">
        <f t="shared" si="27"/>
        <v>1.7126268065183525</v>
      </c>
      <c r="AC34" s="16">
        <f t="shared" si="8"/>
        <v>46.428571428571431</v>
      </c>
      <c r="AD34" s="16">
        <f t="shared" si="25"/>
        <v>3.1428571428571428</v>
      </c>
      <c r="AE34" s="16">
        <f t="shared" si="9"/>
        <v>1300.2857142857142</v>
      </c>
      <c r="AF34" s="18">
        <f t="shared" si="13"/>
        <v>3.7085714285714284E-2</v>
      </c>
      <c r="AG34" s="18"/>
      <c r="AH34" s="18"/>
      <c r="AI34" s="18"/>
      <c r="AJ34" s="18"/>
      <c r="AK34" s="18"/>
      <c r="AL34" s="18"/>
      <c r="AM34" s="19">
        <f t="shared" si="21"/>
        <v>4.5714285714285712</v>
      </c>
    </row>
    <row r="35" spans="1:39" x14ac:dyDescent="0.25">
      <c r="A35" s="4">
        <v>43927</v>
      </c>
      <c r="B35" s="5">
        <v>744</v>
      </c>
      <c r="C35" s="5">
        <v>11</v>
      </c>
      <c r="D35" s="5">
        <v>38</v>
      </c>
      <c r="E35" s="5">
        <v>67</v>
      </c>
      <c r="F35" s="5">
        <v>22282</v>
      </c>
      <c r="G35" s="7">
        <f t="shared" si="2"/>
        <v>2273.6734693877547</v>
      </c>
      <c r="H35" s="8"/>
      <c r="I35" s="9">
        <v>1.4999999999999999E-2</v>
      </c>
      <c r="J35" s="9">
        <v>3.3399999999999999E-2</v>
      </c>
      <c r="K35" s="14">
        <v>4.9000000000000002E-2</v>
      </c>
      <c r="L35" s="5">
        <v>639</v>
      </c>
      <c r="M35" s="9">
        <v>5.11E-2</v>
      </c>
      <c r="N35" s="9">
        <v>9.01E-2</v>
      </c>
      <c r="O35" s="5">
        <v>14345</v>
      </c>
      <c r="P35" s="5">
        <v>1032</v>
      </c>
      <c r="Q35" s="9">
        <v>1.0699999999999999E-2</v>
      </c>
      <c r="R35" s="5">
        <v>4</v>
      </c>
      <c r="S35" s="5">
        <v>1</v>
      </c>
      <c r="T35" s="6"/>
      <c r="V35" s="11">
        <f t="shared" si="0"/>
        <v>0.8588709677419355</v>
      </c>
      <c r="W35" s="12">
        <f t="shared" ref="W35:X35" si="41">T35-T34</f>
        <v>0</v>
      </c>
      <c r="X35" s="12">
        <f t="shared" si="41"/>
        <v>0</v>
      </c>
      <c r="Y35" s="11"/>
      <c r="Z35" s="11"/>
      <c r="AA35" s="13">
        <f t="shared" si="18"/>
        <v>1.0607142857142857</v>
      </c>
      <c r="AB35" s="19">
        <f t="shared" si="27"/>
        <v>1.5516574187632504</v>
      </c>
      <c r="AC35" s="16">
        <f t="shared" si="8"/>
        <v>42.428571428571431</v>
      </c>
      <c r="AD35" s="16">
        <f t="shared" si="25"/>
        <v>3.4285714285714284</v>
      </c>
      <c r="AE35" s="16">
        <f t="shared" si="9"/>
        <v>1283</v>
      </c>
      <c r="AF35" s="18">
        <f t="shared" si="13"/>
        <v>3.378571428571428E-2</v>
      </c>
      <c r="AG35" s="18"/>
      <c r="AH35" s="18"/>
      <c r="AI35" s="18"/>
      <c r="AJ35" s="18"/>
      <c r="AK35" s="18"/>
      <c r="AL35" s="18"/>
      <c r="AM35" s="19">
        <f t="shared" si="21"/>
        <v>4.7142857142857144</v>
      </c>
    </row>
    <row r="36" spans="1:39" x14ac:dyDescent="0.25">
      <c r="A36" s="4">
        <v>43928</v>
      </c>
      <c r="B36" s="5">
        <v>817</v>
      </c>
      <c r="C36" s="5">
        <v>73</v>
      </c>
      <c r="D36" s="5">
        <v>47</v>
      </c>
      <c r="E36" s="5">
        <v>71</v>
      </c>
      <c r="F36" s="5">
        <v>23746</v>
      </c>
      <c r="G36" s="7">
        <f t="shared" si="2"/>
        <v>2423.0612244897957</v>
      </c>
      <c r="H36" s="8"/>
      <c r="I36" s="9">
        <v>9.8100000000000007E-2</v>
      </c>
      <c r="J36" s="9">
        <v>3.44E-2</v>
      </c>
      <c r="K36" s="14">
        <v>6.6000000000000003E-2</v>
      </c>
      <c r="L36" s="5">
        <v>699</v>
      </c>
      <c r="M36" s="9">
        <v>5.7500000000000002E-2</v>
      </c>
      <c r="N36" s="9">
        <v>8.6900000000000005E-2</v>
      </c>
      <c r="O36" s="5">
        <v>14997</v>
      </c>
      <c r="P36" s="5">
        <v>1464</v>
      </c>
      <c r="Q36" s="9">
        <v>4.99E-2</v>
      </c>
      <c r="R36" s="5">
        <v>9</v>
      </c>
      <c r="S36" s="5">
        <v>4</v>
      </c>
      <c r="T36" s="6"/>
      <c r="V36" s="11">
        <f t="shared" si="0"/>
        <v>0.85556915544675638</v>
      </c>
      <c r="W36" s="12">
        <f t="shared" ref="W36:X36" si="42">T36-T35</f>
        <v>0</v>
      </c>
      <c r="X36" s="12">
        <f t="shared" si="42"/>
        <v>0</v>
      </c>
      <c r="Y36" s="11"/>
      <c r="Z36" s="11"/>
      <c r="AA36" s="13">
        <f t="shared" si="18"/>
        <v>1.0655737704918034</v>
      </c>
      <c r="AB36" s="19">
        <f t="shared" si="27"/>
        <v>1.3858426185102546</v>
      </c>
      <c r="AC36" s="16">
        <f t="shared" si="8"/>
        <v>46.428571428571431</v>
      </c>
      <c r="AD36" s="16">
        <f t="shared" si="25"/>
        <v>4.4285714285714288</v>
      </c>
      <c r="AE36" s="16">
        <f t="shared" si="9"/>
        <v>1371.4285714285713</v>
      </c>
      <c r="AF36" s="18">
        <f t="shared" si="13"/>
        <v>3.3299999999999996E-2</v>
      </c>
      <c r="AG36" s="18"/>
      <c r="AH36" s="18"/>
      <c r="AI36" s="18"/>
      <c r="AJ36" s="18"/>
      <c r="AK36" s="18"/>
      <c r="AL36" s="18"/>
      <c r="AM36" s="19">
        <f t="shared" si="21"/>
        <v>4.8571428571428568</v>
      </c>
    </row>
    <row r="37" spans="1:39" x14ac:dyDescent="0.25">
      <c r="A37" s="4">
        <v>43929</v>
      </c>
      <c r="B37" s="5">
        <v>895</v>
      </c>
      <c r="C37" s="5">
        <v>78</v>
      </c>
      <c r="D37" s="5">
        <v>58</v>
      </c>
      <c r="E37" s="5">
        <v>94</v>
      </c>
      <c r="F37" s="5">
        <v>25748</v>
      </c>
      <c r="G37" s="7">
        <f t="shared" si="2"/>
        <v>2627.3469387755099</v>
      </c>
      <c r="H37" s="8"/>
      <c r="I37" s="9">
        <v>9.5500000000000002E-2</v>
      </c>
      <c r="J37" s="9">
        <v>3.4799999999999998E-2</v>
      </c>
      <c r="K37" s="14">
        <v>8.4000000000000005E-2</v>
      </c>
      <c r="L37" s="5">
        <v>743</v>
      </c>
      <c r="M37" s="9">
        <v>6.4799999999999996E-2</v>
      </c>
      <c r="N37" s="9">
        <v>0.105</v>
      </c>
      <c r="O37" s="5">
        <v>15481</v>
      </c>
      <c r="P37" s="5">
        <v>2002</v>
      </c>
      <c r="Q37" s="9">
        <v>3.9E-2</v>
      </c>
      <c r="R37" s="5">
        <v>11</v>
      </c>
      <c r="S37" s="5">
        <v>23</v>
      </c>
      <c r="T37" s="6"/>
      <c r="V37" s="11">
        <f t="shared" si="0"/>
        <v>0.83016759776536309</v>
      </c>
      <c r="W37" s="12">
        <f t="shared" ref="W37:X37" si="43">T37-T36</f>
        <v>0</v>
      </c>
      <c r="X37" s="12">
        <f t="shared" si="43"/>
        <v>0</v>
      </c>
      <c r="Y37" s="11"/>
      <c r="Z37" s="11"/>
      <c r="AA37" s="13">
        <f t="shared" si="18"/>
        <v>1.2374581939799332</v>
      </c>
      <c r="AB37" s="19">
        <f t="shared" si="27"/>
        <v>1.3083706598271156</v>
      </c>
      <c r="AC37" s="16">
        <f t="shared" si="8"/>
        <v>52.857142857142854</v>
      </c>
      <c r="AD37" s="16">
        <f t="shared" si="25"/>
        <v>5.4285714285714288</v>
      </c>
      <c r="AE37" s="16">
        <f t="shared" si="9"/>
        <v>1505.7142857142858</v>
      </c>
      <c r="AF37" s="18">
        <f t="shared" si="13"/>
        <v>3.4428571428571426E-2</v>
      </c>
      <c r="AG37" s="18"/>
      <c r="AH37" s="18"/>
      <c r="AI37" s="18"/>
      <c r="AJ37" s="18"/>
      <c r="AK37" s="18"/>
      <c r="AL37" s="18"/>
      <c r="AM37" s="19">
        <f t="shared" si="21"/>
        <v>7.7142857142857144</v>
      </c>
    </row>
    <row r="38" spans="1:39" x14ac:dyDescent="0.25">
      <c r="A38" s="4">
        <v>43930</v>
      </c>
      <c r="B38" s="5">
        <v>980</v>
      </c>
      <c r="C38" s="5">
        <v>85</v>
      </c>
      <c r="D38" s="5">
        <v>66</v>
      </c>
      <c r="E38" s="5">
        <v>96</v>
      </c>
      <c r="F38" s="5">
        <v>27826</v>
      </c>
      <c r="G38" s="7">
        <f t="shared" si="2"/>
        <v>2839.3877551020405</v>
      </c>
      <c r="H38" s="8"/>
      <c r="I38" s="9">
        <v>9.5000000000000001E-2</v>
      </c>
      <c r="J38" s="9">
        <v>3.5200000000000002E-2</v>
      </c>
      <c r="K38" s="14">
        <v>8.1000000000000003E-2</v>
      </c>
      <c r="L38" s="5">
        <v>818</v>
      </c>
      <c r="M38" s="9">
        <v>6.7299999999999999E-2</v>
      </c>
      <c r="N38" s="9">
        <v>9.8000000000000004E-2</v>
      </c>
      <c r="O38" s="5">
        <v>16006</v>
      </c>
      <c r="P38" s="5">
        <v>2078</v>
      </c>
      <c r="Q38" s="9">
        <v>4.0899999999999999E-2</v>
      </c>
      <c r="R38" s="5">
        <v>8</v>
      </c>
      <c r="S38" s="5">
        <v>2</v>
      </c>
      <c r="V38" s="11">
        <f t="shared" si="0"/>
        <v>0.83469387755102042</v>
      </c>
      <c r="W38" s="12">
        <f t="shared" ref="W38:X38" si="44">T38-T37</f>
        <v>0</v>
      </c>
      <c r="X38" s="12">
        <f t="shared" si="44"/>
        <v>0</v>
      </c>
      <c r="Y38" s="11"/>
      <c r="Z38" s="11"/>
      <c r="AA38" s="13">
        <f t="shared" si="18"/>
        <v>1.2191358024691359</v>
      </c>
      <c r="AB38" s="19">
        <f t="shared" si="27"/>
        <v>1.2363323094199712</v>
      </c>
      <c r="AC38" s="16">
        <f t="shared" si="8"/>
        <v>56.428571428571431</v>
      </c>
      <c r="AD38" s="16">
        <f t="shared" si="25"/>
        <v>6.4285714285714288</v>
      </c>
      <c r="AE38" s="16">
        <f t="shared" si="9"/>
        <v>1632.1428571428571</v>
      </c>
      <c r="AF38" s="18">
        <f t="shared" si="13"/>
        <v>3.3085714285714288E-2</v>
      </c>
      <c r="AG38" s="18"/>
      <c r="AH38" s="18"/>
      <c r="AI38" s="18"/>
      <c r="AJ38" s="18"/>
      <c r="AK38" s="18"/>
      <c r="AL38" s="18"/>
      <c r="AM38" s="19">
        <f t="shared" si="21"/>
        <v>7.7142857142857144</v>
      </c>
    </row>
    <row r="39" spans="1:39" x14ac:dyDescent="0.25">
      <c r="A39" s="4">
        <v>43931</v>
      </c>
      <c r="B39" s="5">
        <v>1190</v>
      </c>
      <c r="C39" s="5">
        <v>210</v>
      </c>
      <c r="D39" s="5">
        <v>77</v>
      </c>
      <c r="E39" s="5">
        <v>112</v>
      </c>
      <c r="F39" s="5">
        <v>29948</v>
      </c>
      <c r="G39" s="7">
        <f t="shared" si="2"/>
        <v>3055.9183673469383</v>
      </c>
      <c r="H39" s="20"/>
      <c r="I39" s="9">
        <v>0.21429999999999999</v>
      </c>
      <c r="J39" s="9">
        <v>3.9699999999999999E-2</v>
      </c>
      <c r="K39" s="14">
        <v>7.5999999999999998E-2</v>
      </c>
      <c r="L39" s="5">
        <v>1001</v>
      </c>
      <c r="M39" s="9">
        <v>6.4699999999999994E-2</v>
      </c>
      <c r="N39" s="9">
        <v>9.4100000000000003E-2</v>
      </c>
      <c r="O39" s="5">
        <v>16006</v>
      </c>
      <c r="P39" s="5">
        <v>2122</v>
      </c>
      <c r="Q39" s="9">
        <v>9.9000000000000005E-2</v>
      </c>
      <c r="R39" s="5">
        <v>11</v>
      </c>
      <c r="S39" s="5">
        <v>16</v>
      </c>
      <c r="V39" s="11">
        <f t="shared" si="0"/>
        <v>0.8411764705882353</v>
      </c>
      <c r="W39" s="12">
        <f t="shared" ref="W39:X39" si="45">T39-T38</f>
        <v>0</v>
      </c>
      <c r="X39" s="12">
        <f t="shared" si="45"/>
        <v>0</v>
      </c>
      <c r="Y39" s="11"/>
      <c r="Z39" s="11"/>
      <c r="AA39" s="13">
        <f t="shared" si="18"/>
        <v>1.7554179566563468</v>
      </c>
      <c r="AB39" s="19">
        <f t="shared" si="27"/>
        <v>1.272488363028685</v>
      </c>
      <c r="AC39" s="16">
        <f t="shared" si="8"/>
        <v>81</v>
      </c>
      <c r="AD39" s="16">
        <f t="shared" si="25"/>
        <v>7.2857142857142856</v>
      </c>
      <c r="AE39" s="16">
        <f t="shared" si="9"/>
        <v>1739.8571428571429</v>
      </c>
      <c r="AF39" s="18">
        <f t="shared" si="13"/>
        <v>4.3257142857142848E-2</v>
      </c>
      <c r="AG39" s="18"/>
      <c r="AH39" s="18"/>
      <c r="AI39" s="18"/>
      <c r="AJ39" s="18"/>
      <c r="AK39" s="18"/>
      <c r="AL39" s="18"/>
      <c r="AM39" s="19">
        <f t="shared" si="21"/>
        <v>9.8571428571428577</v>
      </c>
    </row>
    <row r="40" spans="1:39" x14ac:dyDescent="0.25">
      <c r="A40" s="4">
        <v>43932</v>
      </c>
      <c r="B40" s="5">
        <v>1310</v>
      </c>
      <c r="C40" s="5">
        <v>120</v>
      </c>
      <c r="D40" s="5">
        <v>85</v>
      </c>
      <c r="E40" s="5">
        <v>115</v>
      </c>
      <c r="F40" s="5">
        <v>31961</v>
      </c>
      <c r="G40" s="7">
        <f t="shared" si="2"/>
        <v>3261.3265306122448</v>
      </c>
      <c r="H40" s="20"/>
      <c r="I40" s="9">
        <v>0.1008</v>
      </c>
      <c r="J40" s="9">
        <v>4.1000000000000002E-2</v>
      </c>
      <c r="K40" s="14">
        <v>6.7000000000000004E-2</v>
      </c>
      <c r="L40" s="5">
        <v>1110</v>
      </c>
      <c r="M40" s="9">
        <v>6.4899999999999999E-2</v>
      </c>
      <c r="N40" s="9">
        <v>8.7800000000000003E-2</v>
      </c>
      <c r="O40" s="5">
        <v>17490</v>
      </c>
      <c r="P40" s="5">
        <v>2013</v>
      </c>
      <c r="Q40" s="9">
        <v>5.96E-2</v>
      </c>
      <c r="R40" s="5">
        <v>8</v>
      </c>
      <c r="S40" s="5">
        <v>3</v>
      </c>
      <c r="V40" s="11">
        <f t="shared" si="0"/>
        <v>0.84732824427480913</v>
      </c>
      <c r="W40" s="12">
        <f t="shared" ref="W40:X40" si="46">T40-T39</f>
        <v>0</v>
      </c>
      <c r="X40" s="12">
        <f t="shared" si="46"/>
        <v>0</v>
      </c>
      <c r="Y40" s="11"/>
      <c r="Z40" s="11"/>
      <c r="AA40" s="13">
        <f t="shared" si="18"/>
        <v>1.8865671641791044</v>
      </c>
      <c r="AB40" s="19">
        <f t="shared" si="27"/>
        <v>1.3425931960066524</v>
      </c>
      <c r="AC40" s="16">
        <f t="shared" si="8"/>
        <v>90.285714285714292</v>
      </c>
      <c r="AD40" s="16">
        <f t="shared" si="25"/>
        <v>7.5714285714285712</v>
      </c>
      <c r="AE40" s="16">
        <f t="shared" si="9"/>
        <v>1791</v>
      </c>
      <c r="AF40" s="18">
        <f t="shared" si="13"/>
        <v>4.7028571428571427E-2</v>
      </c>
      <c r="AG40" s="18"/>
      <c r="AH40" s="18"/>
      <c r="AI40" s="18"/>
      <c r="AJ40" s="18"/>
      <c r="AK40" s="18"/>
      <c r="AL40" s="18"/>
      <c r="AM40" s="19">
        <f t="shared" si="21"/>
        <v>8.1428571428571423</v>
      </c>
    </row>
    <row r="41" spans="1:39" x14ac:dyDescent="0.25">
      <c r="A41" s="4">
        <v>43933</v>
      </c>
      <c r="B41" s="5">
        <v>1410</v>
      </c>
      <c r="C41" s="5">
        <v>100</v>
      </c>
      <c r="D41" s="5">
        <v>99</v>
      </c>
      <c r="E41" s="5">
        <v>118</v>
      </c>
      <c r="F41" s="5">
        <v>33532</v>
      </c>
      <c r="G41" s="7">
        <f t="shared" si="2"/>
        <v>3421.6326530612241</v>
      </c>
      <c r="H41" s="20"/>
      <c r="I41" s="9">
        <v>7.6300000000000007E-2</v>
      </c>
      <c r="J41" s="9">
        <v>4.2000000000000003E-2</v>
      </c>
      <c r="K41" s="14">
        <v>4.9000000000000002E-2</v>
      </c>
      <c r="L41" s="5">
        <v>1193</v>
      </c>
      <c r="M41" s="9">
        <v>7.0199999999999999E-2</v>
      </c>
      <c r="N41" s="9">
        <v>8.3699999999999997E-2</v>
      </c>
      <c r="O41" s="5">
        <v>15333</v>
      </c>
      <c r="P41" s="5">
        <v>1571</v>
      </c>
      <c r="Q41" s="9">
        <v>6.3700000000000007E-2</v>
      </c>
      <c r="R41" s="5">
        <v>14</v>
      </c>
      <c r="S41" s="5">
        <v>3</v>
      </c>
      <c r="V41" s="11">
        <f t="shared" si="0"/>
        <v>0.8460992907801419</v>
      </c>
      <c r="W41" s="12">
        <f t="shared" ref="W41:X41" si="47">T41-T40</f>
        <v>0</v>
      </c>
      <c r="X41" s="12">
        <f t="shared" si="47"/>
        <v>0</v>
      </c>
      <c r="Y41" s="11"/>
      <c r="Z41" s="11"/>
      <c r="AA41" s="13">
        <f t="shared" si="18"/>
        <v>2.083076923076923</v>
      </c>
      <c r="AB41" s="19">
        <f t="shared" si="27"/>
        <v>1.4725634423667902</v>
      </c>
      <c r="AC41" s="16">
        <f t="shared" si="8"/>
        <v>96.714285714285708</v>
      </c>
      <c r="AD41" s="16">
        <f t="shared" si="25"/>
        <v>9.2857142857142865</v>
      </c>
      <c r="AE41" s="16">
        <f t="shared" si="9"/>
        <v>1754.5714285714287</v>
      </c>
      <c r="AF41" s="18">
        <f t="shared" si="13"/>
        <v>5.1828571428571432E-2</v>
      </c>
      <c r="AG41" s="18"/>
      <c r="AH41" s="18"/>
      <c r="AI41" s="18"/>
      <c r="AJ41" s="18"/>
      <c r="AK41" s="18"/>
      <c r="AL41" s="18"/>
      <c r="AM41" s="19">
        <f t="shared" si="21"/>
        <v>7.4285714285714288</v>
      </c>
    </row>
    <row r="42" spans="1:39" x14ac:dyDescent="0.25">
      <c r="A42" s="4">
        <v>43934</v>
      </c>
      <c r="B42" s="5">
        <v>1458</v>
      </c>
      <c r="C42" s="5">
        <v>48</v>
      </c>
      <c r="D42" s="5">
        <v>109</v>
      </c>
      <c r="E42" s="5">
        <v>120</v>
      </c>
      <c r="F42" s="5">
        <v>34819</v>
      </c>
      <c r="G42" s="7">
        <f t="shared" si="2"/>
        <v>3552.9591836734689</v>
      </c>
      <c r="H42" s="20"/>
      <c r="I42" s="9">
        <v>3.4000000000000002E-2</v>
      </c>
      <c r="J42" s="9">
        <v>4.19E-2</v>
      </c>
      <c r="K42" s="14">
        <v>3.7999999999999999E-2</v>
      </c>
      <c r="L42" s="5">
        <v>1229</v>
      </c>
      <c r="M42" s="9">
        <v>7.4800000000000005E-2</v>
      </c>
      <c r="N42" s="9">
        <v>8.2299999999999998E-2</v>
      </c>
      <c r="O42" s="5">
        <v>15333</v>
      </c>
      <c r="P42" s="5">
        <v>1287</v>
      </c>
      <c r="Q42" s="9">
        <v>3.73E-2</v>
      </c>
      <c r="R42" s="5">
        <v>10</v>
      </c>
      <c r="S42" s="5">
        <v>2</v>
      </c>
      <c r="V42" s="11">
        <f t="shared" si="0"/>
        <v>0.84293552812071326</v>
      </c>
      <c r="W42" s="12">
        <f t="shared" ref="W42:X42" si="48">T42-T41</f>
        <v>0</v>
      </c>
      <c r="X42" s="12">
        <f t="shared" si="48"/>
        <v>0</v>
      </c>
      <c r="Y42" s="11"/>
      <c r="Z42" s="11"/>
      <c r="AA42" s="13">
        <f t="shared" si="18"/>
        <v>2.404040404040404</v>
      </c>
      <c r="AB42" s="19">
        <f t="shared" si="27"/>
        <v>1.6644671735562357</v>
      </c>
      <c r="AC42" s="16">
        <f t="shared" si="8"/>
        <v>102</v>
      </c>
      <c r="AD42" s="16">
        <f t="shared" si="25"/>
        <v>10.142857142857142</v>
      </c>
      <c r="AE42" s="16">
        <f t="shared" si="9"/>
        <v>1791</v>
      </c>
      <c r="AF42" s="18">
        <f t="shared" si="13"/>
        <v>5.5628571428571423E-2</v>
      </c>
      <c r="AG42" s="18"/>
      <c r="AH42" s="18"/>
      <c r="AI42" s="18"/>
      <c r="AJ42" s="18"/>
      <c r="AK42" s="18"/>
      <c r="AL42" s="18"/>
      <c r="AM42" s="19">
        <f t="shared" si="21"/>
        <v>7.5714285714285712</v>
      </c>
    </row>
    <row r="43" spans="1:39" x14ac:dyDescent="0.25">
      <c r="A43" s="4">
        <v>43935</v>
      </c>
      <c r="B43" s="5">
        <v>1512</v>
      </c>
      <c r="C43" s="5">
        <v>54</v>
      </c>
      <c r="D43" s="5">
        <v>122</v>
      </c>
      <c r="E43" s="5">
        <v>122</v>
      </c>
      <c r="F43" s="5">
        <v>35825</v>
      </c>
      <c r="G43" s="7">
        <f t="shared" si="2"/>
        <v>3655.612244897959</v>
      </c>
      <c r="H43" s="20"/>
      <c r="I43" s="9">
        <v>3.6999999999999998E-2</v>
      </c>
      <c r="J43" s="9">
        <v>4.2200000000000001E-2</v>
      </c>
      <c r="K43" s="14">
        <v>2.9000000000000001E-2</v>
      </c>
      <c r="L43" s="5">
        <v>1268</v>
      </c>
      <c r="M43" s="9">
        <v>8.0699999999999994E-2</v>
      </c>
      <c r="N43" s="9">
        <v>8.0699999999999994E-2</v>
      </c>
      <c r="O43" s="5">
        <v>14355</v>
      </c>
      <c r="P43" s="5">
        <v>1006</v>
      </c>
      <c r="Q43" s="9">
        <v>5.3699999999999998E-2</v>
      </c>
      <c r="R43" s="5">
        <v>13</v>
      </c>
      <c r="S43" s="5">
        <v>2</v>
      </c>
      <c r="V43" s="11">
        <f t="shared" si="0"/>
        <v>0.83862433862433861</v>
      </c>
      <c r="W43" s="12">
        <f t="shared" ref="W43:X43" si="49">T43-T42</f>
        <v>0</v>
      </c>
      <c r="X43" s="12">
        <f t="shared" si="49"/>
        <v>0</v>
      </c>
      <c r="Y43" s="11"/>
      <c r="Z43" s="11"/>
      <c r="AA43" s="13">
        <f t="shared" si="18"/>
        <v>2.1384615384615384</v>
      </c>
      <c r="AB43" s="19">
        <f t="shared" si="27"/>
        <v>1.8177368546947694</v>
      </c>
      <c r="AC43" s="16">
        <f t="shared" si="8"/>
        <v>99.285714285714292</v>
      </c>
      <c r="AD43" s="16">
        <f t="shared" si="25"/>
        <v>10.714285714285714</v>
      </c>
      <c r="AE43" s="16">
        <f t="shared" si="9"/>
        <v>1725.5714285714287</v>
      </c>
      <c r="AF43" s="18">
        <f t="shared" si="13"/>
        <v>5.6171428571428574E-2</v>
      </c>
      <c r="AG43" s="18"/>
      <c r="AH43" s="18"/>
      <c r="AI43" s="18"/>
      <c r="AJ43" s="18"/>
      <c r="AK43" s="18"/>
      <c r="AL43" s="18"/>
      <c r="AM43" s="19">
        <f t="shared" si="21"/>
        <v>7.2857142857142856</v>
      </c>
    </row>
    <row r="44" spans="1:39" x14ac:dyDescent="0.25">
      <c r="A44" s="4">
        <v>43936</v>
      </c>
      <c r="B44" s="5">
        <v>1579</v>
      </c>
      <c r="C44" s="5">
        <v>67</v>
      </c>
      <c r="D44" s="5">
        <v>134</v>
      </c>
      <c r="E44" s="5">
        <v>192</v>
      </c>
      <c r="F44" s="5">
        <v>37326</v>
      </c>
      <c r="G44" s="7">
        <f t="shared" si="2"/>
        <v>3808.7755102040815</v>
      </c>
      <c r="H44" s="20"/>
      <c r="I44" s="9">
        <v>4.4299999999999999E-2</v>
      </c>
      <c r="J44" s="9">
        <v>4.2299999999999997E-2</v>
      </c>
      <c r="K44" s="14">
        <v>4.2000000000000003E-2</v>
      </c>
      <c r="L44" s="5">
        <v>1253</v>
      </c>
      <c r="M44" s="9">
        <v>8.4900000000000003E-2</v>
      </c>
      <c r="N44" s="9">
        <v>0.1216</v>
      </c>
      <c r="O44" s="5">
        <v>13360</v>
      </c>
      <c r="P44" s="5">
        <v>1501</v>
      </c>
      <c r="Q44" s="9">
        <v>4.4600000000000001E-2</v>
      </c>
      <c r="R44" s="5">
        <v>12</v>
      </c>
      <c r="S44" s="5">
        <v>70</v>
      </c>
      <c r="V44" s="11">
        <f t="shared" si="0"/>
        <v>0.79354021532615582</v>
      </c>
      <c r="W44" s="12">
        <f t="shared" ref="W44:X44" si="50">T44-T43</f>
        <v>0</v>
      </c>
      <c r="X44" s="12">
        <f t="shared" si="50"/>
        <v>0</v>
      </c>
      <c r="Y44" s="11"/>
      <c r="Z44" s="11"/>
      <c r="AA44" s="13">
        <f t="shared" si="18"/>
        <v>1.8486486486486486</v>
      </c>
      <c r="AB44" s="19">
        <f t="shared" si="27"/>
        <v>1.9050497767903001</v>
      </c>
      <c r="AC44" s="16">
        <f t="shared" si="8"/>
        <v>97.714285714285708</v>
      </c>
      <c r="AD44" s="16">
        <f t="shared" si="25"/>
        <v>10.857142857142858</v>
      </c>
      <c r="AE44" s="16">
        <f t="shared" si="9"/>
        <v>1654</v>
      </c>
      <c r="AF44" s="18">
        <f t="shared" si="13"/>
        <v>5.6971428571428562E-2</v>
      </c>
      <c r="AG44" s="18"/>
      <c r="AH44" s="18"/>
      <c r="AI44" s="18"/>
      <c r="AJ44" s="18"/>
      <c r="AK44" s="18"/>
      <c r="AL44" s="18"/>
      <c r="AM44" s="19">
        <f t="shared" si="21"/>
        <v>14</v>
      </c>
    </row>
    <row r="45" spans="1:39" x14ac:dyDescent="0.25">
      <c r="A45" s="4">
        <v>43937</v>
      </c>
      <c r="B45" s="5">
        <v>1652</v>
      </c>
      <c r="C45" s="5">
        <v>73</v>
      </c>
      <c r="D45" s="5">
        <v>142</v>
      </c>
      <c r="E45" s="5">
        <v>199</v>
      </c>
      <c r="F45" s="5">
        <v>38489</v>
      </c>
      <c r="G45" s="7">
        <f t="shared" si="2"/>
        <v>3927.4489795918366</v>
      </c>
      <c r="H45" s="20"/>
      <c r="I45" s="9">
        <v>4.6199999999999998E-2</v>
      </c>
      <c r="J45" s="9">
        <v>4.2900000000000001E-2</v>
      </c>
      <c r="K45" s="14">
        <v>3.1E-2</v>
      </c>
      <c r="L45" s="5">
        <v>1311</v>
      </c>
      <c r="M45" s="9">
        <v>8.5999999999999993E-2</v>
      </c>
      <c r="N45" s="9">
        <v>0.1205</v>
      </c>
      <c r="O45" s="5">
        <v>12737</v>
      </c>
      <c r="P45" s="5">
        <v>1163</v>
      </c>
      <c r="Q45" s="9">
        <v>6.2799999999999995E-2</v>
      </c>
      <c r="R45" s="5">
        <v>8</v>
      </c>
      <c r="S45" s="5">
        <v>7</v>
      </c>
      <c r="T45" s="5">
        <v>729</v>
      </c>
      <c r="U45" s="5">
        <v>60</v>
      </c>
      <c r="V45" s="11">
        <f t="shared" si="0"/>
        <v>0.79358353510895885</v>
      </c>
      <c r="W45" s="12">
        <f t="shared" ref="W45:X45" si="51">T45-T44</f>
        <v>729</v>
      </c>
      <c r="X45" s="12">
        <f t="shared" si="51"/>
        <v>60</v>
      </c>
      <c r="Y45" s="11">
        <f t="shared" ref="Y45:Y77" si="52">T45/L45</f>
        <v>0.55606407322654461</v>
      </c>
      <c r="Z45" s="11">
        <f t="shared" ref="Z45:Z77" si="53">U45/T45</f>
        <v>8.2304526748971193E-2</v>
      </c>
      <c r="AA45" s="13">
        <f t="shared" si="18"/>
        <v>1.7012658227848101</v>
      </c>
      <c r="AB45" s="19">
        <f t="shared" si="27"/>
        <v>1.9739254939782536</v>
      </c>
      <c r="AC45" s="16">
        <f t="shared" si="8"/>
        <v>96</v>
      </c>
      <c r="AD45" s="16">
        <f t="shared" si="25"/>
        <v>10.857142857142858</v>
      </c>
      <c r="AE45" s="16">
        <f t="shared" si="9"/>
        <v>1523.2857142857142</v>
      </c>
      <c r="AF45" s="18">
        <f t="shared" si="13"/>
        <v>6.0099999999999994E-2</v>
      </c>
      <c r="AG45" s="18"/>
      <c r="AH45" s="18"/>
      <c r="AI45" s="18"/>
      <c r="AJ45" s="18"/>
      <c r="AK45" s="18"/>
      <c r="AL45" s="18"/>
      <c r="AM45" s="19">
        <f t="shared" si="21"/>
        <v>14.714285714285714</v>
      </c>
    </row>
    <row r="46" spans="1:39" x14ac:dyDescent="0.25">
      <c r="A46" s="4">
        <v>43938</v>
      </c>
      <c r="B46" s="5">
        <v>1763</v>
      </c>
      <c r="C46" s="5">
        <v>111</v>
      </c>
      <c r="D46" s="5">
        <v>156</v>
      </c>
      <c r="E46" s="5">
        <v>207</v>
      </c>
      <c r="F46" s="5">
        <v>41590</v>
      </c>
      <c r="G46" s="7">
        <f t="shared" si="2"/>
        <v>4243.8775510204077</v>
      </c>
      <c r="H46" s="20"/>
      <c r="I46" s="9">
        <v>6.7199999999999996E-2</v>
      </c>
      <c r="J46" s="9">
        <v>4.24E-2</v>
      </c>
      <c r="K46" s="14">
        <v>8.1000000000000003E-2</v>
      </c>
      <c r="L46" s="5">
        <v>1400</v>
      </c>
      <c r="M46" s="9">
        <v>8.8499999999999995E-2</v>
      </c>
      <c r="N46" s="9">
        <v>0.1174</v>
      </c>
      <c r="O46" s="5">
        <v>12401</v>
      </c>
      <c r="P46" s="5">
        <v>3101</v>
      </c>
      <c r="Q46" s="9">
        <v>3.5799999999999998E-2</v>
      </c>
      <c r="R46" s="5">
        <v>14</v>
      </c>
      <c r="S46" s="5">
        <v>8</v>
      </c>
      <c r="T46" s="5">
        <v>847</v>
      </c>
      <c r="U46" s="5">
        <v>63</v>
      </c>
      <c r="V46" s="11">
        <f t="shared" si="0"/>
        <v>0.79410096426545662</v>
      </c>
      <c r="W46" s="12">
        <f t="shared" ref="W46:X46" si="54">T46-T45</f>
        <v>118</v>
      </c>
      <c r="X46" s="12">
        <f t="shared" si="54"/>
        <v>3</v>
      </c>
      <c r="Y46" s="11">
        <f t="shared" si="52"/>
        <v>0.60499999999999998</v>
      </c>
      <c r="Z46" s="11">
        <f t="shared" si="53"/>
        <v>7.43801652892562E-2</v>
      </c>
      <c r="AA46" s="13">
        <f t="shared" si="18"/>
        <v>1.0105820105820107</v>
      </c>
      <c r="AB46" s="19">
        <f t="shared" si="27"/>
        <v>1.8675203588247771</v>
      </c>
      <c r="AC46" s="16">
        <f t="shared" si="8"/>
        <v>81.857142857142861</v>
      </c>
      <c r="AD46" s="16">
        <f t="shared" si="25"/>
        <v>11.285714285714286</v>
      </c>
      <c r="AE46" s="16">
        <f t="shared" si="9"/>
        <v>1663.1428571428571</v>
      </c>
      <c r="AF46" s="18">
        <f t="shared" si="13"/>
        <v>5.1071428571428566E-2</v>
      </c>
      <c r="AG46" s="18"/>
      <c r="AH46" s="18"/>
      <c r="AI46" s="18"/>
      <c r="AJ46" s="18"/>
      <c r="AK46" s="18"/>
      <c r="AL46" s="18"/>
      <c r="AM46" s="19">
        <f t="shared" si="21"/>
        <v>13.571428571428571</v>
      </c>
    </row>
    <row r="47" spans="1:39" x14ac:dyDescent="0.25">
      <c r="A47" s="4">
        <v>43939</v>
      </c>
      <c r="B47" s="5">
        <v>1834</v>
      </c>
      <c r="C47" s="5">
        <v>71</v>
      </c>
      <c r="D47" s="5">
        <v>172</v>
      </c>
      <c r="E47" s="5">
        <v>231</v>
      </c>
      <c r="F47" s="5">
        <v>43901</v>
      </c>
      <c r="G47" s="7">
        <f t="shared" si="2"/>
        <v>4479.6938775510198</v>
      </c>
      <c r="H47" s="20"/>
      <c r="I47" s="9">
        <v>4.0300000000000002E-2</v>
      </c>
      <c r="J47" s="9">
        <v>4.1799999999999997E-2</v>
      </c>
      <c r="K47" s="14">
        <v>5.6000000000000001E-2</v>
      </c>
      <c r="L47" s="5">
        <v>1431</v>
      </c>
      <c r="M47" s="9">
        <v>9.3799999999999994E-2</v>
      </c>
      <c r="N47" s="9">
        <v>0.126</v>
      </c>
      <c r="O47" s="5">
        <v>12150</v>
      </c>
      <c r="P47" s="5">
        <v>2311</v>
      </c>
      <c r="Q47" s="9">
        <v>3.0700000000000002E-2</v>
      </c>
      <c r="R47" s="5">
        <v>16</v>
      </c>
      <c r="S47" s="5">
        <v>24</v>
      </c>
      <c r="T47" s="5">
        <v>829</v>
      </c>
      <c r="U47" s="5">
        <v>60</v>
      </c>
      <c r="V47" s="11">
        <f t="shared" si="0"/>
        <v>0.78026172300981467</v>
      </c>
      <c r="W47" s="12">
        <f t="shared" ref="W47:X47" si="55">T47-T46</f>
        <v>-18</v>
      </c>
      <c r="X47" s="12">
        <f t="shared" si="55"/>
        <v>-3</v>
      </c>
      <c r="Y47" s="11">
        <f t="shared" si="52"/>
        <v>0.57931516422082463</v>
      </c>
      <c r="Z47" s="11">
        <f t="shared" si="53"/>
        <v>7.2376357056694818E-2</v>
      </c>
      <c r="AA47" s="13">
        <f t="shared" si="18"/>
        <v>0.82911392405063289</v>
      </c>
      <c r="AB47" s="19">
        <f t="shared" si="27"/>
        <v>1.7164556102349953</v>
      </c>
      <c r="AC47" s="16">
        <f t="shared" si="8"/>
        <v>74.857142857142861</v>
      </c>
      <c r="AD47" s="16">
        <f t="shared" si="25"/>
        <v>12.428571428571429</v>
      </c>
      <c r="AE47" s="16">
        <f t="shared" si="9"/>
        <v>1705.7142857142858</v>
      </c>
      <c r="AF47" s="18">
        <f t="shared" si="13"/>
        <v>4.694285714285714E-2</v>
      </c>
      <c r="AG47" s="18"/>
      <c r="AH47" s="18"/>
      <c r="AI47" s="18"/>
      <c r="AJ47" s="18"/>
      <c r="AK47" s="18"/>
      <c r="AL47" s="18"/>
      <c r="AM47" s="19">
        <f t="shared" si="21"/>
        <v>16.571428571428573</v>
      </c>
    </row>
    <row r="48" spans="1:39" x14ac:dyDescent="0.25">
      <c r="A48" s="4">
        <v>43940</v>
      </c>
      <c r="B48" s="5">
        <v>1916</v>
      </c>
      <c r="C48" s="5">
        <v>82</v>
      </c>
      <c r="D48" s="5">
        <v>189</v>
      </c>
      <c r="E48" s="5">
        <v>250</v>
      </c>
      <c r="F48" s="5">
        <v>46353</v>
      </c>
      <c r="G48" s="7">
        <f t="shared" si="2"/>
        <v>4729.8979591836733</v>
      </c>
      <c r="H48" s="20"/>
      <c r="I48" s="9">
        <v>4.4699999999999997E-2</v>
      </c>
      <c r="J48" s="9">
        <v>4.1300000000000003E-2</v>
      </c>
      <c r="K48" s="14">
        <v>5.6000000000000001E-2</v>
      </c>
      <c r="L48" s="5">
        <v>1477</v>
      </c>
      <c r="M48" s="9">
        <v>9.8599999999999993E-2</v>
      </c>
      <c r="N48" s="9">
        <v>0.1305</v>
      </c>
      <c r="O48" s="5">
        <v>11959</v>
      </c>
      <c r="P48" s="5">
        <v>2452</v>
      </c>
      <c r="Q48" s="9">
        <v>3.3399999999999999E-2</v>
      </c>
      <c r="R48" s="5">
        <v>17</v>
      </c>
      <c r="S48" s="5">
        <v>19</v>
      </c>
      <c r="T48" s="5">
        <v>784</v>
      </c>
      <c r="U48" s="5">
        <v>61</v>
      </c>
      <c r="V48" s="11">
        <f t="shared" si="0"/>
        <v>0.77087682672233826</v>
      </c>
      <c r="W48" s="12">
        <f t="shared" ref="W48:X48" si="56">T48-T47</f>
        <v>-45</v>
      </c>
      <c r="X48" s="12">
        <f t="shared" si="56"/>
        <v>1</v>
      </c>
      <c r="Y48" s="11">
        <f t="shared" si="52"/>
        <v>0.53080568720379151</v>
      </c>
      <c r="Z48" s="11">
        <f t="shared" si="53"/>
        <v>7.7806122448979595E-2</v>
      </c>
      <c r="AA48" s="13">
        <f t="shared" si="18"/>
        <v>0.74741506646971934</v>
      </c>
      <c r="AB48" s="19">
        <f t="shared" si="27"/>
        <v>1.5256467735768235</v>
      </c>
      <c r="AC48" s="16">
        <f t="shared" si="8"/>
        <v>72.285714285714292</v>
      </c>
      <c r="AD48" s="16">
        <f t="shared" si="25"/>
        <v>12.857142857142858</v>
      </c>
      <c r="AE48" s="16">
        <f t="shared" si="9"/>
        <v>1831.5714285714287</v>
      </c>
      <c r="AF48" s="18">
        <f t="shared" si="13"/>
        <v>4.2614285714285709E-2</v>
      </c>
      <c r="AG48" s="18"/>
      <c r="AH48" s="18"/>
      <c r="AI48" s="18"/>
      <c r="AJ48" s="18"/>
      <c r="AK48" s="18"/>
      <c r="AL48" s="18"/>
      <c r="AM48" s="19">
        <f t="shared" si="21"/>
        <v>18.857142857142858</v>
      </c>
    </row>
    <row r="49" spans="1:39" x14ac:dyDescent="0.25">
      <c r="A49" s="4">
        <v>43941</v>
      </c>
      <c r="B49" s="5">
        <v>1984</v>
      </c>
      <c r="C49" s="5">
        <v>68</v>
      </c>
      <c r="D49" s="5">
        <v>199</v>
      </c>
      <c r="E49" s="5">
        <v>267</v>
      </c>
      <c r="F49" s="5">
        <v>48057</v>
      </c>
      <c r="G49" s="7">
        <f t="shared" si="2"/>
        <v>4903.775510204081</v>
      </c>
      <c r="H49" s="20"/>
      <c r="I49" s="9">
        <v>3.5499999999999997E-2</v>
      </c>
      <c r="J49" s="9">
        <v>4.1300000000000003E-2</v>
      </c>
      <c r="K49" s="14">
        <v>3.6999999999999998E-2</v>
      </c>
      <c r="L49" s="5">
        <v>1518</v>
      </c>
      <c r="M49" s="9">
        <v>0.1003</v>
      </c>
      <c r="N49" s="9">
        <v>0.1346</v>
      </c>
      <c r="O49" s="5">
        <v>11240</v>
      </c>
      <c r="P49" s="5">
        <v>1704</v>
      </c>
      <c r="Q49" s="9">
        <v>3.9899999999999998E-2</v>
      </c>
      <c r="R49" s="5">
        <v>10</v>
      </c>
      <c r="S49" s="5">
        <v>17</v>
      </c>
      <c r="T49" s="5">
        <v>811</v>
      </c>
      <c r="U49" s="5">
        <v>60</v>
      </c>
      <c r="V49" s="11">
        <f t="shared" si="0"/>
        <v>0.7651209677419355</v>
      </c>
      <c r="W49" s="12">
        <f t="shared" ref="W49:X49" si="57">T49-T48</f>
        <v>27</v>
      </c>
      <c r="X49" s="12">
        <f t="shared" si="57"/>
        <v>-1</v>
      </c>
      <c r="Y49" s="11">
        <f t="shared" si="52"/>
        <v>0.53425559947299073</v>
      </c>
      <c r="Z49" s="11">
        <f t="shared" si="53"/>
        <v>7.3982737361282372E-2</v>
      </c>
      <c r="AA49" s="13">
        <f t="shared" si="18"/>
        <v>0.73669467787114851</v>
      </c>
      <c r="AB49" s="19">
        <f t="shared" si="27"/>
        <v>1.2874545269812157</v>
      </c>
      <c r="AC49" s="16">
        <f t="shared" si="8"/>
        <v>75.142857142857139</v>
      </c>
      <c r="AD49" s="16">
        <f t="shared" si="25"/>
        <v>12.857142857142858</v>
      </c>
      <c r="AE49" s="16">
        <f t="shared" si="9"/>
        <v>1891.1428571428571</v>
      </c>
      <c r="AF49" s="18">
        <f t="shared" si="13"/>
        <v>4.2985714285714287E-2</v>
      </c>
      <c r="AG49" s="18"/>
      <c r="AH49" s="18"/>
      <c r="AI49" s="18"/>
      <c r="AJ49" s="18"/>
      <c r="AK49" s="18"/>
      <c r="AL49" s="18"/>
      <c r="AM49" s="19">
        <f t="shared" si="21"/>
        <v>21</v>
      </c>
    </row>
    <row r="50" spans="1:39" x14ac:dyDescent="0.25">
      <c r="A50" s="4">
        <v>43942</v>
      </c>
      <c r="B50" s="5">
        <v>2098</v>
      </c>
      <c r="C50" s="5">
        <v>114</v>
      </c>
      <c r="D50" s="5">
        <v>213</v>
      </c>
      <c r="E50" s="5">
        <v>287</v>
      </c>
      <c r="F50" s="5">
        <v>50052</v>
      </c>
      <c r="G50" s="7">
        <f t="shared" si="2"/>
        <v>5107.3469387755094</v>
      </c>
      <c r="H50" s="20"/>
      <c r="I50" s="9">
        <v>5.7500000000000002E-2</v>
      </c>
      <c r="J50" s="9">
        <v>4.19E-2</v>
      </c>
      <c r="K50" s="14">
        <v>4.2000000000000003E-2</v>
      </c>
      <c r="L50" s="5">
        <v>1598</v>
      </c>
      <c r="M50" s="9">
        <v>0.10150000000000001</v>
      </c>
      <c r="N50" s="9">
        <v>0.1368</v>
      </c>
      <c r="O50" s="5">
        <v>11172</v>
      </c>
      <c r="P50" s="5">
        <v>1995</v>
      </c>
      <c r="Q50" s="9">
        <v>5.7099999999999998E-2</v>
      </c>
      <c r="R50" s="5">
        <v>14</v>
      </c>
      <c r="S50" s="5">
        <v>20</v>
      </c>
      <c r="T50" s="5">
        <v>842</v>
      </c>
      <c r="U50" s="5">
        <v>82</v>
      </c>
      <c r="V50" s="11">
        <f t="shared" si="0"/>
        <v>0.7616777883698761</v>
      </c>
      <c r="W50" s="12">
        <f t="shared" ref="W50:X50" si="58">T50-T49</f>
        <v>31</v>
      </c>
      <c r="X50" s="12">
        <f t="shared" si="58"/>
        <v>22</v>
      </c>
      <c r="Y50" s="11">
        <f t="shared" si="52"/>
        <v>0.52690863579474345</v>
      </c>
      <c r="Z50" s="11">
        <f t="shared" si="53"/>
        <v>9.7387173396674589E-2</v>
      </c>
      <c r="AA50" s="13">
        <f t="shared" si="18"/>
        <v>0.84316546762589928</v>
      </c>
      <c r="AB50" s="19">
        <f t="shared" si="27"/>
        <v>1.102412231147553</v>
      </c>
      <c r="AC50" s="16">
        <f t="shared" si="8"/>
        <v>83.714285714285708</v>
      </c>
      <c r="AD50" s="16">
        <f t="shared" si="25"/>
        <v>13</v>
      </c>
      <c r="AE50" s="16">
        <f t="shared" si="9"/>
        <v>2032.4285714285713</v>
      </c>
      <c r="AF50" s="18">
        <f t="shared" si="13"/>
        <v>4.3471428571428564E-2</v>
      </c>
      <c r="AG50" s="18"/>
      <c r="AH50" s="18"/>
      <c r="AI50" s="18"/>
      <c r="AJ50" s="18"/>
      <c r="AK50" s="18"/>
      <c r="AL50" s="18"/>
      <c r="AM50" s="19">
        <f t="shared" si="21"/>
        <v>23.571428571428573</v>
      </c>
    </row>
    <row r="51" spans="1:39" x14ac:dyDescent="0.25">
      <c r="A51" s="4">
        <v>43943</v>
      </c>
      <c r="B51" s="5">
        <v>2168</v>
      </c>
      <c r="C51" s="5">
        <v>70</v>
      </c>
      <c r="D51" s="5">
        <v>225</v>
      </c>
      <c r="E51" s="5">
        <v>295</v>
      </c>
      <c r="F51" s="5">
        <v>52702</v>
      </c>
      <c r="G51" s="7">
        <f t="shared" si="2"/>
        <v>5377.7551020408164</v>
      </c>
      <c r="H51" s="20"/>
      <c r="I51" s="9">
        <v>3.3399999999999999E-2</v>
      </c>
      <c r="J51" s="9">
        <v>4.1099999999999998E-2</v>
      </c>
      <c r="K51" s="14">
        <v>5.2999999999999999E-2</v>
      </c>
      <c r="L51" s="5">
        <v>1648</v>
      </c>
      <c r="M51" s="9">
        <v>0.1038</v>
      </c>
      <c r="N51" s="9">
        <v>0.1361</v>
      </c>
      <c r="O51" s="5">
        <v>11049</v>
      </c>
      <c r="P51" s="5">
        <v>2650</v>
      </c>
      <c r="Q51" s="9">
        <v>2.64E-2</v>
      </c>
      <c r="R51" s="5">
        <v>12</v>
      </c>
      <c r="S51" s="5">
        <v>8</v>
      </c>
      <c r="T51" s="5">
        <v>825</v>
      </c>
      <c r="U51" s="5">
        <v>63</v>
      </c>
      <c r="V51" s="11">
        <f t="shared" si="0"/>
        <v>0.76014760147601479</v>
      </c>
      <c r="W51" s="12">
        <f t="shared" ref="W51:X51" si="59">T51-T50</f>
        <v>-17</v>
      </c>
      <c r="X51" s="12">
        <f t="shared" si="59"/>
        <v>-19</v>
      </c>
      <c r="Y51" s="11">
        <f t="shared" si="52"/>
        <v>0.50060679611650483</v>
      </c>
      <c r="Z51" s="11">
        <f t="shared" si="53"/>
        <v>7.636363636363637E-2</v>
      </c>
      <c r="AA51" s="13">
        <f t="shared" si="18"/>
        <v>0.86111111111111116</v>
      </c>
      <c r="AB51" s="19">
        <f t="shared" si="27"/>
        <v>0.96133544007076155</v>
      </c>
      <c r="AC51" s="16">
        <f t="shared" si="8"/>
        <v>84.142857142857139</v>
      </c>
      <c r="AD51" s="16">
        <f t="shared" si="25"/>
        <v>13</v>
      </c>
      <c r="AE51" s="16">
        <f t="shared" si="9"/>
        <v>2196.5714285714284</v>
      </c>
      <c r="AF51" s="18">
        <f t="shared" si="13"/>
        <v>4.0871428571428566E-2</v>
      </c>
      <c r="AG51" s="18"/>
      <c r="AH51" s="18"/>
      <c r="AI51" s="18"/>
      <c r="AJ51" s="18"/>
      <c r="AK51" s="18"/>
      <c r="AL51" s="18"/>
      <c r="AM51" s="19">
        <f t="shared" si="21"/>
        <v>14.714285714285714</v>
      </c>
    </row>
    <row r="52" spans="1:39" x14ac:dyDescent="0.25">
      <c r="A52" s="4">
        <v>43944</v>
      </c>
      <c r="B52" s="5">
        <v>2284</v>
      </c>
      <c r="C52" s="5">
        <v>116</v>
      </c>
      <c r="D52" s="5">
        <v>239</v>
      </c>
      <c r="E52" s="5">
        <v>390</v>
      </c>
      <c r="F52" s="5">
        <v>55390</v>
      </c>
      <c r="G52" s="7">
        <f t="shared" si="2"/>
        <v>5652.0408163265301</v>
      </c>
      <c r="H52" s="20"/>
      <c r="I52" s="9">
        <v>5.3499999999999999E-2</v>
      </c>
      <c r="J52" s="9">
        <v>4.1200000000000001E-2</v>
      </c>
      <c r="K52" s="14">
        <v>5.0999999999999997E-2</v>
      </c>
      <c r="L52" s="5">
        <v>1655</v>
      </c>
      <c r="M52" s="9">
        <v>0.1046</v>
      </c>
      <c r="N52" s="9">
        <v>0.17080000000000001</v>
      </c>
      <c r="O52" s="5">
        <v>10942</v>
      </c>
      <c r="P52" s="5">
        <v>2688</v>
      </c>
      <c r="Q52" s="9">
        <v>4.3200000000000002E-2</v>
      </c>
      <c r="R52" s="5">
        <v>14</v>
      </c>
      <c r="S52" s="5">
        <v>95</v>
      </c>
      <c r="T52" s="5">
        <v>850</v>
      </c>
      <c r="U52" s="5">
        <v>61</v>
      </c>
      <c r="V52" s="11">
        <f t="shared" si="0"/>
        <v>0.72460595446584941</v>
      </c>
      <c r="W52" s="12">
        <f t="shared" ref="W52:X52" si="60">T52-T51</f>
        <v>25</v>
      </c>
      <c r="X52" s="12">
        <f t="shared" si="60"/>
        <v>-2</v>
      </c>
      <c r="Y52" s="11">
        <f t="shared" si="52"/>
        <v>0.51359516616314205</v>
      </c>
      <c r="Z52" s="11">
        <f t="shared" si="53"/>
        <v>7.1764705882352939E-2</v>
      </c>
      <c r="AA52" s="13">
        <f t="shared" si="18"/>
        <v>0.94047619047619047</v>
      </c>
      <c r="AB52" s="19">
        <f t="shared" si="27"/>
        <v>0.8526512068838159</v>
      </c>
      <c r="AC52" s="16">
        <f t="shared" si="8"/>
        <v>90.285714285714292</v>
      </c>
      <c r="AD52" s="16">
        <f t="shared" si="25"/>
        <v>13.857142857142858</v>
      </c>
      <c r="AE52" s="16">
        <f t="shared" si="9"/>
        <v>2414.4285714285716</v>
      </c>
      <c r="AF52" s="18">
        <f t="shared" si="13"/>
        <v>3.8071428571428576E-2</v>
      </c>
      <c r="AG52" s="18"/>
      <c r="AH52" s="18"/>
      <c r="AI52" s="18"/>
      <c r="AJ52" s="18"/>
      <c r="AK52" s="18"/>
      <c r="AL52" s="18"/>
      <c r="AM52" s="19">
        <f t="shared" si="21"/>
        <v>27.285714285714285</v>
      </c>
    </row>
    <row r="53" spans="1:39" x14ac:dyDescent="0.25">
      <c r="A53" s="4">
        <v>43945</v>
      </c>
      <c r="B53" s="5">
        <v>2383</v>
      </c>
      <c r="C53" s="5">
        <v>99</v>
      </c>
      <c r="D53" s="5">
        <v>250</v>
      </c>
      <c r="E53" s="5">
        <v>401</v>
      </c>
      <c r="F53" s="5">
        <v>58251</v>
      </c>
      <c r="G53" s="7">
        <f t="shared" si="2"/>
        <v>5943.9795918367345</v>
      </c>
      <c r="H53" s="20"/>
      <c r="I53" s="9">
        <v>4.3299999999999998E-2</v>
      </c>
      <c r="J53" s="9">
        <v>4.0899999999999999E-2</v>
      </c>
      <c r="K53" s="14">
        <v>5.1999999999999998E-2</v>
      </c>
      <c r="L53" s="5">
        <v>1732</v>
      </c>
      <c r="M53" s="9">
        <v>0.10489999999999999</v>
      </c>
      <c r="N53" s="9">
        <v>0.16830000000000001</v>
      </c>
      <c r="O53" s="5">
        <v>10942</v>
      </c>
      <c r="P53" s="5">
        <v>2861</v>
      </c>
      <c r="Q53" s="9">
        <v>3.4599999999999999E-2</v>
      </c>
      <c r="R53" s="5">
        <v>11</v>
      </c>
      <c r="S53" s="5">
        <v>11</v>
      </c>
      <c r="T53" s="5">
        <v>877</v>
      </c>
      <c r="U53" s="5">
        <v>61</v>
      </c>
      <c r="V53" s="11">
        <f t="shared" si="0"/>
        <v>0.72681493915232898</v>
      </c>
      <c r="W53" s="12">
        <f t="shared" ref="W53:X53" si="61">T53-T52</f>
        <v>27</v>
      </c>
      <c r="X53" s="12">
        <f t="shared" si="61"/>
        <v>0</v>
      </c>
      <c r="Y53" s="11">
        <f t="shared" si="52"/>
        <v>0.50635103926097003</v>
      </c>
      <c r="Z53" s="11">
        <f t="shared" si="53"/>
        <v>6.9555302166476624E-2</v>
      </c>
      <c r="AA53" s="13">
        <f t="shared" si="18"/>
        <v>1.0820244328097732</v>
      </c>
      <c r="AB53" s="19">
        <f t="shared" si="27"/>
        <v>0.8628572672020679</v>
      </c>
      <c r="AC53" s="16">
        <f t="shared" si="8"/>
        <v>88.571428571428569</v>
      </c>
      <c r="AD53" s="16">
        <f t="shared" si="25"/>
        <v>13.428571428571429</v>
      </c>
      <c r="AE53" s="16">
        <f t="shared" si="9"/>
        <v>2380.1428571428573</v>
      </c>
      <c r="AF53" s="18">
        <f t="shared" si="13"/>
        <v>3.7900000000000003E-2</v>
      </c>
      <c r="AG53" s="18"/>
      <c r="AH53" s="18"/>
      <c r="AI53" s="18"/>
      <c r="AJ53" s="18"/>
      <c r="AK53" s="18"/>
      <c r="AL53" s="18"/>
      <c r="AM53" s="19">
        <f t="shared" si="21"/>
        <v>27.714285714285715</v>
      </c>
    </row>
    <row r="54" spans="1:39" x14ac:dyDescent="0.25">
      <c r="A54" s="4">
        <v>43946</v>
      </c>
      <c r="B54" s="5">
        <v>2443</v>
      </c>
      <c r="C54" s="5">
        <v>60</v>
      </c>
      <c r="D54" s="5">
        <v>262</v>
      </c>
      <c r="E54" s="5">
        <v>458</v>
      </c>
      <c r="F54" s="5">
        <v>60801</v>
      </c>
      <c r="G54" s="7">
        <f t="shared" si="2"/>
        <v>6204.183673469387</v>
      </c>
      <c r="H54" s="20"/>
      <c r="I54" s="9">
        <v>2.52E-2</v>
      </c>
      <c r="J54" s="9">
        <v>4.02E-2</v>
      </c>
      <c r="K54" s="14">
        <v>4.3999999999999997E-2</v>
      </c>
      <c r="L54" s="5">
        <v>1723</v>
      </c>
      <c r="M54" s="9">
        <v>0.1072</v>
      </c>
      <c r="N54" s="9">
        <v>0.1875</v>
      </c>
      <c r="O54" s="5">
        <v>10942</v>
      </c>
      <c r="P54" s="5">
        <v>2550</v>
      </c>
      <c r="Q54" s="9">
        <v>2.35E-2</v>
      </c>
      <c r="R54" s="5">
        <v>12</v>
      </c>
      <c r="S54" s="5">
        <v>57</v>
      </c>
      <c r="T54" s="5">
        <v>899</v>
      </c>
      <c r="U54" s="5">
        <v>54</v>
      </c>
      <c r="V54" s="11">
        <f t="shared" si="0"/>
        <v>0.70528039295947609</v>
      </c>
      <c r="W54" s="12">
        <f t="shared" ref="W54:X54" si="62">T54-T53</f>
        <v>22</v>
      </c>
      <c r="X54" s="12">
        <f t="shared" si="62"/>
        <v>-7</v>
      </c>
      <c r="Y54" s="11">
        <f t="shared" si="52"/>
        <v>0.52176436448055719</v>
      </c>
      <c r="Z54" s="11">
        <f t="shared" si="53"/>
        <v>6.0066740823136816E-2</v>
      </c>
      <c r="AA54" s="13">
        <f t="shared" si="18"/>
        <v>1.1622137404580153</v>
      </c>
      <c r="AB54" s="19">
        <f t="shared" si="27"/>
        <v>0.91044295526026531</v>
      </c>
      <c r="AC54" s="16">
        <f t="shared" si="8"/>
        <v>87</v>
      </c>
      <c r="AD54" s="16">
        <f t="shared" si="25"/>
        <v>12.857142857142858</v>
      </c>
      <c r="AE54" s="16">
        <f t="shared" si="9"/>
        <v>2414.2857142857142</v>
      </c>
      <c r="AF54" s="18">
        <f t="shared" si="13"/>
        <v>3.6871428571428569E-2</v>
      </c>
      <c r="AG54" s="18"/>
      <c r="AH54" s="18"/>
      <c r="AI54" s="18"/>
      <c r="AJ54" s="18"/>
      <c r="AK54" s="18"/>
      <c r="AL54" s="18"/>
      <c r="AM54" s="19">
        <f t="shared" si="21"/>
        <v>32.428571428571431</v>
      </c>
    </row>
    <row r="55" spans="1:39" x14ac:dyDescent="0.25">
      <c r="A55" s="4">
        <v>43947</v>
      </c>
      <c r="B55" s="5">
        <v>2500</v>
      </c>
      <c r="C55" s="5">
        <v>57</v>
      </c>
      <c r="D55" s="5">
        <v>272</v>
      </c>
      <c r="E55" s="5">
        <v>485</v>
      </c>
      <c r="F55" s="5">
        <v>63505</v>
      </c>
      <c r="G55" s="7">
        <f t="shared" si="2"/>
        <v>6480.1020408163258</v>
      </c>
      <c r="H55" s="12"/>
      <c r="I55" s="9">
        <v>2.3300000000000001E-2</v>
      </c>
      <c r="J55" s="9">
        <v>3.9399999999999998E-2</v>
      </c>
      <c r="K55" s="14">
        <v>4.3999999999999997E-2</v>
      </c>
      <c r="L55" s="5">
        <v>1743</v>
      </c>
      <c r="M55" s="9">
        <v>0.10879999999999999</v>
      </c>
      <c r="N55" s="9">
        <v>0.19400000000000001</v>
      </c>
      <c r="O55" s="5">
        <v>9589</v>
      </c>
      <c r="P55" s="5">
        <v>2704</v>
      </c>
      <c r="Q55" s="9">
        <v>2.1100000000000001E-2</v>
      </c>
      <c r="R55" s="5">
        <v>10</v>
      </c>
      <c r="S55" s="5">
        <v>27</v>
      </c>
      <c r="T55" s="5">
        <v>927</v>
      </c>
      <c r="U55" s="5">
        <v>56</v>
      </c>
      <c r="V55" s="11">
        <f t="shared" si="0"/>
        <v>0.69720000000000004</v>
      </c>
      <c r="W55" s="12">
        <f t="shared" ref="W55:X55" si="63">T55-T54</f>
        <v>28</v>
      </c>
      <c r="X55" s="12">
        <f t="shared" si="63"/>
        <v>2</v>
      </c>
      <c r="Y55" s="11">
        <f t="shared" si="52"/>
        <v>0.53184165232358005</v>
      </c>
      <c r="Z55" s="11">
        <f t="shared" si="53"/>
        <v>6.0409924487594392E-2</v>
      </c>
      <c r="AA55" s="13">
        <f t="shared" si="18"/>
        <v>1.1541501976284585</v>
      </c>
      <c r="AB55" s="19">
        <f t="shared" si="27"/>
        <v>0.96854797399722814</v>
      </c>
      <c r="AC55" s="16">
        <f t="shared" si="8"/>
        <v>83.428571428571431</v>
      </c>
      <c r="AD55" s="16">
        <f t="shared" si="25"/>
        <v>11.857142857142858</v>
      </c>
      <c r="AE55" s="16">
        <f t="shared" si="9"/>
        <v>2450.2857142857142</v>
      </c>
      <c r="AF55" s="18">
        <f t="shared" si="13"/>
        <v>3.5114285714285716E-2</v>
      </c>
      <c r="AG55" s="18"/>
      <c r="AH55" s="18"/>
      <c r="AI55" s="18"/>
      <c r="AJ55" s="18"/>
      <c r="AK55" s="18"/>
      <c r="AL55" s="18"/>
      <c r="AM55" s="19">
        <f t="shared" si="21"/>
        <v>33.571428571428569</v>
      </c>
    </row>
    <row r="56" spans="1:39" x14ac:dyDescent="0.25">
      <c r="A56" s="4">
        <v>43948</v>
      </c>
      <c r="B56" s="5">
        <v>2583</v>
      </c>
      <c r="C56" s="5">
        <v>83</v>
      </c>
      <c r="D56" s="5">
        <v>280</v>
      </c>
      <c r="E56" s="5">
        <v>498</v>
      </c>
      <c r="F56" s="5">
        <v>65625</v>
      </c>
      <c r="G56" s="7">
        <f t="shared" si="2"/>
        <v>6696.4285714285706</v>
      </c>
      <c r="H56" s="12"/>
      <c r="I56" s="9">
        <v>3.32E-2</v>
      </c>
      <c r="J56" s="9">
        <v>3.9399999999999998E-2</v>
      </c>
      <c r="K56" s="14">
        <v>3.3000000000000002E-2</v>
      </c>
      <c r="L56" s="5">
        <v>1805</v>
      </c>
      <c r="M56" s="9">
        <v>0.1084</v>
      </c>
      <c r="N56" s="9">
        <v>0.1928</v>
      </c>
      <c r="O56" s="5">
        <v>9829</v>
      </c>
      <c r="P56" s="5">
        <v>2120</v>
      </c>
      <c r="Q56" s="9">
        <v>3.9199999999999999E-2</v>
      </c>
      <c r="R56" s="5">
        <v>8</v>
      </c>
      <c r="S56" s="5">
        <v>13</v>
      </c>
      <c r="T56" s="5">
        <v>931</v>
      </c>
      <c r="U56" s="5">
        <v>52</v>
      </c>
      <c r="V56" s="11">
        <f t="shared" si="0"/>
        <v>0.69879984514130855</v>
      </c>
      <c r="W56" s="12">
        <f t="shared" ref="W56:X56" si="64">T56-T55</f>
        <v>4</v>
      </c>
      <c r="X56" s="12">
        <f t="shared" si="64"/>
        <v>-4</v>
      </c>
      <c r="Y56" s="11">
        <f t="shared" si="52"/>
        <v>0.51578947368421058</v>
      </c>
      <c r="Z56" s="11">
        <f t="shared" si="53"/>
        <v>5.5853920515574654E-2</v>
      </c>
      <c r="AA56" s="13">
        <f t="shared" si="18"/>
        <v>1.1387832699619771</v>
      </c>
      <c r="AB56" s="19">
        <f t="shared" si="27"/>
        <v>1.025989201438775</v>
      </c>
      <c r="AC56" s="16">
        <f t="shared" si="8"/>
        <v>85.571428571428569</v>
      </c>
      <c r="AD56" s="16">
        <f t="shared" si="25"/>
        <v>11.571428571428571</v>
      </c>
      <c r="AE56" s="16">
        <f t="shared" si="9"/>
        <v>2509.7142857142858</v>
      </c>
      <c r="AF56" s="18">
        <f t="shared" si="13"/>
        <v>3.5014285714285713E-2</v>
      </c>
      <c r="AG56" s="18"/>
      <c r="AH56" s="18"/>
      <c r="AI56" s="18"/>
      <c r="AJ56" s="18"/>
      <c r="AK56" s="18"/>
      <c r="AL56" s="18"/>
      <c r="AM56" s="19">
        <f t="shared" si="21"/>
        <v>33</v>
      </c>
    </row>
    <row r="57" spans="1:39" x14ac:dyDescent="0.25">
      <c r="A57" s="4">
        <v>43949</v>
      </c>
      <c r="B57" s="5">
        <v>2649</v>
      </c>
      <c r="C57" s="5">
        <v>66</v>
      </c>
      <c r="D57" s="5">
        <v>291</v>
      </c>
      <c r="E57" s="5">
        <v>516</v>
      </c>
      <c r="F57" s="5">
        <v>67172</v>
      </c>
      <c r="G57" s="7">
        <f t="shared" si="2"/>
        <v>6854.2857142857138</v>
      </c>
      <c r="H57" s="12"/>
      <c r="I57" s="9">
        <v>2.5600000000000001E-2</v>
      </c>
      <c r="J57" s="9">
        <v>3.9399999999999998E-2</v>
      </c>
      <c r="K57" s="14">
        <v>2.4E-2</v>
      </c>
      <c r="L57" s="5">
        <v>1842</v>
      </c>
      <c r="M57" s="9">
        <v>0.1099</v>
      </c>
      <c r="N57" s="9">
        <v>0.1948</v>
      </c>
      <c r="O57" s="5">
        <v>9889</v>
      </c>
      <c r="P57" s="5">
        <v>1547</v>
      </c>
      <c r="Q57" s="9">
        <v>4.2700000000000002E-2</v>
      </c>
      <c r="R57" s="5">
        <v>11</v>
      </c>
      <c r="S57" s="5">
        <v>18</v>
      </c>
      <c r="T57" s="5">
        <v>946</v>
      </c>
      <c r="U57" s="5">
        <v>49</v>
      </c>
      <c r="V57" s="11">
        <f t="shared" si="0"/>
        <v>0.69535673839184597</v>
      </c>
      <c r="W57" s="12">
        <f t="shared" ref="W57:X57" si="65">T57-T56</f>
        <v>15</v>
      </c>
      <c r="X57" s="12">
        <f t="shared" si="65"/>
        <v>-3</v>
      </c>
      <c r="Y57" s="11">
        <f t="shared" si="52"/>
        <v>0.51357220412595006</v>
      </c>
      <c r="Z57" s="11">
        <f t="shared" si="53"/>
        <v>5.1797040169133189E-2</v>
      </c>
      <c r="AA57" s="13">
        <f t="shared" si="18"/>
        <v>0.94027303754266212</v>
      </c>
      <c r="AB57" s="19">
        <f t="shared" si="27"/>
        <v>1.039861711426884</v>
      </c>
      <c r="AC57" s="16">
        <f t="shared" si="8"/>
        <v>78.714285714285708</v>
      </c>
      <c r="AD57" s="16">
        <f t="shared" si="25"/>
        <v>11.142857142857142</v>
      </c>
      <c r="AE57" s="16">
        <f t="shared" si="9"/>
        <v>2445.7142857142858</v>
      </c>
      <c r="AF57" s="18">
        <f t="shared" si="13"/>
        <v>3.2957142857142858E-2</v>
      </c>
      <c r="AG57" s="18"/>
      <c r="AH57" s="18"/>
      <c r="AI57" s="18"/>
      <c r="AJ57" s="18"/>
      <c r="AK57" s="18"/>
      <c r="AL57" s="18"/>
      <c r="AM57" s="19">
        <f t="shared" si="21"/>
        <v>32.714285714285715</v>
      </c>
    </row>
    <row r="58" spans="1:39" x14ac:dyDescent="0.25">
      <c r="A58" s="4">
        <v>43950</v>
      </c>
      <c r="B58" s="5">
        <v>2727</v>
      </c>
      <c r="C58" s="5">
        <v>78</v>
      </c>
      <c r="D58" s="5">
        <v>300</v>
      </c>
      <c r="E58" s="5">
        <v>536</v>
      </c>
      <c r="F58" s="5">
        <v>70300</v>
      </c>
      <c r="G58" s="7">
        <f t="shared" si="2"/>
        <v>7173.4693877551017</v>
      </c>
      <c r="H58" s="12"/>
      <c r="I58" s="9">
        <v>2.9399999999999999E-2</v>
      </c>
      <c r="J58" s="9">
        <v>3.8800000000000001E-2</v>
      </c>
      <c r="K58" s="14">
        <v>4.7E-2</v>
      </c>
      <c r="L58" s="5">
        <v>1891</v>
      </c>
      <c r="M58" s="9">
        <v>0.11</v>
      </c>
      <c r="N58" s="9">
        <v>0.1966</v>
      </c>
      <c r="O58" s="5">
        <v>10071</v>
      </c>
      <c r="P58" s="5">
        <v>3128</v>
      </c>
      <c r="Q58" s="9">
        <v>2.4899999999999999E-2</v>
      </c>
      <c r="R58" s="5">
        <v>9</v>
      </c>
      <c r="S58" s="5">
        <v>20</v>
      </c>
      <c r="T58" s="5">
        <v>983</v>
      </c>
      <c r="U58" s="5">
        <v>50</v>
      </c>
      <c r="V58" s="11">
        <f t="shared" si="0"/>
        <v>0.69343601026769341</v>
      </c>
      <c r="W58" s="12">
        <f t="shared" ref="W58:X58" si="66">T58-T57</f>
        <v>37</v>
      </c>
      <c r="X58" s="12">
        <f t="shared" si="66"/>
        <v>1</v>
      </c>
      <c r="Y58" s="11">
        <f t="shared" si="52"/>
        <v>0.51983077736647276</v>
      </c>
      <c r="Z58" s="11">
        <f t="shared" si="53"/>
        <v>5.0864699898270603E-2</v>
      </c>
      <c r="AA58" s="13">
        <f t="shared" si="18"/>
        <v>0.94906621392190149</v>
      </c>
      <c r="AB58" s="19">
        <f t="shared" si="27"/>
        <v>1.0524267261141398</v>
      </c>
      <c r="AC58" s="16">
        <f t="shared" si="8"/>
        <v>79.857142857142861</v>
      </c>
      <c r="AD58" s="16">
        <f t="shared" si="25"/>
        <v>10.714285714285714</v>
      </c>
      <c r="AE58" s="16">
        <f t="shared" si="9"/>
        <v>2514</v>
      </c>
      <c r="AF58" s="18">
        <f t="shared" si="13"/>
        <v>3.274285714285715E-2</v>
      </c>
      <c r="AG58" s="18"/>
      <c r="AH58" s="18"/>
      <c r="AI58" s="18"/>
      <c r="AJ58" s="18"/>
      <c r="AK58" s="18"/>
      <c r="AL58" s="18"/>
      <c r="AM58" s="19">
        <f t="shared" si="21"/>
        <v>34.428571428571431</v>
      </c>
    </row>
    <row r="59" spans="1:39" x14ac:dyDescent="0.25">
      <c r="A59" s="4">
        <v>43951</v>
      </c>
      <c r="B59" s="5">
        <v>2775</v>
      </c>
      <c r="C59" s="5">
        <v>48</v>
      </c>
      <c r="D59" s="5">
        <v>312</v>
      </c>
      <c r="E59" s="5">
        <v>581</v>
      </c>
      <c r="F59" s="5">
        <v>72951</v>
      </c>
      <c r="G59" s="7">
        <f t="shared" si="2"/>
        <v>7443.9795918367345</v>
      </c>
      <c r="H59" s="12"/>
      <c r="I59" s="9">
        <v>1.7600000000000001E-2</v>
      </c>
      <c r="J59" s="9">
        <v>3.7999999999999999E-2</v>
      </c>
      <c r="K59" s="14">
        <v>3.7999999999999999E-2</v>
      </c>
      <c r="L59" s="5">
        <v>1882</v>
      </c>
      <c r="M59" s="9">
        <v>0.1124</v>
      </c>
      <c r="N59" s="9">
        <v>0.2094</v>
      </c>
      <c r="O59" s="5">
        <v>10199</v>
      </c>
      <c r="P59" s="5">
        <v>2651</v>
      </c>
      <c r="Q59" s="9">
        <v>1.8100000000000002E-2</v>
      </c>
      <c r="R59" s="5">
        <v>12</v>
      </c>
      <c r="S59" s="5">
        <v>45</v>
      </c>
      <c r="T59" s="5">
        <v>998</v>
      </c>
      <c r="U59" s="5">
        <v>54</v>
      </c>
      <c r="V59" s="11">
        <f t="shared" si="0"/>
        <v>0.67819819819819815</v>
      </c>
      <c r="W59" s="12">
        <f t="shared" ref="W59:X59" si="67">T59-T58</f>
        <v>15</v>
      </c>
      <c r="X59" s="12">
        <f t="shared" si="67"/>
        <v>4</v>
      </c>
      <c r="Y59" s="11">
        <f t="shared" si="52"/>
        <v>0.53028692879914985</v>
      </c>
      <c r="Z59" s="11">
        <f t="shared" si="53"/>
        <v>5.410821643286573E-2</v>
      </c>
      <c r="AA59" s="13">
        <f t="shared" si="18"/>
        <v>0.77689873417721522</v>
      </c>
      <c r="AB59" s="19">
        <f t="shared" si="27"/>
        <v>1.0290585180714289</v>
      </c>
      <c r="AC59" s="16">
        <f t="shared" si="8"/>
        <v>70.142857142857139</v>
      </c>
      <c r="AD59" s="16">
        <f t="shared" si="25"/>
        <v>10.428571428571429</v>
      </c>
      <c r="AE59" s="16">
        <f t="shared" si="9"/>
        <v>2508.7142857142858</v>
      </c>
      <c r="AF59" s="18">
        <f t="shared" si="13"/>
        <v>2.9157142857142857E-2</v>
      </c>
      <c r="AG59" s="18"/>
      <c r="AH59" s="18"/>
      <c r="AI59" s="18"/>
      <c r="AJ59" s="18"/>
      <c r="AK59" s="18"/>
      <c r="AL59" s="18"/>
      <c r="AM59" s="19">
        <f t="shared" si="21"/>
        <v>27.285714285714285</v>
      </c>
    </row>
    <row r="60" spans="1:39" x14ac:dyDescent="0.25">
      <c r="A60" s="4">
        <v>43952</v>
      </c>
      <c r="B60" s="5">
        <v>2863</v>
      </c>
      <c r="C60" s="5">
        <v>88</v>
      </c>
      <c r="D60" s="5">
        <v>323</v>
      </c>
      <c r="E60" s="5">
        <v>609</v>
      </c>
      <c r="F60" s="5">
        <v>76331</v>
      </c>
      <c r="G60" s="7">
        <f t="shared" si="2"/>
        <v>7788.8775510204077</v>
      </c>
      <c r="H60" s="12"/>
      <c r="I60" s="9">
        <v>3.1699999999999999E-2</v>
      </c>
      <c r="J60" s="9">
        <v>3.7499999999999999E-2</v>
      </c>
      <c r="K60" s="14">
        <v>4.5999999999999999E-2</v>
      </c>
      <c r="L60" s="5">
        <v>1931</v>
      </c>
      <c r="M60" s="9">
        <v>0.1128</v>
      </c>
      <c r="N60" s="9">
        <v>0.2127</v>
      </c>
      <c r="O60" s="5">
        <v>10384</v>
      </c>
      <c r="P60" s="5">
        <v>3380</v>
      </c>
      <c r="Q60" s="9">
        <v>2.5999999999999999E-2</v>
      </c>
      <c r="R60" s="5">
        <v>11</v>
      </c>
      <c r="S60" s="5">
        <v>28</v>
      </c>
      <c r="T60" s="5">
        <v>983</v>
      </c>
      <c r="U60" s="5">
        <v>49</v>
      </c>
      <c r="V60" s="11">
        <f t="shared" si="0"/>
        <v>0.6744673419490046</v>
      </c>
      <c r="W60" s="12">
        <f t="shared" ref="W60:X60" si="68">T60-T59</f>
        <v>-15</v>
      </c>
      <c r="X60" s="12">
        <f t="shared" si="68"/>
        <v>-5</v>
      </c>
      <c r="Y60" s="11">
        <f t="shared" si="52"/>
        <v>0.509062661833247</v>
      </c>
      <c r="Z60" s="11">
        <f t="shared" si="53"/>
        <v>4.9847405900305189E-2</v>
      </c>
      <c r="AA60" s="13">
        <f t="shared" si="18"/>
        <v>0.77419354838709675</v>
      </c>
      <c r="AB60" s="19">
        <f t="shared" si="27"/>
        <v>0.98508267743961808</v>
      </c>
      <c r="AC60" s="16">
        <f t="shared" si="8"/>
        <v>68.571428571428569</v>
      </c>
      <c r="AD60" s="16">
        <f t="shared" si="25"/>
        <v>10.428571428571429</v>
      </c>
      <c r="AE60" s="16">
        <f t="shared" si="9"/>
        <v>2582.8571428571427</v>
      </c>
      <c r="AF60" s="18">
        <f t="shared" si="13"/>
        <v>2.7928571428571431E-2</v>
      </c>
      <c r="AG60" s="18"/>
      <c r="AH60" s="18"/>
      <c r="AI60" s="18"/>
      <c r="AJ60" s="18"/>
      <c r="AK60" s="18"/>
      <c r="AL60" s="18"/>
      <c r="AM60" s="19">
        <f t="shared" si="21"/>
        <v>29.714285714285715</v>
      </c>
    </row>
    <row r="61" spans="1:39" x14ac:dyDescent="0.25">
      <c r="A61" s="4">
        <v>43953</v>
      </c>
      <c r="B61" s="5">
        <v>2942</v>
      </c>
      <c r="C61" s="5">
        <v>79</v>
      </c>
      <c r="D61" s="5">
        <v>335</v>
      </c>
      <c r="E61" s="5">
        <v>625</v>
      </c>
      <c r="F61" s="5">
        <v>79551</v>
      </c>
      <c r="G61" s="7">
        <f t="shared" si="2"/>
        <v>8117.4489795918362</v>
      </c>
      <c r="H61" s="12"/>
      <c r="I61" s="9">
        <v>2.76E-2</v>
      </c>
      <c r="J61" s="9">
        <v>3.6999999999999998E-2</v>
      </c>
      <c r="K61" s="14">
        <v>4.2000000000000003E-2</v>
      </c>
      <c r="L61" s="5">
        <v>1982</v>
      </c>
      <c r="M61" s="9">
        <v>0.1139</v>
      </c>
      <c r="N61" s="9">
        <v>0.21240000000000001</v>
      </c>
      <c r="O61" s="5">
        <v>10754</v>
      </c>
      <c r="P61" s="5">
        <v>3220</v>
      </c>
      <c r="Q61" s="9">
        <v>2.4500000000000001E-2</v>
      </c>
      <c r="R61" s="5">
        <v>12</v>
      </c>
      <c r="S61" s="5">
        <v>16</v>
      </c>
      <c r="T61" s="5">
        <v>1008</v>
      </c>
      <c r="U61" s="5">
        <v>52</v>
      </c>
      <c r="V61" s="11">
        <f t="shared" si="0"/>
        <v>0.67369136641740313</v>
      </c>
      <c r="W61" s="12">
        <f t="shared" ref="W61:X61" si="69">T61-T60</f>
        <v>25</v>
      </c>
      <c r="X61" s="12">
        <f t="shared" si="69"/>
        <v>3</v>
      </c>
      <c r="Y61" s="11">
        <f t="shared" si="52"/>
        <v>0.50857719475277496</v>
      </c>
      <c r="Z61" s="11">
        <f t="shared" si="53"/>
        <v>5.1587301587301584E-2</v>
      </c>
      <c r="AA61" s="13">
        <f t="shared" si="18"/>
        <v>0.819376026272578</v>
      </c>
      <c r="AB61" s="19">
        <f t="shared" si="27"/>
        <v>0.93610586112741268</v>
      </c>
      <c r="AC61" s="16">
        <f t="shared" si="8"/>
        <v>71.285714285714292</v>
      </c>
      <c r="AD61" s="16">
        <f t="shared" si="25"/>
        <v>10.428571428571429</v>
      </c>
      <c r="AE61" s="16">
        <f t="shared" si="9"/>
        <v>2678.5714285714284</v>
      </c>
      <c r="AF61" s="18">
        <f t="shared" si="13"/>
        <v>2.8071428571428574E-2</v>
      </c>
      <c r="AG61" s="18"/>
      <c r="AH61" s="18"/>
      <c r="AI61" s="18"/>
      <c r="AJ61" s="18"/>
      <c r="AK61" s="18"/>
      <c r="AL61" s="18"/>
      <c r="AM61" s="19">
        <f t="shared" si="21"/>
        <v>23.857142857142858</v>
      </c>
    </row>
    <row r="62" spans="1:39" x14ac:dyDescent="0.25">
      <c r="A62" s="4">
        <v>43954</v>
      </c>
      <c r="B62" s="5">
        <v>2998</v>
      </c>
      <c r="C62" s="5">
        <v>56</v>
      </c>
      <c r="D62" s="5">
        <v>340</v>
      </c>
      <c r="E62" s="5">
        <v>629</v>
      </c>
      <c r="F62" s="5">
        <v>82010</v>
      </c>
      <c r="G62" s="7">
        <f t="shared" si="2"/>
        <v>8368.3673469387741</v>
      </c>
      <c r="H62" s="12"/>
      <c r="I62" s="9">
        <v>1.9E-2</v>
      </c>
      <c r="J62" s="9">
        <v>3.6600000000000001E-2</v>
      </c>
      <c r="K62" s="14">
        <v>3.1E-2</v>
      </c>
      <c r="L62" s="5">
        <v>2029</v>
      </c>
      <c r="M62" s="9">
        <v>0.1134</v>
      </c>
      <c r="N62" s="9">
        <v>0.20979999999999999</v>
      </c>
      <c r="O62" s="5">
        <v>10786</v>
      </c>
      <c r="P62" s="5">
        <v>2459</v>
      </c>
      <c r="Q62" s="9">
        <v>2.2800000000000001E-2</v>
      </c>
      <c r="R62" s="5">
        <v>5</v>
      </c>
      <c r="S62" s="5">
        <v>4</v>
      </c>
      <c r="T62" s="5">
        <v>1005</v>
      </c>
      <c r="U62" s="5">
        <v>51</v>
      </c>
      <c r="V62" s="11">
        <f t="shared" si="0"/>
        <v>0.67678452301534353</v>
      </c>
      <c r="W62" s="12">
        <f t="shared" ref="W62:X62" si="70">T62-T61</f>
        <v>-3</v>
      </c>
      <c r="X62" s="12">
        <f t="shared" si="70"/>
        <v>-1</v>
      </c>
      <c r="Y62" s="11">
        <f t="shared" si="52"/>
        <v>0.49531789058649583</v>
      </c>
      <c r="Z62" s="11">
        <f t="shared" si="53"/>
        <v>5.0746268656716415E-2</v>
      </c>
      <c r="AA62" s="13">
        <f t="shared" si="18"/>
        <v>0.85273972602739723</v>
      </c>
      <c r="AB62" s="19">
        <f t="shared" si="27"/>
        <v>0.89304722232726108</v>
      </c>
      <c r="AC62" s="16">
        <f t="shared" si="8"/>
        <v>71.142857142857139</v>
      </c>
      <c r="AD62" s="16">
        <f t="shared" si="25"/>
        <v>9.7142857142857135</v>
      </c>
      <c r="AE62" s="16">
        <f t="shared" si="9"/>
        <v>2643.5714285714284</v>
      </c>
      <c r="AF62" s="18">
        <f t="shared" si="13"/>
        <v>2.8314285714285712E-2</v>
      </c>
      <c r="AG62" s="18"/>
      <c r="AH62" s="18"/>
      <c r="AI62" s="18"/>
      <c r="AJ62" s="18"/>
      <c r="AK62" s="18"/>
      <c r="AL62" s="18"/>
      <c r="AM62" s="19">
        <f t="shared" si="21"/>
        <v>20.571428571428573</v>
      </c>
    </row>
    <row r="63" spans="1:39" x14ac:dyDescent="0.25">
      <c r="A63" s="4">
        <v>43955</v>
      </c>
      <c r="B63" s="5">
        <v>3035</v>
      </c>
      <c r="C63" s="5">
        <v>37</v>
      </c>
      <c r="D63" s="5">
        <v>351</v>
      </c>
      <c r="E63" s="5">
        <v>630</v>
      </c>
      <c r="F63" s="5">
        <v>83958</v>
      </c>
      <c r="G63" s="7">
        <f t="shared" si="2"/>
        <v>8567.1428571428569</v>
      </c>
      <c r="H63" s="12"/>
      <c r="I63" s="9">
        <v>1.23E-2</v>
      </c>
      <c r="J63" s="9">
        <v>3.61E-2</v>
      </c>
      <c r="K63" s="14">
        <v>2.4E-2</v>
      </c>
      <c r="L63" s="5">
        <v>2054</v>
      </c>
      <c r="M63" s="9">
        <v>0.1157</v>
      </c>
      <c r="N63" s="9">
        <v>0.20760000000000001</v>
      </c>
      <c r="O63" s="5">
        <v>10459</v>
      </c>
      <c r="P63" s="5">
        <v>1948</v>
      </c>
      <c r="Q63" s="9">
        <v>1.9E-2</v>
      </c>
      <c r="R63" s="5">
        <v>11</v>
      </c>
      <c r="S63" s="5">
        <v>1</v>
      </c>
      <c r="T63" s="5">
        <v>1027</v>
      </c>
      <c r="U63" s="5">
        <v>55</v>
      </c>
      <c r="V63" s="11">
        <f t="shared" si="0"/>
        <v>0.67677100494233933</v>
      </c>
      <c r="W63" s="12">
        <f t="shared" ref="W63:X63" si="71">T63-T62</f>
        <v>22</v>
      </c>
      <c r="X63" s="12">
        <f t="shared" si="71"/>
        <v>4</v>
      </c>
      <c r="Y63" s="11">
        <f t="shared" si="52"/>
        <v>0.5</v>
      </c>
      <c r="Z63" s="11">
        <f t="shared" si="53"/>
        <v>5.3554040895813046E-2</v>
      </c>
      <c r="AA63" s="13">
        <f t="shared" si="18"/>
        <v>0.75459098497495825</v>
      </c>
      <c r="AB63" s="19">
        <f t="shared" si="27"/>
        <v>0.83816261018625837</v>
      </c>
      <c r="AC63" s="16">
        <f t="shared" si="8"/>
        <v>64.571428571428569</v>
      </c>
      <c r="AD63" s="16">
        <f t="shared" si="25"/>
        <v>10.142857142857142</v>
      </c>
      <c r="AE63" s="16">
        <f t="shared" si="9"/>
        <v>2619</v>
      </c>
      <c r="AF63" s="18">
        <f t="shared" si="13"/>
        <v>2.5428571428571422E-2</v>
      </c>
      <c r="AG63" s="18"/>
      <c r="AH63" s="18"/>
      <c r="AI63" s="18"/>
      <c r="AJ63" s="18"/>
      <c r="AK63" s="18"/>
      <c r="AL63" s="18"/>
      <c r="AM63" s="19">
        <f t="shared" si="21"/>
        <v>18.857142857142858</v>
      </c>
    </row>
    <row r="64" spans="1:39" x14ac:dyDescent="0.25">
      <c r="A64" s="4">
        <v>43956</v>
      </c>
      <c r="B64" s="5">
        <v>3065</v>
      </c>
      <c r="C64" s="5">
        <v>30</v>
      </c>
      <c r="D64" s="5">
        <v>363</v>
      </c>
      <c r="E64" s="5">
        <v>709</v>
      </c>
      <c r="F64" s="5">
        <v>85557</v>
      </c>
      <c r="G64" s="7">
        <f t="shared" si="2"/>
        <v>8730.3061224489793</v>
      </c>
      <c r="H64" s="12"/>
      <c r="I64" s="9">
        <v>9.9000000000000008E-3</v>
      </c>
      <c r="J64" s="9">
        <v>3.5799999999999998E-2</v>
      </c>
      <c r="K64" s="14">
        <v>1.9E-2</v>
      </c>
      <c r="L64" s="5">
        <v>1993</v>
      </c>
      <c r="M64" s="9">
        <v>0.11840000000000001</v>
      </c>
      <c r="N64" s="9">
        <v>0.23130000000000001</v>
      </c>
      <c r="O64" s="5">
        <v>10547</v>
      </c>
      <c r="P64" s="5">
        <v>1599</v>
      </c>
      <c r="Q64" s="9">
        <v>1.8800000000000001E-2</v>
      </c>
      <c r="R64" s="5">
        <v>12</v>
      </c>
      <c r="S64" s="5">
        <v>79</v>
      </c>
      <c r="T64" s="5">
        <v>982</v>
      </c>
      <c r="U64" s="5">
        <v>55</v>
      </c>
      <c r="V64" s="11">
        <f t="shared" si="0"/>
        <v>0.65024469820554653</v>
      </c>
      <c r="W64" s="12">
        <f t="shared" ref="W64:X64" si="72">T64-T63</f>
        <v>-45</v>
      </c>
      <c r="X64" s="12">
        <f t="shared" si="72"/>
        <v>0</v>
      </c>
      <c r="Y64" s="11">
        <f t="shared" si="52"/>
        <v>0.49272453587556447</v>
      </c>
      <c r="Z64" s="11">
        <f t="shared" si="53"/>
        <v>5.6008146639511203E-2</v>
      </c>
      <c r="AA64" s="13">
        <f t="shared" si="18"/>
        <v>0.75499092558983671</v>
      </c>
      <c r="AB64" s="19">
        <f t="shared" si="27"/>
        <v>0.81169373705014058</v>
      </c>
      <c r="AC64" s="16">
        <f t="shared" si="8"/>
        <v>59.428571428571431</v>
      </c>
      <c r="AD64" s="16">
        <f t="shared" si="25"/>
        <v>10.285714285714286</v>
      </c>
      <c r="AE64" s="16">
        <f t="shared" si="9"/>
        <v>2626.4285714285716</v>
      </c>
      <c r="AF64" s="18">
        <f t="shared" si="13"/>
        <v>2.2014285714285715E-2</v>
      </c>
      <c r="AG64" s="18"/>
      <c r="AH64" s="18"/>
      <c r="AI64" s="18"/>
      <c r="AJ64" s="18"/>
      <c r="AK64" s="18"/>
      <c r="AL64" s="18"/>
      <c r="AM64" s="19">
        <f t="shared" si="21"/>
        <v>27.571428571428573</v>
      </c>
    </row>
    <row r="65" spans="1:39" x14ac:dyDescent="0.25">
      <c r="A65" s="4">
        <v>43957</v>
      </c>
      <c r="B65" s="5">
        <v>3111</v>
      </c>
      <c r="C65" s="5">
        <v>46</v>
      </c>
      <c r="D65" s="5">
        <v>373</v>
      </c>
      <c r="E65" s="5">
        <v>759</v>
      </c>
      <c r="F65" s="5">
        <v>88735</v>
      </c>
      <c r="G65" s="7">
        <f t="shared" si="2"/>
        <v>9054.5918367346931</v>
      </c>
      <c r="H65" s="12"/>
      <c r="I65" s="9">
        <v>1.4999999999999999E-2</v>
      </c>
      <c r="J65" s="9">
        <v>3.5099999999999999E-2</v>
      </c>
      <c r="K65" s="14">
        <v>3.6999999999999998E-2</v>
      </c>
      <c r="L65" s="5">
        <v>1979</v>
      </c>
      <c r="M65" s="9">
        <v>0.11990000000000001</v>
      </c>
      <c r="N65" s="9">
        <v>0.24399999999999999</v>
      </c>
      <c r="O65" s="5">
        <v>10628</v>
      </c>
      <c r="P65" s="5">
        <v>3178</v>
      </c>
      <c r="Q65" s="9">
        <v>1.4500000000000001E-2</v>
      </c>
      <c r="R65" s="5">
        <v>10</v>
      </c>
      <c r="S65" s="5">
        <v>50</v>
      </c>
      <c r="T65" s="5">
        <v>964</v>
      </c>
      <c r="U65" s="5">
        <v>50</v>
      </c>
      <c r="V65" s="11">
        <f t="shared" si="0"/>
        <v>0.63612986178077791</v>
      </c>
      <c r="W65" s="12">
        <f t="shared" ref="W65:X65" si="73">T65-T64</f>
        <v>-18</v>
      </c>
      <c r="X65" s="12">
        <f t="shared" si="73"/>
        <v>-5</v>
      </c>
      <c r="Y65" s="11">
        <f t="shared" si="52"/>
        <v>0.48711470439615967</v>
      </c>
      <c r="Z65" s="11">
        <f t="shared" si="53"/>
        <v>5.1867219917012451E-2</v>
      </c>
      <c r="AA65" s="13">
        <f t="shared" si="18"/>
        <v>0.6869409660107334</v>
      </c>
      <c r="AB65" s="19">
        <f t="shared" si="27"/>
        <v>0.77424727306283081</v>
      </c>
      <c r="AC65" s="16">
        <f t="shared" si="8"/>
        <v>54.857142857142854</v>
      </c>
      <c r="AD65" s="16">
        <f t="shared" si="25"/>
        <v>10.428571428571429</v>
      </c>
      <c r="AE65" s="16">
        <f t="shared" si="9"/>
        <v>2633.5714285714284</v>
      </c>
      <c r="AF65" s="18">
        <f t="shared" si="13"/>
        <v>2.0528571428571431E-2</v>
      </c>
      <c r="AG65" s="18"/>
      <c r="AH65" s="18"/>
      <c r="AI65" s="18"/>
      <c r="AJ65" s="18"/>
      <c r="AK65" s="18"/>
      <c r="AL65" s="18"/>
      <c r="AM65" s="19">
        <f t="shared" si="21"/>
        <v>31.857142857142858</v>
      </c>
    </row>
    <row r="66" spans="1:39" x14ac:dyDescent="0.25">
      <c r="A66" s="4">
        <v>43958</v>
      </c>
      <c r="B66" s="5">
        <v>3150</v>
      </c>
      <c r="C66" s="5">
        <v>39</v>
      </c>
      <c r="D66" s="5">
        <v>383</v>
      </c>
      <c r="E66" s="5">
        <v>801</v>
      </c>
      <c r="F66" s="5">
        <v>94036</v>
      </c>
      <c r="G66" s="7">
        <f t="shared" si="2"/>
        <v>9595.5102040816328</v>
      </c>
      <c r="H66" s="12"/>
      <c r="I66" s="9">
        <v>1.2500000000000001E-2</v>
      </c>
      <c r="J66" s="9">
        <v>3.3500000000000002E-2</v>
      </c>
      <c r="K66" s="14">
        <v>0.06</v>
      </c>
      <c r="L66" s="5">
        <v>1966</v>
      </c>
      <c r="M66" s="9">
        <v>0.1216</v>
      </c>
      <c r="N66" s="9">
        <v>0.25430000000000003</v>
      </c>
      <c r="O66" s="5">
        <v>10956</v>
      </c>
      <c r="P66" s="5">
        <v>5301</v>
      </c>
      <c r="Q66" s="9">
        <v>7.4000000000000003E-3</v>
      </c>
      <c r="R66" s="5">
        <v>10</v>
      </c>
      <c r="S66" s="5">
        <v>42</v>
      </c>
      <c r="T66" s="5">
        <v>968</v>
      </c>
      <c r="U66" s="5">
        <v>50</v>
      </c>
      <c r="V66" s="11">
        <f t="shared" si="0"/>
        <v>0.62412698412698409</v>
      </c>
      <c r="W66" s="12">
        <f t="shared" ref="W66:X66" si="74">T66-T65</f>
        <v>4</v>
      </c>
      <c r="X66" s="12">
        <f t="shared" si="74"/>
        <v>0</v>
      </c>
      <c r="Y66" s="11">
        <f t="shared" si="52"/>
        <v>0.49237029501525942</v>
      </c>
      <c r="Z66" s="11">
        <f t="shared" si="53"/>
        <v>5.1652892561983473E-2</v>
      </c>
      <c r="AA66" s="13">
        <f t="shared" si="18"/>
        <v>0.76374745417515277</v>
      </c>
      <c r="AB66" s="19">
        <f t="shared" si="27"/>
        <v>0.77236851877682189</v>
      </c>
      <c r="AC66" s="16">
        <f t="shared" si="8"/>
        <v>53.571428571428569</v>
      </c>
      <c r="AD66" s="16">
        <f t="shared" si="25"/>
        <v>10.142857142857142</v>
      </c>
      <c r="AE66" s="16">
        <f t="shared" si="9"/>
        <v>3012.1428571428573</v>
      </c>
      <c r="AF66" s="18">
        <f t="shared" si="13"/>
        <v>1.9E-2</v>
      </c>
      <c r="AG66" s="18"/>
      <c r="AH66" s="18"/>
      <c r="AI66" s="18"/>
      <c r="AJ66" s="18"/>
      <c r="AK66" s="18"/>
      <c r="AL66" s="18"/>
      <c r="AM66" s="19">
        <f t="shared" si="21"/>
        <v>31.428571428571427</v>
      </c>
    </row>
    <row r="67" spans="1:39" x14ac:dyDescent="0.25">
      <c r="A67" s="4">
        <v>43959</v>
      </c>
      <c r="B67" s="5">
        <v>3178</v>
      </c>
      <c r="C67" s="5">
        <v>28</v>
      </c>
      <c r="D67" s="5">
        <v>392</v>
      </c>
      <c r="E67" s="5">
        <v>865</v>
      </c>
      <c r="F67" s="5">
        <v>99058</v>
      </c>
      <c r="G67" s="7">
        <f t="shared" si="2"/>
        <v>10107.959183673469</v>
      </c>
      <c r="H67" s="12"/>
      <c r="I67" s="9">
        <v>8.8999999999999999E-3</v>
      </c>
      <c r="J67" s="9">
        <v>3.2099999999999997E-2</v>
      </c>
      <c r="K67" s="14">
        <v>5.2999999999999999E-2</v>
      </c>
      <c r="L67" s="5">
        <v>1921</v>
      </c>
      <c r="M67" s="9">
        <v>0.12330000000000001</v>
      </c>
      <c r="N67" s="9">
        <v>0.2722</v>
      </c>
      <c r="O67" s="5">
        <v>11036</v>
      </c>
      <c r="P67" s="5">
        <v>5022</v>
      </c>
      <c r="Q67" s="9">
        <v>5.5999999999999999E-3</v>
      </c>
      <c r="R67" s="5">
        <v>9</v>
      </c>
      <c r="S67" s="5">
        <v>64</v>
      </c>
      <c r="T67" s="5">
        <v>891</v>
      </c>
      <c r="U67" s="6"/>
      <c r="V67" s="11">
        <f t="shared" si="0"/>
        <v>0.60446821900566394</v>
      </c>
      <c r="W67" s="12">
        <f t="shared" ref="W67:X67" si="75">T67-T66</f>
        <v>-77</v>
      </c>
      <c r="X67" s="12">
        <f t="shared" si="75"/>
        <v>-50</v>
      </c>
      <c r="Y67" s="11">
        <f t="shared" si="52"/>
        <v>0.46382092660072877</v>
      </c>
      <c r="Z67" s="11">
        <f t="shared" si="53"/>
        <v>0</v>
      </c>
      <c r="AA67" s="13">
        <f t="shared" si="18"/>
        <v>0.65625</v>
      </c>
      <c r="AB67" s="19">
        <f t="shared" si="27"/>
        <v>0.7555194404358081</v>
      </c>
      <c r="AC67" s="16">
        <f t="shared" si="8"/>
        <v>45</v>
      </c>
      <c r="AD67" s="16">
        <f t="shared" si="25"/>
        <v>9.8571428571428577</v>
      </c>
      <c r="AE67" s="16">
        <f t="shared" si="9"/>
        <v>3246.7142857142858</v>
      </c>
      <c r="AF67" s="18">
        <f t="shared" si="13"/>
        <v>1.6085714285714283E-2</v>
      </c>
      <c r="AG67" s="18"/>
      <c r="AH67" s="18"/>
      <c r="AI67" s="18"/>
      <c r="AJ67" s="18"/>
      <c r="AK67" s="18"/>
      <c r="AL67" s="18"/>
      <c r="AM67" s="19">
        <f t="shared" si="21"/>
        <v>36.571428571428569</v>
      </c>
    </row>
    <row r="68" spans="1:39" x14ac:dyDescent="0.25">
      <c r="A68" s="4">
        <v>43960</v>
      </c>
      <c r="B68" s="5">
        <v>3213</v>
      </c>
      <c r="C68" s="5">
        <v>35</v>
      </c>
      <c r="D68" s="5">
        <v>405</v>
      </c>
      <c r="E68" s="5">
        <v>904</v>
      </c>
      <c r="F68" s="5">
        <v>103258</v>
      </c>
      <c r="G68" s="7">
        <f t="shared" si="2"/>
        <v>10536.530612244896</v>
      </c>
      <c r="H68" s="12"/>
      <c r="I68" s="9">
        <v>1.0999999999999999E-2</v>
      </c>
      <c r="J68" s="9">
        <v>3.1099999999999999E-2</v>
      </c>
      <c r="K68" s="14">
        <v>4.2000000000000003E-2</v>
      </c>
      <c r="L68" s="5">
        <v>1904</v>
      </c>
      <c r="M68" s="9">
        <v>0.12609999999999999</v>
      </c>
      <c r="N68" s="9">
        <v>0.28139999999999998</v>
      </c>
      <c r="O68" s="5">
        <v>10927</v>
      </c>
      <c r="P68" s="5">
        <v>4200</v>
      </c>
      <c r="Q68" s="9">
        <v>8.3000000000000001E-3</v>
      </c>
      <c r="R68" s="5">
        <v>13</v>
      </c>
      <c r="S68" s="5">
        <v>39</v>
      </c>
      <c r="T68" s="5">
        <v>875</v>
      </c>
      <c r="V68" s="11">
        <f t="shared" si="0"/>
        <v>0.59259259259259256</v>
      </c>
      <c r="W68" s="12">
        <f t="shared" ref="W68:X68" si="76">T68-T67</f>
        <v>-16</v>
      </c>
      <c r="X68" s="12">
        <f t="shared" si="76"/>
        <v>0</v>
      </c>
      <c r="Y68" s="11">
        <f t="shared" si="52"/>
        <v>0.45955882352941174</v>
      </c>
      <c r="Z68" s="11">
        <f t="shared" si="53"/>
        <v>0</v>
      </c>
      <c r="AA68" s="13">
        <f t="shared" si="18"/>
        <v>0.54308617234468937</v>
      </c>
      <c r="AB68" s="19">
        <f t="shared" si="27"/>
        <v>0.71604946130325253</v>
      </c>
      <c r="AC68" s="16">
        <f t="shared" si="8"/>
        <v>38.714285714285715</v>
      </c>
      <c r="AD68" s="16">
        <f t="shared" si="25"/>
        <v>10</v>
      </c>
      <c r="AE68" s="16">
        <f t="shared" si="9"/>
        <v>3386.7142857142858</v>
      </c>
      <c r="AF68" s="18">
        <f t="shared" si="13"/>
        <v>1.3771428571428572E-2</v>
      </c>
      <c r="AG68" s="18"/>
      <c r="AH68" s="18"/>
      <c r="AI68" s="18"/>
      <c r="AJ68" s="18"/>
      <c r="AK68" s="18"/>
      <c r="AL68" s="18"/>
      <c r="AM68" s="19">
        <f t="shared" si="21"/>
        <v>39.857142857142854</v>
      </c>
    </row>
    <row r="69" spans="1:39" x14ac:dyDescent="0.25">
      <c r="A69" s="4">
        <v>43961</v>
      </c>
      <c r="B69" s="5">
        <v>3263</v>
      </c>
      <c r="C69" s="5">
        <v>50</v>
      </c>
      <c r="D69" s="5">
        <v>413</v>
      </c>
      <c r="E69" s="5">
        <v>933</v>
      </c>
      <c r="F69" s="5">
        <v>108257</v>
      </c>
      <c r="G69" s="7">
        <f t="shared" si="2"/>
        <v>11046.632653061224</v>
      </c>
      <c r="H69" s="12"/>
      <c r="I69" s="9">
        <v>1.5599999999999999E-2</v>
      </c>
      <c r="J69" s="9">
        <v>3.0099999999999998E-2</v>
      </c>
      <c r="K69" s="14">
        <v>4.8000000000000001E-2</v>
      </c>
      <c r="L69" s="5">
        <v>1917</v>
      </c>
      <c r="M69" s="9">
        <v>0.12659999999999999</v>
      </c>
      <c r="N69" s="9">
        <v>0.28589999999999999</v>
      </c>
      <c r="O69" s="5">
        <v>10356</v>
      </c>
      <c r="P69" s="5">
        <v>4999</v>
      </c>
      <c r="Q69" s="9">
        <v>0.01</v>
      </c>
      <c r="R69" s="5">
        <v>8</v>
      </c>
      <c r="S69" s="5">
        <v>29</v>
      </c>
      <c r="T69" s="5">
        <v>812</v>
      </c>
      <c r="U69" s="5">
        <v>50</v>
      </c>
      <c r="V69" s="11">
        <f t="shared" si="0"/>
        <v>0.58749616916947589</v>
      </c>
      <c r="W69" s="12">
        <f t="shared" ref="W69:X69" si="77">T69-T68</f>
        <v>-63</v>
      </c>
      <c r="X69" s="12">
        <f t="shared" si="77"/>
        <v>50</v>
      </c>
      <c r="Y69" s="11">
        <f t="shared" si="52"/>
        <v>0.42357850808555036</v>
      </c>
      <c r="Z69" s="11">
        <f t="shared" si="53"/>
        <v>6.1576354679802957E-2</v>
      </c>
      <c r="AA69" s="13">
        <f t="shared" si="18"/>
        <v>0.53212851405622486</v>
      </c>
      <c r="AB69" s="19">
        <f t="shared" si="27"/>
        <v>0.67024785959308508</v>
      </c>
      <c r="AC69" s="16">
        <f t="shared" si="8"/>
        <v>37.857142857142854</v>
      </c>
      <c r="AD69" s="16">
        <f t="shared" si="25"/>
        <v>10.428571428571429</v>
      </c>
      <c r="AE69" s="16">
        <f t="shared" si="9"/>
        <v>3749.5714285714284</v>
      </c>
      <c r="AF69" s="18">
        <f t="shared" si="13"/>
        <v>1.1942857142857142E-2</v>
      </c>
      <c r="AG69" s="18"/>
      <c r="AH69" s="18"/>
      <c r="AI69" s="18"/>
      <c r="AJ69" s="18"/>
      <c r="AK69" s="18"/>
      <c r="AL69" s="18"/>
      <c r="AM69" s="19">
        <f t="shared" si="21"/>
        <v>43.428571428571431</v>
      </c>
    </row>
    <row r="70" spans="1:39" x14ac:dyDescent="0.25">
      <c r="A70" s="4">
        <v>43962</v>
      </c>
      <c r="B70" s="5">
        <v>3284</v>
      </c>
      <c r="C70" s="5">
        <v>21</v>
      </c>
      <c r="D70" s="5">
        <v>421</v>
      </c>
      <c r="E70" s="5">
        <v>958</v>
      </c>
      <c r="F70" s="5">
        <v>112165</v>
      </c>
      <c r="G70" s="7">
        <f t="shared" si="2"/>
        <v>11445.408163265305</v>
      </c>
      <c r="H70" s="12"/>
      <c r="I70" s="9">
        <v>6.4000000000000003E-3</v>
      </c>
      <c r="J70" s="9">
        <v>2.93E-2</v>
      </c>
      <c r="K70" s="14">
        <v>3.5999999999999997E-2</v>
      </c>
      <c r="L70" s="5">
        <v>1905</v>
      </c>
      <c r="M70" s="9">
        <v>0.12820000000000001</v>
      </c>
      <c r="N70" s="9">
        <v>0.29170000000000001</v>
      </c>
      <c r="O70" s="5">
        <v>10955</v>
      </c>
      <c r="P70" s="5">
        <v>3908</v>
      </c>
      <c r="Q70" s="9">
        <v>5.4000000000000003E-3</v>
      </c>
      <c r="R70" s="5">
        <v>8</v>
      </c>
      <c r="S70" s="5">
        <v>25</v>
      </c>
      <c r="T70" s="5">
        <v>782</v>
      </c>
      <c r="U70" s="5">
        <v>45</v>
      </c>
      <c r="V70" s="11">
        <f t="shared" si="0"/>
        <v>0.58008526187576126</v>
      </c>
      <c r="W70" s="12">
        <f t="shared" ref="W70:X70" si="78">T70-T69</f>
        <v>-30</v>
      </c>
      <c r="X70" s="12">
        <f t="shared" si="78"/>
        <v>-5</v>
      </c>
      <c r="Y70" s="11">
        <f t="shared" si="52"/>
        <v>0.41049868766404202</v>
      </c>
      <c r="Z70" s="11">
        <f t="shared" si="53"/>
        <v>5.754475703324808E-2</v>
      </c>
      <c r="AA70" s="13">
        <f t="shared" si="18"/>
        <v>0.55088495575221241</v>
      </c>
      <c r="AB70" s="19">
        <f t="shared" si="27"/>
        <v>0.64114699827555</v>
      </c>
      <c r="AC70" s="16">
        <f t="shared" si="8"/>
        <v>35.571428571428569</v>
      </c>
      <c r="AD70" s="16">
        <f t="shared" si="25"/>
        <v>10</v>
      </c>
      <c r="AE70" s="16">
        <f t="shared" si="9"/>
        <v>4029.5714285714284</v>
      </c>
      <c r="AF70" s="18">
        <f t="shared" si="13"/>
        <v>0.01</v>
      </c>
      <c r="AG70" s="18"/>
      <c r="AH70" s="18"/>
      <c r="AI70" s="18"/>
      <c r="AJ70" s="18"/>
      <c r="AK70" s="18"/>
      <c r="AL70" s="18"/>
      <c r="AM70" s="19">
        <f t="shared" si="21"/>
        <v>46.857142857142854</v>
      </c>
    </row>
    <row r="71" spans="1:39" x14ac:dyDescent="0.25">
      <c r="A71" s="4">
        <v>43963</v>
      </c>
      <c r="B71" s="5">
        <v>3313</v>
      </c>
      <c r="C71" s="5">
        <v>29</v>
      </c>
      <c r="D71" s="5">
        <v>425</v>
      </c>
      <c r="E71" s="5">
        <v>1007</v>
      </c>
      <c r="F71" s="5">
        <v>114719</v>
      </c>
      <c r="G71" s="7">
        <f t="shared" si="2"/>
        <v>11706.020408163264</v>
      </c>
      <c r="H71" s="12"/>
      <c r="I71" s="9">
        <v>8.8000000000000005E-3</v>
      </c>
      <c r="J71" s="9">
        <v>2.8899999999999999E-2</v>
      </c>
      <c r="K71" s="14">
        <v>2.3E-2</v>
      </c>
      <c r="L71" s="5">
        <v>1881</v>
      </c>
      <c r="M71" s="9">
        <v>0.1283</v>
      </c>
      <c r="N71" s="9">
        <v>0.30399999999999999</v>
      </c>
      <c r="O71" s="5">
        <v>11016</v>
      </c>
      <c r="P71" s="5">
        <v>2554</v>
      </c>
      <c r="Q71" s="9">
        <v>1.14E-2</v>
      </c>
      <c r="R71" s="5">
        <v>4</v>
      </c>
      <c r="S71" s="5">
        <v>49</v>
      </c>
      <c r="T71" s="5">
        <v>746</v>
      </c>
      <c r="U71" s="5">
        <v>45</v>
      </c>
      <c r="V71" s="11">
        <f t="shared" si="0"/>
        <v>0.56776335647449439</v>
      </c>
      <c r="W71" s="12">
        <f t="shared" ref="W71:X71" si="79">T71-T70</f>
        <v>-36</v>
      </c>
      <c r="X71" s="12">
        <f t="shared" si="79"/>
        <v>0</v>
      </c>
      <c r="Y71" s="11">
        <f t="shared" si="52"/>
        <v>0.39659755449229134</v>
      </c>
      <c r="Z71" s="11">
        <f t="shared" si="53"/>
        <v>6.0321715817694369E-2</v>
      </c>
      <c r="AA71" s="13">
        <f t="shared" si="18"/>
        <v>0.59615384615384615</v>
      </c>
      <c r="AB71" s="19">
        <f t="shared" si="27"/>
        <v>0.61845598692755122</v>
      </c>
      <c r="AC71" s="16">
        <f t="shared" si="8"/>
        <v>35.428571428571431</v>
      </c>
      <c r="AD71" s="16">
        <f t="shared" si="25"/>
        <v>8.8571428571428577</v>
      </c>
      <c r="AE71" s="16">
        <f t="shared" si="9"/>
        <v>4166</v>
      </c>
      <c r="AF71" s="18">
        <f t="shared" si="13"/>
        <v>8.9428571428571448E-3</v>
      </c>
      <c r="AG71" s="18"/>
      <c r="AH71" s="18"/>
      <c r="AI71" s="18"/>
      <c r="AJ71" s="18"/>
      <c r="AK71" s="18"/>
      <c r="AL71" s="18"/>
      <c r="AM71" s="19">
        <f t="shared" si="21"/>
        <v>42.571428571428569</v>
      </c>
    </row>
    <row r="72" spans="1:39" x14ac:dyDescent="0.25">
      <c r="A72" s="4">
        <v>43964</v>
      </c>
      <c r="B72" s="5">
        <v>3341</v>
      </c>
      <c r="C72" s="5">
        <v>28</v>
      </c>
      <c r="D72" s="5">
        <v>430</v>
      </c>
      <c r="E72" s="5">
        <v>1102</v>
      </c>
      <c r="F72" s="5">
        <v>118500</v>
      </c>
      <c r="G72" s="7">
        <f t="shared" si="2"/>
        <v>12091.836734693876</v>
      </c>
      <c r="H72" s="12"/>
      <c r="I72" s="9">
        <v>8.5000000000000006E-3</v>
      </c>
      <c r="J72" s="9">
        <v>2.8199999999999999E-2</v>
      </c>
      <c r="K72" s="14">
        <v>3.3000000000000002E-2</v>
      </c>
      <c r="L72" s="5">
        <v>1809</v>
      </c>
      <c r="M72" s="9">
        <v>0.12870000000000001</v>
      </c>
      <c r="N72" s="9">
        <v>0.32979999999999998</v>
      </c>
      <c r="O72" s="5">
        <v>11053</v>
      </c>
      <c r="P72" s="5">
        <v>3781</v>
      </c>
      <c r="Q72" s="9">
        <v>7.4000000000000003E-3</v>
      </c>
      <c r="R72" s="5">
        <v>5</v>
      </c>
      <c r="S72" s="5">
        <v>95</v>
      </c>
      <c r="T72" s="5">
        <v>688</v>
      </c>
      <c r="U72" s="5">
        <v>45</v>
      </c>
      <c r="V72" s="11">
        <f t="shared" si="0"/>
        <v>0.54145465429512118</v>
      </c>
      <c r="W72" s="12">
        <f t="shared" ref="W72:X72" si="80">T72-T71</f>
        <v>-58</v>
      </c>
      <c r="X72" s="12">
        <f t="shared" si="80"/>
        <v>0</v>
      </c>
      <c r="Y72" s="11">
        <f t="shared" si="52"/>
        <v>0.38032061912658927</v>
      </c>
      <c r="Z72" s="11">
        <f t="shared" si="53"/>
        <v>6.5406976744186052E-2</v>
      </c>
      <c r="AA72" s="13">
        <f t="shared" si="18"/>
        <v>0.59895833333333337</v>
      </c>
      <c r="AB72" s="19">
        <f t="shared" si="27"/>
        <v>0.60588703940220845</v>
      </c>
      <c r="AC72" s="16">
        <f t="shared" si="8"/>
        <v>32.857142857142854</v>
      </c>
      <c r="AD72" s="16">
        <f t="shared" si="25"/>
        <v>8.1428571428571423</v>
      </c>
      <c r="AE72" s="16">
        <f t="shared" si="9"/>
        <v>4252.1428571428569</v>
      </c>
      <c r="AF72" s="18">
        <f t="shared" si="13"/>
        <v>7.9285714285714289E-3</v>
      </c>
      <c r="AG72" s="18"/>
      <c r="AH72" s="18"/>
      <c r="AI72" s="18"/>
      <c r="AJ72" s="18"/>
      <c r="AK72" s="18"/>
      <c r="AL72" s="18"/>
      <c r="AM72" s="19">
        <f t="shared" si="21"/>
        <v>49</v>
      </c>
    </row>
    <row r="73" spans="1:39" x14ac:dyDescent="0.25">
      <c r="A73" s="4">
        <v>43965</v>
      </c>
      <c r="B73" s="5">
        <v>3380</v>
      </c>
      <c r="C73" s="5">
        <v>39</v>
      </c>
      <c r="D73" s="5">
        <v>436</v>
      </c>
      <c r="E73" s="5">
        <v>1169</v>
      </c>
      <c r="F73" s="5">
        <v>123258</v>
      </c>
      <c r="G73" s="7">
        <f t="shared" si="2"/>
        <v>12577.346938775509</v>
      </c>
      <c r="H73" s="12"/>
      <c r="I73" s="9">
        <v>1.17E-2</v>
      </c>
      <c r="J73" s="9">
        <v>2.7400000000000001E-2</v>
      </c>
      <c r="K73" s="14">
        <v>0.04</v>
      </c>
      <c r="L73" s="5">
        <v>1775</v>
      </c>
      <c r="M73" s="9">
        <v>0.129</v>
      </c>
      <c r="N73" s="9">
        <v>0.34589999999999999</v>
      </c>
      <c r="O73" s="5">
        <v>11084</v>
      </c>
      <c r="P73" s="5">
        <v>4758</v>
      </c>
      <c r="Q73" s="9">
        <v>8.2000000000000007E-3</v>
      </c>
      <c r="R73" s="5">
        <v>6</v>
      </c>
      <c r="S73" s="5">
        <v>67</v>
      </c>
      <c r="T73" s="5">
        <v>658</v>
      </c>
      <c r="U73" s="5">
        <v>49</v>
      </c>
      <c r="V73" s="11">
        <f t="shared" si="0"/>
        <v>0.5251479289940828</v>
      </c>
      <c r="W73" s="12">
        <f t="shared" ref="W73:X73" si="81">T73-T72</f>
        <v>-30</v>
      </c>
      <c r="X73" s="12">
        <f t="shared" si="81"/>
        <v>4</v>
      </c>
      <c r="Y73" s="11">
        <f t="shared" si="52"/>
        <v>0.37070422535211267</v>
      </c>
      <c r="Z73" s="11">
        <f t="shared" si="53"/>
        <v>7.4468085106382975E-2</v>
      </c>
      <c r="AA73" s="13">
        <f t="shared" si="18"/>
        <v>0.61333333333333329</v>
      </c>
      <c r="AB73" s="19">
        <f t="shared" si="27"/>
        <v>0.58439930785337701</v>
      </c>
      <c r="AC73" s="16">
        <f t="shared" si="8"/>
        <v>32.857142857142854</v>
      </c>
      <c r="AD73" s="16">
        <f t="shared" si="25"/>
        <v>7.5714285714285712</v>
      </c>
      <c r="AE73" s="16">
        <f t="shared" si="9"/>
        <v>4174.5714285714284</v>
      </c>
      <c r="AF73" s="18">
        <f t="shared" si="13"/>
        <v>8.0428571428571433E-3</v>
      </c>
      <c r="AG73" s="18"/>
      <c r="AH73" s="18"/>
      <c r="AI73" s="18"/>
      <c r="AJ73" s="18"/>
      <c r="AK73" s="18"/>
      <c r="AL73" s="18"/>
      <c r="AM73" s="19">
        <f t="shared" si="21"/>
        <v>52.571428571428569</v>
      </c>
    </row>
    <row r="74" spans="1:39" x14ac:dyDescent="0.25">
      <c r="A74" s="4">
        <v>43966</v>
      </c>
      <c r="B74" s="5">
        <v>3417</v>
      </c>
      <c r="C74" s="5">
        <v>37</v>
      </c>
      <c r="D74" s="5">
        <v>442</v>
      </c>
      <c r="E74" s="5">
        <v>1287</v>
      </c>
      <c r="F74" s="5">
        <v>127237</v>
      </c>
      <c r="G74" s="7">
        <f t="shared" si="2"/>
        <v>12983.367346938774</v>
      </c>
      <c r="H74" s="12"/>
      <c r="I74" s="9">
        <v>1.09E-2</v>
      </c>
      <c r="J74" s="9">
        <v>2.69E-2</v>
      </c>
      <c r="K74" s="14">
        <v>3.2000000000000001E-2</v>
      </c>
      <c r="L74" s="5">
        <v>1688</v>
      </c>
      <c r="M74" s="9">
        <v>0.12939999999999999</v>
      </c>
      <c r="N74" s="9">
        <v>0.37659999999999999</v>
      </c>
      <c r="O74" s="5">
        <v>10954</v>
      </c>
      <c r="P74" s="5">
        <v>3979</v>
      </c>
      <c r="Q74" s="9">
        <v>9.2999999999999992E-3</v>
      </c>
      <c r="R74" s="5">
        <v>6</v>
      </c>
      <c r="S74" s="5">
        <v>118</v>
      </c>
      <c r="T74" s="5">
        <v>614</v>
      </c>
      <c r="U74" s="5">
        <v>46</v>
      </c>
      <c r="V74" s="11">
        <f t="shared" si="0"/>
        <v>0.49400058530875035</v>
      </c>
      <c r="W74" s="12">
        <f t="shared" ref="W74:X74" si="82">T74-T73</f>
        <v>-44</v>
      </c>
      <c r="X74" s="12">
        <f t="shared" si="82"/>
        <v>-3</v>
      </c>
      <c r="Y74" s="11">
        <f t="shared" si="52"/>
        <v>0.36374407582938389</v>
      </c>
      <c r="Z74" s="11">
        <f t="shared" si="53"/>
        <v>7.4918566775244305E-2</v>
      </c>
      <c r="AA74" s="13">
        <f t="shared" si="18"/>
        <v>0.7587301587301587</v>
      </c>
      <c r="AB74" s="19">
        <f t="shared" si="27"/>
        <v>0.59903933052911407</v>
      </c>
      <c r="AC74" s="16">
        <f t="shared" si="8"/>
        <v>34.142857142857146</v>
      </c>
      <c r="AD74" s="16">
        <f t="shared" si="25"/>
        <v>7.1428571428571432</v>
      </c>
      <c r="AE74" s="16">
        <f t="shared" si="9"/>
        <v>4025.5714285714284</v>
      </c>
      <c r="AF74" s="18">
        <f t="shared" si="13"/>
        <v>8.5714285714285719E-3</v>
      </c>
      <c r="AG74" s="18"/>
      <c r="AH74" s="18"/>
      <c r="AI74" s="18"/>
      <c r="AJ74" s="18"/>
      <c r="AK74" s="18"/>
      <c r="AL74" s="18"/>
      <c r="AM74" s="19">
        <f t="shared" si="21"/>
        <v>60.285714285714285</v>
      </c>
    </row>
    <row r="75" spans="1:39" x14ac:dyDescent="0.25">
      <c r="A75" s="4">
        <v>43967</v>
      </c>
      <c r="B75" s="5">
        <v>3473</v>
      </c>
      <c r="C75" s="5">
        <v>56</v>
      </c>
      <c r="D75" s="5">
        <v>448</v>
      </c>
      <c r="E75" s="5">
        <v>1371</v>
      </c>
      <c r="F75" s="5">
        <v>131429</v>
      </c>
      <c r="G75" s="7">
        <f t="shared" si="2"/>
        <v>13411.122448979591</v>
      </c>
      <c r="H75" s="12"/>
      <c r="I75" s="9">
        <v>1.6400000000000001E-2</v>
      </c>
      <c r="J75" s="9">
        <v>2.64E-2</v>
      </c>
      <c r="K75" s="14">
        <v>3.3000000000000002E-2</v>
      </c>
      <c r="L75" s="5">
        <v>1654</v>
      </c>
      <c r="M75" s="9">
        <v>0.129</v>
      </c>
      <c r="N75" s="9">
        <v>0.39479999999999998</v>
      </c>
      <c r="O75" s="5">
        <v>10742</v>
      </c>
      <c r="P75" s="5">
        <v>4192</v>
      </c>
      <c r="Q75" s="9">
        <v>1.34E-2</v>
      </c>
      <c r="R75" s="5">
        <v>6</v>
      </c>
      <c r="S75" s="5">
        <v>84</v>
      </c>
      <c r="T75" s="5">
        <v>570</v>
      </c>
      <c r="U75" s="5">
        <v>45</v>
      </c>
      <c r="V75" s="11">
        <f t="shared" si="0"/>
        <v>0.4762453210480852</v>
      </c>
      <c r="W75" s="12">
        <f t="shared" ref="W75:X75" si="83">T75-T74</f>
        <v>-44</v>
      </c>
      <c r="X75" s="12">
        <f t="shared" si="83"/>
        <v>-1</v>
      </c>
      <c r="Y75" s="11">
        <f t="shared" si="52"/>
        <v>0.34461910519951633</v>
      </c>
      <c r="Z75" s="11">
        <f t="shared" si="53"/>
        <v>7.8947368421052627E-2</v>
      </c>
      <c r="AA75" s="13">
        <f t="shared" si="18"/>
        <v>0.95940959409594095</v>
      </c>
      <c r="AB75" s="19">
        <f t="shared" si="27"/>
        <v>0.65851410506500707</v>
      </c>
      <c r="AC75" s="16">
        <f t="shared" si="8"/>
        <v>37.142857142857146</v>
      </c>
      <c r="AD75" s="16">
        <f t="shared" si="25"/>
        <v>6.1428571428571432</v>
      </c>
      <c r="AE75" s="16">
        <f t="shared" si="9"/>
        <v>4024.4285714285716</v>
      </c>
      <c r="AF75" s="18">
        <f t="shared" si="13"/>
        <v>9.2999999999999992E-3</v>
      </c>
      <c r="AG75" s="18"/>
      <c r="AH75" s="18"/>
      <c r="AI75" s="18"/>
      <c r="AJ75" s="18"/>
      <c r="AK75" s="18"/>
      <c r="AL75" s="18"/>
      <c r="AM75" s="19">
        <f t="shared" si="21"/>
        <v>66.714285714285708</v>
      </c>
    </row>
    <row r="76" spans="1:39" x14ac:dyDescent="0.25">
      <c r="A76" s="4">
        <v>43968</v>
      </c>
      <c r="B76" s="5">
        <v>3509</v>
      </c>
      <c r="C76" s="5">
        <v>36</v>
      </c>
      <c r="D76" s="5">
        <v>451</v>
      </c>
      <c r="E76" s="5">
        <v>1396</v>
      </c>
      <c r="F76" s="5">
        <v>135137</v>
      </c>
      <c r="G76" s="7">
        <f t="shared" si="2"/>
        <v>13789.489795918367</v>
      </c>
      <c r="H76" s="12"/>
      <c r="I76" s="9">
        <v>1.04E-2</v>
      </c>
      <c r="J76" s="9">
        <v>2.5999999999999999E-2</v>
      </c>
      <c r="K76" s="14">
        <v>2.8000000000000001E-2</v>
      </c>
      <c r="L76" s="5">
        <v>1662</v>
      </c>
      <c r="M76" s="9">
        <v>0.1285</v>
      </c>
      <c r="N76" s="9">
        <v>0.39779999999999999</v>
      </c>
      <c r="O76" s="5">
        <v>10470</v>
      </c>
      <c r="P76" s="5">
        <v>3708</v>
      </c>
      <c r="Q76" s="9">
        <v>9.7000000000000003E-3</v>
      </c>
      <c r="R76" s="5">
        <v>3</v>
      </c>
      <c r="S76" s="5">
        <v>25</v>
      </c>
      <c r="T76" s="5">
        <v>562</v>
      </c>
      <c r="U76" s="5">
        <v>47</v>
      </c>
      <c r="V76" s="11">
        <f t="shared" si="0"/>
        <v>0.4736392134511257</v>
      </c>
      <c r="W76" s="12">
        <f t="shared" ref="W76:X76" si="84">T76-T75</f>
        <v>-8</v>
      </c>
      <c r="X76" s="12">
        <f t="shared" si="84"/>
        <v>2</v>
      </c>
      <c r="Y76" s="11">
        <f t="shared" si="52"/>
        <v>0.33814681107099881</v>
      </c>
      <c r="Z76" s="11">
        <f t="shared" si="53"/>
        <v>8.3629893238434158E-2</v>
      </c>
      <c r="AA76" s="13">
        <f t="shared" si="18"/>
        <v>0.92830188679245285</v>
      </c>
      <c r="AB76" s="19">
        <f t="shared" si="27"/>
        <v>0.71511030117018259</v>
      </c>
      <c r="AC76" s="16">
        <f t="shared" si="8"/>
        <v>35.142857142857146</v>
      </c>
      <c r="AD76" s="16">
        <f t="shared" si="25"/>
        <v>5.4285714285714288</v>
      </c>
      <c r="AE76" s="16">
        <f t="shared" si="9"/>
        <v>3840</v>
      </c>
      <c r="AF76" s="18">
        <f t="shared" si="13"/>
        <v>9.2571428571428561E-3</v>
      </c>
      <c r="AG76" s="18"/>
      <c r="AH76" s="18"/>
      <c r="AI76" s="18"/>
      <c r="AJ76" s="18"/>
      <c r="AK76" s="18"/>
      <c r="AL76" s="18"/>
      <c r="AM76" s="19">
        <f t="shared" si="21"/>
        <v>66.142857142857139</v>
      </c>
    </row>
    <row r="77" spans="1:39" x14ac:dyDescent="0.25">
      <c r="A77" s="4">
        <v>43969</v>
      </c>
      <c r="B77" s="5">
        <v>3535</v>
      </c>
      <c r="C77" s="5">
        <v>26</v>
      </c>
      <c r="D77" s="5">
        <v>462</v>
      </c>
      <c r="E77" s="5">
        <v>1400</v>
      </c>
      <c r="F77" s="5">
        <v>137243</v>
      </c>
      <c r="G77" s="7">
        <f t="shared" si="2"/>
        <v>14004.38775510204</v>
      </c>
      <c r="H77" s="12"/>
      <c r="I77" s="9">
        <v>7.4000000000000003E-3</v>
      </c>
      <c r="J77" s="9">
        <v>2.58E-2</v>
      </c>
      <c r="K77" s="14">
        <v>1.6E-2</v>
      </c>
      <c r="L77" s="5">
        <v>1673</v>
      </c>
      <c r="M77" s="9">
        <v>0.13070000000000001</v>
      </c>
      <c r="N77" s="9">
        <v>0.39600000000000002</v>
      </c>
      <c r="O77" s="5">
        <v>10388</v>
      </c>
      <c r="P77" s="5">
        <v>2106</v>
      </c>
      <c r="Q77" s="9">
        <v>1.23E-2</v>
      </c>
      <c r="R77" s="5">
        <v>11</v>
      </c>
      <c r="S77" s="5">
        <v>4</v>
      </c>
      <c r="T77" s="5">
        <v>568</v>
      </c>
      <c r="U77" s="5">
        <v>46</v>
      </c>
      <c r="V77" s="11">
        <f t="shared" si="0"/>
        <v>0.47326732673267324</v>
      </c>
      <c r="W77" s="12">
        <f t="shared" ref="W77:X77" si="85">T77-T76</f>
        <v>6</v>
      </c>
      <c r="X77" s="12">
        <f t="shared" si="85"/>
        <v>-1</v>
      </c>
      <c r="Y77" s="11">
        <f t="shared" si="52"/>
        <v>0.33950986252241483</v>
      </c>
      <c r="Z77" s="11">
        <f t="shared" si="53"/>
        <v>8.098591549295775E-2</v>
      </c>
      <c r="AA77" s="13">
        <f t="shared" si="18"/>
        <v>1.0080321285140563</v>
      </c>
      <c r="AB77" s="19">
        <f t="shared" si="27"/>
        <v>0.7804170401361602</v>
      </c>
      <c r="AC77" s="16">
        <f t="shared" si="8"/>
        <v>35.857142857142854</v>
      </c>
      <c r="AD77" s="16">
        <f t="shared" si="25"/>
        <v>5.8571428571428568</v>
      </c>
      <c r="AE77" s="16">
        <f t="shared" si="9"/>
        <v>3582.5714285714284</v>
      </c>
      <c r="AF77" s="18">
        <f t="shared" si="13"/>
        <v>1.0242857142857142E-2</v>
      </c>
      <c r="AG77" s="18"/>
      <c r="AH77" s="18"/>
      <c r="AI77" s="18"/>
      <c r="AJ77" s="18"/>
      <c r="AK77" s="18"/>
      <c r="AL77" s="18"/>
      <c r="AM77" s="19">
        <f t="shared" si="21"/>
        <v>63.142857142857146</v>
      </c>
    </row>
    <row r="78" spans="1:39" x14ac:dyDescent="0.25">
      <c r="A78" s="4">
        <v>43970</v>
      </c>
      <c r="B78" s="5">
        <v>3556</v>
      </c>
      <c r="C78" s="5">
        <v>21</v>
      </c>
      <c r="D78" s="5">
        <v>467</v>
      </c>
      <c r="E78" s="5">
        <v>1412</v>
      </c>
      <c r="F78" s="5">
        <v>138697</v>
      </c>
      <c r="G78" s="7">
        <f t="shared" si="2"/>
        <v>14152.755102040815</v>
      </c>
      <c r="H78" s="12"/>
      <c r="I78" s="9">
        <v>5.8999999999999999E-3</v>
      </c>
      <c r="J78" s="9">
        <v>2.5600000000000001E-2</v>
      </c>
      <c r="K78" s="14">
        <v>1.0999999999999999E-2</v>
      </c>
      <c r="L78" s="5">
        <v>1677</v>
      </c>
      <c r="M78" s="9">
        <v>0.1313</v>
      </c>
      <c r="N78" s="9">
        <v>0.39710000000000001</v>
      </c>
      <c r="O78" s="5">
        <v>10394</v>
      </c>
      <c r="P78" s="5">
        <v>1454</v>
      </c>
      <c r="Q78" s="9">
        <v>1.44E-2</v>
      </c>
      <c r="R78" s="5">
        <v>5</v>
      </c>
      <c r="S78" s="5">
        <v>12</v>
      </c>
      <c r="V78" s="11">
        <f t="shared" si="0"/>
        <v>0.47159730033745784</v>
      </c>
      <c r="W78" s="12">
        <f t="shared" ref="W78:X78" si="86">T78-T77</f>
        <v>-568</v>
      </c>
      <c r="X78" s="12">
        <f t="shared" si="86"/>
        <v>-46</v>
      </c>
      <c r="Y78" s="11"/>
      <c r="Z78" s="11"/>
      <c r="AA78" s="13">
        <f t="shared" si="18"/>
        <v>0.97983870967741937</v>
      </c>
      <c r="AB78" s="19">
        <f t="shared" si="27"/>
        <v>0.83522916349667065</v>
      </c>
      <c r="AC78" s="16">
        <f t="shared" si="8"/>
        <v>34.714285714285715</v>
      </c>
      <c r="AD78" s="16">
        <f t="shared" si="25"/>
        <v>6</v>
      </c>
      <c r="AE78" s="16">
        <f t="shared" si="9"/>
        <v>3425.4285714285716</v>
      </c>
      <c r="AF78" s="18">
        <f t="shared" si="13"/>
        <v>1.0671428571428571E-2</v>
      </c>
      <c r="AG78" s="18"/>
      <c r="AH78" s="18"/>
      <c r="AI78" s="18"/>
      <c r="AJ78" s="18"/>
      <c r="AK78" s="18"/>
      <c r="AL78" s="18"/>
      <c r="AM78" s="19">
        <f t="shared" si="21"/>
        <v>57.857142857142854</v>
      </c>
    </row>
    <row r="79" spans="1:39" x14ac:dyDescent="0.25">
      <c r="A79" s="4">
        <v>43971</v>
      </c>
      <c r="B79" s="5">
        <v>3598</v>
      </c>
      <c r="C79" s="5">
        <v>42</v>
      </c>
      <c r="D79" s="5">
        <v>470</v>
      </c>
      <c r="E79" s="5">
        <v>1454</v>
      </c>
      <c r="F79" s="5">
        <v>142729</v>
      </c>
      <c r="G79" s="7">
        <f t="shared" si="2"/>
        <v>14564.183673469386</v>
      </c>
      <c r="H79" s="12"/>
      <c r="I79" s="9">
        <v>1.18E-2</v>
      </c>
      <c r="J79" s="9">
        <v>2.52E-2</v>
      </c>
      <c r="K79" s="14">
        <v>2.9000000000000001E-2</v>
      </c>
      <c r="L79" s="5">
        <v>1674</v>
      </c>
      <c r="M79" s="9">
        <v>0.13059999999999999</v>
      </c>
      <c r="N79" s="9">
        <v>0.40410000000000001</v>
      </c>
      <c r="O79" s="5">
        <v>10931</v>
      </c>
      <c r="P79" s="5">
        <v>4032</v>
      </c>
      <c r="Q79" s="9">
        <v>1.04E-2</v>
      </c>
      <c r="R79" s="5">
        <v>3</v>
      </c>
      <c r="S79" s="5">
        <v>42</v>
      </c>
      <c r="T79" s="5">
        <v>539</v>
      </c>
      <c r="U79" s="5">
        <v>29</v>
      </c>
      <c r="V79" s="11">
        <f t="shared" si="0"/>
        <v>0.4652584769316287</v>
      </c>
      <c r="W79" s="12">
        <f t="shared" ref="W79:X79" si="87">T79-T78</f>
        <v>539</v>
      </c>
      <c r="X79" s="12">
        <f t="shared" si="87"/>
        <v>29</v>
      </c>
      <c r="Y79" s="11">
        <f t="shared" ref="Y79:Y83" si="88">T79/L79</f>
        <v>0.32198327359617684</v>
      </c>
      <c r="Z79" s="11">
        <f t="shared" ref="Z79:Z83" si="89">U79/T79</f>
        <v>5.3803339517625233E-2</v>
      </c>
      <c r="AA79" s="13">
        <f t="shared" si="18"/>
        <v>1.1173913043478261</v>
      </c>
      <c r="AB79" s="19">
        <f t="shared" si="27"/>
        <v>0.909291016498741</v>
      </c>
      <c r="AC79" s="16">
        <f t="shared" si="8"/>
        <v>36.714285714285715</v>
      </c>
      <c r="AD79" s="16">
        <f t="shared" si="25"/>
        <v>5.7142857142857144</v>
      </c>
      <c r="AE79" s="16">
        <f t="shared" si="9"/>
        <v>3461.2857142857142</v>
      </c>
      <c r="AF79" s="18">
        <f t="shared" si="13"/>
        <v>1.1099999999999999E-2</v>
      </c>
      <c r="AG79" s="18"/>
      <c r="AH79" s="18"/>
      <c r="AI79" s="18"/>
      <c r="AJ79" s="18"/>
      <c r="AK79" s="18"/>
      <c r="AL79" s="18"/>
      <c r="AM79" s="19">
        <f t="shared" si="21"/>
        <v>50.285714285714285</v>
      </c>
    </row>
    <row r="80" spans="1:39" x14ac:dyDescent="0.25">
      <c r="A80" s="4">
        <v>43972</v>
      </c>
      <c r="B80" s="5">
        <v>3641</v>
      </c>
      <c r="C80" s="5">
        <v>43</v>
      </c>
      <c r="D80" s="5">
        <v>473</v>
      </c>
      <c r="E80" s="5">
        <v>1509</v>
      </c>
      <c r="F80" s="5">
        <v>147511</v>
      </c>
      <c r="G80" s="7">
        <f t="shared" si="2"/>
        <v>15052.142857142857</v>
      </c>
      <c r="H80" s="12"/>
      <c r="I80" s="9">
        <v>1.2E-2</v>
      </c>
      <c r="J80" s="9">
        <v>2.47E-2</v>
      </c>
      <c r="K80" s="14">
        <v>3.4000000000000002E-2</v>
      </c>
      <c r="L80" s="5">
        <v>1659</v>
      </c>
      <c r="M80" s="9">
        <v>0.12989999999999999</v>
      </c>
      <c r="N80" s="9">
        <v>0.41439999999999999</v>
      </c>
      <c r="O80" s="5">
        <v>11103</v>
      </c>
      <c r="P80" s="5">
        <v>4782</v>
      </c>
      <c r="Q80" s="9">
        <v>8.9999999999999993E-3</v>
      </c>
      <c r="R80" s="5">
        <v>3</v>
      </c>
      <c r="S80" s="5">
        <v>55</v>
      </c>
      <c r="T80" s="5">
        <v>510</v>
      </c>
      <c r="U80" s="5">
        <v>27</v>
      </c>
      <c r="V80" s="11">
        <f t="shared" si="0"/>
        <v>0.45564405383136503</v>
      </c>
      <c r="W80" s="12">
        <f t="shared" ref="W80:X80" si="90">T80-T79</f>
        <v>-29</v>
      </c>
      <c r="X80" s="12">
        <f t="shared" si="90"/>
        <v>-2</v>
      </c>
      <c r="Y80" s="11">
        <f t="shared" si="88"/>
        <v>0.30741410488245929</v>
      </c>
      <c r="Z80" s="11">
        <f t="shared" si="89"/>
        <v>5.2941176470588235E-2</v>
      </c>
      <c r="AA80" s="13">
        <f t="shared" si="18"/>
        <v>1.1347826086956523</v>
      </c>
      <c r="AB80" s="19">
        <f t="shared" si="27"/>
        <v>0.98378377012192952</v>
      </c>
      <c r="AC80" s="16">
        <f t="shared" si="8"/>
        <v>37.285714285714285</v>
      </c>
      <c r="AD80" s="16">
        <f t="shared" si="25"/>
        <v>5.2857142857142856</v>
      </c>
      <c r="AE80" s="16">
        <f t="shared" si="9"/>
        <v>3464.7142857142858</v>
      </c>
      <c r="AF80" s="18">
        <f t="shared" si="13"/>
        <v>1.1214285714285715E-2</v>
      </c>
      <c r="AG80" s="18"/>
      <c r="AH80" s="18"/>
      <c r="AI80" s="18"/>
      <c r="AJ80" s="18"/>
      <c r="AK80" s="18"/>
      <c r="AL80" s="18"/>
      <c r="AM80" s="19">
        <f t="shared" si="21"/>
        <v>48.571428571428569</v>
      </c>
    </row>
    <row r="81" spans="1:39" x14ac:dyDescent="0.25">
      <c r="A81" s="4">
        <v>43973</v>
      </c>
      <c r="B81" s="5">
        <v>3678</v>
      </c>
      <c r="C81" s="5">
        <v>37</v>
      </c>
      <c r="D81" s="5">
        <v>476</v>
      </c>
      <c r="E81" s="5">
        <v>1587</v>
      </c>
      <c r="F81" s="5">
        <v>155801</v>
      </c>
      <c r="G81" s="7">
        <f t="shared" si="2"/>
        <v>15898.061224489795</v>
      </c>
      <c r="H81" s="12"/>
      <c r="I81" s="9">
        <v>1.0200000000000001E-2</v>
      </c>
      <c r="J81" s="9">
        <v>2.3599999999999999E-2</v>
      </c>
      <c r="K81" s="14">
        <v>5.6000000000000001E-2</v>
      </c>
      <c r="L81" s="5">
        <v>1615</v>
      </c>
      <c r="M81" s="9">
        <v>0.12939999999999999</v>
      </c>
      <c r="N81" s="9">
        <v>0.43149999999999999</v>
      </c>
      <c r="O81" s="5">
        <v>11668</v>
      </c>
      <c r="P81" s="5">
        <v>8290</v>
      </c>
      <c r="Q81" s="9">
        <v>4.4999999999999997E-3</v>
      </c>
      <c r="R81" s="5">
        <v>3</v>
      </c>
      <c r="S81" s="5">
        <v>78</v>
      </c>
      <c r="T81" s="5">
        <v>483</v>
      </c>
      <c r="U81" s="5">
        <v>23</v>
      </c>
      <c r="V81" s="11">
        <f t="shared" si="0"/>
        <v>0.4390973355084285</v>
      </c>
      <c r="W81" s="12">
        <f t="shared" ref="W81:X81" si="91">T81-T80</f>
        <v>-27</v>
      </c>
      <c r="X81" s="12">
        <f t="shared" si="91"/>
        <v>-4</v>
      </c>
      <c r="Y81" s="11">
        <f t="shared" si="88"/>
        <v>0.29907120743034055</v>
      </c>
      <c r="Z81" s="11">
        <f t="shared" si="89"/>
        <v>4.7619047619047616E-2</v>
      </c>
      <c r="AA81" s="13">
        <f t="shared" si="18"/>
        <v>1.0920502092050208</v>
      </c>
      <c r="AB81" s="19">
        <f t="shared" si="27"/>
        <v>1.0314009201897671</v>
      </c>
      <c r="AC81" s="16">
        <f t="shared" si="8"/>
        <v>37.285714285714285</v>
      </c>
      <c r="AD81" s="16">
        <f t="shared" si="25"/>
        <v>4.8571428571428568</v>
      </c>
      <c r="AE81" s="16">
        <f t="shared" si="9"/>
        <v>4080.5714285714284</v>
      </c>
      <c r="AF81" s="18">
        <f t="shared" si="13"/>
        <v>1.0528571428571429E-2</v>
      </c>
      <c r="AG81" s="18"/>
      <c r="AH81" s="18"/>
      <c r="AI81" s="18"/>
      <c r="AJ81" s="18"/>
      <c r="AK81" s="18"/>
      <c r="AL81" s="18"/>
      <c r="AM81" s="19">
        <f t="shared" si="21"/>
        <v>42.857142857142854</v>
      </c>
    </row>
    <row r="82" spans="1:39" x14ac:dyDescent="0.25">
      <c r="A82" s="4">
        <v>43974</v>
      </c>
      <c r="B82" s="5">
        <v>3713</v>
      </c>
      <c r="C82" s="5">
        <v>35</v>
      </c>
      <c r="D82" s="5">
        <v>482</v>
      </c>
      <c r="E82" s="5">
        <v>1655</v>
      </c>
      <c r="F82" s="5">
        <v>159260</v>
      </c>
      <c r="G82" s="7">
        <f t="shared" si="2"/>
        <v>16251.020408163264</v>
      </c>
      <c r="H82" s="12"/>
      <c r="I82" s="9">
        <v>9.4999999999999998E-3</v>
      </c>
      <c r="J82" s="9">
        <v>2.3300000000000001E-2</v>
      </c>
      <c r="K82" s="14">
        <v>2.1999999999999999E-2</v>
      </c>
      <c r="L82" s="5">
        <v>1576</v>
      </c>
      <c r="M82" s="9">
        <v>0.1298</v>
      </c>
      <c r="N82" s="9">
        <v>0.44569999999999999</v>
      </c>
      <c r="O82" s="5">
        <v>11704</v>
      </c>
      <c r="P82" s="5">
        <v>3459</v>
      </c>
      <c r="Q82" s="9">
        <v>1.01E-2</v>
      </c>
      <c r="R82" s="5">
        <v>6</v>
      </c>
      <c r="S82" s="5">
        <v>68</v>
      </c>
      <c r="T82" s="5">
        <v>462</v>
      </c>
      <c r="U82" s="5">
        <v>21</v>
      </c>
      <c r="V82" s="11">
        <f t="shared" si="0"/>
        <v>0.42445461890654457</v>
      </c>
      <c r="W82" s="12">
        <f t="shared" ref="W82:X82" si="92">T82-T81</f>
        <v>-21</v>
      </c>
      <c r="X82" s="12">
        <f t="shared" si="92"/>
        <v>-2</v>
      </c>
      <c r="Y82" s="11">
        <f t="shared" si="88"/>
        <v>0.29314720812182743</v>
      </c>
      <c r="Z82" s="11">
        <f t="shared" si="89"/>
        <v>4.5454545454545456E-2</v>
      </c>
      <c r="AA82" s="13">
        <f t="shared" si="18"/>
        <v>0.92307692307692313</v>
      </c>
      <c r="AB82" s="19">
        <f t="shared" si="27"/>
        <v>1.0262105386156217</v>
      </c>
      <c r="AC82" s="16">
        <f t="shared" si="8"/>
        <v>34.285714285714285</v>
      </c>
      <c r="AD82" s="16">
        <f t="shared" si="25"/>
        <v>4.8571428571428568</v>
      </c>
      <c r="AE82" s="16">
        <f t="shared" si="9"/>
        <v>3975.8571428571427</v>
      </c>
      <c r="AF82" s="18">
        <f t="shared" si="13"/>
        <v>1.0057142857142858E-2</v>
      </c>
      <c r="AG82" s="18"/>
      <c r="AH82" s="18"/>
      <c r="AI82" s="18"/>
      <c r="AJ82" s="18"/>
      <c r="AK82" s="18"/>
      <c r="AL82" s="18"/>
      <c r="AM82" s="19">
        <f t="shared" si="21"/>
        <v>40.571428571428569</v>
      </c>
    </row>
    <row r="83" spans="1:39" x14ac:dyDescent="0.25">
      <c r="A83" s="4">
        <v>43975</v>
      </c>
      <c r="B83" s="5">
        <v>3741</v>
      </c>
      <c r="C83" s="5">
        <v>28</v>
      </c>
      <c r="D83" s="5">
        <v>486</v>
      </c>
      <c r="E83" s="5">
        <v>1690</v>
      </c>
      <c r="F83" s="5">
        <v>162925</v>
      </c>
      <c r="G83" s="7">
        <f t="shared" si="2"/>
        <v>16625</v>
      </c>
      <c r="H83" s="12"/>
      <c r="I83" s="9">
        <v>7.4999999999999997E-3</v>
      </c>
      <c r="J83" s="9">
        <v>2.3E-2</v>
      </c>
      <c r="K83" s="14">
        <v>2.3E-2</v>
      </c>
      <c r="L83" s="5">
        <v>1565</v>
      </c>
      <c r="M83" s="9">
        <v>0.12989999999999999</v>
      </c>
      <c r="N83" s="9">
        <v>0.45179999999999998</v>
      </c>
      <c r="O83" s="5">
        <v>11934</v>
      </c>
      <c r="P83" s="5">
        <v>3665</v>
      </c>
      <c r="Q83" s="9">
        <v>7.6E-3</v>
      </c>
      <c r="R83" s="5">
        <v>4</v>
      </c>
      <c r="S83" s="5">
        <v>35</v>
      </c>
      <c r="T83" s="5">
        <v>442</v>
      </c>
      <c r="U83" s="5">
        <v>28</v>
      </c>
      <c r="V83" s="11">
        <f t="shared" si="0"/>
        <v>0.41833734295642877</v>
      </c>
      <c r="W83" s="12">
        <f t="shared" ref="W83:X83" si="93">T83-T82</f>
        <v>-20</v>
      </c>
      <c r="X83" s="12">
        <f t="shared" si="93"/>
        <v>7</v>
      </c>
      <c r="Y83" s="11">
        <f t="shared" si="88"/>
        <v>0.28242811501597442</v>
      </c>
      <c r="Z83" s="11">
        <f t="shared" si="89"/>
        <v>6.3348416289592757E-2</v>
      </c>
      <c r="AA83" s="13">
        <f t="shared" si="18"/>
        <v>0.94308943089430897</v>
      </c>
      <c r="AB83" s="19">
        <f t="shared" si="27"/>
        <v>1.0283230449158869</v>
      </c>
      <c r="AC83" s="16">
        <f t="shared" si="8"/>
        <v>33.142857142857146</v>
      </c>
      <c r="AD83" s="16">
        <f t="shared" si="25"/>
        <v>5</v>
      </c>
      <c r="AE83" s="16">
        <f t="shared" si="9"/>
        <v>3969.7142857142858</v>
      </c>
      <c r="AF83" s="18">
        <f t="shared" si="13"/>
        <v>9.7571428571428566E-3</v>
      </c>
      <c r="AG83" s="18"/>
      <c r="AH83" s="18"/>
      <c r="AI83" s="18"/>
      <c r="AJ83" s="18"/>
      <c r="AK83" s="18"/>
      <c r="AL83" s="18"/>
      <c r="AM83" s="19">
        <f t="shared" si="21"/>
        <v>42</v>
      </c>
    </row>
    <row r="84" spans="1:39" x14ac:dyDescent="0.25">
      <c r="A84" s="4">
        <v>43976</v>
      </c>
      <c r="B84" s="5">
        <v>3756</v>
      </c>
      <c r="C84" s="5">
        <v>15</v>
      </c>
      <c r="D84" s="5">
        <v>491</v>
      </c>
      <c r="E84" s="5">
        <v>1711</v>
      </c>
      <c r="F84" s="5">
        <v>164619</v>
      </c>
      <c r="G84" s="7">
        <f t="shared" si="2"/>
        <v>16797.857142857141</v>
      </c>
      <c r="H84" s="12"/>
      <c r="I84" s="9">
        <v>4.0000000000000001E-3</v>
      </c>
      <c r="J84" s="9">
        <v>2.2800000000000001E-2</v>
      </c>
      <c r="K84" s="14">
        <v>0.01</v>
      </c>
      <c r="L84" s="5">
        <v>1554</v>
      </c>
      <c r="M84" s="9">
        <v>0.13070000000000001</v>
      </c>
      <c r="N84" s="9">
        <v>0.45550000000000002</v>
      </c>
      <c r="O84" s="5">
        <v>11810</v>
      </c>
      <c r="P84" s="5">
        <v>1694</v>
      </c>
      <c r="Q84" s="9">
        <v>8.8999999999999999E-3</v>
      </c>
      <c r="R84" s="5">
        <v>5</v>
      </c>
      <c r="S84" s="5">
        <v>21</v>
      </c>
      <c r="V84" s="11">
        <f t="shared" si="0"/>
        <v>0.41373801916932906</v>
      </c>
      <c r="W84" s="12">
        <f t="shared" ref="W84:X84" si="94">T84-T83</f>
        <v>-442</v>
      </c>
      <c r="X84" s="12">
        <f t="shared" si="94"/>
        <v>-28</v>
      </c>
      <c r="Y84" s="11"/>
      <c r="Z84" s="11"/>
      <c r="AA84" s="13">
        <f t="shared" si="18"/>
        <v>0.88047808764940239</v>
      </c>
      <c r="AB84" s="19">
        <f t="shared" si="27"/>
        <v>1.0101010390780791</v>
      </c>
      <c r="AC84" s="16">
        <f t="shared" si="8"/>
        <v>31.571428571428573</v>
      </c>
      <c r="AD84" s="16">
        <f t="shared" si="25"/>
        <v>4.1428571428571432</v>
      </c>
      <c r="AE84" s="16">
        <f t="shared" si="9"/>
        <v>3910.8571428571427</v>
      </c>
      <c r="AF84" s="18">
        <f t="shared" si="13"/>
        <v>9.2714285714285711E-3</v>
      </c>
      <c r="AG84" s="18"/>
      <c r="AH84" s="18"/>
      <c r="AI84" s="18"/>
      <c r="AJ84" s="18"/>
      <c r="AK84" s="18"/>
      <c r="AL84" s="18"/>
      <c r="AM84" s="19">
        <f t="shared" si="21"/>
        <v>44.428571428571431</v>
      </c>
    </row>
    <row r="85" spans="1:39" x14ac:dyDescent="0.25">
      <c r="A85" s="4">
        <v>43977</v>
      </c>
      <c r="B85" s="5">
        <v>3771</v>
      </c>
      <c r="C85" s="5">
        <v>15</v>
      </c>
      <c r="D85" s="5">
        <v>499</v>
      </c>
      <c r="E85" s="5">
        <v>1836</v>
      </c>
      <c r="F85" s="5">
        <v>166263</v>
      </c>
      <c r="G85" s="7">
        <f t="shared" si="2"/>
        <v>16965.612244897959</v>
      </c>
      <c r="H85" s="12"/>
      <c r="I85" s="9">
        <v>4.0000000000000001E-3</v>
      </c>
      <c r="J85" s="9">
        <v>2.2700000000000001E-2</v>
      </c>
      <c r="K85" s="14">
        <v>0.01</v>
      </c>
      <c r="L85" s="5">
        <v>1436</v>
      </c>
      <c r="M85" s="9">
        <v>0.1323</v>
      </c>
      <c r="N85" s="9">
        <v>0.4869</v>
      </c>
      <c r="O85" s="5">
        <v>11611</v>
      </c>
      <c r="P85" s="5">
        <v>1644</v>
      </c>
      <c r="Q85" s="9">
        <v>9.1000000000000004E-3</v>
      </c>
      <c r="R85" s="5">
        <v>8</v>
      </c>
      <c r="S85" s="5">
        <v>125</v>
      </c>
      <c r="T85" s="5">
        <v>436</v>
      </c>
      <c r="U85" s="5">
        <v>27</v>
      </c>
      <c r="V85" s="11">
        <f t="shared" si="0"/>
        <v>0.38080084858127816</v>
      </c>
      <c r="W85" s="12">
        <f t="shared" ref="W85:X85" si="95">T85-T84</f>
        <v>436</v>
      </c>
      <c r="X85" s="12">
        <f t="shared" si="95"/>
        <v>27</v>
      </c>
      <c r="Y85" s="11">
        <f t="shared" ref="Y85:Y339" si="96">T85/L85</f>
        <v>0.30362116991643456</v>
      </c>
      <c r="Z85" s="11">
        <f t="shared" ref="Z85:Z339" si="97">U85/T85</f>
        <v>6.1926605504587159E-2</v>
      </c>
      <c r="AA85" s="13">
        <f t="shared" si="18"/>
        <v>0.8847736625514403</v>
      </c>
      <c r="AB85" s="19">
        <f t="shared" si="27"/>
        <v>0.99652031806008201</v>
      </c>
      <c r="AC85" s="16">
        <f t="shared" si="8"/>
        <v>30.714285714285715</v>
      </c>
      <c r="AD85" s="16">
        <f t="shared" si="25"/>
        <v>4.5714285714285712</v>
      </c>
      <c r="AE85" s="16">
        <f t="shared" si="9"/>
        <v>3938</v>
      </c>
      <c r="AF85" s="18">
        <f t="shared" si="13"/>
        <v>8.5142857142857138E-3</v>
      </c>
      <c r="AG85" s="18"/>
      <c r="AH85" s="18"/>
      <c r="AI85" s="18"/>
      <c r="AJ85" s="18"/>
      <c r="AK85" s="18"/>
      <c r="AL85" s="18"/>
      <c r="AM85" s="19">
        <f t="shared" si="21"/>
        <v>60.571428571428569</v>
      </c>
    </row>
    <row r="86" spans="1:39" x14ac:dyDescent="0.25">
      <c r="A86" s="4">
        <v>43978</v>
      </c>
      <c r="B86" s="5">
        <v>3793</v>
      </c>
      <c r="C86" s="5">
        <v>22</v>
      </c>
      <c r="D86" s="5">
        <v>505</v>
      </c>
      <c r="E86" s="5">
        <v>1856</v>
      </c>
      <c r="F86" s="5">
        <v>169960</v>
      </c>
      <c r="G86" s="7">
        <f t="shared" si="2"/>
        <v>17342.857142857141</v>
      </c>
      <c r="H86" s="12"/>
      <c r="I86" s="9">
        <v>5.7999999999999996E-3</v>
      </c>
      <c r="J86" s="9">
        <v>2.23E-2</v>
      </c>
      <c r="K86" s="14">
        <v>2.1999999999999999E-2</v>
      </c>
      <c r="L86" s="5">
        <v>1432</v>
      </c>
      <c r="M86" s="9">
        <v>0.1331</v>
      </c>
      <c r="N86" s="9">
        <v>0.48930000000000001</v>
      </c>
      <c r="O86" s="5">
        <v>11616</v>
      </c>
      <c r="P86" s="5">
        <v>3697</v>
      </c>
      <c r="Q86" s="9">
        <v>6.0000000000000001E-3</v>
      </c>
      <c r="R86" s="5">
        <v>6</v>
      </c>
      <c r="S86" s="5">
        <v>20</v>
      </c>
      <c r="T86" s="5">
        <v>430</v>
      </c>
      <c r="U86" s="5">
        <v>25</v>
      </c>
      <c r="V86" s="11">
        <f t="shared" si="0"/>
        <v>0.37753756920643289</v>
      </c>
      <c r="W86" s="12">
        <f t="shared" ref="W86:X86" si="98">T86-T85</f>
        <v>-6</v>
      </c>
      <c r="X86" s="12">
        <f t="shared" si="98"/>
        <v>-2</v>
      </c>
      <c r="Y86" s="11">
        <f t="shared" si="96"/>
        <v>0.30027932960893855</v>
      </c>
      <c r="Z86" s="11">
        <f t="shared" si="97"/>
        <v>5.8139534883720929E-2</v>
      </c>
      <c r="AA86" s="13">
        <f t="shared" si="18"/>
        <v>0.75875486381322954</v>
      </c>
      <c r="AB86" s="19">
        <f t="shared" si="27"/>
        <v>0.94528654084085406</v>
      </c>
      <c r="AC86" s="16">
        <f t="shared" si="8"/>
        <v>27.857142857142858</v>
      </c>
      <c r="AD86" s="16">
        <f t="shared" si="25"/>
        <v>5</v>
      </c>
      <c r="AE86" s="16">
        <f t="shared" si="9"/>
        <v>3890.1428571428573</v>
      </c>
      <c r="AF86" s="18">
        <f t="shared" si="13"/>
        <v>7.8857142857142841E-3</v>
      </c>
      <c r="AG86" s="18"/>
      <c r="AH86" s="18"/>
      <c r="AI86" s="18"/>
      <c r="AJ86" s="18"/>
      <c r="AK86" s="18"/>
      <c r="AL86" s="18"/>
      <c r="AM86" s="19">
        <f t="shared" si="21"/>
        <v>57.428571428571431</v>
      </c>
    </row>
    <row r="87" spans="1:39" x14ac:dyDescent="0.25">
      <c r="A87" s="4">
        <v>43979</v>
      </c>
      <c r="B87" s="5">
        <v>3816</v>
      </c>
      <c r="C87" s="5">
        <v>23</v>
      </c>
      <c r="D87" s="5">
        <v>509</v>
      </c>
      <c r="E87" s="5">
        <v>1996</v>
      </c>
      <c r="F87" s="5">
        <v>174011</v>
      </c>
      <c r="G87" s="7">
        <f t="shared" si="2"/>
        <v>17756.224489795917</v>
      </c>
      <c r="H87" s="12"/>
      <c r="I87" s="9">
        <v>6.1000000000000004E-3</v>
      </c>
      <c r="J87" s="9">
        <v>2.1899999999999999E-2</v>
      </c>
      <c r="K87" s="14">
        <v>2.4E-2</v>
      </c>
      <c r="L87" s="5">
        <v>1311</v>
      </c>
      <c r="M87" s="9">
        <v>0.13339999999999999</v>
      </c>
      <c r="N87" s="9">
        <v>0.52310000000000001</v>
      </c>
      <c r="O87" s="5">
        <v>11525</v>
      </c>
      <c r="P87" s="5">
        <v>4051</v>
      </c>
      <c r="Q87" s="9">
        <v>5.7000000000000002E-3</v>
      </c>
      <c r="R87" s="5">
        <v>4</v>
      </c>
      <c r="S87" s="5">
        <v>140</v>
      </c>
      <c r="T87" s="5">
        <v>404</v>
      </c>
      <c r="U87" s="5">
        <v>24</v>
      </c>
      <c r="V87" s="11">
        <f t="shared" si="0"/>
        <v>0.34355345911949686</v>
      </c>
      <c r="W87" s="12">
        <f t="shared" ref="W87:X87" si="99">T87-T86</f>
        <v>-26</v>
      </c>
      <c r="X87" s="12">
        <f t="shared" si="99"/>
        <v>-1</v>
      </c>
      <c r="Y87" s="11">
        <f t="shared" si="96"/>
        <v>0.30816170861937453</v>
      </c>
      <c r="Z87" s="11">
        <f t="shared" si="97"/>
        <v>5.9405940594059403E-2</v>
      </c>
      <c r="AA87" s="13">
        <f t="shared" si="18"/>
        <v>0.67049808429118773</v>
      </c>
      <c r="AB87" s="19">
        <f t="shared" si="27"/>
        <v>0.87896018021164479</v>
      </c>
      <c r="AC87" s="16">
        <f t="shared" si="8"/>
        <v>25</v>
      </c>
      <c r="AD87" s="16">
        <f t="shared" si="25"/>
        <v>5.1428571428571432</v>
      </c>
      <c r="AE87" s="16">
        <f t="shared" si="9"/>
        <v>3785.7142857142858</v>
      </c>
      <c r="AF87" s="18">
        <f t="shared" si="13"/>
        <v>7.4142857142857144E-3</v>
      </c>
      <c r="AG87" s="18"/>
      <c r="AH87" s="18"/>
      <c r="AI87" s="18"/>
      <c r="AJ87" s="18"/>
      <c r="AK87" s="18"/>
      <c r="AL87" s="18"/>
      <c r="AM87" s="19">
        <f t="shared" si="21"/>
        <v>69.571428571428569</v>
      </c>
    </row>
    <row r="88" spans="1:39" x14ac:dyDescent="0.25">
      <c r="A88" s="4">
        <v>43980</v>
      </c>
      <c r="B88" s="5">
        <v>3841</v>
      </c>
      <c r="C88" s="5">
        <v>25</v>
      </c>
      <c r="D88" s="5">
        <v>517</v>
      </c>
      <c r="E88" s="5">
        <v>2024</v>
      </c>
      <c r="F88" s="5">
        <v>180152</v>
      </c>
      <c r="G88" s="7">
        <f t="shared" si="2"/>
        <v>18382.857142857141</v>
      </c>
      <c r="H88" s="12"/>
      <c r="I88" s="9">
        <v>6.6E-3</v>
      </c>
      <c r="J88" s="9">
        <v>2.1299999999999999E-2</v>
      </c>
      <c r="K88" s="14">
        <v>3.5000000000000003E-2</v>
      </c>
      <c r="L88" s="5">
        <v>1300</v>
      </c>
      <c r="M88" s="9">
        <v>0.1346</v>
      </c>
      <c r="N88" s="9">
        <v>0.52690000000000003</v>
      </c>
      <c r="O88" s="5">
        <v>10763</v>
      </c>
      <c r="P88" s="5">
        <v>6141</v>
      </c>
      <c r="Q88" s="9">
        <v>4.1000000000000003E-3</v>
      </c>
      <c r="R88" s="5">
        <v>8</v>
      </c>
      <c r="S88" s="5">
        <v>28</v>
      </c>
      <c r="T88" s="5">
        <v>384</v>
      </c>
      <c r="U88" s="5">
        <v>24</v>
      </c>
      <c r="V88" s="11">
        <f t="shared" si="0"/>
        <v>0.33845352772715437</v>
      </c>
      <c r="W88" s="12">
        <f t="shared" ref="W88:X88" si="100">T88-T87</f>
        <v>-20</v>
      </c>
      <c r="X88" s="12">
        <f t="shared" si="100"/>
        <v>0</v>
      </c>
      <c r="Y88" s="11">
        <f t="shared" si="96"/>
        <v>0.29538461538461541</v>
      </c>
      <c r="Z88" s="11">
        <f t="shared" si="97"/>
        <v>6.25E-2</v>
      </c>
      <c r="AA88" s="13">
        <f t="shared" si="18"/>
        <v>0.62452107279693492</v>
      </c>
      <c r="AB88" s="19">
        <f t="shared" si="27"/>
        <v>0.81217030358191811</v>
      </c>
      <c r="AC88" s="16">
        <f t="shared" si="8"/>
        <v>23.285714285714285</v>
      </c>
      <c r="AD88" s="16">
        <f t="shared" si="25"/>
        <v>5.8571428571428568</v>
      </c>
      <c r="AE88" s="16">
        <f t="shared" si="9"/>
        <v>3478.7142857142858</v>
      </c>
      <c r="AF88" s="18">
        <f t="shared" si="13"/>
        <v>7.3571428571428564E-3</v>
      </c>
      <c r="AG88" s="18"/>
      <c r="AH88" s="18"/>
      <c r="AI88" s="18"/>
      <c r="AJ88" s="18"/>
      <c r="AK88" s="18"/>
      <c r="AL88" s="18"/>
      <c r="AM88" s="19">
        <f t="shared" si="21"/>
        <v>62.428571428571431</v>
      </c>
    </row>
    <row r="89" spans="1:39" x14ac:dyDescent="0.25">
      <c r="A89" s="4">
        <v>43981</v>
      </c>
      <c r="B89" s="5">
        <v>3867</v>
      </c>
      <c r="C89" s="5">
        <v>26</v>
      </c>
      <c r="D89" s="5">
        <v>524</v>
      </c>
      <c r="E89" s="5">
        <v>2142</v>
      </c>
      <c r="F89" s="5">
        <v>183562</v>
      </c>
      <c r="G89" s="7">
        <f t="shared" si="2"/>
        <v>18730.81632653061</v>
      </c>
      <c r="H89" s="12"/>
      <c r="I89" s="9">
        <v>6.7999999999999996E-3</v>
      </c>
      <c r="J89" s="9">
        <v>2.1100000000000001E-2</v>
      </c>
      <c r="K89" s="14">
        <v>1.9E-2</v>
      </c>
      <c r="L89" s="5">
        <v>1201</v>
      </c>
      <c r="M89" s="9">
        <v>0.13550000000000001</v>
      </c>
      <c r="N89" s="9">
        <v>0.55389999999999995</v>
      </c>
      <c r="O89" s="5">
        <v>11408</v>
      </c>
      <c r="P89" s="5">
        <v>3410</v>
      </c>
      <c r="Q89" s="9">
        <v>7.6E-3</v>
      </c>
      <c r="R89" s="5">
        <v>7</v>
      </c>
      <c r="S89" s="5">
        <v>118</v>
      </c>
      <c r="T89" s="5">
        <v>414</v>
      </c>
      <c r="U89" s="5">
        <v>22</v>
      </c>
      <c r="V89" s="11">
        <f t="shared" si="0"/>
        <v>0.31057667442461856</v>
      </c>
      <c r="W89" s="12">
        <f t="shared" ref="W89:X89" si="101">T89-T88</f>
        <v>30</v>
      </c>
      <c r="X89" s="12">
        <f t="shared" si="101"/>
        <v>-2</v>
      </c>
      <c r="Y89" s="11">
        <f t="shared" si="96"/>
        <v>0.34471273938384678</v>
      </c>
      <c r="Z89" s="11">
        <f t="shared" si="97"/>
        <v>5.3140096618357488E-2</v>
      </c>
      <c r="AA89" s="13">
        <f t="shared" si="18"/>
        <v>0.64166666666666672</v>
      </c>
      <c r="AB89" s="19">
        <f t="shared" si="27"/>
        <v>0.77196883838045305</v>
      </c>
      <c r="AC89" s="16">
        <f t="shared" si="8"/>
        <v>22</v>
      </c>
      <c r="AD89" s="16">
        <f t="shared" si="25"/>
        <v>6</v>
      </c>
      <c r="AE89" s="16">
        <f t="shared" si="9"/>
        <v>3471.7142857142858</v>
      </c>
      <c r="AF89" s="18">
        <f t="shared" si="13"/>
        <v>7.0000000000000001E-3</v>
      </c>
      <c r="AG89" s="18"/>
      <c r="AH89" s="18"/>
      <c r="AI89" s="18"/>
      <c r="AJ89" s="18"/>
      <c r="AK89" s="18"/>
      <c r="AL89" s="18"/>
      <c r="AM89" s="19">
        <f t="shared" si="21"/>
        <v>69.571428571428569</v>
      </c>
    </row>
    <row r="90" spans="1:39" x14ac:dyDescent="0.25">
      <c r="A90" s="4">
        <v>43982</v>
      </c>
      <c r="B90" s="5">
        <v>3876</v>
      </c>
      <c r="C90" s="5">
        <v>9</v>
      </c>
      <c r="D90" s="5">
        <v>526</v>
      </c>
      <c r="E90" s="5">
        <v>2147</v>
      </c>
      <c r="F90" s="5">
        <v>185980</v>
      </c>
      <c r="G90" s="7">
        <f t="shared" si="2"/>
        <v>18977.551020408162</v>
      </c>
      <c r="H90" s="12"/>
      <c r="I90" s="9">
        <v>2.3E-3</v>
      </c>
      <c r="J90" s="9">
        <v>2.0799999999999999E-2</v>
      </c>
      <c r="K90" s="14">
        <v>1.2999999999999999E-2</v>
      </c>
      <c r="L90" s="5">
        <v>1203</v>
      </c>
      <c r="M90" s="9">
        <v>0.13569999999999999</v>
      </c>
      <c r="N90" s="9">
        <v>0.55389999999999995</v>
      </c>
      <c r="O90" s="5">
        <v>11540</v>
      </c>
      <c r="P90" s="5">
        <v>2418</v>
      </c>
      <c r="Q90" s="9">
        <v>3.7000000000000002E-3</v>
      </c>
      <c r="R90" s="5">
        <v>2</v>
      </c>
      <c r="S90" s="5">
        <v>5</v>
      </c>
      <c r="T90" s="5">
        <v>419</v>
      </c>
      <c r="U90" s="5">
        <v>25</v>
      </c>
      <c r="V90" s="11">
        <f t="shared" si="0"/>
        <v>0.31037151702786375</v>
      </c>
      <c r="W90" s="12">
        <f t="shared" ref="W90:X90" si="102">T90-T89</f>
        <v>5</v>
      </c>
      <c r="X90" s="12">
        <f t="shared" si="102"/>
        <v>3</v>
      </c>
      <c r="Y90" s="11">
        <f t="shared" si="96"/>
        <v>0.3482959268495428</v>
      </c>
      <c r="Z90" s="11">
        <f t="shared" si="97"/>
        <v>5.9665871121718374E-2</v>
      </c>
      <c r="AA90" s="13">
        <f t="shared" si="18"/>
        <v>0.5818965517241379</v>
      </c>
      <c r="AB90" s="19">
        <f t="shared" si="27"/>
        <v>0.72036985564185707</v>
      </c>
      <c r="AC90" s="16">
        <f t="shared" si="8"/>
        <v>19.285714285714285</v>
      </c>
      <c r="AD90" s="16">
        <f t="shared" si="25"/>
        <v>5.7142857142857144</v>
      </c>
      <c r="AE90" s="16">
        <f t="shared" si="9"/>
        <v>3293.5714285714284</v>
      </c>
      <c r="AF90" s="18">
        <f t="shared" si="13"/>
        <v>6.4428571428571443E-3</v>
      </c>
      <c r="AG90" s="18"/>
      <c r="AH90" s="18"/>
      <c r="AI90" s="18"/>
      <c r="AJ90" s="18"/>
      <c r="AK90" s="18"/>
      <c r="AL90" s="18"/>
      <c r="AM90" s="19">
        <f t="shared" si="21"/>
        <v>65.285714285714292</v>
      </c>
    </row>
    <row r="91" spans="1:39" x14ac:dyDescent="0.25">
      <c r="A91" s="4">
        <v>43983</v>
      </c>
      <c r="B91" s="5">
        <v>3892</v>
      </c>
      <c r="C91" s="5">
        <v>16</v>
      </c>
      <c r="D91" s="5">
        <v>527</v>
      </c>
      <c r="E91" s="5">
        <v>2156</v>
      </c>
      <c r="F91" s="5">
        <v>187965</v>
      </c>
      <c r="G91" s="7">
        <f t="shared" si="2"/>
        <v>19180.102040816324</v>
      </c>
      <c r="H91" s="12"/>
      <c r="I91" s="9">
        <v>4.1000000000000003E-3</v>
      </c>
      <c r="J91" s="9">
        <v>2.07E-2</v>
      </c>
      <c r="K91" s="14">
        <v>1.0999999999999999E-2</v>
      </c>
      <c r="L91" s="5">
        <v>1209</v>
      </c>
      <c r="M91" s="9">
        <v>0.13539999999999999</v>
      </c>
      <c r="N91" s="9">
        <v>0.55400000000000005</v>
      </c>
      <c r="O91" s="5">
        <v>11226</v>
      </c>
      <c r="P91" s="5">
        <v>1985</v>
      </c>
      <c r="Q91" s="9">
        <v>8.0999999999999996E-3</v>
      </c>
      <c r="R91" s="5">
        <v>1</v>
      </c>
      <c r="S91" s="5">
        <v>9</v>
      </c>
      <c r="T91" s="5">
        <v>417</v>
      </c>
      <c r="U91" s="5">
        <v>25</v>
      </c>
      <c r="V91" s="11">
        <f t="shared" si="0"/>
        <v>0.31063720452209659</v>
      </c>
      <c r="W91" s="12">
        <f t="shared" ref="W91:X91" si="103">T91-T90</f>
        <v>-2</v>
      </c>
      <c r="X91" s="12">
        <f t="shared" si="103"/>
        <v>0</v>
      </c>
      <c r="Y91" s="11">
        <f t="shared" si="96"/>
        <v>0.34491315136476425</v>
      </c>
      <c r="Z91" s="11">
        <f t="shared" si="97"/>
        <v>5.9952038369304558E-2</v>
      </c>
      <c r="AA91" s="13">
        <f t="shared" si="18"/>
        <v>0.61538461538461542</v>
      </c>
      <c r="AB91" s="19">
        <f t="shared" si="27"/>
        <v>0.6824993596040303</v>
      </c>
      <c r="AC91" s="16">
        <f t="shared" si="8"/>
        <v>19.428571428571427</v>
      </c>
      <c r="AD91" s="16">
        <f t="shared" si="25"/>
        <v>5.1428571428571432</v>
      </c>
      <c r="AE91" s="16">
        <f t="shared" si="9"/>
        <v>3335.1428571428573</v>
      </c>
      <c r="AF91" s="18">
        <f t="shared" si="13"/>
        <v>6.3285714285714291E-3</v>
      </c>
      <c r="AG91" s="18"/>
      <c r="AH91" s="18"/>
      <c r="AI91" s="18"/>
      <c r="AJ91" s="18"/>
      <c r="AK91" s="18"/>
      <c r="AL91" s="18"/>
      <c r="AM91" s="19">
        <f t="shared" si="21"/>
        <v>63.571428571428569</v>
      </c>
    </row>
    <row r="92" spans="1:39" x14ac:dyDescent="0.25">
      <c r="A92" s="4">
        <v>43984</v>
      </c>
      <c r="B92" s="5">
        <v>3921</v>
      </c>
      <c r="C92" s="5">
        <v>29</v>
      </c>
      <c r="D92" s="5">
        <v>532</v>
      </c>
      <c r="E92" s="5">
        <v>2160</v>
      </c>
      <c r="F92" s="5">
        <v>189969</v>
      </c>
      <c r="G92" s="7">
        <f t="shared" si="2"/>
        <v>19384.591836734693</v>
      </c>
      <c r="H92" s="12"/>
      <c r="I92" s="9">
        <v>7.4999999999999997E-3</v>
      </c>
      <c r="J92" s="9">
        <v>2.06E-2</v>
      </c>
      <c r="K92" s="14">
        <v>1.0999999999999999E-2</v>
      </c>
      <c r="L92" s="5">
        <v>1229</v>
      </c>
      <c r="M92" s="9">
        <v>0.13569999999999999</v>
      </c>
      <c r="N92" s="9">
        <v>0.55089999999999995</v>
      </c>
      <c r="O92" s="5">
        <v>11159</v>
      </c>
      <c r="P92" s="5">
        <v>2004</v>
      </c>
      <c r="Q92" s="9">
        <v>1.4500000000000001E-2</v>
      </c>
      <c r="R92" s="5">
        <v>5</v>
      </c>
      <c r="S92" s="5">
        <v>4</v>
      </c>
      <c r="T92" s="5">
        <v>427</v>
      </c>
      <c r="U92" s="5">
        <v>24</v>
      </c>
      <c r="V92" s="11">
        <f t="shared" si="0"/>
        <v>0.31344044886508543</v>
      </c>
      <c r="W92" s="12">
        <f t="shared" ref="W92:X92" si="104">T92-T91</f>
        <v>10</v>
      </c>
      <c r="X92" s="12">
        <f t="shared" si="104"/>
        <v>-1</v>
      </c>
      <c r="Y92" s="11">
        <f t="shared" si="96"/>
        <v>0.34743694060211555</v>
      </c>
      <c r="Z92" s="11">
        <f t="shared" si="97"/>
        <v>5.6206088992974239E-2</v>
      </c>
      <c r="AA92" s="13">
        <f t="shared" si="18"/>
        <v>0.69767441860465118</v>
      </c>
      <c r="AB92" s="19">
        <f t="shared" si="27"/>
        <v>0.6557708961830605</v>
      </c>
      <c r="AC92" s="16">
        <f t="shared" si="8"/>
        <v>21.428571428571427</v>
      </c>
      <c r="AD92" s="16">
        <f t="shared" si="25"/>
        <v>4.7142857142857144</v>
      </c>
      <c r="AE92" s="16">
        <f t="shared" si="9"/>
        <v>3386.5714285714284</v>
      </c>
      <c r="AF92" s="18">
        <f t="shared" si="13"/>
        <v>7.0999999999999995E-3</v>
      </c>
      <c r="AG92" s="18"/>
      <c r="AH92" s="18"/>
      <c r="AI92" s="18"/>
      <c r="AJ92" s="18"/>
      <c r="AK92" s="18"/>
      <c r="AL92" s="18"/>
      <c r="AM92" s="19">
        <f t="shared" si="21"/>
        <v>46.285714285714285</v>
      </c>
    </row>
    <row r="93" spans="1:39" x14ac:dyDescent="0.25">
      <c r="A93" s="4">
        <v>43985</v>
      </c>
      <c r="B93" s="5">
        <v>3931</v>
      </c>
      <c r="C93" s="5">
        <v>10</v>
      </c>
      <c r="D93" s="5">
        <v>534</v>
      </c>
      <c r="E93" s="5">
        <v>2190</v>
      </c>
      <c r="F93" s="5">
        <v>191572</v>
      </c>
      <c r="G93" s="7">
        <f t="shared" si="2"/>
        <v>19548.163265306121</v>
      </c>
      <c r="H93" s="12"/>
      <c r="I93" s="9">
        <v>2.5999999999999999E-3</v>
      </c>
      <c r="J93" s="9">
        <v>2.0500000000000001E-2</v>
      </c>
      <c r="K93" s="14">
        <v>8.0000000000000002E-3</v>
      </c>
      <c r="L93" s="5">
        <v>1207</v>
      </c>
      <c r="M93" s="9">
        <v>0.1358</v>
      </c>
      <c r="N93" s="9">
        <v>0.55710000000000004</v>
      </c>
      <c r="O93" s="5">
        <v>11172</v>
      </c>
      <c r="P93" s="5">
        <v>1603</v>
      </c>
      <c r="Q93" s="9">
        <v>6.1999999999999998E-3</v>
      </c>
      <c r="R93" s="5">
        <v>2</v>
      </c>
      <c r="S93" s="5">
        <v>30</v>
      </c>
      <c r="T93" s="5">
        <v>414</v>
      </c>
      <c r="U93" s="5">
        <v>24</v>
      </c>
      <c r="V93" s="11">
        <f t="shared" si="0"/>
        <v>0.30704655303993894</v>
      </c>
      <c r="W93" s="12">
        <f t="shared" ref="W93:X93" si="105">T93-T92</f>
        <v>-13</v>
      </c>
      <c r="X93" s="12">
        <f t="shared" si="105"/>
        <v>0</v>
      </c>
      <c r="Y93" s="11">
        <f t="shared" si="96"/>
        <v>0.34299917149958575</v>
      </c>
      <c r="Z93" s="11">
        <f t="shared" si="97"/>
        <v>5.7971014492753624E-2</v>
      </c>
      <c r="AA93" s="13">
        <f t="shared" si="18"/>
        <v>0.70769230769230773</v>
      </c>
      <c r="AB93" s="19">
        <f t="shared" si="27"/>
        <v>0.64847624530864312</v>
      </c>
      <c r="AC93" s="16">
        <f t="shared" si="8"/>
        <v>19.714285714285715</v>
      </c>
      <c r="AD93" s="16">
        <f t="shared" si="25"/>
        <v>4.1428571428571432</v>
      </c>
      <c r="AE93" s="16">
        <f t="shared" si="9"/>
        <v>3087.4285714285716</v>
      </c>
      <c r="AF93" s="18">
        <f t="shared" si="13"/>
        <v>7.1285714285714286E-3</v>
      </c>
      <c r="AG93" s="18"/>
      <c r="AH93" s="18"/>
      <c r="AI93" s="18"/>
      <c r="AJ93" s="18"/>
      <c r="AK93" s="18"/>
      <c r="AL93" s="18"/>
      <c r="AM93" s="19">
        <f t="shared" si="21"/>
        <v>47.714285714285715</v>
      </c>
    </row>
    <row r="94" spans="1:39" x14ac:dyDescent="0.25">
      <c r="A94" s="4">
        <v>43986</v>
      </c>
      <c r="B94" s="5">
        <v>3954</v>
      </c>
      <c r="C94" s="5">
        <v>23</v>
      </c>
      <c r="D94" s="5">
        <v>539</v>
      </c>
      <c r="E94" s="5">
        <v>2205</v>
      </c>
      <c r="F94" s="5">
        <v>195894</v>
      </c>
      <c r="G94" s="7">
        <f t="shared" si="2"/>
        <v>19989.183673469386</v>
      </c>
      <c r="H94" s="12"/>
      <c r="I94" s="9">
        <v>5.8999999999999999E-3</v>
      </c>
      <c r="J94" s="9">
        <v>2.0199999999999999E-2</v>
      </c>
      <c r="K94" s="14">
        <v>2.3E-2</v>
      </c>
      <c r="L94" s="5">
        <v>1210</v>
      </c>
      <c r="M94" s="9">
        <v>0.1363</v>
      </c>
      <c r="N94" s="9">
        <v>0.55769999999999997</v>
      </c>
      <c r="O94" s="5">
        <v>10985</v>
      </c>
      <c r="P94" s="5">
        <v>4322</v>
      </c>
      <c r="Q94" s="9">
        <v>5.3E-3</v>
      </c>
      <c r="R94" s="5">
        <v>5</v>
      </c>
      <c r="S94" s="5">
        <v>15</v>
      </c>
      <c r="T94" s="5">
        <v>406</v>
      </c>
      <c r="U94" s="5">
        <v>24</v>
      </c>
      <c r="V94" s="11">
        <f t="shared" si="0"/>
        <v>0.30601922104198281</v>
      </c>
      <c r="W94" s="12">
        <f t="shared" ref="W94:X94" si="106">T94-T93</f>
        <v>-8</v>
      </c>
      <c r="X94" s="12">
        <f t="shared" si="106"/>
        <v>0</v>
      </c>
      <c r="Y94" s="11">
        <f t="shared" si="96"/>
        <v>0.33553719008264465</v>
      </c>
      <c r="Z94" s="11">
        <f t="shared" si="97"/>
        <v>5.9113300492610835E-2</v>
      </c>
      <c r="AA94" s="13">
        <f t="shared" si="18"/>
        <v>0.78857142857142859</v>
      </c>
      <c r="AB94" s="19">
        <f t="shared" si="27"/>
        <v>0.66534386592010608</v>
      </c>
      <c r="AC94" s="16">
        <f t="shared" si="8"/>
        <v>19.714285714285715</v>
      </c>
      <c r="AD94" s="16">
        <f t="shared" si="25"/>
        <v>4.2857142857142856</v>
      </c>
      <c r="AE94" s="16">
        <f t="shared" si="9"/>
        <v>3126.1428571428573</v>
      </c>
      <c r="AF94" s="18">
        <f t="shared" si="13"/>
        <v>7.0714285714285705E-3</v>
      </c>
      <c r="AG94" s="18"/>
      <c r="AH94" s="18"/>
      <c r="AI94" s="18"/>
      <c r="AJ94" s="18"/>
      <c r="AK94" s="18"/>
      <c r="AL94" s="18"/>
      <c r="AM94" s="19">
        <f t="shared" si="21"/>
        <v>29.857142857142858</v>
      </c>
    </row>
    <row r="95" spans="1:39" x14ac:dyDescent="0.25">
      <c r="A95" s="4">
        <v>43987</v>
      </c>
      <c r="B95" s="5">
        <v>3970</v>
      </c>
      <c r="C95" s="5">
        <v>16</v>
      </c>
      <c r="D95" s="5">
        <v>542</v>
      </c>
      <c r="E95" s="5">
        <v>2245</v>
      </c>
      <c r="F95" s="5">
        <v>202606</v>
      </c>
      <c r="G95" s="7">
        <f t="shared" si="2"/>
        <v>20674.081632653058</v>
      </c>
      <c r="I95" s="9">
        <v>4.0000000000000001E-3</v>
      </c>
      <c r="J95" s="9">
        <v>1.9599999999999999E-2</v>
      </c>
      <c r="K95" s="14">
        <v>3.4000000000000002E-2</v>
      </c>
      <c r="L95" s="5">
        <v>1183</v>
      </c>
      <c r="M95" s="9">
        <v>0.13650000000000001</v>
      </c>
      <c r="N95" s="9">
        <v>0.5655</v>
      </c>
      <c r="O95" s="5">
        <v>9693</v>
      </c>
      <c r="P95" s="5">
        <v>6712</v>
      </c>
      <c r="Q95" s="9">
        <v>2.3999999999999998E-3</v>
      </c>
      <c r="R95" s="5">
        <v>3</v>
      </c>
      <c r="S95" s="5">
        <v>40</v>
      </c>
      <c r="T95" s="5">
        <v>397</v>
      </c>
      <c r="U95" s="5">
        <v>21</v>
      </c>
      <c r="V95" s="11">
        <f t="shared" si="0"/>
        <v>0.29798488664987405</v>
      </c>
      <c r="W95" s="12">
        <f t="shared" ref="W95:X95" si="107">T95-T94</f>
        <v>-9</v>
      </c>
      <c r="X95" s="12">
        <f t="shared" si="107"/>
        <v>-3</v>
      </c>
      <c r="Y95" s="11">
        <f t="shared" si="96"/>
        <v>0.3355874894336433</v>
      </c>
      <c r="Z95" s="11">
        <f t="shared" si="97"/>
        <v>5.2896725440806043E-2</v>
      </c>
      <c r="AA95" s="13">
        <f t="shared" si="18"/>
        <v>0.79141104294478526</v>
      </c>
      <c r="AB95" s="19">
        <f t="shared" si="27"/>
        <v>0.68918529022694186</v>
      </c>
      <c r="AC95" s="16">
        <f t="shared" si="8"/>
        <v>18.428571428571427</v>
      </c>
      <c r="AD95" s="16">
        <f t="shared" si="25"/>
        <v>3.5714285714285716</v>
      </c>
      <c r="AE95" s="16">
        <f t="shared" si="9"/>
        <v>3207.7142857142858</v>
      </c>
      <c r="AF95" s="18">
        <f t="shared" si="13"/>
        <v>6.8285714285714278E-3</v>
      </c>
      <c r="AG95" s="18"/>
      <c r="AH95" s="18"/>
      <c r="AI95" s="18"/>
      <c r="AJ95" s="18"/>
      <c r="AK95" s="18"/>
      <c r="AL95" s="18"/>
      <c r="AM95" s="19">
        <f t="shared" si="21"/>
        <v>31.571428571428573</v>
      </c>
    </row>
    <row r="96" spans="1:39" x14ac:dyDescent="0.25">
      <c r="A96" s="4">
        <v>43988</v>
      </c>
      <c r="B96" s="5">
        <v>3990</v>
      </c>
      <c r="C96" s="5">
        <v>20</v>
      </c>
      <c r="D96" s="5">
        <v>545</v>
      </c>
      <c r="E96" s="5">
        <v>2279</v>
      </c>
      <c r="F96" s="5">
        <v>206853</v>
      </c>
      <c r="G96" s="7">
        <f t="shared" si="2"/>
        <v>21107.448979591834</v>
      </c>
      <c r="H96" s="12"/>
      <c r="I96" s="9">
        <v>5.0000000000000001E-3</v>
      </c>
      <c r="J96" s="9">
        <v>1.9300000000000001E-2</v>
      </c>
      <c r="K96" s="14">
        <v>2.1000000000000001E-2</v>
      </c>
      <c r="L96" s="5">
        <v>1166</v>
      </c>
      <c r="M96" s="9">
        <v>0.1366</v>
      </c>
      <c r="N96" s="9">
        <v>0.57120000000000004</v>
      </c>
      <c r="O96" s="5">
        <v>10133</v>
      </c>
      <c r="P96" s="5">
        <v>4247</v>
      </c>
      <c r="Q96" s="9">
        <v>4.7000000000000002E-3</v>
      </c>
      <c r="R96" s="5">
        <v>3</v>
      </c>
      <c r="S96" s="5">
        <v>34</v>
      </c>
      <c r="T96" s="5">
        <v>387</v>
      </c>
      <c r="U96" s="5">
        <v>21</v>
      </c>
      <c r="V96" s="11">
        <f t="shared" si="0"/>
        <v>0.29223057644110273</v>
      </c>
      <c r="W96" s="12">
        <f t="shared" ref="W96:X96" si="108">T96-T95</f>
        <v>-10</v>
      </c>
      <c r="X96" s="12">
        <f t="shared" si="108"/>
        <v>0</v>
      </c>
      <c r="Y96" s="11">
        <f t="shared" si="96"/>
        <v>0.33190394511149229</v>
      </c>
      <c r="Z96" s="11">
        <f t="shared" si="97"/>
        <v>5.4263565891472867E-2</v>
      </c>
      <c r="AA96" s="13">
        <f t="shared" si="18"/>
        <v>0.79870129870129869</v>
      </c>
      <c r="AB96" s="19">
        <f t="shared" si="27"/>
        <v>0.71161880908903208</v>
      </c>
      <c r="AC96" s="16">
        <f t="shared" si="8"/>
        <v>17.571428571428573</v>
      </c>
      <c r="AD96" s="16">
        <f t="shared" si="25"/>
        <v>3</v>
      </c>
      <c r="AE96" s="16">
        <f t="shared" si="9"/>
        <v>3327.2857142857142</v>
      </c>
      <c r="AF96" s="18">
        <f t="shared" si="13"/>
        <v>6.4142857142857144E-3</v>
      </c>
      <c r="AG96" s="18"/>
      <c r="AH96" s="18"/>
      <c r="AI96" s="18"/>
      <c r="AJ96" s="18"/>
      <c r="AK96" s="18"/>
      <c r="AL96" s="18"/>
      <c r="AM96" s="19">
        <f t="shared" si="21"/>
        <v>19.571428571428573</v>
      </c>
    </row>
    <row r="97" spans="1:39" x14ac:dyDescent="0.25">
      <c r="A97" s="4">
        <v>43989</v>
      </c>
      <c r="B97" s="5">
        <v>4008</v>
      </c>
      <c r="C97" s="5">
        <v>18</v>
      </c>
      <c r="D97" s="5">
        <v>546</v>
      </c>
      <c r="E97" s="5">
        <v>2279</v>
      </c>
      <c r="F97" s="5">
        <v>210202</v>
      </c>
      <c r="G97" s="7">
        <f t="shared" si="2"/>
        <v>21449.183673469386</v>
      </c>
      <c r="I97" s="9">
        <v>4.4999999999999997E-3</v>
      </c>
      <c r="J97" s="9">
        <v>1.9099999999999999E-2</v>
      </c>
      <c r="K97" s="14">
        <v>1.6E-2</v>
      </c>
      <c r="L97" s="5">
        <v>1183</v>
      </c>
      <c r="M97" s="9">
        <v>0.13619999999999999</v>
      </c>
      <c r="N97" s="9">
        <v>0.56859999999999999</v>
      </c>
      <c r="O97" s="5">
        <v>9916</v>
      </c>
      <c r="P97" s="5">
        <v>3349</v>
      </c>
      <c r="Q97" s="9">
        <v>5.4000000000000003E-3</v>
      </c>
      <c r="R97" s="5">
        <v>1</v>
      </c>
      <c r="S97" s="5">
        <v>0</v>
      </c>
      <c r="T97" s="5">
        <v>386</v>
      </c>
      <c r="U97" s="5">
        <v>21</v>
      </c>
      <c r="V97" s="11">
        <f t="shared" si="0"/>
        <v>0.29515968063872255</v>
      </c>
      <c r="W97" s="12">
        <f t="shared" ref="W97:X97" si="109">T97-T96</f>
        <v>-1</v>
      </c>
      <c r="X97" s="12">
        <f t="shared" si="109"/>
        <v>0</v>
      </c>
      <c r="Y97" s="11">
        <f t="shared" si="96"/>
        <v>0.32628909551986474</v>
      </c>
      <c r="Z97" s="11">
        <f t="shared" si="97"/>
        <v>5.4404145077720206E-2</v>
      </c>
      <c r="AA97" s="13">
        <f t="shared" si="18"/>
        <v>0.97777777777777775</v>
      </c>
      <c r="AB97" s="19">
        <f t="shared" si="27"/>
        <v>0.76817326995383783</v>
      </c>
      <c r="AC97" s="16">
        <f t="shared" si="8"/>
        <v>18.857142857142858</v>
      </c>
      <c r="AD97" s="16">
        <f t="shared" si="25"/>
        <v>2.8571428571428572</v>
      </c>
      <c r="AE97" s="16">
        <f t="shared" si="9"/>
        <v>3460.2857142857142</v>
      </c>
      <c r="AF97" s="18">
        <f t="shared" si="13"/>
        <v>6.6571428571428589E-3</v>
      </c>
      <c r="AG97" s="18"/>
      <c r="AH97" s="18"/>
      <c r="AI97" s="18"/>
      <c r="AJ97" s="18"/>
      <c r="AK97" s="18"/>
      <c r="AL97" s="18"/>
      <c r="AM97" s="19">
        <f t="shared" si="21"/>
        <v>18.857142857142858</v>
      </c>
    </row>
    <row r="98" spans="1:39" x14ac:dyDescent="0.25">
      <c r="A98" s="4">
        <v>43990</v>
      </c>
      <c r="B98" s="5">
        <v>4014</v>
      </c>
      <c r="C98" s="5">
        <v>6</v>
      </c>
      <c r="D98" s="5">
        <v>548</v>
      </c>
      <c r="E98" s="5">
        <v>2284</v>
      </c>
      <c r="F98" s="5">
        <v>210749</v>
      </c>
      <c r="G98" s="7">
        <f t="shared" si="2"/>
        <v>21505</v>
      </c>
      <c r="H98" s="12"/>
      <c r="I98" s="9">
        <v>1.5E-3</v>
      </c>
      <c r="J98" s="9">
        <v>1.9E-2</v>
      </c>
      <c r="K98" s="14">
        <v>3.0000000000000001E-3</v>
      </c>
      <c r="L98" s="5">
        <v>1182</v>
      </c>
      <c r="M98" s="9">
        <v>0.13650000000000001</v>
      </c>
      <c r="N98" s="9">
        <v>0.56899999999999995</v>
      </c>
      <c r="O98" s="5">
        <v>9665</v>
      </c>
      <c r="P98" s="5">
        <v>547</v>
      </c>
      <c r="Q98" s="9">
        <v>1.0999999999999999E-2</v>
      </c>
      <c r="R98" s="5">
        <v>1</v>
      </c>
      <c r="S98" s="5">
        <v>5</v>
      </c>
      <c r="T98" s="5">
        <v>385</v>
      </c>
      <c r="U98" s="5">
        <v>21</v>
      </c>
      <c r="V98" s="11">
        <f t="shared" si="0"/>
        <v>0.29446935724962631</v>
      </c>
      <c r="W98" s="12">
        <f t="shared" ref="W98:X98" si="110">T98-T97</f>
        <v>-1</v>
      </c>
      <c r="X98" s="12">
        <f t="shared" si="110"/>
        <v>0</v>
      </c>
      <c r="Y98" s="11">
        <f t="shared" si="96"/>
        <v>0.3257191201353638</v>
      </c>
      <c r="Z98" s="11">
        <f t="shared" si="97"/>
        <v>5.4545454545454543E-2</v>
      </c>
      <c r="AA98" s="13">
        <f t="shared" si="18"/>
        <v>0.8970588235294118</v>
      </c>
      <c r="AB98" s="19">
        <f t="shared" si="27"/>
        <v>0.80841244254595157</v>
      </c>
      <c r="AC98" s="16">
        <f t="shared" si="8"/>
        <v>17.428571428571427</v>
      </c>
      <c r="AD98" s="16">
        <f t="shared" si="25"/>
        <v>2.8571428571428572</v>
      </c>
      <c r="AE98" s="16">
        <f t="shared" si="9"/>
        <v>3254.8571428571427</v>
      </c>
      <c r="AF98" s="18">
        <f t="shared" si="13"/>
        <v>7.0714285714285714E-3</v>
      </c>
      <c r="AG98" s="18"/>
      <c r="AH98" s="18"/>
      <c r="AI98" s="18"/>
      <c r="AJ98" s="18"/>
      <c r="AK98" s="18"/>
      <c r="AL98" s="18"/>
      <c r="AM98" s="19">
        <f t="shared" si="21"/>
        <v>18.285714285714285</v>
      </c>
    </row>
    <row r="99" spans="1:39" x14ac:dyDescent="0.25">
      <c r="A99" s="4">
        <v>43991</v>
      </c>
      <c r="B99" s="5">
        <v>4017</v>
      </c>
      <c r="C99" s="5">
        <v>3</v>
      </c>
      <c r="D99" s="5">
        <v>550</v>
      </c>
      <c r="E99" s="5">
        <v>2324</v>
      </c>
      <c r="F99" s="5">
        <v>214468</v>
      </c>
      <c r="G99" s="7">
        <f t="shared" si="2"/>
        <v>21884.489795918365</v>
      </c>
      <c r="H99" s="12"/>
      <c r="I99" s="9">
        <v>6.9999999999999999E-4</v>
      </c>
      <c r="J99" s="9">
        <v>1.8700000000000001E-2</v>
      </c>
      <c r="K99" s="14">
        <v>1.7999999999999999E-2</v>
      </c>
      <c r="L99" s="5">
        <v>1143</v>
      </c>
      <c r="M99" s="9">
        <v>0.13689999999999999</v>
      </c>
      <c r="N99" s="9">
        <v>0.57850000000000001</v>
      </c>
      <c r="P99" s="5">
        <v>3719</v>
      </c>
      <c r="Q99" s="9">
        <v>8.0000000000000004E-4</v>
      </c>
      <c r="R99" s="5">
        <v>2</v>
      </c>
      <c r="S99" s="5">
        <v>40</v>
      </c>
      <c r="T99" s="5">
        <v>365</v>
      </c>
      <c r="U99" s="5">
        <v>20</v>
      </c>
      <c r="V99" s="11">
        <f t="shared" si="0"/>
        <v>0.28454070201643017</v>
      </c>
      <c r="W99" s="12">
        <f t="shared" ref="W99:X99" si="111">T99-T98</f>
        <v>-20</v>
      </c>
      <c r="X99" s="12">
        <f t="shared" si="111"/>
        <v>-1</v>
      </c>
      <c r="Y99" s="11">
        <f t="shared" si="96"/>
        <v>0.31933508311461067</v>
      </c>
      <c r="Z99" s="11">
        <f t="shared" si="97"/>
        <v>5.4794520547945202E-2</v>
      </c>
      <c r="AA99" s="13">
        <f t="shared" si="18"/>
        <v>0.64</v>
      </c>
      <c r="AB99" s="19">
        <f t="shared" si="27"/>
        <v>0.80017323988814426</v>
      </c>
      <c r="AC99" s="16">
        <f t="shared" si="8"/>
        <v>13.714285714285714</v>
      </c>
      <c r="AD99" s="16">
        <f t="shared" si="25"/>
        <v>2.4285714285714284</v>
      </c>
      <c r="AE99" s="16">
        <f t="shared" si="9"/>
        <v>3499.8571428571427</v>
      </c>
      <c r="AF99" s="18">
        <f t="shared" si="13"/>
        <v>5.1142857142857153E-3</v>
      </c>
      <c r="AG99" s="18"/>
      <c r="AH99" s="18"/>
      <c r="AI99" s="18"/>
      <c r="AJ99" s="18"/>
      <c r="AK99" s="18"/>
      <c r="AL99" s="18"/>
      <c r="AM99" s="19">
        <f t="shared" si="21"/>
        <v>23.428571428571427</v>
      </c>
    </row>
    <row r="100" spans="1:39" x14ac:dyDescent="0.25">
      <c r="A100" s="4">
        <v>43992</v>
      </c>
      <c r="B100" s="5">
        <v>4027</v>
      </c>
      <c r="C100" s="5">
        <v>10</v>
      </c>
      <c r="D100" s="5">
        <v>551</v>
      </c>
      <c r="E100" s="5">
        <v>2355</v>
      </c>
      <c r="F100" s="5">
        <v>217689</v>
      </c>
      <c r="G100" s="7">
        <f t="shared" si="2"/>
        <v>22213.163265306121</v>
      </c>
      <c r="H100" s="8"/>
      <c r="I100" s="9">
        <v>2.5000000000000001E-3</v>
      </c>
      <c r="J100" s="9">
        <v>1.8499999999999999E-2</v>
      </c>
      <c r="K100" s="14">
        <v>1.4999999999999999E-2</v>
      </c>
      <c r="L100" s="5">
        <v>1121</v>
      </c>
      <c r="M100" s="9">
        <v>0.1368</v>
      </c>
      <c r="N100" s="9">
        <v>0.58479999999999999</v>
      </c>
      <c r="O100" s="5">
        <v>8805</v>
      </c>
      <c r="P100" s="5">
        <v>3221</v>
      </c>
      <c r="Q100" s="9">
        <v>3.0999999999999999E-3</v>
      </c>
      <c r="R100" s="5">
        <v>1</v>
      </c>
      <c r="S100" s="5">
        <v>31</v>
      </c>
      <c r="T100" s="5">
        <v>344</v>
      </c>
      <c r="U100" s="5">
        <v>20</v>
      </c>
      <c r="V100" s="11">
        <f t="shared" si="0"/>
        <v>0.27837099577849517</v>
      </c>
      <c r="W100" s="12">
        <f t="shared" ref="W100:X100" si="112">T100-T99</f>
        <v>-21</v>
      </c>
      <c r="X100" s="12">
        <f t="shared" si="112"/>
        <v>0</v>
      </c>
      <c r="Y100" s="11">
        <f t="shared" si="96"/>
        <v>0.30686886708296163</v>
      </c>
      <c r="Z100" s="11">
        <f t="shared" si="97"/>
        <v>5.8139534883720929E-2</v>
      </c>
      <c r="AA100" s="13">
        <f t="shared" si="18"/>
        <v>0.69565217391304346</v>
      </c>
      <c r="AB100" s="19">
        <f t="shared" si="27"/>
        <v>0.7984532207768209</v>
      </c>
      <c r="AC100" s="16">
        <f t="shared" si="8"/>
        <v>13.714285714285714</v>
      </c>
      <c r="AD100" s="16">
        <f t="shared" si="25"/>
        <v>2.2857142857142856</v>
      </c>
      <c r="AE100" s="16">
        <f t="shared" si="9"/>
        <v>3731</v>
      </c>
      <c r="AF100" s="18">
        <f t="shared" si="13"/>
        <v>4.6714285714285712E-3</v>
      </c>
      <c r="AG100" s="18"/>
      <c r="AH100" s="18"/>
      <c r="AI100" s="18"/>
      <c r="AJ100" s="18"/>
      <c r="AK100" s="18"/>
      <c r="AL100" s="18"/>
      <c r="AM100" s="19">
        <f t="shared" si="21"/>
        <v>23.571428571428573</v>
      </c>
    </row>
    <row r="101" spans="1:39" x14ac:dyDescent="0.25">
      <c r="A101" s="4">
        <v>43993</v>
      </c>
      <c r="B101" s="5">
        <v>4039</v>
      </c>
      <c r="C101" s="5">
        <v>12</v>
      </c>
      <c r="D101" s="5">
        <v>553</v>
      </c>
      <c r="E101" s="5">
        <v>2391</v>
      </c>
      <c r="F101" s="5">
        <v>222247</v>
      </c>
      <c r="G101" s="7">
        <f t="shared" si="2"/>
        <v>22678.265306122448</v>
      </c>
      <c r="H101" s="12"/>
      <c r="I101" s="9">
        <v>3.0000000000000001E-3</v>
      </c>
      <c r="J101" s="9">
        <v>1.8200000000000001E-2</v>
      </c>
      <c r="K101" s="14">
        <v>2.1000000000000001E-2</v>
      </c>
      <c r="L101" s="5">
        <v>1095</v>
      </c>
      <c r="M101" s="9">
        <v>0.13689999999999999</v>
      </c>
      <c r="N101" s="9">
        <v>0.59199999999999997</v>
      </c>
      <c r="O101" s="5">
        <v>9167</v>
      </c>
      <c r="P101" s="5">
        <v>4558</v>
      </c>
      <c r="Q101" s="9">
        <v>2.5999999999999999E-3</v>
      </c>
      <c r="R101" s="5">
        <v>2</v>
      </c>
      <c r="S101" s="5">
        <v>36</v>
      </c>
      <c r="T101" s="5">
        <v>321</v>
      </c>
      <c r="U101" s="5">
        <v>19</v>
      </c>
      <c r="V101" s="11">
        <f t="shared" si="0"/>
        <v>0.27110670958157962</v>
      </c>
      <c r="W101" s="12">
        <f t="shared" ref="W101:X101" si="113">T101-T100</f>
        <v>-23</v>
      </c>
      <c r="X101" s="12">
        <f t="shared" si="113"/>
        <v>-1</v>
      </c>
      <c r="Y101" s="11">
        <f t="shared" si="96"/>
        <v>0.29315068493150687</v>
      </c>
      <c r="Z101" s="11">
        <f t="shared" si="97"/>
        <v>5.9190031152647975E-2</v>
      </c>
      <c r="AA101" s="13">
        <f t="shared" si="18"/>
        <v>0.61594202898550721</v>
      </c>
      <c r="AB101" s="19">
        <f t="shared" si="27"/>
        <v>0.77379187797883187</v>
      </c>
      <c r="AC101" s="16">
        <f t="shared" si="8"/>
        <v>12.142857142857142</v>
      </c>
      <c r="AD101" s="16">
        <f t="shared" si="25"/>
        <v>1.8571428571428572</v>
      </c>
      <c r="AE101" s="16">
        <f t="shared" si="9"/>
        <v>3764.7142857142858</v>
      </c>
      <c r="AF101" s="18">
        <f t="shared" si="13"/>
        <v>4.2857142857142859E-3</v>
      </c>
      <c r="AG101" s="18"/>
      <c r="AH101" s="18"/>
      <c r="AI101" s="18"/>
      <c r="AJ101" s="18"/>
      <c r="AK101" s="18"/>
      <c r="AL101" s="18"/>
      <c r="AM101" s="19">
        <f t="shared" si="21"/>
        <v>26.571428571428573</v>
      </c>
    </row>
    <row r="102" spans="1:39" x14ac:dyDescent="0.25">
      <c r="A102" s="4">
        <v>43994</v>
      </c>
      <c r="B102" s="5">
        <v>4053</v>
      </c>
      <c r="C102" s="5">
        <v>14</v>
      </c>
      <c r="D102" s="5">
        <v>555</v>
      </c>
      <c r="E102" s="5">
        <v>2447</v>
      </c>
      <c r="F102" s="5">
        <v>226669</v>
      </c>
      <c r="G102" s="7">
        <f t="shared" si="2"/>
        <v>23129.489795918365</v>
      </c>
      <c r="H102" s="12"/>
      <c r="I102" s="9">
        <v>3.5000000000000001E-3</v>
      </c>
      <c r="J102" s="9">
        <v>1.7899999999999999E-2</v>
      </c>
      <c r="K102" s="14">
        <v>0.02</v>
      </c>
      <c r="L102" s="5">
        <v>1051</v>
      </c>
      <c r="M102" s="9">
        <v>0.13689999999999999</v>
      </c>
      <c r="N102" s="9">
        <v>0.6038</v>
      </c>
      <c r="O102" s="5">
        <v>8834</v>
      </c>
      <c r="P102" s="5">
        <v>4422</v>
      </c>
      <c r="Q102" s="9">
        <v>3.2000000000000002E-3</v>
      </c>
      <c r="R102" s="5">
        <v>2</v>
      </c>
      <c r="S102" s="5">
        <v>56</v>
      </c>
      <c r="T102" s="5">
        <v>290</v>
      </c>
      <c r="U102" s="5">
        <v>20</v>
      </c>
      <c r="V102" s="11">
        <f t="shared" si="0"/>
        <v>0.25931408832963238</v>
      </c>
      <c r="W102" s="12">
        <f t="shared" ref="W102:X102" si="114">T102-T101</f>
        <v>-31</v>
      </c>
      <c r="X102" s="12">
        <f t="shared" si="114"/>
        <v>1</v>
      </c>
      <c r="Y102" s="11">
        <f t="shared" si="96"/>
        <v>0.2759276879162702</v>
      </c>
      <c r="Z102" s="11">
        <f t="shared" si="97"/>
        <v>6.8965517241379309E-2</v>
      </c>
      <c r="AA102" s="13">
        <f t="shared" si="18"/>
        <v>0.64341085271317833</v>
      </c>
      <c r="AB102" s="19">
        <f t="shared" si="27"/>
        <v>0.75264899366003113</v>
      </c>
      <c r="AC102" s="16">
        <f t="shared" si="8"/>
        <v>11.857142857142858</v>
      </c>
      <c r="AD102" s="16">
        <f t="shared" si="25"/>
        <v>1.7142857142857142</v>
      </c>
      <c r="AE102" s="16">
        <f t="shared" si="9"/>
        <v>3437.5714285714284</v>
      </c>
      <c r="AF102" s="18">
        <f t="shared" si="13"/>
        <v>4.4000000000000003E-3</v>
      </c>
      <c r="AG102" s="18"/>
      <c r="AH102" s="18"/>
      <c r="AI102" s="18"/>
      <c r="AJ102" s="18"/>
      <c r="AK102" s="18"/>
      <c r="AL102" s="18"/>
      <c r="AM102" s="19">
        <f t="shared" si="21"/>
        <v>28.857142857142858</v>
      </c>
    </row>
    <row r="103" spans="1:39" x14ac:dyDescent="0.25">
      <c r="A103" s="4">
        <v>43995</v>
      </c>
      <c r="B103" s="5">
        <v>4064</v>
      </c>
      <c r="C103" s="5">
        <v>11</v>
      </c>
      <c r="D103" s="5">
        <v>559</v>
      </c>
      <c r="E103" s="5">
        <v>2476</v>
      </c>
      <c r="F103" s="5">
        <v>230169</v>
      </c>
      <c r="G103" s="7">
        <f t="shared" si="2"/>
        <v>23486.632653061224</v>
      </c>
      <c r="H103" s="12"/>
      <c r="I103" s="9">
        <v>2.7000000000000001E-3</v>
      </c>
      <c r="J103" s="9">
        <v>1.77E-2</v>
      </c>
      <c r="K103" s="14">
        <v>1.4999999999999999E-2</v>
      </c>
      <c r="L103" s="5">
        <v>1029</v>
      </c>
      <c r="M103" s="9">
        <v>0.13750000000000001</v>
      </c>
      <c r="N103" s="9">
        <v>0.60929999999999995</v>
      </c>
      <c r="O103" s="6"/>
      <c r="P103" s="5">
        <v>3500</v>
      </c>
      <c r="Q103" s="9">
        <v>3.0999999999999999E-3</v>
      </c>
      <c r="R103" s="5">
        <v>4</v>
      </c>
      <c r="S103" s="5">
        <v>29</v>
      </c>
      <c r="T103" s="5">
        <v>283</v>
      </c>
      <c r="U103" s="5">
        <v>20</v>
      </c>
      <c r="V103" s="11">
        <f t="shared" si="0"/>
        <v>0.25319881889763779</v>
      </c>
      <c r="W103" s="12">
        <f t="shared" ref="W103:X103" si="115">T103-T102</f>
        <v>-7</v>
      </c>
      <c r="X103" s="12">
        <f t="shared" si="115"/>
        <v>0</v>
      </c>
      <c r="Y103" s="11">
        <f t="shared" si="96"/>
        <v>0.27502429543245871</v>
      </c>
      <c r="Z103" s="11">
        <f t="shared" si="97"/>
        <v>7.0671378091872794E-2</v>
      </c>
      <c r="AA103" s="13">
        <f t="shared" si="18"/>
        <v>0.60162601626016265</v>
      </c>
      <c r="AB103" s="19">
        <f t="shared" si="27"/>
        <v>0.72449538188272589</v>
      </c>
      <c r="AC103" s="16">
        <f t="shared" si="8"/>
        <v>10.571428571428571</v>
      </c>
      <c r="AD103" s="16">
        <f t="shared" si="25"/>
        <v>1.8571428571428572</v>
      </c>
      <c r="AE103" s="16">
        <f t="shared" si="9"/>
        <v>3330.8571428571427</v>
      </c>
      <c r="AF103" s="18">
        <f t="shared" si="13"/>
        <v>4.1714285714285707E-3</v>
      </c>
      <c r="AG103" s="18"/>
      <c r="AH103" s="18"/>
      <c r="AI103" s="18"/>
      <c r="AJ103" s="18"/>
      <c r="AK103" s="18"/>
      <c r="AL103" s="18"/>
      <c r="AM103" s="19">
        <f t="shared" si="21"/>
        <v>28.142857142857142</v>
      </c>
    </row>
    <row r="104" spans="1:39" x14ac:dyDescent="0.25">
      <c r="A104" s="4">
        <v>43996</v>
      </c>
      <c r="B104" s="5">
        <v>4069</v>
      </c>
      <c r="C104" s="5">
        <v>5</v>
      </c>
      <c r="D104" s="5">
        <v>562</v>
      </c>
      <c r="E104" s="5">
        <v>2482</v>
      </c>
      <c r="F104" s="5">
        <v>233742</v>
      </c>
      <c r="G104" s="7">
        <f t="shared" si="2"/>
        <v>23851.224489795917</v>
      </c>
      <c r="H104" s="12"/>
      <c r="I104" s="9">
        <v>1.1999999999999999E-3</v>
      </c>
      <c r="J104" s="9">
        <v>1.7399999999999999E-2</v>
      </c>
      <c r="K104" s="14">
        <v>1.6E-2</v>
      </c>
      <c r="L104" s="5">
        <v>1025</v>
      </c>
      <c r="M104" s="9">
        <v>0.1381</v>
      </c>
      <c r="N104" s="9">
        <v>0.61</v>
      </c>
      <c r="O104" s="5">
        <v>7287</v>
      </c>
      <c r="P104" s="5">
        <v>3573</v>
      </c>
      <c r="Q104" s="9">
        <v>1.4E-3</v>
      </c>
      <c r="R104" s="5">
        <v>3</v>
      </c>
      <c r="S104" s="5">
        <v>6</v>
      </c>
      <c r="T104" s="5">
        <v>275</v>
      </c>
      <c r="U104" s="5">
        <v>20</v>
      </c>
      <c r="V104" s="11">
        <f t="shared" si="0"/>
        <v>0.25190464487589087</v>
      </c>
      <c r="W104" s="12">
        <f t="shared" ref="W104:X104" si="116">T104-T103</f>
        <v>-8</v>
      </c>
      <c r="X104" s="12">
        <f t="shared" si="116"/>
        <v>0</v>
      </c>
      <c r="Y104" s="11">
        <f t="shared" si="96"/>
        <v>0.26829268292682928</v>
      </c>
      <c r="Z104" s="11">
        <f t="shared" si="97"/>
        <v>7.2727272727272724E-2</v>
      </c>
      <c r="AA104" s="13">
        <f t="shared" si="18"/>
        <v>0.4621212121212121</v>
      </c>
      <c r="AB104" s="19">
        <f t="shared" si="27"/>
        <v>0.65083015821750223</v>
      </c>
      <c r="AC104" s="16">
        <f t="shared" si="8"/>
        <v>8.7142857142857135</v>
      </c>
      <c r="AD104" s="16">
        <f t="shared" si="25"/>
        <v>2.1428571428571428</v>
      </c>
      <c r="AE104" s="16">
        <f t="shared" si="9"/>
        <v>3362.8571428571427</v>
      </c>
      <c r="AF104" s="18">
        <f t="shared" si="13"/>
        <v>3.5999999999999999E-3</v>
      </c>
      <c r="AG104" s="18"/>
      <c r="AH104" s="18"/>
      <c r="AI104" s="18"/>
      <c r="AJ104" s="18"/>
      <c r="AK104" s="18"/>
      <c r="AL104" s="18"/>
      <c r="AM104" s="19">
        <f t="shared" si="21"/>
        <v>29</v>
      </c>
    </row>
    <row r="105" spans="1:39" x14ac:dyDescent="0.25">
      <c r="A105" s="4">
        <v>43997</v>
      </c>
      <c r="B105" s="5">
        <v>4076</v>
      </c>
      <c r="C105" s="5">
        <v>7</v>
      </c>
      <c r="D105" s="5">
        <v>563</v>
      </c>
      <c r="E105" s="5">
        <v>2485</v>
      </c>
      <c r="F105" s="5">
        <v>235377</v>
      </c>
      <c r="G105" s="7">
        <f t="shared" si="2"/>
        <v>24018.061224489793</v>
      </c>
      <c r="H105" s="12"/>
      <c r="I105" s="9">
        <v>1.6999999999999999E-3</v>
      </c>
      <c r="J105" s="9">
        <v>1.7299999999999999E-2</v>
      </c>
      <c r="K105" s="14">
        <v>7.0000000000000001E-3</v>
      </c>
      <c r="L105" s="5">
        <v>1028</v>
      </c>
      <c r="M105" s="9">
        <v>0.1381</v>
      </c>
      <c r="N105" s="9">
        <v>0.60970000000000002</v>
      </c>
      <c r="O105" s="5">
        <v>7707</v>
      </c>
      <c r="P105" s="5">
        <v>1635</v>
      </c>
      <c r="Q105" s="9">
        <v>4.3E-3</v>
      </c>
      <c r="R105" s="5">
        <v>1</v>
      </c>
      <c r="S105" s="5">
        <v>3</v>
      </c>
      <c r="T105" s="5">
        <v>275</v>
      </c>
      <c r="U105" s="5">
        <v>19</v>
      </c>
      <c r="V105" s="11">
        <f t="shared" si="0"/>
        <v>0.25220804710500488</v>
      </c>
      <c r="W105" s="12">
        <f t="shared" ref="W105:X105" si="117">T105-T104</f>
        <v>0</v>
      </c>
      <c r="X105" s="12">
        <f t="shared" si="117"/>
        <v>-1</v>
      </c>
      <c r="Y105" s="11">
        <f t="shared" si="96"/>
        <v>0.26750972762645914</v>
      </c>
      <c r="Z105" s="11">
        <f t="shared" si="97"/>
        <v>6.9090909090909092E-2</v>
      </c>
      <c r="AA105" s="13">
        <f t="shared" si="18"/>
        <v>0.50819672131147542</v>
      </c>
      <c r="AB105" s="19">
        <f t="shared" si="27"/>
        <v>0.59527842932922559</v>
      </c>
      <c r="AC105" s="16">
        <f t="shared" si="8"/>
        <v>8.8571428571428577</v>
      </c>
      <c r="AD105" s="16">
        <f t="shared" si="25"/>
        <v>2.1428571428571428</v>
      </c>
      <c r="AE105" s="16">
        <f t="shared" si="9"/>
        <v>3518.2857142857142</v>
      </c>
      <c r="AF105" s="18">
        <f t="shared" si="13"/>
        <v>2.6428571428571434E-3</v>
      </c>
      <c r="AG105" s="18"/>
      <c r="AH105" s="18"/>
      <c r="AI105" s="18"/>
      <c r="AJ105" s="18"/>
      <c r="AK105" s="18"/>
      <c r="AL105" s="18"/>
      <c r="AM105" s="19">
        <f t="shared" si="21"/>
        <v>28.714285714285715</v>
      </c>
    </row>
    <row r="106" spans="1:39" x14ac:dyDescent="0.25">
      <c r="A106" s="4">
        <v>43998</v>
      </c>
      <c r="B106" s="5">
        <v>4077</v>
      </c>
      <c r="C106" s="5">
        <v>1</v>
      </c>
      <c r="D106" s="5">
        <v>565</v>
      </c>
      <c r="E106" s="5">
        <v>2516</v>
      </c>
      <c r="F106" s="5">
        <v>236828</v>
      </c>
      <c r="G106" s="7">
        <f t="shared" si="2"/>
        <v>24166.12244897959</v>
      </c>
      <c r="H106" s="12"/>
      <c r="I106" s="9">
        <v>2.0000000000000001E-4</v>
      </c>
      <c r="J106" s="9">
        <v>1.72E-2</v>
      </c>
      <c r="K106" s="14">
        <v>6.0000000000000001E-3</v>
      </c>
      <c r="L106" s="5">
        <v>996</v>
      </c>
      <c r="M106" s="9">
        <v>0.1386</v>
      </c>
      <c r="N106" s="9">
        <v>0.61709999999999998</v>
      </c>
      <c r="O106" s="5">
        <v>7545</v>
      </c>
      <c r="P106" s="5">
        <v>1451</v>
      </c>
      <c r="Q106" s="9">
        <v>6.9999999999999999E-4</v>
      </c>
      <c r="R106" s="5">
        <v>2</v>
      </c>
      <c r="S106" s="5">
        <v>31</v>
      </c>
      <c r="T106" s="5">
        <v>255</v>
      </c>
      <c r="U106" s="5">
        <v>17</v>
      </c>
      <c r="V106" s="11">
        <f t="shared" si="0"/>
        <v>0.24429727740986018</v>
      </c>
      <c r="W106" s="12">
        <f t="shared" ref="W106:X106" si="118">T106-T105</f>
        <v>-20</v>
      </c>
      <c r="X106" s="12">
        <f t="shared" si="118"/>
        <v>-2</v>
      </c>
      <c r="Y106" s="11">
        <f t="shared" si="96"/>
        <v>0.25602409638554219</v>
      </c>
      <c r="Z106" s="11">
        <f t="shared" si="97"/>
        <v>6.6666666666666666E-2</v>
      </c>
      <c r="AA106" s="13">
        <f t="shared" si="18"/>
        <v>0.625</v>
      </c>
      <c r="AB106" s="19">
        <f t="shared" si="27"/>
        <v>0.59313557218636848</v>
      </c>
      <c r="AC106" s="16">
        <f t="shared" si="8"/>
        <v>8.5714285714285712</v>
      </c>
      <c r="AD106" s="16">
        <f t="shared" si="25"/>
        <v>2.1428571428571428</v>
      </c>
      <c r="AE106" s="16">
        <f t="shared" si="9"/>
        <v>3194.2857142857142</v>
      </c>
      <c r="AF106" s="18">
        <f t="shared" si="13"/>
        <v>2.6285714285714285E-3</v>
      </c>
      <c r="AG106" s="18"/>
      <c r="AH106" s="18"/>
      <c r="AI106" s="18"/>
      <c r="AJ106" s="18"/>
      <c r="AK106" s="18"/>
      <c r="AL106" s="18"/>
      <c r="AM106" s="19">
        <f t="shared" si="21"/>
        <v>27.428571428571427</v>
      </c>
    </row>
    <row r="107" spans="1:39" x14ac:dyDescent="0.25">
      <c r="A107" s="4">
        <v>43999</v>
      </c>
      <c r="B107" s="5">
        <v>4078</v>
      </c>
      <c r="C107" s="5">
        <v>1</v>
      </c>
      <c r="D107" s="5">
        <v>567</v>
      </c>
      <c r="E107" s="5">
        <v>2547</v>
      </c>
      <c r="F107" s="5">
        <v>242139</v>
      </c>
      <c r="G107" s="7">
        <f t="shared" si="2"/>
        <v>24708.061224489793</v>
      </c>
      <c r="H107" s="12"/>
      <c r="I107" s="9">
        <v>2.0000000000000001E-4</v>
      </c>
      <c r="J107" s="9">
        <v>1.6799999999999999E-2</v>
      </c>
      <c r="K107" s="14">
        <v>2.1999999999999999E-2</v>
      </c>
      <c r="L107" s="5">
        <v>964</v>
      </c>
      <c r="M107" s="9">
        <v>0.13900000000000001</v>
      </c>
      <c r="N107" s="9">
        <v>0.62460000000000004</v>
      </c>
      <c r="O107" s="5">
        <v>7092</v>
      </c>
      <c r="P107" s="5">
        <v>5311</v>
      </c>
      <c r="Q107" s="9">
        <v>2.0000000000000001E-4</v>
      </c>
      <c r="R107" s="5">
        <v>2</v>
      </c>
      <c r="S107" s="5">
        <v>31</v>
      </c>
      <c r="T107" s="5">
        <v>210</v>
      </c>
      <c r="U107" s="5">
        <v>16</v>
      </c>
      <c r="V107" s="11">
        <f t="shared" si="0"/>
        <v>0.23639038744482591</v>
      </c>
      <c r="W107" s="12">
        <f t="shared" ref="W107:X107" si="119">T107-T106</f>
        <v>-45</v>
      </c>
      <c r="X107" s="12">
        <f t="shared" si="119"/>
        <v>-1</v>
      </c>
      <c r="Y107" s="11">
        <f t="shared" si="96"/>
        <v>0.21784232365145229</v>
      </c>
      <c r="Z107" s="11">
        <f t="shared" si="97"/>
        <v>7.6190476190476197E-2</v>
      </c>
      <c r="AA107" s="13">
        <f t="shared" si="18"/>
        <v>0.53125</v>
      </c>
      <c r="AB107" s="19">
        <f t="shared" si="27"/>
        <v>0.56964954734164785</v>
      </c>
      <c r="AC107" s="16">
        <f t="shared" si="8"/>
        <v>7.2857142857142856</v>
      </c>
      <c r="AD107" s="16">
        <f t="shared" si="25"/>
        <v>2.2857142857142856</v>
      </c>
      <c r="AE107" s="16">
        <f t="shared" si="9"/>
        <v>3492.8571428571427</v>
      </c>
      <c r="AF107" s="18">
        <f t="shared" si="13"/>
        <v>2.2142857142857142E-3</v>
      </c>
      <c r="AG107" s="18"/>
      <c r="AH107" s="18"/>
      <c r="AI107" s="18"/>
      <c r="AJ107" s="18"/>
      <c r="AK107" s="18"/>
      <c r="AL107" s="18"/>
      <c r="AM107" s="19">
        <f t="shared" si="21"/>
        <v>27.428571428571427</v>
      </c>
    </row>
    <row r="108" spans="1:39" x14ac:dyDescent="0.25">
      <c r="A108" s="4">
        <v>44000</v>
      </c>
      <c r="B108" s="5">
        <v>4079</v>
      </c>
      <c r="C108" s="5">
        <v>1</v>
      </c>
      <c r="D108" s="5">
        <v>568</v>
      </c>
      <c r="E108" s="5">
        <v>2564</v>
      </c>
      <c r="F108" s="5">
        <v>245598</v>
      </c>
      <c r="G108" s="7">
        <f t="shared" si="2"/>
        <v>25061.020408163262</v>
      </c>
      <c r="H108" s="12"/>
      <c r="I108" s="9">
        <v>2.0000000000000001E-4</v>
      </c>
      <c r="J108" s="9">
        <v>1.66E-2</v>
      </c>
      <c r="K108" s="14">
        <v>1.4E-2</v>
      </c>
      <c r="L108" s="5">
        <v>947</v>
      </c>
      <c r="M108" s="9">
        <v>0.13919999999999999</v>
      </c>
      <c r="N108" s="9">
        <v>0.62860000000000005</v>
      </c>
      <c r="O108" s="5">
        <v>6310</v>
      </c>
      <c r="P108" s="5">
        <v>3459</v>
      </c>
      <c r="Q108" s="9">
        <v>2.9999999999999997E-4</v>
      </c>
      <c r="R108" s="5">
        <v>1</v>
      </c>
      <c r="S108" s="5">
        <v>17</v>
      </c>
      <c r="T108" s="5">
        <v>199</v>
      </c>
      <c r="U108" s="5">
        <v>15</v>
      </c>
      <c r="V108" s="11">
        <f t="shared" si="0"/>
        <v>0.23216474626133857</v>
      </c>
      <c r="W108" s="12">
        <f t="shared" ref="W108:X108" si="120">T108-T107</f>
        <v>-11</v>
      </c>
      <c r="X108" s="12">
        <f t="shared" si="120"/>
        <v>-1</v>
      </c>
      <c r="Y108" s="11">
        <f t="shared" si="96"/>
        <v>0.21013727560718057</v>
      </c>
      <c r="Z108" s="11">
        <f t="shared" si="97"/>
        <v>7.5376884422110546E-2</v>
      </c>
      <c r="AA108" s="13">
        <f t="shared" si="18"/>
        <v>0.47058823529411764</v>
      </c>
      <c r="AB108" s="19">
        <f t="shared" si="27"/>
        <v>0.54888471967144947</v>
      </c>
      <c r="AC108" s="16">
        <f t="shared" si="8"/>
        <v>5.7142857142857144</v>
      </c>
      <c r="AD108" s="16">
        <f t="shared" si="25"/>
        <v>2.1428571428571428</v>
      </c>
      <c r="AE108" s="16">
        <f t="shared" si="9"/>
        <v>3335.8571428571427</v>
      </c>
      <c r="AF108" s="18">
        <f t="shared" si="13"/>
        <v>1.8857142857142857E-3</v>
      </c>
      <c r="AG108" s="18"/>
      <c r="AH108" s="18"/>
      <c r="AI108" s="18"/>
      <c r="AJ108" s="18"/>
      <c r="AK108" s="18"/>
      <c r="AL108" s="18"/>
      <c r="AM108" s="19">
        <f t="shared" si="21"/>
        <v>24.714285714285715</v>
      </c>
    </row>
    <row r="109" spans="1:39" x14ac:dyDescent="0.25">
      <c r="A109" s="4">
        <v>44001</v>
      </c>
      <c r="B109" s="5">
        <v>4081</v>
      </c>
      <c r="C109" s="5">
        <v>2</v>
      </c>
      <c r="D109" s="5">
        <v>568</v>
      </c>
      <c r="E109" s="5">
        <v>2581</v>
      </c>
      <c r="F109" s="5">
        <v>249391</v>
      </c>
      <c r="G109" s="7">
        <f t="shared" si="2"/>
        <v>25448.061224489793</v>
      </c>
      <c r="H109" s="12"/>
      <c r="I109" s="9">
        <v>5.0000000000000001E-4</v>
      </c>
      <c r="J109" s="9">
        <v>1.6400000000000001E-2</v>
      </c>
      <c r="K109" s="14">
        <v>1.4999999999999999E-2</v>
      </c>
      <c r="L109" s="5">
        <v>932</v>
      </c>
      <c r="M109" s="9">
        <v>0.13919999999999999</v>
      </c>
      <c r="N109" s="9">
        <v>0.63239999999999996</v>
      </c>
      <c r="O109" s="5">
        <v>3944</v>
      </c>
      <c r="P109" s="5">
        <v>3793</v>
      </c>
      <c r="Q109" s="9">
        <v>5.0000000000000001E-4</v>
      </c>
      <c r="R109" s="5">
        <v>0</v>
      </c>
      <c r="S109" s="5">
        <v>17</v>
      </c>
      <c r="T109" s="5">
        <v>192</v>
      </c>
      <c r="U109" s="5">
        <v>15</v>
      </c>
      <c r="V109" s="11">
        <f t="shared" si="0"/>
        <v>0.22837539818671895</v>
      </c>
      <c r="W109" s="12">
        <f t="shared" ref="W109:X109" si="121">T109-T108</f>
        <v>-7</v>
      </c>
      <c r="X109" s="12">
        <f t="shared" si="121"/>
        <v>0</v>
      </c>
      <c r="Y109" s="11">
        <f t="shared" si="96"/>
        <v>0.20600858369098712</v>
      </c>
      <c r="Z109" s="11">
        <f t="shared" si="97"/>
        <v>7.8125E-2</v>
      </c>
      <c r="AA109" s="13">
        <f t="shared" si="18"/>
        <v>0.33734939759036142</v>
      </c>
      <c r="AB109" s="19">
        <f t="shared" si="27"/>
        <v>0.50516165465390428</v>
      </c>
      <c r="AC109" s="16">
        <f t="shared" si="8"/>
        <v>4</v>
      </c>
      <c r="AD109" s="16">
        <f t="shared" si="25"/>
        <v>1.8571428571428572</v>
      </c>
      <c r="AE109" s="16">
        <f t="shared" si="9"/>
        <v>3246</v>
      </c>
      <c r="AF109" s="18">
        <f t="shared" si="13"/>
        <v>1.4999999999999998E-3</v>
      </c>
      <c r="AG109" s="18"/>
      <c r="AH109" s="18"/>
      <c r="AI109" s="18"/>
      <c r="AJ109" s="18"/>
      <c r="AK109" s="18"/>
      <c r="AL109" s="18"/>
      <c r="AM109" s="19">
        <f t="shared" si="21"/>
        <v>19.142857142857142</v>
      </c>
    </row>
    <row r="110" spans="1:39" x14ac:dyDescent="0.25">
      <c r="A110" s="4">
        <v>44002</v>
      </c>
      <c r="B110" s="5">
        <v>4086</v>
      </c>
      <c r="C110" s="5">
        <v>5</v>
      </c>
      <c r="D110" s="5">
        <v>570</v>
      </c>
      <c r="E110" s="5">
        <v>2585</v>
      </c>
      <c r="F110" s="5">
        <v>253100</v>
      </c>
      <c r="G110" s="7">
        <f t="shared" si="2"/>
        <v>25826.530612244896</v>
      </c>
      <c r="H110" s="12"/>
      <c r="I110" s="9">
        <v>1.1999999999999999E-3</v>
      </c>
      <c r="J110" s="9">
        <v>1.61E-2</v>
      </c>
      <c r="K110" s="14">
        <v>1.4999999999999999E-2</v>
      </c>
      <c r="L110" s="5">
        <v>931</v>
      </c>
      <c r="M110" s="9">
        <v>0.13950000000000001</v>
      </c>
      <c r="N110" s="9">
        <v>0.63260000000000005</v>
      </c>
      <c r="P110" s="5">
        <v>3709</v>
      </c>
      <c r="Q110" s="9">
        <v>1.2999999999999999E-3</v>
      </c>
      <c r="R110" s="5">
        <v>2</v>
      </c>
      <c r="S110" s="5">
        <v>4</v>
      </c>
      <c r="T110" s="5">
        <v>186</v>
      </c>
      <c r="U110" s="5">
        <v>15</v>
      </c>
      <c r="V110" s="11">
        <f t="shared" si="0"/>
        <v>0.227851199216838</v>
      </c>
      <c r="W110" s="12">
        <f t="shared" ref="W110:X110" si="122">T110-T109</f>
        <v>-6</v>
      </c>
      <c r="X110" s="12">
        <f t="shared" si="122"/>
        <v>0</v>
      </c>
      <c r="Y110" s="11">
        <f t="shared" si="96"/>
        <v>0.19978517722878625</v>
      </c>
      <c r="Z110" s="11">
        <f t="shared" si="97"/>
        <v>8.0645161290322578E-2</v>
      </c>
      <c r="AA110" s="13">
        <f t="shared" si="18"/>
        <v>0.29729729729729731</v>
      </c>
      <c r="AB110" s="19">
        <f t="shared" si="27"/>
        <v>0.46168612337349479</v>
      </c>
      <c r="AC110" s="16">
        <f t="shared" si="8"/>
        <v>3.1428571428571428</v>
      </c>
      <c r="AD110" s="16">
        <f t="shared" si="25"/>
        <v>1.5714285714285714</v>
      </c>
      <c r="AE110" s="16">
        <f t="shared" si="9"/>
        <v>3275.8571428571427</v>
      </c>
      <c r="AF110" s="18">
        <f t="shared" si="13"/>
        <v>1.2428571428571428E-3</v>
      </c>
      <c r="AG110" s="18"/>
      <c r="AH110" s="18"/>
      <c r="AI110" s="18"/>
      <c r="AJ110" s="18"/>
      <c r="AK110" s="18"/>
      <c r="AL110" s="18"/>
      <c r="AM110" s="19">
        <f t="shared" si="21"/>
        <v>15.571428571428571</v>
      </c>
    </row>
    <row r="111" spans="1:39" x14ac:dyDescent="0.25">
      <c r="A111" s="4">
        <v>44003</v>
      </c>
      <c r="B111" s="5">
        <v>4094</v>
      </c>
      <c r="C111" s="5">
        <v>8</v>
      </c>
      <c r="D111" s="5">
        <v>570</v>
      </c>
      <c r="E111" s="5">
        <v>2589</v>
      </c>
      <c r="F111" s="5">
        <v>256326</v>
      </c>
      <c r="G111" s="7">
        <f t="shared" si="2"/>
        <v>26155.714285714283</v>
      </c>
      <c r="H111" s="12"/>
      <c r="I111" s="9">
        <v>2E-3</v>
      </c>
      <c r="J111" s="9">
        <v>1.6E-2</v>
      </c>
      <c r="K111" s="14">
        <v>1.2999999999999999E-2</v>
      </c>
      <c r="L111" s="5">
        <v>935</v>
      </c>
      <c r="M111" s="9">
        <v>0.13919999999999999</v>
      </c>
      <c r="N111" s="9">
        <v>0.63239999999999996</v>
      </c>
      <c r="P111" s="5">
        <v>3226</v>
      </c>
      <c r="Q111" s="9">
        <v>2.5000000000000001E-3</v>
      </c>
      <c r="R111" s="5">
        <v>0</v>
      </c>
      <c r="S111" s="5">
        <v>4</v>
      </c>
      <c r="T111" s="5">
        <v>185</v>
      </c>
      <c r="U111" s="5">
        <v>15</v>
      </c>
      <c r="V111" s="11">
        <f t="shared" si="0"/>
        <v>0.22838299951148022</v>
      </c>
      <c r="W111" s="12">
        <f t="shared" ref="W111:X111" si="123">T111-T110</f>
        <v>-1</v>
      </c>
      <c r="X111" s="12">
        <f t="shared" si="123"/>
        <v>0</v>
      </c>
      <c r="Y111" s="11">
        <f t="shared" si="96"/>
        <v>0.19786096256684493</v>
      </c>
      <c r="Z111" s="11">
        <f t="shared" si="97"/>
        <v>8.1081081081081086E-2</v>
      </c>
      <c r="AA111" s="13">
        <f t="shared" si="18"/>
        <v>0.4098360655737705</v>
      </c>
      <c r="AB111" s="19">
        <f t="shared" si="27"/>
        <v>0.45421681672386033</v>
      </c>
      <c r="AC111" s="16">
        <f t="shared" si="8"/>
        <v>3.5714285714285716</v>
      </c>
      <c r="AD111" s="16">
        <f t="shared" si="25"/>
        <v>1.1428571428571428</v>
      </c>
      <c r="AE111" s="16">
        <f t="shared" si="9"/>
        <v>3226.2857142857142</v>
      </c>
      <c r="AF111" s="18">
        <f t="shared" si="13"/>
        <v>1.4E-3</v>
      </c>
      <c r="AG111" s="18"/>
      <c r="AH111" s="18"/>
      <c r="AI111" s="18"/>
      <c r="AJ111" s="18"/>
      <c r="AK111" s="18"/>
      <c r="AL111" s="18"/>
      <c r="AM111" s="19">
        <f t="shared" si="21"/>
        <v>15.285714285714286</v>
      </c>
    </row>
    <row r="112" spans="1:39" x14ac:dyDescent="0.25">
      <c r="A112" s="4">
        <v>44004</v>
      </c>
      <c r="B112" s="5">
        <v>4102</v>
      </c>
      <c r="C112" s="5">
        <v>8</v>
      </c>
      <c r="D112" s="5">
        <v>572</v>
      </c>
      <c r="E112" s="5">
        <v>2590</v>
      </c>
      <c r="F112" s="5">
        <v>258115</v>
      </c>
      <c r="G112" s="7">
        <f t="shared" si="2"/>
        <v>26338.265306122448</v>
      </c>
      <c r="H112" s="12"/>
      <c r="I112" s="9">
        <v>2E-3</v>
      </c>
      <c r="J112" s="9">
        <v>1.5900000000000001E-2</v>
      </c>
      <c r="K112" s="14">
        <v>7.0000000000000001E-3</v>
      </c>
      <c r="L112" s="5">
        <v>940</v>
      </c>
      <c r="M112" s="9">
        <v>0.1394</v>
      </c>
      <c r="N112" s="9">
        <v>0.63139999999999996</v>
      </c>
      <c r="O112" s="5">
        <v>3528</v>
      </c>
      <c r="P112" s="5">
        <v>1789</v>
      </c>
      <c r="Q112" s="9">
        <v>4.4999999999999997E-3</v>
      </c>
      <c r="R112" s="5">
        <v>2</v>
      </c>
      <c r="S112" s="5">
        <v>1</v>
      </c>
      <c r="T112" s="5">
        <v>184</v>
      </c>
      <c r="U112" s="5">
        <v>14</v>
      </c>
      <c r="V112" s="11">
        <f t="shared" si="0"/>
        <v>0.22915650901999024</v>
      </c>
      <c r="W112" s="12">
        <f t="shared" ref="W112:X112" si="124">T112-T111</f>
        <v>-1</v>
      </c>
      <c r="X112" s="12">
        <f t="shared" si="124"/>
        <v>-1</v>
      </c>
      <c r="Y112" s="11">
        <f t="shared" si="96"/>
        <v>0.19574468085106383</v>
      </c>
      <c r="Z112" s="11">
        <f t="shared" si="97"/>
        <v>7.6086956521739135E-2</v>
      </c>
      <c r="AA112" s="13">
        <f t="shared" si="18"/>
        <v>0.41935483870967744</v>
      </c>
      <c r="AB112" s="19">
        <f t="shared" si="27"/>
        <v>0.44152511920931781</v>
      </c>
      <c r="AC112" s="16">
        <f t="shared" si="8"/>
        <v>3.7142857142857144</v>
      </c>
      <c r="AD112" s="16">
        <f t="shared" si="25"/>
        <v>1.2857142857142858</v>
      </c>
      <c r="AE112" s="16">
        <f t="shared" si="9"/>
        <v>3248.2857142857142</v>
      </c>
      <c r="AF112" s="18">
        <f t="shared" si="13"/>
        <v>1.4285714285714284E-3</v>
      </c>
      <c r="AG112" s="18"/>
      <c r="AH112" s="18"/>
      <c r="AI112" s="18"/>
      <c r="AJ112" s="18"/>
      <c r="AK112" s="18"/>
      <c r="AL112" s="18"/>
      <c r="AM112" s="19">
        <f t="shared" si="21"/>
        <v>15</v>
      </c>
    </row>
    <row r="113" spans="1:39" x14ac:dyDescent="0.25">
      <c r="A113" s="4">
        <v>44005</v>
      </c>
      <c r="B113" s="5">
        <v>4107</v>
      </c>
      <c r="C113" s="5">
        <v>5</v>
      </c>
      <c r="D113" s="5">
        <v>573</v>
      </c>
      <c r="E113" s="5">
        <v>2600</v>
      </c>
      <c r="F113" s="5">
        <v>258861</v>
      </c>
      <c r="G113" s="7">
        <f t="shared" si="2"/>
        <v>26414.387755102038</v>
      </c>
      <c r="H113" s="12"/>
      <c r="I113" s="9">
        <v>1.1999999999999999E-3</v>
      </c>
      <c r="J113" s="9">
        <v>1.5900000000000001E-2</v>
      </c>
      <c r="K113" s="14">
        <v>3.0000000000000001E-3</v>
      </c>
      <c r="L113" s="5">
        <v>934</v>
      </c>
      <c r="M113" s="9">
        <v>0.13950000000000001</v>
      </c>
      <c r="N113" s="9">
        <v>0.6331</v>
      </c>
      <c r="P113" s="5">
        <v>746</v>
      </c>
      <c r="Q113" s="9">
        <v>6.7000000000000002E-3</v>
      </c>
      <c r="R113" s="5">
        <v>1</v>
      </c>
      <c r="S113" s="5">
        <v>10</v>
      </c>
      <c r="T113" s="5">
        <v>183</v>
      </c>
      <c r="U113" s="5">
        <v>14</v>
      </c>
      <c r="V113" s="11">
        <f t="shared" si="0"/>
        <v>0.22741660579498418</v>
      </c>
      <c r="W113" s="12">
        <f t="shared" ref="W113:X113" si="125">T113-T112</f>
        <v>-1</v>
      </c>
      <c r="X113" s="12">
        <f t="shared" si="125"/>
        <v>0</v>
      </c>
      <c r="Y113" s="11">
        <f t="shared" si="96"/>
        <v>0.19593147751605997</v>
      </c>
      <c r="Z113" s="11">
        <f t="shared" si="97"/>
        <v>7.650273224043716E-2</v>
      </c>
      <c r="AA113" s="13">
        <f t="shared" si="18"/>
        <v>0.5</v>
      </c>
      <c r="AB113" s="19">
        <f t="shared" si="27"/>
        <v>0.42366797635217496</v>
      </c>
      <c r="AC113" s="16">
        <f t="shared" si="8"/>
        <v>4.2857142857142856</v>
      </c>
      <c r="AD113" s="16">
        <f t="shared" si="25"/>
        <v>1.1428571428571428</v>
      </c>
      <c r="AE113" s="16">
        <f t="shared" si="9"/>
        <v>3147.5714285714284</v>
      </c>
      <c r="AF113" s="18">
        <f t="shared" si="13"/>
        <v>2.2857142857142859E-3</v>
      </c>
      <c r="AG113" s="18"/>
      <c r="AH113" s="18"/>
      <c r="AI113" s="18"/>
      <c r="AJ113" s="18"/>
      <c r="AK113" s="18"/>
      <c r="AL113" s="18"/>
      <c r="AM113" s="19">
        <f t="shared" si="21"/>
        <v>12</v>
      </c>
    </row>
    <row r="114" spans="1:39" x14ac:dyDescent="0.25">
      <c r="A114" s="4">
        <v>44006</v>
      </c>
      <c r="B114" s="5">
        <v>4114</v>
      </c>
      <c r="C114" s="5">
        <v>7</v>
      </c>
      <c r="D114" s="5">
        <v>576</v>
      </c>
      <c r="E114" s="5">
        <v>2618</v>
      </c>
      <c r="F114" s="5">
        <v>261420</v>
      </c>
      <c r="G114" s="7">
        <f t="shared" si="2"/>
        <v>26675.510204081631</v>
      </c>
      <c r="H114" s="12"/>
      <c r="I114" s="9">
        <v>1.6999999999999999E-3</v>
      </c>
      <c r="J114" s="9">
        <v>1.5699999999999999E-2</v>
      </c>
      <c r="K114" s="14">
        <v>0.01</v>
      </c>
      <c r="L114" s="5">
        <v>920</v>
      </c>
      <c r="M114" s="9">
        <v>0.14000000000000001</v>
      </c>
      <c r="N114" s="9">
        <v>0.63639999999999997</v>
      </c>
      <c r="P114" s="5">
        <v>2559</v>
      </c>
      <c r="Q114" s="9">
        <v>2.7000000000000001E-3</v>
      </c>
      <c r="R114" s="5">
        <v>3</v>
      </c>
      <c r="S114" s="5">
        <v>18</v>
      </c>
      <c r="T114" s="5">
        <v>183</v>
      </c>
      <c r="U114" s="5">
        <v>13</v>
      </c>
      <c r="V114" s="11">
        <f t="shared" si="0"/>
        <v>0.2236266407389402</v>
      </c>
      <c r="W114" s="12">
        <f t="shared" ref="W114:X114" si="126">T114-T113</f>
        <v>0</v>
      </c>
      <c r="X114" s="12">
        <f t="shared" si="126"/>
        <v>-1</v>
      </c>
      <c r="Y114" s="11">
        <f t="shared" si="96"/>
        <v>0.19891304347826086</v>
      </c>
      <c r="Z114" s="11">
        <f t="shared" si="97"/>
        <v>7.1038251366120214E-2</v>
      </c>
      <c r="AA114" s="13">
        <f t="shared" si="18"/>
        <v>0.70588235294117652</v>
      </c>
      <c r="AB114" s="19">
        <f t="shared" si="27"/>
        <v>0.44861545534377151</v>
      </c>
      <c r="AC114" s="16">
        <f t="shared" si="8"/>
        <v>5.1428571428571432</v>
      </c>
      <c r="AD114" s="16">
        <f t="shared" si="25"/>
        <v>1.2857142857142858</v>
      </c>
      <c r="AE114" s="16">
        <f t="shared" si="9"/>
        <v>2754.4285714285716</v>
      </c>
      <c r="AF114" s="18">
        <f t="shared" si="13"/>
        <v>2.6428571428571434E-3</v>
      </c>
      <c r="AG114" s="18"/>
      <c r="AH114" s="18"/>
      <c r="AI114" s="18"/>
      <c r="AJ114" s="18"/>
      <c r="AK114" s="18"/>
      <c r="AL114" s="18"/>
      <c r="AM114" s="19">
        <f t="shared" si="21"/>
        <v>10.142857142857142</v>
      </c>
    </row>
    <row r="115" spans="1:39" x14ac:dyDescent="0.25">
      <c r="A115" s="4">
        <v>44007</v>
      </c>
      <c r="B115" s="5">
        <v>4123</v>
      </c>
      <c r="C115" s="5">
        <v>9</v>
      </c>
      <c r="D115" s="5">
        <v>577</v>
      </c>
      <c r="E115" s="5">
        <v>2640</v>
      </c>
      <c r="F115" s="5">
        <v>265129</v>
      </c>
      <c r="G115" s="7">
        <f t="shared" si="2"/>
        <v>27053.979591836734</v>
      </c>
      <c r="H115" s="12"/>
      <c r="I115" s="9">
        <v>2.2000000000000001E-3</v>
      </c>
      <c r="J115" s="9">
        <v>1.5599999999999999E-2</v>
      </c>
      <c r="K115" s="14">
        <v>1.4E-2</v>
      </c>
      <c r="L115" s="5">
        <v>906</v>
      </c>
      <c r="M115" s="9">
        <v>0.1399</v>
      </c>
      <c r="N115" s="9">
        <v>0.64029999999999998</v>
      </c>
      <c r="P115" s="5">
        <v>3709</v>
      </c>
      <c r="Q115" s="9">
        <v>2.3999999999999998E-3</v>
      </c>
      <c r="R115" s="5">
        <v>1</v>
      </c>
      <c r="S115" s="5">
        <v>22</v>
      </c>
      <c r="T115" s="5">
        <v>182</v>
      </c>
      <c r="U115" s="5">
        <v>13</v>
      </c>
      <c r="V115" s="11">
        <f t="shared" si="0"/>
        <v>0.21974290565122484</v>
      </c>
      <c r="W115" s="12">
        <f t="shared" ref="W115:X115" si="127">T115-T114</f>
        <v>-1</v>
      </c>
      <c r="X115" s="12">
        <f t="shared" si="127"/>
        <v>0</v>
      </c>
      <c r="Y115" s="11">
        <f t="shared" si="96"/>
        <v>0.20088300220750552</v>
      </c>
      <c r="Z115" s="11">
        <f t="shared" si="97"/>
        <v>7.1428571428571425E-2</v>
      </c>
      <c r="AA115" s="13">
        <f t="shared" si="18"/>
        <v>1.1000000000000001</v>
      </c>
      <c r="AB115" s="19">
        <f t="shared" si="27"/>
        <v>0.5385314217303262</v>
      </c>
      <c r="AC115" s="16">
        <f t="shared" si="8"/>
        <v>6.2857142857142856</v>
      </c>
      <c r="AD115" s="16">
        <f t="shared" si="25"/>
        <v>1.2857142857142858</v>
      </c>
      <c r="AE115" s="16">
        <f t="shared" si="9"/>
        <v>2790.1428571428573</v>
      </c>
      <c r="AF115" s="18">
        <f t="shared" si="13"/>
        <v>2.9428571428571429E-3</v>
      </c>
      <c r="AG115" s="18"/>
      <c r="AH115" s="18"/>
      <c r="AI115" s="18"/>
      <c r="AJ115" s="18"/>
      <c r="AK115" s="18"/>
      <c r="AL115" s="18"/>
      <c r="AM115" s="19">
        <f t="shared" si="21"/>
        <v>10.857142857142858</v>
      </c>
    </row>
    <row r="116" spans="1:39" x14ac:dyDescent="0.25">
      <c r="A116" s="4">
        <v>44008</v>
      </c>
      <c r="B116" s="5">
        <v>4127</v>
      </c>
      <c r="C116" s="5">
        <v>4</v>
      </c>
      <c r="D116" s="5">
        <v>578</v>
      </c>
      <c r="E116" s="5">
        <v>2663</v>
      </c>
      <c r="F116" s="5">
        <v>267056</v>
      </c>
      <c r="G116" s="7">
        <f t="shared" si="2"/>
        <v>27250.612244897959</v>
      </c>
      <c r="H116" s="12"/>
      <c r="I116" s="9">
        <v>1E-3</v>
      </c>
      <c r="J116" s="9">
        <v>1.55E-2</v>
      </c>
      <c r="K116" s="14">
        <v>7.0000000000000001E-3</v>
      </c>
      <c r="L116" s="5">
        <v>886</v>
      </c>
      <c r="M116" s="9">
        <v>0.1401</v>
      </c>
      <c r="N116" s="9">
        <v>0.64529999999999998</v>
      </c>
      <c r="P116" s="5">
        <v>1927</v>
      </c>
      <c r="Q116" s="9">
        <v>2.0999999999999999E-3</v>
      </c>
      <c r="R116" s="5">
        <v>1</v>
      </c>
      <c r="S116" s="5">
        <v>23</v>
      </c>
      <c r="T116" s="5">
        <v>179</v>
      </c>
      <c r="U116" s="5">
        <v>13</v>
      </c>
      <c r="V116" s="11">
        <f t="shared" si="0"/>
        <v>0.214683789677732</v>
      </c>
      <c r="W116" s="12">
        <f t="shared" ref="W116:X116" si="128">T116-T115</f>
        <v>-3</v>
      </c>
      <c r="X116" s="12">
        <f t="shared" si="128"/>
        <v>0</v>
      </c>
      <c r="Y116" s="11">
        <f t="shared" si="96"/>
        <v>0.2020316027088036</v>
      </c>
      <c r="Z116" s="11">
        <f t="shared" si="97"/>
        <v>7.2625698324022353E-2</v>
      </c>
      <c r="AA116" s="13">
        <f t="shared" si="18"/>
        <v>1.6428571428571428</v>
      </c>
      <c r="AB116" s="19">
        <f t="shared" si="27"/>
        <v>0.72503252819700925</v>
      </c>
      <c r="AC116" s="16">
        <f t="shared" si="8"/>
        <v>6.5714285714285712</v>
      </c>
      <c r="AD116" s="16">
        <f t="shared" si="25"/>
        <v>1.4285714285714286</v>
      </c>
      <c r="AE116" s="16">
        <f t="shared" si="9"/>
        <v>2523.5714285714284</v>
      </c>
      <c r="AF116" s="18">
        <f t="shared" si="13"/>
        <v>3.1714285714285716E-3</v>
      </c>
      <c r="AG116" s="18"/>
      <c r="AH116" s="18"/>
      <c r="AI116" s="18"/>
      <c r="AJ116" s="18"/>
      <c r="AK116" s="18"/>
      <c r="AL116" s="18"/>
      <c r="AM116" s="19">
        <f t="shared" si="21"/>
        <v>11.714285714285714</v>
      </c>
    </row>
    <row r="117" spans="1:39" x14ac:dyDescent="0.25">
      <c r="A117" s="4">
        <v>44009</v>
      </c>
      <c r="B117" s="5">
        <v>4138</v>
      </c>
      <c r="C117" s="5">
        <v>11</v>
      </c>
      <c r="D117" s="5">
        <v>578</v>
      </c>
      <c r="E117" s="5">
        <v>2681</v>
      </c>
      <c r="F117" s="5">
        <v>270263</v>
      </c>
      <c r="G117" s="7">
        <f t="shared" si="2"/>
        <v>27577.857142857141</v>
      </c>
      <c r="H117" s="12"/>
      <c r="I117" s="9">
        <v>2.7000000000000001E-3</v>
      </c>
      <c r="J117" s="9">
        <v>1.5299999999999999E-2</v>
      </c>
      <c r="K117" s="14">
        <v>1.2E-2</v>
      </c>
      <c r="L117" s="5">
        <v>879</v>
      </c>
      <c r="M117" s="9">
        <v>0.13969999999999999</v>
      </c>
      <c r="N117" s="9">
        <v>0.64790000000000003</v>
      </c>
      <c r="P117" s="5">
        <v>3207</v>
      </c>
      <c r="Q117" s="9">
        <v>3.3999999999999998E-3</v>
      </c>
      <c r="R117" s="5">
        <v>0</v>
      </c>
      <c r="S117" s="5">
        <v>18</v>
      </c>
      <c r="T117" s="5">
        <v>174</v>
      </c>
      <c r="U117" s="5">
        <v>11</v>
      </c>
      <c r="V117" s="11">
        <f t="shared" si="0"/>
        <v>0.2124214596423393</v>
      </c>
      <c r="W117" s="12">
        <f t="shared" ref="W117:X117" si="129">T117-T116</f>
        <v>-5</v>
      </c>
      <c r="X117" s="12">
        <f t="shared" si="129"/>
        <v>-2</v>
      </c>
      <c r="Y117" s="11">
        <f t="shared" si="96"/>
        <v>0.19795221843003413</v>
      </c>
      <c r="Z117" s="11">
        <f t="shared" si="97"/>
        <v>6.3218390804597707E-2</v>
      </c>
      <c r="AA117" s="13">
        <f t="shared" si="18"/>
        <v>2.3636363636363638</v>
      </c>
      <c r="AB117" s="19">
        <f t="shared" si="27"/>
        <v>1.0202238233883045</v>
      </c>
      <c r="AC117" s="16">
        <f t="shared" si="8"/>
        <v>7.4285714285714288</v>
      </c>
      <c r="AD117" s="16">
        <f t="shared" si="25"/>
        <v>1.1428571428571428</v>
      </c>
      <c r="AE117" s="16">
        <f t="shared" si="9"/>
        <v>2451.8571428571427</v>
      </c>
      <c r="AF117" s="18">
        <f t="shared" si="13"/>
        <v>3.4714285714285719E-3</v>
      </c>
      <c r="AG117" s="18"/>
      <c r="AH117" s="18"/>
      <c r="AI117" s="18"/>
      <c r="AJ117" s="18"/>
      <c r="AK117" s="18"/>
      <c r="AL117" s="18"/>
      <c r="AM117" s="19">
        <f t="shared" si="21"/>
        <v>13.714285714285714</v>
      </c>
    </row>
    <row r="118" spans="1:39" x14ac:dyDescent="0.25">
      <c r="A118" s="4">
        <v>44010</v>
      </c>
      <c r="B118" s="5">
        <v>4142</v>
      </c>
      <c r="C118" s="5">
        <v>4</v>
      </c>
      <c r="D118" s="5">
        <v>581</v>
      </c>
      <c r="E118" s="5">
        <v>2685</v>
      </c>
      <c r="F118" s="5">
        <v>271194</v>
      </c>
      <c r="G118" s="7">
        <f t="shared" si="2"/>
        <v>27672.857142857141</v>
      </c>
      <c r="H118" s="12"/>
      <c r="I118" s="9">
        <v>1E-3</v>
      </c>
      <c r="J118" s="9">
        <v>1.5299999999999999E-2</v>
      </c>
      <c r="K118" s="14">
        <v>3.0000000000000001E-3</v>
      </c>
      <c r="L118" s="5">
        <v>876</v>
      </c>
      <c r="M118" s="9">
        <v>0.14030000000000001</v>
      </c>
      <c r="N118" s="9">
        <v>0.6482</v>
      </c>
      <c r="P118" s="5">
        <v>931</v>
      </c>
      <c r="Q118" s="9">
        <v>4.3E-3</v>
      </c>
      <c r="R118" s="5">
        <v>3</v>
      </c>
      <c r="S118" s="5">
        <v>4</v>
      </c>
      <c r="T118" s="5">
        <v>172</v>
      </c>
      <c r="U118" s="5">
        <v>9</v>
      </c>
      <c r="V118" s="11">
        <f t="shared" si="0"/>
        <v>0.21149203283437953</v>
      </c>
      <c r="W118" s="12">
        <f t="shared" ref="W118:X118" si="130">T118-T117</f>
        <v>-2</v>
      </c>
      <c r="X118" s="12">
        <f t="shared" si="130"/>
        <v>-2</v>
      </c>
      <c r="Y118" s="11">
        <f t="shared" si="96"/>
        <v>0.19634703196347031</v>
      </c>
      <c r="Z118" s="11">
        <f t="shared" si="97"/>
        <v>5.232558139534884E-2</v>
      </c>
      <c r="AA118" s="13">
        <f t="shared" si="18"/>
        <v>1.92</v>
      </c>
      <c r="AB118" s="19">
        <f t="shared" si="27"/>
        <v>1.2359615283063372</v>
      </c>
      <c r="AC118" s="16">
        <f t="shared" si="8"/>
        <v>6.8571428571428568</v>
      </c>
      <c r="AD118" s="16">
        <f t="shared" si="25"/>
        <v>1.5714285714285714</v>
      </c>
      <c r="AE118" s="16">
        <f t="shared" si="9"/>
        <v>2124</v>
      </c>
      <c r="AF118" s="18">
        <f t="shared" si="13"/>
        <v>3.7285714285714283E-3</v>
      </c>
      <c r="AG118" s="18"/>
      <c r="AH118" s="18"/>
      <c r="AI118" s="18"/>
      <c r="AJ118" s="18"/>
      <c r="AK118" s="18"/>
      <c r="AL118" s="18"/>
      <c r="AM118" s="19">
        <f t="shared" si="21"/>
        <v>13.714285714285714</v>
      </c>
    </row>
    <row r="119" spans="1:39" x14ac:dyDescent="0.25">
      <c r="A119" s="4">
        <v>44011</v>
      </c>
      <c r="B119" s="5">
        <v>4145</v>
      </c>
      <c r="C119" s="5">
        <v>3</v>
      </c>
      <c r="D119" s="5">
        <v>585</v>
      </c>
      <c r="E119" s="5">
        <v>2685</v>
      </c>
      <c r="F119" s="5">
        <v>273879</v>
      </c>
      <c r="G119" s="7">
        <f t="shared" si="2"/>
        <v>27946.836734693876</v>
      </c>
      <c r="H119" s="12"/>
      <c r="I119" s="9">
        <v>6.9999999999999999E-4</v>
      </c>
      <c r="J119" s="9">
        <v>1.5100000000000001E-2</v>
      </c>
      <c r="K119" s="14">
        <v>0.01</v>
      </c>
      <c r="L119" s="5">
        <v>875</v>
      </c>
      <c r="M119" s="9">
        <v>0.1411</v>
      </c>
      <c r="N119" s="9">
        <v>0.64780000000000004</v>
      </c>
      <c r="O119" s="5">
        <v>1763</v>
      </c>
      <c r="P119" s="5">
        <v>2685</v>
      </c>
      <c r="Q119" s="9">
        <v>1.1000000000000001E-3</v>
      </c>
      <c r="R119" s="5">
        <v>4</v>
      </c>
      <c r="S119" s="5">
        <v>0</v>
      </c>
      <c r="T119" s="5">
        <v>170</v>
      </c>
      <c r="U119" s="5">
        <v>9</v>
      </c>
      <c r="V119" s="11">
        <f t="shared" si="0"/>
        <v>0.21109770808202655</v>
      </c>
      <c r="W119" s="12">
        <f t="shared" ref="W119:X119" si="131">T119-T118</f>
        <v>-2</v>
      </c>
      <c r="X119" s="12">
        <f t="shared" si="131"/>
        <v>0</v>
      </c>
      <c r="Y119" s="11">
        <f t="shared" si="96"/>
        <v>0.19428571428571428</v>
      </c>
      <c r="Z119" s="11">
        <f t="shared" si="97"/>
        <v>5.2941176470588235E-2</v>
      </c>
      <c r="AA119" s="13">
        <f t="shared" si="18"/>
        <v>1.6538461538461537</v>
      </c>
      <c r="AB119" s="19">
        <f t="shared" si="27"/>
        <v>1.412317430468691</v>
      </c>
      <c r="AC119" s="16">
        <f t="shared" si="8"/>
        <v>6.1428571428571432</v>
      </c>
      <c r="AD119" s="16">
        <f t="shared" si="25"/>
        <v>1.8571428571428572</v>
      </c>
      <c r="AE119" s="16">
        <f t="shared" si="9"/>
        <v>2252</v>
      </c>
      <c r="AF119" s="18">
        <f t="shared" si="13"/>
        <v>3.2428571428571432E-3</v>
      </c>
      <c r="AG119" s="18"/>
      <c r="AH119" s="18"/>
      <c r="AI119" s="18"/>
      <c r="AJ119" s="18"/>
      <c r="AK119" s="18"/>
      <c r="AL119" s="18"/>
      <c r="AM119" s="19">
        <f t="shared" si="21"/>
        <v>13.571428571428571</v>
      </c>
    </row>
    <row r="120" spans="1:39" x14ac:dyDescent="0.25">
      <c r="A120" s="4">
        <v>44012</v>
      </c>
      <c r="B120" s="5">
        <v>4155</v>
      </c>
      <c r="C120" s="5">
        <v>10</v>
      </c>
      <c r="D120" s="5">
        <v>585</v>
      </c>
      <c r="E120" s="5">
        <v>2692</v>
      </c>
      <c r="F120" s="5">
        <v>274945</v>
      </c>
      <c r="G120" s="7">
        <f t="shared" si="2"/>
        <v>28055.612244897959</v>
      </c>
      <c r="H120" s="12"/>
      <c r="I120" s="9">
        <v>2.3999999999999998E-3</v>
      </c>
      <c r="J120" s="9">
        <v>1.5100000000000001E-2</v>
      </c>
      <c r="K120" s="14">
        <v>4.0000000000000001E-3</v>
      </c>
      <c r="L120" s="5">
        <v>878</v>
      </c>
      <c r="M120" s="9">
        <v>0.14080000000000001</v>
      </c>
      <c r="N120" s="9">
        <v>0.64790000000000003</v>
      </c>
      <c r="P120" s="5">
        <v>1066</v>
      </c>
      <c r="Q120" s="9">
        <v>9.4000000000000004E-3</v>
      </c>
      <c r="R120" s="5">
        <v>0</v>
      </c>
      <c r="S120" s="5">
        <v>7</v>
      </c>
      <c r="T120" s="5">
        <v>169</v>
      </c>
      <c r="U120" s="5">
        <v>9</v>
      </c>
      <c r="V120" s="11">
        <f t="shared" si="0"/>
        <v>0.21131167268351383</v>
      </c>
      <c r="W120" s="12">
        <f t="shared" ref="W120:X120" si="132">T120-T119</f>
        <v>-1</v>
      </c>
      <c r="X120" s="12">
        <f t="shared" si="132"/>
        <v>0</v>
      </c>
      <c r="Y120" s="11">
        <f t="shared" si="96"/>
        <v>0.19248291571753987</v>
      </c>
      <c r="Z120" s="11">
        <f t="shared" si="97"/>
        <v>5.3254437869822487E-2</v>
      </c>
      <c r="AA120" s="13">
        <f t="shared" si="18"/>
        <v>1.6</v>
      </c>
      <c r="AB120" s="19">
        <f t="shared" si="27"/>
        <v>1.569460287611548</v>
      </c>
      <c r="AC120" s="16">
        <f t="shared" si="8"/>
        <v>6.8571428571428568</v>
      </c>
      <c r="AD120" s="16">
        <f t="shared" si="25"/>
        <v>1.7142857142857142</v>
      </c>
      <c r="AE120" s="16">
        <f t="shared" si="9"/>
        <v>2297.7142857142858</v>
      </c>
      <c r="AF120" s="18">
        <f t="shared" si="13"/>
        <v>3.6285714285714285E-3</v>
      </c>
      <c r="AG120" s="18"/>
      <c r="AH120" s="18"/>
      <c r="AI120" s="18"/>
      <c r="AJ120" s="18"/>
      <c r="AK120" s="18"/>
      <c r="AL120" s="18"/>
      <c r="AM120" s="19">
        <f t="shared" si="21"/>
        <v>13.142857142857142</v>
      </c>
    </row>
    <row r="121" spans="1:39" x14ac:dyDescent="0.25">
      <c r="A121" s="4">
        <v>44013</v>
      </c>
      <c r="B121" s="5">
        <v>4157</v>
      </c>
      <c r="C121" s="5">
        <v>2</v>
      </c>
      <c r="D121" s="5">
        <v>586</v>
      </c>
      <c r="E121" s="5">
        <v>2714</v>
      </c>
      <c r="F121" s="5">
        <v>277750</v>
      </c>
      <c r="G121" s="7">
        <f t="shared" si="2"/>
        <v>28341.836734693876</v>
      </c>
      <c r="H121" s="12"/>
      <c r="I121" s="9">
        <v>5.0000000000000001E-4</v>
      </c>
      <c r="J121" s="9">
        <v>1.4999999999999999E-2</v>
      </c>
      <c r="K121" s="14">
        <v>0.01</v>
      </c>
      <c r="L121" s="5">
        <v>857</v>
      </c>
      <c r="M121" s="9">
        <v>0.14099999999999999</v>
      </c>
      <c r="N121" s="9">
        <v>0.65290000000000004</v>
      </c>
      <c r="P121" s="5">
        <v>2805</v>
      </c>
      <c r="Q121" s="9">
        <v>6.9999999999999999E-4</v>
      </c>
      <c r="R121" s="5">
        <v>1</v>
      </c>
      <c r="S121" s="5">
        <v>22</v>
      </c>
      <c r="T121" s="5">
        <v>169</v>
      </c>
      <c r="U121" s="5">
        <v>8</v>
      </c>
      <c r="V121" s="11">
        <f t="shared" si="0"/>
        <v>0.20615828722636517</v>
      </c>
      <c r="W121" s="12">
        <f t="shared" ref="W121:X121" si="133">T121-T120</f>
        <v>0</v>
      </c>
      <c r="X121" s="12">
        <f t="shared" si="133"/>
        <v>-1</v>
      </c>
      <c r="Y121" s="11">
        <f t="shared" si="96"/>
        <v>0.1971995332555426</v>
      </c>
      <c r="Z121" s="11">
        <f t="shared" si="97"/>
        <v>4.7337278106508875E-2</v>
      </c>
      <c r="AA121" s="13">
        <f t="shared" si="18"/>
        <v>1.1944444444444444</v>
      </c>
      <c r="AB121" s="19">
        <f t="shared" si="27"/>
        <v>1.639254872112015</v>
      </c>
      <c r="AC121" s="16">
        <f t="shared" si="8"/>
        <v>6.1428571428571432</v>
      </c>
      <c r="AD121" s="16">
        <f t="shared" si="25"/>
        <v>1.4285714285714286</v>
      </c>
      <c r="AE121" s="16">
        <f t="shared" si="9"/>
        <v>2332.8571428571427</v>
      </c>
      <c r="AF121" s="18">
        <f t="shared" si="13"/>
        <v>3.3428571428571426E-3</v>
      </c>
      <c r="AG121" s="18"/>
      <c r="AH121" s="18"/>
      <c r="AI121" s="18"/>
      <c r="AJ121" s="18"/>
      <c r="AK121" s="18"/>
      <c r="AL121" s="18"/>
      <c r="AM121" s="19">
        <f t="shared" si="21"/>
        <v>13.714285714285714</v>
      </c>
    </row>
    <row r="122" spans="1:39" x14ac:dyDescent="0.25">
      <c r="A122" s="4">
        <v>44014</v>
      </c>
      <c r="B122" s="5">
        <v>4166</v>
      </c>
      <c r="C122" s="5">
        <v>9</v>
      </c>
      <c r="D122" s="5">
        <v>587</v>
      </c>
      <c r="E122" s="5">
        <v>2721</v>
      </c>
      <c r="F122" s="5">
        <v>279690</v>
      </c>
      <c r="G122" s="7">
        <f t="shared" si="2"/>
        <v>28539.795918367345</v>
      </c>
      <c r="H122" s="12"/>
      <c r="I122" s="9">
        <v>2.2000000000000001E-3</v>
      </c>
      <c r="J122" s="9">
        <v>1.49E-2</v>
      </c>
      <c r="K122" s="14">
        <v>7.0000000000000001E-3</v>
      </c>
      <c r="L122" s="5">
        <v>858</v>
      </c>
      <c r="M122" s="9">
        <v>0.1409</v>
      </c>
      <c r="N122" s="9">
        <v>0.65310000000000001</v>
      </c>
      <c r="P122" s="5">
        <v>1940</v>
      </c>
      <c r="Q122" s="9">
        <v>4.5999999999999999E-3</v>
      </c>
      <c r="R122" s="5">
        <v>1</v>
      </c>
      <c r="S122" s="5">
        <v>7</v>
      </c>
      <c r="T122" s="5">
        <v>157</v>
      </c>
      <c r="U122" s="5">
        <v>8</v>
      </c>
      <c r="V122" s="11">
        <f t="shared" si="0"/>
        <v>0.20595295247239559</v>
      </c>
      <c r="W122" s="12">
        <f t="shared" ref="W122:X122" si="134">T122-T121</f>
        <v>-12</v>
      </c>
      <c r="X122" s="12">
        <f t="shared" si="134"/>
        <v>0</v>
      </c>
      <c r="Y122" s="11">
        <f t="shared" si="96"/>
        <v>0.18298368298368298</v>
      </c>
      <c r="Z122" s="11">
        <f t="shared" si="97"/>
        <v>5.0955414012738856E-2</v>
      </c>
      <c r="AA122" s="13">
        <f t="shared" si="18"/>
        <v>0.97727272727272729</v>
      </c>
      <c r="AB122" s="19">
        <f t="shared" si="27"/>
        <v>1.6217224045795473</v>
      </c>
      <c r="AC122" s="16">
        <f t="shared" si="8"/>
        <v>6.1428571428571432</v>
      </c>
      <c r="AD122" s="16">
        <f t="shared" si="25"/>
        <v>1.4285714285714286</v>
      </c>
      <c r="AE122" s="16">
        <f t="shared" si="9"/>
        <v>2080.1428571428573</v>
      </c>
      <c r="AF122" s="18">
        <f t="shared" si="13"/>
        <v>3.6571428571428566E-3</v>
      </c>
      <c r="AG122" s="18"/>
      <c r="AH122" s="18"/>
      <c r="AI122" s="18"/>
      <c r="AJ122" s="18"/>
      <c r="AK122" s="18"/>
      <c r="AL122" s="18"/>
      <c r="AM122" s="19">
        <f t="shared" si="21"/>
        <v>11.571428571428571</v>
      </c>
    </row>
    <row r="123" spans="1:39" x14ac:dyDescent="0.25">
      <c r="A123" s="4">
        <v>44015</v>
      </c>
      <c r="B123" s="5">
        <v>4172</v>
      </c>
      <c r="C123" s="5">
        <v>6</v>
      </c>
      <c r="D123" s="5">
        <v>588</v>
      </c>
      <c r="E123" s="5">
        <v>2752</v>
      </c>
      <c r="F123" s="5">
        <v>281628</v>
      </c>
      <c r="G123" s="7">
        <f t="shared" si="2"/>
        <v>28737.551020408162</v>
      </c>
      <c r="H123" s="12"/>
      <c r="I123" s="9">
        <v>1.4E-3</v>
      </c>
      <c r="J123" s="9">
        <v>1.4800000000000001E-2</v>
      </c>
      <c r="K123" s="14">
        <v>7.0000000000000001E-3</v>
      </c>
      <c r="L123" s="5">
        <v>832</v>
      </c>
      <c r="M123" s="9">
        <v>0.1409</v>
      </c>
      <c r="N123" s="9">
        <v>0.65959999999999996</v>
      </c>
      <c r="P123" s="5">
        <v>1938</v>
      </c>
      <c r="Q123" s="9">
        <v>3.0999999999999999E-3</v>
      </c>
      <c r="R123" s="5">
        <v>1</v>
      </c>
      <c r="S123" s="5">
        <v>31</v>
      </c>
      <c r="T123" s="5">
        <v>150</v>
      </c>
      <c r="U123" s="5">
        <v>9</v>
      </c>
      <c r="V123" s="11">
        <f t="shared" si="0"/>
        <v>0.19942473633748803</v>
      </c>
      <c r="W123" s="12">
        <f t="shared" ref="W123:X123" si="135">T123-T122</f>
        <v>-7</v>
      </c>
      <c r="X123" s="12">
        <f t="shared" si="135"/>
        <v>1</v>
      </c>
      <c r="Y123" s="11">
        <f t="shared" si="96"/>
        <v>0.18028846153846154</v>
      </c>
      <c r="Z123" s="11">
        <f t="shared" si="97"/>
        <v>0.06</v>
      </c>
      <c r="AA123" s="13">
        <f t="shared" si="18"/>
        <v>0.97826086956521741</v>
      </c>
      <c r="AB123" s="19">
        <f t="shared" si="27"/>
        <v>1.5267800798235578</v>
      </c>
      <c r="AC123" s="16">
        <f t="shared" si="8"/>
        <v>6.4285714285714288</v>
      </c>
      <c r="AD123" s="16">
        <f t="shared" si="25"/>
        <v>1.4285714285714286</v>
      </c>
      <c r="AE123" s="16">
        <f t="shared" si="9"/>
        <v>2081.7142857142858</v>
      </c>
      <c r="AF123" s="18">
        <f t="shared" si="13"/>
        <v>3.8E-3</v>
      </c>
      <c r="AG123" s="18"/>
      <c r="AH123" s="18"/>
      <c r="AI123" s="18"/>
      <c r="AJ123" s="18"/>
      <c r="AK123" s="18"/>
      <c r="AL123" s="18"/>
      <c r="AM123" s="19">
        <f t="shared" si="21"/>
        <v>12.714285714285714</v>
      </c>
    </row>
    <row r="124" spans="1:39" x14ac:dyDescent="0.25">
      <c r="A124" s="4">
        <v>44016</v>
      </c>
      <c r="B124" s="5">
        <v>4174</v>
      </c>
      <c r="C124" s="5">
        <v>2</v>
      </c>
      <c r="D124" s="5">
        <v>589</v>
      </c>
      <c r="E124" s="5">
        <v>2784</v>
      </c>
      <c r="F124" s="5">
        <v>283508</v>
      </c>
      <c r="G124" s="7">
        <f t="shared" si="2"/>
        <v>28929.387755102038</v>
      </c>
      <c r="H124" s="12"/>
      <c r="I124" s="9">
        <v>5.0000000000000001E-4</v>
      </c>
      <c r="J124" s="9">
        <v>1.47E-2</v>
      </c>
      <c r="K124" s="14">
        <v>7.0000000000000001E-3</v>
      </c>
      <c r="L124" s="5">
        <v>801</v>
      </c>
      <c r="M124" s="9">
        <v>0.1411</v>
      </c>
      <c r="N124" s="9">
        <v>0.66700000000000004</v>
      </c>
      <c r="P124" s="5">
        <v>1880</v>
      </c>
      <c r="Q124" s="9">
        <v>1.1000000000000001E-3</v>
      </c>
      <c r="R124" s="5">
        <v>1</v>
      </c>
      <c r="S124" s="5">
        <v>32</v>
      </c>
      <c r="T124" s="5">
        <v>140</v>
      </c>
      <c r="U124" s="5">
        <v>8</v>
      </c>
      <c r="V124" s="11">
        <f t="shared" si="0"/>
        <v>0.19190225203641592</v>
      </c>
      <c r="W124" s="12">
        <f t="shared" ref="W124:X124" si="136">T124-T123</f>
        <v>-10</v>
      </c>
      <c r="X124" s="12">
        <f t="shared" si="136"/>
        <v>-1</v>
      </c>
      <c r="Y124" s="11">
        <f t="shared" si="96"/>
        <v>0.17478152309612985</v>
      </c>
      <c r="Z124" s="11">
        <f t="shared" si="97"/>
        <v>5.7142857142857141E-2</v>
      </c>
      <c r="AA124" s="13">
        <f t="shared" si="18"/>
        <v>0.69230769230769229</v>
      </c>
      <c r="AB124" s="19">
        <f t="shared" si="27"/>
        <v>1.2880188410623192</v>
      </c>
      <c r="AC124" s="16">
        <f t="shared" si="8"/>
        <v>5.1428571428571432</v>
      </c>
      <c r="AD124" s="16">
        <f t="shared" si="25"/>
        <v>1.5714285714285714</v>
      </c>
      <c r="AE124" s="16">
        <f t="shared" si="9"/>
        <v>1892.1428571428571</v>
      </c>
      <c r="AF124" s="18">
        <f t="shared" si="13"/>
        <v>3.4714285714285711E-3</v>
      </c>
      <c r="AG124" s="18"/>
      <c r="AH124" s="18"/>
      <c r="AI124" s="18"/>
      <c r="AJ124" s="18"/>
      <c r="AK124" s="18"/>
      <c r="AL124" s="18"/>
      <c r="AM124" s="19">
        <f t="shared" si="21"/>
        <v>14.714285714285714</v>
      </c>
    </row>
    <row r="125" spans="1:39" x14ac:dyDescent="0.25">
      <c r="A125" s="4">
        <v>44017</v>
      </c>
      <c r="B125" s="5">
        <v>4183</v>
      </c>
      <c r="C125" s="5">
        <v>9</v>
      </c>
      <c r="D125" s="5">
        <v>589</v>
      </c>
      <c r="E125" s="5">
        <v>2811</v>
      </c>
      <c r="F125" s="5">
        <v>285590</v>
      </c>
      <c r="G125" s="7">
        <f t="shared" si="2"/>
        <v>29141.836734693876</v>
      </c>
      <c r="H125" s="12"/>
      <c r="I125" s="9">
        <v>2.2000000000000001E-3</v>
      </c>
      <c r="J125" s="9">
        <v>1.46E-2</v>
      </c>
      <c r="K125" s="14">
        <v>7.0000000000000001E-3</v>
      </c>
      <c r="L125" s="5">
        <v>783</v>
      </c>
      <c r="M125" s="9">
        <v>0.14080000000000001</v>
      </c>
      <c r="N125" s="9">
        <v>0.67200000000000004</v>
      </c>
      <c r="O125" s="5">
        <v>1348</v>
      </c>
      <c r="P125" s="5">
        <v>2082</v>
      </c>
      <c r="Q125" s="9">
        <v>4.3E-3</v>
      </c>
      <c r="R125" s="5">
        <v>0</v>
      </c>
      <c r="S125" s="5">
        <v>27</v>
      </c>
      <c r="T125" s="5">
        <v>144</v>
      </c>
      <c r="U125" s="5">
        <v>8</v>
      </c>
      <c r="V125" s="11">
        <f t="shared" si="0"/>
        <v>0.18718622997848433</v>
      </c>
      <c r="W125" s="12">
        <f t="shared" ref="W125:X125" si="137">T125-T124</f>
        <v>4</v>
      </c>
      <c r="X125" s="12">
        <f t="shared" si="137"/>
        <v>0</v>
      </c>
      <c r="Y125" s="11">
        <f t="shared" si="96"/>
        <v>0.18390804597701149</v>
      </c>
      <c r="Z125" s="11">
        <f t="shared" si="97"/>
        <v>5.5555555555555552E-2</v>
      </c>
      <c r="AA125" s="13">
        <f t="shared" si="18"/>
        <v>0.85416666666666663</v>
      </c>
      <c r="AB125" s="19">
        <f t="shared" si="27"/>
        <v>1.1357569363004147</v>
      </c>
      <c r="AC125" s="16">
        <f t="shared" si="8"/>
        <v>5.8571428571428568</v>
      </c>
      <c r="AD125" s="16">
        <f t="shared" si="25"/>
        <v>1.1428571428571428</v>
      </c>
      <c r="AE125" s="16">
        <f t="shared" si="9"/>
        <v>2056.5714285714284</v>
      </c>
      <c r="AF125" s="18">
        <f t="shared" si="13"/>
        <v>3.4714285714285719E-3</v>
      </c>
      <c r="AG125" s="18"/>
      <c r="AH125" s="18"/>
      <c r="AI125" s="18"/>
      <c r="AJ125" s="18"/>
      <c r="AK125" s="18"/>
      <c r="AL125" s="18"/>
      <c r="AM125" s="19">
        <f t="shared" si="21"/>
        <v>18</v>
      </c>
    </row>
    <row r="126" spans="1:39" x14ac:dyDescent="0.25">
      <c r="A126" s="4">
        <v>44018</v>
      </c>
      <c r="B126" s="5">
        <v>4189</v>
      </c>
      <c r="C126" s="5">
        <v>6</v>
      </c>
      <c r="D126" s="5">
        <v>589</v>
      </c>
      <c r="E126" s="5">
        <v>2860</v>
      </c>
      <c r="F126" s="5">
        <v>286083</v>
      </c>
      <c r="G126" s="7">
        <f t="shared" si="2"/>
        <v>29192.142857142855</v>
      </c>
      <c r="H126" s="12"/>
      <c r="I126" s="9">
        <v>1.4E-3</v>
      </c>
      <c r="J126" s="9">
        <v>1.46E-2</v>
      </c>
      <c r="K126" s="14">
        <v>2E-3</v>
      </c>
      <c r="L126" s="5">
        <v>740</v>
      </c>
      <c r="M126" s="9">
        <v>0.1406</v>
      </c>
      <c r="N126" s="9">
        <v>0.68269999999999997</v>
      </c>
      <c r="O126" s="5">
        <v>1675</v>
      </c>
      <c r="P126" s="5">
        <v>493</v>
      </c>
      <c r="Q126" s="9">
        <v>1.2200000000000001E-2</v>
      </c>
      <c r="R126" s="5">
        <v>0</v>
      </c>
      <c r="S126" s="5">
        <v>49</v>
      </c>
      <c r="T126" s="5">
        <v>140</v>
      </c>
      <c r="U126" s="5">
        <v>8</v>
      </c>
      <c r="V126" s="11">
        <f t="shared" si="0"/>
        <v>0.17665313917402722</v>
      </c>
      <c r="W126" s="12">
        <f t="shared" ref="W126:X126" si="138">T126-T125</f>
        <v>-4</v>
      </c>
      <c r="X126" s="12">
        <f t="shared" si="138"/>
        <v>0</v>
      </c>
      <c r="Y126" s="11">
        <f t="shared" si="96"/>
        <v>0.1891891891891892</v>
      </c>
      <c r="Z126" s="11">
        <f t="shared" si="97"/>
        <v>5.7142857142857141E-2</v>
      </c>
      <c r="AA126" s="13">
        <f t="shared" si="18"/>
        <v>1.0232558139534884</v>
      </c>
      <c r="AB126" s="19">
        <f t="shared" si="27"/>
        <v>1.045672602030034</v>
      </c>
      <c r="AC126" s="16">
        <f t="shared" si="8"/>
        <v>6.2857142857142856</v>
      </c>
      <c r="AD126" s="16">
        <f t="shared" si="25"/>
        <v>0.5714285714285714</v>
      </c>
      <c r="AE126" s="16">
        <f t="shared" si="9"/>
        <v>1743.4285714285713</v>
      </c>
      <c r="AF126" s="18">
        <f t="shared" si="13"/>
        <v>5.0571428571428573E-3</v>
      </c>
      <c r="AG126" s="18"/>
      <c r="AH126" s="18"/>
      <c r="AI126" s="18"/>
      <c r="AJ126" s="18"/>
      <c r="AK126" s="18"/>
      <c r="AL126" s="18"/>
      <c r="AM126" s="19">
        <f t="shared" si="21"/>
        <v>25</v>
      </c>
    </row>
    <row r="127" spans="1:39" x14ac:dyDescent="0.25">
      <c r="A127" s="4">
        <v>44019</v>
      </c>
      <c r="B127" s="5">
        <v>4205</v>
      </c>
      <c r="C127" s="5">
        <v>16</v>
      </c>
      <c r="D127" s="5">
        <v>589</v>
      </c>
      <c r="E127" s="5">
        <v>2874</v>
      </c>
      <c r="F127" s="5">
        <v>286983</v>
      </c>
      <c r="G127" s="7">
        <f t="shared" si="2"/>
        <v>29283.979591836731</v>
      </c>
      <c r="H127" s="12"/>
      <c r="I127" s="9">
        <v>3.8E-3</v>
      </c>
      <c r="J127" s="9">
        <v>1.47E-2</v>
      </c>
      <c r="K127" s="14">
        <v>3.0000000000000001E-3</v>
      </c>
      <c r="L127" s="5">
        <v>742</v>
      </c>
      <c r="M127" s="9">
        <v>0.1401</v>
      </c>
      <c r="N127" s="9">
        <v>0.6835</v>
      </c>
      <c r="P127" s="5">
        <v>900</v>
      </c>
      <c r="Q127" s="9">
        <v>1.78E-2</v>
      </c>
      <c r="R127" s="5">
        <v>0</v>
      </c>
      <c r="S127" s="5">
        <v>14</v>
      </c>
      <c r="T127" s="5">
        <v>142</v>
      </c>
      <c r="U127" s="5">
        <v>7</v>
      </c>
      <c r="V127" s="11">
        <f t="shared" si="0"/>
        <v>0.17645659928656363</v>
      </c>
      <c r="W127" s="12">
        <f t="shared" ref="W127:X127" si="139">T127-T126</f>
        <v>2</v>
      </c>
      <c r="X127" s="12">
        <f t="shared" si="139"/>
        <v>-1</v>
      </c>
      <c r="Y127" s="11">
        <f t="shared" si="96"/>
        <v>0.19137466307277629</v>
      </c>
      <c r="Z127" s="11">
        <f t="shared" si="97"/>
        <v>4.9295774647887321E-2</v>
      </c>
      <c r="AA127" s="13">
        <f t="shared" si="18"/>
        <v>1.0416666666666667</v>
      </c>
      <c r="AB127" s="19">
        <f t="shared" si="27"/>
        <v>0.96591069726812917</v>
      </c>
      <c r="AC127" s="16">
        <f t="shared" si="8"/>
        <v>7.1428571428571432</v>
      </c>
      <c r="AD127" s="16">
        <f t="shared" si="25"/>
        <v>0.5714285714285714</v>
      </c>
      <c r="AE127" s="16">
        <f t="shared" si="9"/>
        <v>1719.7142857142858</v>
      </c>
      <c r="AF127" s="18">
        <f t="shared" si="13"/>
        <v>6.2571428571428578E-3</v>
      </c>
      <c r="AG127" s="18"/>
      <c r="AH127" s="18"/>
      <c r="AI127" s="18"/>
      <c r="AJ127" s="18"/>
      <c r="AK127" s="18"/>
      <c r="AL127" s="18"/>
      <c r="AM127" s="19">
        <f t="shared" si="21"/>
        <v>26</v>
      </c>
    </row>
    <row r="128" spans="1:39" x14ac:dyDescent="0.25">
      <c r="A128" s="4">
        <v>44020</v>
      </c>
      <c r="B128" s="5">
        <v>4210</v>
      </c>
      <c r="C128" s="5">
        <v>5</v>
      </c>
      <c r="D128" s="5">
        <v>589</v>
      </c>
      <c r="E128" s="5">
        <v>2885</v>
      </c>
      <c r="F128" s="5">
        <v>288693</v>
      </c>
      <c r="G128" s="7">
        <f t="shared" si="2"/>
        <v>29458.4693877551</v>
      </c>
      <c r="H128" s="12"/>
      <c r="I128" s="9">
        <v>1.1999999999999999E-3</v>
      </c>
      <c r="J128" s="9">
        <v>1.46E-2</v>
      </c>
      <c r="K128" s="14">
        <v>6.0000000000000001E-3</v>
      </c>
      <c r="L128" s="5">
        <v>736</v>
      </c>
      <c r="M128" s="9">
        <v>0.1399</v>
      </c>
      <c r="N128" s="9">
        <v>0.68530000000000002</v>
      </c>
      <c r="O128" s="5">
        <v>1909</v>
      </c>
      <c r="P128" s="5">
        <v>1710</v>
      </c>
      <c r="Q128" s="9">
        <v>2.8999999999999998E-3</v>
      </c>
      <c r="R128" s="5">
        <v>0</v>
      </c>
      <c r="S128" s="5">
        <v>11</v>
      </c>
      <c r="T128" s="5">
        <v>132</v>
      </c>
      <c r="U128" s="5">
        <v>6</v>
      </c>
      <c r="V128" s="11">
        <f t="shared" si="0"/>
        <v>0.17482185273159145</v>
      </c>
      <c r="W128" s="12">
        <f t="shared" ref="W128:X128" si="140">T128-T127</f>
        <v>-10</v>
      </c>
      <c r="X128" s="12">
        <f t="shared" si="140"/>
        <v>-1</v>
      </c>
      <c r="Y128" s="11">
        <f t="shared" si="96"/>
        <v>0.17934782608695651</v>
      </c>
      <c r="Z128" s="11">
        <f t="shared" si="97"/>
        <v>4.5454545454545456E-2</v>
      </c>
      <c r="AA128" s="13">
        <f t="shared" si="18"/>
        <v>1.2325581395348837</v>
      </c>
      <c r="AB128" s="19">
        <f t="shared" si="27"/>
        <v>0.9713555108524774</v>
      </c>
      <c r="AC128" s="16">
        <f t="shared" si="8"/>
        <v>7.5714285714285712</v>
      </c>
      <c r="AD128" s="16">
        <f t="shared" si="25"/>
        <v>0.42857142857142855</v>
      </c>
      <c r="AE128" s="16">
        <f t="shared" si="9"/>
        <v>1563.2857142857142</v>
      </c>
      <c r="AF128" s="18">
        <f t="shared" si="13"/>
        <v>6.5714285714285709E-3</v>
      </c>
      <c r="AG128" s="18"/>
      <c r="AH128" s="18"/>
      <c r="AI128" s="18"/>
      <c r="AJ128" s="18"/>
      <c r="AK128" s="18"/>
      <c r="AL128" s="18"/>
      <c r="AM128" s="19">
        <f t="shared" si="21"/>
        <v>24.428571428571427</v>
      </c>
    </row>
    <row r="129" spans="1:39" x14ac:dyDescent="0.25">
      <c r="A129" s="4">
        <v>44021</v>
      </c>
      <c r="B129" s="5">
        <v>4220</v>
      </c>
      <c r="C129" s="5">
        <v>10</v>
      </c>
      <c r="D129" s="5">
        <v>591</v>
      </c>
      <c r="E129" s="5">
        <v>2887</v>
      </c>
      <c r="F129" s="5">
        <v>289602</v>
      </c>
      <c r="G129" s="7">
        <f t="shared" si="2"/>
        <v>29551.224489795917</v>
      </c>
      <c r="H129" s="12"/>
      <c r="I129" s="9">
        <v>2.3999999999999998E-3</v>
      </c>
      <c r="J129" s="9">
        <v>1.46E-2</v>
      </c>
      <c r="K129" s="14">
        <v>3.0000000000000001E-3</v>
      </c>
      <c r="L129" s="5">
        <v>742</v>
      </c>
      <c r="M129" s="9">
        <v>0.14000000000000001</v>
      </c>
      <c r="N129" s="9">
        <v>0.68410000000000004</v>
      </c>
      <c r="P129" s="5">
        <v>909</v>
      </c>
      <c r="Q129" s="9">
        <v>1.0999999999999999E-2</v>
      </c>
      <c r="R129" s="5">
        <v>2</v>
      </c>
      <c r="S129" s="5">
        <v>2</v>
      </c>
      <c r="T129" s="5">
        <v>131</v>
      </c>
      <c r="U129" s="5">
        <v>6</v>
      </c>
      <c r="V129" s="11">
        <f t="shared" si="0"/>
        <v>0.17582938388625594</v>
      </c>
      <c r="W129" s="12">
        <f t="shared" ref="W129:X129" si="141">T129-T128</f>
        <v>-1</v>
      </c>
      <c r="X129" s="12">
        <f t="shared" si="141"/>
        <v>0</v>
      </c>
      <c r="Y129" s="11">
        <f t="shared" si="96"/>
        <v>0.17654986522911051</v>
      </c>
      <c r="Z129" s="11">
        <f t="shared" si="97"/>
        <v>4.5801526717557252E-2</v>
      </c>
      <c r="AA129" s="13">
        <f t="shared" si="18"/>
        <v>1.2558139534883721</v>
      </c>
      <c r="AB129" s="19">
        <f t="shared" si="27"/>
        <v>1.0111471145975697</v>
      </c>
      <c r="AC129" s="16">
        <f t="shared" si="8"/>
        <v>7.7142857142857144</v>
      </c>
      <c r="AD129" s="16">
        <f t="shared" si="25"/>
        <v>0.5714285714285714</v>
      </c>
      <c r="AE129" s="16">
        <f t="shared" si="9"/>
        <v>1416</v>
      </c>
      <c r="AF129" s="18">
        <f t="shared" si="13"/>
        <v>7.4857142857142856E-3</v>
      </c>
      <c r="AG129" s="18"/>
      <c r="AH129" s="18"/>
      <c r="AI129" s="18"/>
      <c r="AJ129" s="18"/>
      <c r="AK129" s="18"/>
      <c r="AL129" s="18"/>
      <c r="AM129" s="19">
        <f t="shared" si="21"/>
        <v>23.714285714285715</v>
      </c>
    </row>
    <row r="130" spans="1:39" x14ac:dyDescent="0.25">
      <c r="A130" s="4">
        <v>44022</v>
      </c>
      <c r="B130" s="5">
        <v>4223</v>
      </c>
      <c r="C130" s="5">
        <v>3</v>
      </c>
      <c r="D130" s="5">
        <v>593</v>
      </c>
      <c r="E130" s="5">
        <v>2941</v>
      </c>
      <c r="F130" s="5">
        <v>292037</v>
      </c>
      <c r="G130" s="7">
        <f t="shared" si="2"/>
        <v>29799.693877551017</v>
      </c>
      <c r="H130" s="12"/>
      <c r="I130" s="9">
        <v>6.9999999999999999E-4</v>
      </c>
      <c r="J130" s="9">
        <v>1.4500000000000001E-2</v>
      </c>
      <c r="K130" s="14">
        <v>8.0000000000000002E-3</v>
      </c>
      <c r="L130" s="5">
        <v>689</v>
      </c>
      <c r="M130" s="9">
        <v>0.1404</v>
      </c>
      <c r="N130" s="9">
        <v>0.69640000000000002</v>
      </c>
      <c r="P130" s="5">
        <v>2435</v>
      </c>
      <c r="Q130" s="9">
        <v>1.1999999999999999E-3</v>
      </c>
      <c r="R130" s="5">
        <v>2</v>
      </c>
      <c r="S130" s="5">
        <v>54</v>
      </c>
      <c r="T130" s="5">
        <v>133</v>
      </c>
      <c r="U130" s="5">
        <v>6</v>
      </c>
      <c r="V130" s="11">
        <f t="shared" si="0"/>
        <v>0.16315415581340278</v>
      </c>
      <c r="W130" s="12">
        <f t="shared" ref="W130:X130" si="142">T130-T129</f>
        <v>2</v>
      </c>
      <c r="X130" s="12">
        <f t="shared" si="142"/>
        <v>0</v>
      </c>
      <c r="Y130" s="11">
        <f t="shared" si="96"/>
        <v>0.19303338171262699</v>
      </c>
      <c r="Z130" s="11">
        <f t="shared" si="97"/>
        <v>4.5112781954887216E-2</v>
      </c>
      <c r="AA130" s="13">
        <f t="shared" si="18"/>
        <v>1.1333333333333333</v>
      </c>
      <c r="AB130" s="19">
        <f t="shared" si="27"/>
        <v>1.0333003237073004</v>
      </c>
      <c r="AC130" s="16">
        <f t="shared" si="8"/>
        <v>7.2857142857142856</v>
      </c>
      <c r="AD130" s="16">
        <f t="shared" si="25"/>
        <v>0.7142857142857143</v>
      </c>
      <c r="AE130" s="16">
        <f t="shared" si="9"/>
        <v>1487</v>
      </c>
      <c r="AF130" s="18">
        <f t="shared" si="13"/>
        <v>7.2142857142857139E-3</v>
      </c>
      <c r="AG130" s="18"/>
      <c r="AH130" s="18"/>
      <c r="AI130" s="18"/>
      <c r="AJ130" s="18"/>
      <c r="AK130" s="18"/>
      <c r="AL130" s="18"/>
      <c r="AM130" s="19">
        <f t="shared" si="21"/>
        <v>27</v>
      </c>
    </row>
    <row r="131" spans="1:39" x14ac:dyDescent="0.25">
      <c r="A131" s="4">
        <v>44023</v>
      </c>
      <c r="B131" s="5">
        <v>4229</v>
      </c>
      <c r="C131" s="5">
        <v>6</v>
      </c>
      <c r="D131" s="5">
        <v>595</v>
      </c>
      <c r="E131" s="5">
        <v>2974</v>
      </c>
      <c r="F131" s="5">
        <v>293220</v>
      </c>
      <c r="G131" s="7">
        <f t="shared" si="2"/>
        <v>29920.408163265303</v>
      </c>
      <c r="H131" s="12"/>
      <c r="I131" s="9">
        <v>1.4E-3</v>
      </c>
      <c r="J131" s="9">
        <v>1.44E-2</v>
      </c>
      <c r="K131" s="14">
        <v>4.0000000000000001E-3</v>
      </c>
      <c r="L131" s="5">
        <v>660</v>
      </c>
      <c r="M131" s="9">
        <v>0.14069999999999999</v>
      </c>
      <c r="N131" s="9">
        <v>0.70320000000000005</v>
      </c>
      <c r="P131" s="5">
        <v>1183</v>
      </c>
      <c r="Q131" s="9">
        <v>5.1000000000000004E-3</v>
      </c>
      <c r="R131" s="5">
        <v>2</v>
      </c>
      <c r="S131" s="5">
        <v>33</v>
      </c>
      <c r="T131" s="5">
        <v>129</v>
      </c>
      <c r="U131" s="5">
        <v>5</v>
      </c>
      <c r="V131" s="11">
        <f t="shared" si="0"/>
        <v>0.15606526365571058</v>
      </c>
      <c r="W131" s="12">
        <f t="shared" ref="W131:X131" si="143">T131-T130</f>
        <v>-4</v>
      </c>
      <c r="X131" s="12">
        <f t="shared" si="143"/>
        <v>-1</v>
      </c>
      <c r="Y131" s="11">
        <f t="shared" si="96"/>
        <v>0.19545454545454546</v>
      </c>
      <c r="Z131" s="11">
        <f t="shared" si="97"/>
        <v>3.875968992248062E-2</v>
      </c>
      <c r="AA131" s="13">
        <f t="shared" si="18"/>
        <v>1.5277777777777777</v>
      </c>
      <c r="AB131" s="19">
        <f t="shared" si="27"/>
        <v>1.1526531930601698</v>
      </c>
      <c r="AC131" s="16">
        <f t="shared" si="8"/>
        <v>7.8571428571428568</v>
      </c>
      <c r="AD131" s="16">
        <f t="shared" si="25"/>
        <v>0.8571428571428571</v>
      </c>
      <c r="AE131" s="16">
        <f t="shared" si="9"/>
        <v>1387.4285714285713</v>
      </c>
      <c r="AF131" s="18">
        <f t="shared" si="13"/>
        <v>7.7857142857142847E-3</v>
      </c>
      <c r="AG131" s="18"/>
      <c r="AH131" s="18"/>
      <c r="AI131" s="18"/>
      <c r="AJ131" s="18"/>
      <c r="AK131" s="18"/>
      <c r="AL131" s="18"/>
      <c r="AM131" s="19">
        <f t="shared" si="21"/>
        <v>27.142857142857142</v>
      </c>
    </row>
    <row r="132" spans="1:39" x14ac:dyDescent="0.25">
      <c r="A132" s="4">
        <v>44024</v>
      </c>
      <c r="B132" s="5">
        <v>4234</v>
      </c>
      <c r="C132" s="5">
        <v>5</v>
      </c>
      <c r="D132" s="5">
        <v>595</v>
      </c>
      <c r="E132" s="5">
        <v>3036</v>
      </c>
      <c r="F132" s="5">
        <v>294425</v>
      </c>
      <c r="G132" s="7">
        <f t="shared" si="2"/>
        <v>30043.367346938772</v>
      </c>
      <c r="H132" s="12"/>
      <c r="I132" s="9">
        <v>1.1999999999999999E-3</v>
      </c>
      <c r="J132" s="9">
        <v>1.44E-2</v>
      </c>
      <c r="K132" s="14">
        <v>4.0000000000000001E-3</v>
      </c>
      <c r="L132" s="5">
        <v>603</v>
      </c>
      <c r="M132" s="9">
        <v>0.14050000000000001</v>
      </c>
      <c r="N132" s="9">
        <v>0.71709999999999996</v>
      </c>
      <c r="O132" s="5">
        <v>2322</v>
      </c>
      <c r="P132" s="5">
        <v>1205</v>
      </c>
      <c r="Q132" s="9">
        <v>4.1000000000000003E-3</v>
      </c>
      <c r="R132" s="5">
        <v>0</v>
      </c>
      <c r="S132" s="5">
        <v>62</v>
      </c>
      <c r="T132" s="5">
        <v>128</v>
      </c>
      <c r="U132" s="5">
        <v>5</v>
      </c>
      <c r="V132" s="11">
        <f t="shared" si="0"/>
        <v>0.14241851676901277</v>
      </c>
      <c r="W132" s="12">
        <f t="shared" ref="W132:X132" si="144">T132-T131</f>
        <v>-1</v>
      </c>
      <c r="X132" s="12">
        <f t="shared" si="144"/>
        <v>0</v>
      </c>
      <c r="Y132" s="11">
        <f t="shared" si="96"/>
        <v>0.21227197346600332</v>
      </c>
      <c r="Z132" s="11">
        <f t="shared" si="97"/>
        <v>3.90625E-2</v>
      </c>
      <c r="AA132" s="13">
        <f t="shared" si="18"/>
        <v>1.2439024390243902</v>
      </c>
      <c r="AB132" s="19">
        <f t="shared" si="27"/>
        <v>1.2083297319684159</v>
      </c>
      <c r="AC132" s="16">
        <f t="shared" si="8"/>
        <v>7.2857142857142856</v>
      </c>
      <c r="AD132" s="16">
        <f t="shared" si="25"/>
        <v>0.8571428571428571</v>
      </c>
      <c r="AE132" s="16">
        <f t="shared" si="9"/>
        <v>1262.1428571428571</v>
      </c>
      <c r="AF132" s="18">
        <f t="shared" si="13"/>
        <v>7.7571428571428565E-3</v>
      </c>
      <c r="AG132" s="18"/>
      <c r="AH132" s="18"/>
      <c r="AI132" s="18"/>
      <c r="AJ132" s="18"/>
      <c r="AK132" s="18"/>
      <c r="AL132" s="18"/>
      <c r="AM132" s="19">
        <f t="shared" si="21"/>
        <v>32.142857142857146</v>
      </c>
    </row>
    <row r="133" spans="1:39" x14ac:dyDescent="0.25">
      <c r="A133" s="4">
        <v>44025</v>
      </c>
      <c r="B133" s="5">
        <v>4247</v>
      </c>
      <c r="C133" s="5">
        <v>13</v>
      </c>
      <c r="D133" s="5">
        <v>595</v>
      </c>
      <c r="E133" s="5">
        <v>3073</v>
      </c>
      <c r="F133" s="5">
        <v>295561</v>
      </c>
      <c r="G133" s="7">
        <f t="shared" si="2"/>
        <v>30159.285714285714</v>
      </c>
      <c r="H133" s="12"/>
      <c r="I133" s="9">
        <v>3.0999999999999999E-3</v>
      </c>
      <c r="J133" s="9">
        <v>1.44E-2</v>
      </c>
      <c r="K133" s="14">
        <v>4.0000000000000001E-3</v>
      </c>
      <c r="L133" s="5">
        <v>579</v>
      </c>
      <c r="M133" s="9">
        <v>0.1401</v>
      </c>
      <c r="N133" s="9">
        <v>0.72360000000000002</v>
      </c>
      <c r="O133" s="5">
        <v>2453</v>
      </c>
      <c r="P133" s="5">
        <v>1136</v>
      </c>
      <c r="Q133" s="9">
        <v>1.14E-2</v>
      </c>
      <c r="R133" s="5">
        <v>0</v>
      </c>
      <c r="S133" s="5">
        <v>37</v>
      </c>
      <c r="T133" s="5">
        <v>127</v>
      </c>
      <c r="U133" s="5">
        <v>5</v>
      </c>
      <c r="V133" s="11">
        <f t="shared" si="0"/>
        <v>0.13633152813750882</v>
      </c>
      <c r="W133" s="12">
        <f t="shared" ref="W133:X133" si="145">T133-T132</f>
        <v>-1</v>
      </c>
      <c r="X133" s="12">
        <f t="shared" si="145"/>
        <v>0</v>
      </c>
      <c r="Y133" s="11">
        <f t="shared" si="96"/>
        <v>0.21934369602763384</v>
      </c>
      <c r="Z133" s="11">
        <f t="shared" si="97"/>
        <v>3.937007874015748E-2</v>
      </c>
      <c r="AA133" s="13">
        <f t="shared" si="18"/>
        <v>1.3181818181818181</v>
      </c>
      <c r="AB133" s="19">
        <f t="shared" si="27"/>
        <v>1.2504620182867487</v>
      </c>
      <c r="AC133" s="16">
        <f t="shared" si="8"/>
        <v>8.2857142857142865</v>
      </c>
      <c r="AD133" s="16">
        <f t="shared" si="25"/>
        <v>0.8571428571428571</v>
      </c>
      <c r="AE133" s="16">
        <f t="shared" si="9"/>
        <v>1354</v>
      </c>
      <c r="AF133" s="18">
        <f t="shared" si="13"/>
        <v>7.6428571428571431E-3</v>
      </c>
      <c r="AG133" s="18"/>
      <c r="AH133" s="18"/>
      <c r="AI133" s="18"/>
      <c r="AJ133" s="18"/>
      <c r="AK133" s="18"/>
      <c r="AL133" s="18"/>
      <c r="AM133" s="19">
        <f t="shared" si="21"/>
        <v>30.428571428571427</v>
      </c>
    </row>
    <row r="134" spans="1:39" x14ac:dyDescent="0.25">
      <c r="A134" s="4">
        <v>44026</v>
      </c>
      <c r="B134" s="5">
        <v>4258</v>
      </c>
      <c r="C134" s="5">
        <v>11</v>
      </c>
      <c r="D134" s="5">
        <v>595</v>
      </c>
      <c r="E134" s="5">
        <v>3106</v>
      </c>
      <c r="F134" s="5">
        <v>296358</v>
      </c>
      <c r="G134" s="7">
        <f t="shared" si="2"/>
        <v>30240.612244897959</v>
      </c>
      <c r="H134" s="12"/>
      <c r="I134" s="9">
        <v>2.5999999999999999E-3</v>
      </c>
      <c r="J134" s="9">
        <v>1.44E-2</v>
      </c>
      <c r="K134" s="14">
        <v>3.0000000000000001E-3</v>
      </c>
      <c r="L134" s="5">
        <v>557</v>
      </c>
      <c r="M134" s="9">
        <v>0.13969999999999999</v>
      </c>
      <c r="N134" s="9">
        <v>0.72950000000000004</v>
      </c>
      <c r="P134" s="5">
        <v>797</v>
      </c>
      <c r="Q134" s="9">
        <v>1.38E-2</v>
      </c>
      <c r="R134" s="5">
        <v>0</v>
      </c>
      <c r="S134" s="5">
        <v>33</v>
      </c>
      <c r="T134" s="5">
        <v>131</v>
      </c>
      <c r="U134" s="5">
        <v>5</v>
      </c>
      <c r="V134" s="11">
        <f t="shared" si="0"/>
        <v>0.13081258806951621</v>
      </c>
      <c r="W134" s="12">
        <f t="shared" ref="W134:X134" si="146">T134-T133</f>
        <v>4</v>
      </c>
      <c r="X134" s="12">
        <f t="shared" si="146"/>
        <v>0</v>
      </c>
      <c r="Y134" s="11">
        <f t="shared" si="96"/>
        <v>0.23518850987432674</v>
      </c>
      <c r="Z134" s="11">
        <f t="shared" si="97"/>
        <v>3.8167938931297711E-2</v>
      </c>
      <c r="AA134" s="13">
        <f t="shared" si="18"/>
        <v>1.06</v>
      </c>
      <c r="AB134" s="19">
        <f t="shared" si="27"/>
        <v>1.2530810659057965</v>
      </c>
      <c r="AC134" s="16">
        <f t="shared" si="8"/>
        <v>7.5714285714285712</v>
      </c>
      <c r="AD134" s="16">
        <f t="shared" si="25"/>
        <v>0.8571428571428571</v>
      </c>
      <c r="AE134" s="16">
        <f t="shared" si="9"/>
        <v>1339.2857142857142</v>
      </c>
      <c r="AF134" s="18">
        <f t="shared" si="13"/>
        <v>7.0714285714285705E-3</v>
      </c>
      <c r="AG134" s="18"/>
      <c r="AH134" s="18"/>
      <c r="AI134" s="18"/>
      <c r="AJ134" s="18"/>
      <c r="AK134" s="18"/>
      <c r="AL134" s="18"/>
      <c r="AM134" s="19">
        <f t="shared" si="21"/>
        <v>33.142857142857146</v>
      </c>
    </row>
    <row r="135" spans="1:39" x14ac:dyDescent="0.25">
      <c r="A135" s="4">
        <v>44027</v>
      </c>
      <c r="B135" s="5">
        <v>4263</v>
      </c>
      <c r="C135" s="5">
        <v>5</v>
      </c>
      <c r="D135" s="5">
        <v>595</v>
      </c>
      <c r="E135" s="5">
        <v>3127</v>
      </c>
      <c r="F135" s="5">
        <v>299185</v>
      </c>
      <c r="G135" s="7">
        <f t="shared" si="2"/>
        <v>30529.081632653058</v>
      </c>
      <c r="H135" s="12"/>
      <c r="I135" s="9">
        <v>1.1999999999999999E-3</v>
      </c>
      <c r="J135" s="9">
        <v>1.4200000000000001E-2</v>
      </c>
      <c r="K135" s="14">
        <v>8.9999999999999993E-3</v>
      </c>
      <c r="L135" s="5">
        <v>541</v>
      </c>
      <c r="M135" s="9">
        <v>0.1396</v>
      </c>
      <c r="N135" s="9">
        <v>0.73350000000000004</v>
      </c>
      <c r="P135" s="5">
        <v>2827</v>
      </c>
      <c r="Q135" s="9">
        <v>1.8E-3</v>
      </c>
      <c r="R135" s="5">
        <v>0</v>
      </c>
      <c r="S135" s="5">
        <v>21</v>
      </c>
      <c r="T135" s="5">
        <v>125</v>
      </c>
      <c r="U135" s="5">
        <v>5</v>
      </c>
      <c r="V135" s="11">
        <f t="shared" si="0"/>
        <v>0.12690593478770817</v>
      </c>
      <c r="W135" s="12">
        <f t="shared" ref="W135:X135" si="147">T135-T134</f>
        <v>-6</v>
      </c>
      <c r="X135" s="12">
        <f t="shared" si="147"/>
        <v>0</v>
      </c>
      <c r="Y135" s="11">
        <f t="shared" si="96"/>
        <v>0.23105360443622922</v>
      </c>
      <c r="Z135" s="11">
        <f t="shared" si="97"/>
        <v>0.04</v>
      </c>
      <c r="AA135" s="13">
        <f t="shared" si="18"/>
        <v>1</v>
      </c>
      <c r="AB135" s="19">
        <f t="shared" si="27"/>
        <v>1.2198584745436702</v>
      </c>
      <c r="AC135" s="16">
        <f t="shared" si="8"/>
        <v>7.5714285714285712</v>
      </c>
      <c r="AD135" s="16">
        <f t="shared" si="25"/>
        <v>0.8571428571428571</v>
      </c>
      <c r="AE135" s="16">
        <f t="shared" si="9"/>
        <v>1498.8571428571429</v>
      </c>
      <c r="AF135" s="18">
        <f t="shared" si="13"/>
        <v>6.914285714285714E-3</v>
      </c>
      <c r="AG135" s="18"/>
      <c r="AH135" s="18"/>
      <c r="AI135" s="18"/>
      <c r="AJ135" s="18"/>
      <c r="AK135" s="18"/>
      <c r="AL135" s="18"/>
      <c r="AM135" s="19">
        <f t="shared" si="21"/>
        <v>34.571428571428569</v>
      </c>
    </row>
    <row r="136" spans="1:39" x14ac:dyDescent="0.25">
      <c r="A136" s="4">
        <v>44028</v>
      </c>
      <c r="B136" s="5">
        <v>4279</v>
      </c>
      <c r="C136" s="5">
        <v>16</v>
      </c>
      <c r="D136" s="5">
        <v>595</v>
      </c>
      <c r="E136" s="5">
        <v>3156</v>
      </c>
      <c r="F136" s="5">
        <v>300632</v>
      </c>
      <c r="G136" s="7">
        <f t="shared" si="2"/>
        <v>30676.734693877548</v>
      </c>
      <c r="H136" s="12"/>
      <c r="I136" s="9">
        <v>3.8E-3</v>
      </c>
      <c r="J136" s="9">
        <v>1.4200000000000001E-2</v>
      </c>
      <c r="K136" s="14">
        <v>5.0000000000000001E-3</v>
      </c>
      <c r="L136" s="5">
        <v>528</v>
      </c>
      <c r="M136" s="9">
        <v>0.1391</v>
      </c>
      <c r="N136" s="9">
        <v>0.73760000000000003</v>
      </c>
      <c r="P136" s="5">
        <v>1447</v>
      </c>
      <c r="Q136" s="9">
        <v>1.11E-2</v>
      </c>
      <c r="R136" s="5">
        <v>0</v>
      </c>
      <c r="S136" s="5">
        <v>29</v>
      </c>
      <c r="T136" s="5">
        <v>109</v>
      </c>
      <c r="U136" s="5">
        <v>5</v>
      </c>
      <c r="V136" s="11">
        <f t="shared" si="0"/>
        <v>0.12339331619537275</v>
      </c>
      <c r="W136" s="12">
        <f t="shared" ref="W136:X136" si="148">T136-T135</f>
        <v>-16</v>
      </c>
      <c r="X136" s="12">
        <f t="shared" si="148"/>
        <v>0</v>
      </c>
      <c r="Y136" s="11">
        <f t="shared" si="96"/>
        <v>0.20643939393939395</v>
      </c>
      <c r="Z136" s="11">
        <f t="shared" si="97"/>
        <v>4.5871559633027525E-2</v>
      </c>
      <c r="AA136" s="13">
        <f t="shared" si="18"/>
        <v>1.0925925925925926</v>
      </c>
      <c r="AB136" s="19">
        <f t="shared" si="27"/>
        <v>1.1965411372728443</v>
      </c>
      <c r="AC136" s="16">
        <f t="shared" si="8"/>
        <v>8.4285714285714288</v>
      </c>
      <c r="AD136" s="16">
        <f t="shared" si="25"/>
        <v>0.5714285714285714</v>
      </c>
      <c r="AE136" s="16">
        <f t="shared" si="9"/>
        <v>1575.7142857142858</v>
      </c>
      <c r="AF136" s="18">
        <f t="shared" si="13"/>
        <v>6.9285714285714289E-3</v>
      </c>
      <c r="AG136" s="18"/>
      <c r="AH136" s="18"/>
      <c r="AI136" s="18"/>
      <c r="AJ136" s="18"/>
      <c r="AK136" s="18"/>
      <c r="AL136" s="18"/>
      <c r="AM136" s="19">
        <f t="shared" si="21"/>
        <v>38.428571428571431</v>
      </c>
    </row>
    <row r="137" spans="1:39" x14ac:dyDescent="0.25">
      <c r="A137" s="4">
        <v>44029</v>
      </c>
      <c r="B137" s="5">
        <v>4293</v>
      </c>
      <c r="C137" s="5">
        <v>14</v>
      </c>
      <c r="D137" s="5">
        <v>595</v>
      </c>
      <c r="E137" s="5">
        <v>3220</v>
      </c>
      <c r="F137" s="5">
        <v>302749</v>
      </c>
      <c r="G137" s="7">
        <f t="shared" si="2"/>
        <v>30892.755102040814</v>
      </c>
      <c r="H137" s="12"/>
      <c r="I137" s="9">
        <v>3.3E-3</v>
      </c>
      <c r="J137" s="9">
        <v>1.4200000000000001E-2</v>
      </c>
      <c r="K137" s="14">
        <v>7.0000000000000001E-3</v>
      </c>
      <c r="L137" s="5">
        <v>478</v>
      </c>
      <c r="M137" s="9">
        <v>0.1386</v>
      </c>
      <c r="N137" s="9">
        <v>0.75009999999999999</v>
      </c>
      <c r="P137" s="5">
        <v>2117</v>
      </c>
      <c r="Q137" s="9">
        <v>6.6E-3</v>
      </c>
      <c r="R137" s="5">
        <v>0</v>
      </c>
      <c r="S137" s="5">
        <v>64</v>
      </c>
      <c r="T137" s="5">
        <v>83</v>
      </c>
      <c r="U137" s="5">
        <v>4</v>
      </c>
      <c r="V137" s="11">
        <f t="shared" si="0"/>
        <v>0.1113440484509667</v>
      </c>
      <c r="W137" s="12">
        <f t="shared" ref="W137:X137" si="149">T137-T136</f>
        <v>-26</v>
      </c>
      <c r="X137" s="12">
        <f t="shared" si="149"/>
        <v>-1</v>
      </c>
      <c r="Y137" s="11">
        <f t="shared" si="96"/>
        <v>0.17364016736401675</v>
      </c>
      <c r="Z137" s="11">
        <f t="shared" si="97"/>
        <v>4.8192771084337352E-2</v>
      </c>
      <c r="AA137" s="13">
        <f t="shared" si="18"/>
        <v>1.3725490196078431</v>
      </c>
      <c r="AB137" s="19">
        <f t="shared" si="27"/>
        <v>1.2307148067406317</v>
      </c>
      <c r="AC137" s="16">
        <f t="shared" si="8"/>
        <v>10</v>
      </c>
      <c r="AD137" s="16">
        <f t="shared" si="25"/>
        <v>0.2857142857142857</v>
      </c>
      <c r="AE137" s="16">
        <f t="shared" si="9"/>
        <v>1530.2857142857142</v>
      </c>
      <c r="AF137" s="18">
        <f t="shared" si="13"/>
        <v>7.7000000000000002E-3</v>
      </c>
      <c r="AG137" s="18"/>
      <c r="AH137" s="18"/>
      <c r="AI137" s="18"/>
      <c r="AJ137" s="18"/>
      <c r="AK137" s="18"/>
      <c r="AL137" s="18"/>
      <c r="AM137" s="19">
        <f t="shared" si="21"/>
        <v>39.857142857142854</v>
      </c>
    </row>
    <row r="138" spans="1:39" x14ac:dyDescent="0.25">
      <c r="A138" s="4">
        <v>44030</v>
      </c>
      <c r="B138" s="5">
        <v>4315</v>
      </c>
      <c r="C138" s="5">
        <v>22</v>
      </c>
      <c r="D138" s="5">
        <v>596</v>
      </c>
      <c r="E138" s="5">
        <v>3222</v>
      </c>
      <c r="F138" s="5">
        <v>305133</v>
      </c>
      <c r="G138" s="7">
        <f t="shared" si="2"/>
        <v>31136.020408163262</v>
      </c>
      <c r="H138" s="12"/>
      <c r="I138" s="9">
        <v>5.1000000000000004E-3</v>
      </c>
      <c r="J138" s="9">
        <v>1.41E-2</v>
      </c>
      <c r="K138" s="14">
        <v>8.0000000000000002E-3</v>
      </c>
      <c r="L138" s="5">
        <v>497</v>
      </c>
      <c r="M138" s="9">
        <v>0.1381</v>
      </c>
      <c r="N138" s="9">
        <v>0.74670000000000003</v>
      </c>
      <c r="O138" s="5">
        <v>4953</v>
      </c>
      <c r="P138" s="5">
        <v>2384</v>
      </c>
      <c r="Q138" s="9">
        <v>9.1999999999999998E-3</v>
      </c>
      <c r="R138" s="5">
        <v>1</v>
      </c>
      <c r="S138" s="5">
        <v>2</v>
      </c>
      <c r="T138" s="5">
        <v>83</v>
      </c>
      <c r="U138" s="5">
        <v>3</v>
      </c>
      <c r="V138" s="11">
        <f t="shared" si="0"/>
        <v>0.11517960602549247</v>
      </c>
      <c r="W138" s="12">
        <f t="shared" ref="W138:X138" si="150">T138-T137</f>
        <v>0</v>
      </c>
      <c r="X138" s="12">
        <f t="shared" si="150"/>
        <v>-1</v>
      </c>
      <c r="Y138" s="11">
        <f t="shared" si="96"/>
        <v>0.16700201207243462</v>
      </c>
      <c r="Z138" s="11">
        <f t="shared" si="97"/>
        <v>3.614457831325301E-2</v>
      </c>
      <c r="AA138" s="13">
        <f t="shared" si="18"/>
        <v>1.5636363636363637</v>
      </c>
      <c r="AB138" s="19">
        <f t="shared" si="27"/>
        <v>1.235837461863287</v>
      </c>
      <c r="AC138" s="16">
        <f t="shared" si="8"/>
        <v>12.285714285714286</v>
      </c>
      <c r="AD138" s="16">
        <f t="shared" si="25"/>
        <v>0.14285714285714285</v>
      </c>
      <c r="AE138" s="16">
        <f t="shared" si="9"/>
        <v>1701.8571428571429</v>
      </c>
      <c r="AF138" s="18">
        <f t="shared" si="13"/>
        <v>8.2857142857142869E-3</v>
      </c>
      <c r="AG138" s="18"/>
      <c r="AH138" s="18"/>
      <c r="AI138" s="18"/>
      <c r="AJ138" s="18"/>
      <c r="AK138" s="18"/>
      <c r="AL138" s="18"/>
      <c r="AM138" s="19">
        <f t="shared" si="21"/>
        <v>35.428571428571431</v>
      </c>
    </row>
    <row r="139" spans="1:39" x14ac:dyDescent="0.25">
      <c r="A139" s="4">
        <v>44031</v>
      </c>
      <c r="B139" s="5">
        <v>4333</v>
      </c>
      <c r="C139" s="5">
        <v>18</v>
      </c>
      <c r="D139" s="5">
        <v>596</v>
      </c>
      <c r="E139" s="5">
        <v>3223</v>
      </c>
      <c r="F139" s="5">
        <v>307846</v>
      </c>
      <c r="G139" s="7">
        <f t="shared" si="2"/>
        <v>31412.857142857141</v>
      </c>
      <c r="H139" s="12"/>
      <c r="I139" s="9">
        <v>4.1999999999999997E-3</v>
      </c>
      <c r="J139" s="9">
        <v>1.41E-2</v>
      </c>
      <c r="K139" s="14">
        <v>8.9999999999999993E-3</v>
      </c>
      <c r="L139" s="5">
        <v>514</v>
      </c>
      <c r="M139" s="9">
        <v>0.13750000000000001</v>
      </c>
      <c r="N139" s="9">
        <v>0.74380000000000002</v>
      </c>
      <c r="O139" s="5">
        <v>5486</v>
      </c>
      <c r="P139" s="5">
        <v>2713</v>
      </c>
      <c r="Q139" s="9">
        <v>6.6E-3</v>
      </c>
      <c r="R139" s="5">
        <v>0</v>
      </c>
      <c r="S139" s="5">
        <v>1</v>
      </c>
      <c r="T139" s="5">
        <v>82</v>
      </c>
      <c r="U139" s="5">
        <v>3</v>
      </c>
      <c r="V139" s="11">
        <f t="shared" si="0"/>
        <v>0.11862450957765983</v>
      </c>
      <c r="W139" s="12">
        <f t="shared" ref="W139:X139" si="151">T139-T138</f>
        <v>-1</v>
      </c>
      <c r="X139" s="12">
        <f t="shared" si="151"/>
        <v>0</v>
      </c>
      <c r="Y139" s="11">
        <f t="shared" si="96"/>
        <v>0.15953307392996108</v>
      </c>
      <c r="Z139" s="11">
        <f t="shared" si="97"/>
        <v>3.6585365853658534E-2</v>
      </c>
      <c r="AA139" s="13">
        <f t="shared" si="18"/>
        <v>1.9411764705882353</v>
      </c>
      <c r="AB139" s="19">
        <f t="shared" si="27"/>
        <v>1.335448037800979</v>
      </c>
      <c r="AC139" s="16">
        <f t="shared" si="8"/>
        <v>14.142857142857142</v>
      </c>
      <c r="AD139" s="16">
        <f t="shared" si="25"/>
        <v>0.14285714285714285</v>
      </c>
      <c r="AE139" s="16">
        <f t="shared" si="9"/>
        <v>1917.2857142857142</v>
      </c>
      <c r="AF139" s="18">
        <f t="shared" si="13"/>
        <v>8.6428571428571431E-3</v>
      </c>
      <c r="AG139" s="18"/>
      <c r="AH139" s="18"/>
      <c r="AI139" s="18"/>
      <c r="AJ139" s="18"/>
      <c r="AK139" s="18"/>
      <c r="AL139" s="18"/>
      <c r="AM139" s="19">
        <f t="shared" si="21"/>
        <v>26.714285714285715</v>
      </c>
    </row>
    <row r="140" spans="1:39" x14ac:dyDescent="0.25">
      <c r="A140" s="4">
        <v>44032</v>
      </c>
      <c r="B140" s="5">
        <v>4339</v>
      </c>
      <c r="C140" s="5">
        <v>6</v>
      </c>
      <c r="D140" s="5">
        <v>596</v>
      </c>
      <c r="E140" s="5">
        <v>3232</v>
      </c>
      <c r="F140" s="5">
        <v>310070</v>
      </c>
      <c r="G140" s="7">
        <f t="shared" si="2"/>
        <v>31639.795918367345</v>
      </c>
      <c r="H140" s="12"/>
      <c r="I140" s="9">
        <v>1.4E-3</v>
      </c>
      <c r="J140" s="9">
        <v>1.4E-2</v>
      </c>
      <c r="K140" s="14">
        <v>7.0000000000000001E-3</v>
      </c>
      <c r="L140" s="5">
        <v>511</v>
      </c>
      <c r="M140" s="9">
        <v>0.13739999999999999</v>
      </c>
      <c r="N140" s="9">
        <v>0.74490000000000001</v>
      </c>
      <c r="O140" s="5">
        <v>5710</v>
      </c>
      <c r="P140" s="5">
        <v>2224</v>
      </c>
      <c r="Q140" s="9">
        <v>2.7000000000000001E-3</v>
      </c>
      <c r="R140" s="5">
        <v>0</v>
      </c>
      <c r="S140" s="5">
        <v>9</v>
      </c>
      <c r="T140" s="5">
        <v>83</v>
      </c>
      <c r="U140" s="5">
        <v>5</v>
      </c>
      <c r="V140" s="11">
        <f t="shared" si="0"/>
        <v>0.11776907121456556</v>
      </c>
      <c r="W140" s="12">
        <f t="shared" ref="W140:X140" si="152">T140-T139</f>
        <v>1</v>
      </c>
      <c r="X140" s="12">
        <f t="shared" si="152"/>
        <v>2</v>
      </c>
      <c r="Y140" s="11">
        <f t="shared" si="96"/>
        <v>0.16242661448140899</v>
      </c>
      <c r="Z140" s="11">
        <f t="shared" si="97"/>
        <v>6.0240963855421686E-2</v>
      </c>
      <c r="AA140" s="13">
        <f t="shared" si="18"/>
        <v>1.5862068965517242</v>
      </c>
      <c r="AB140" s="19">
        <f t="shared" si="27"/>
        <v>1.3737373347109654</v>
      </c>
      <c r="AC140" s="16">
        <f t="shared" si="8"/>
        <v>13.142857142857142</v>
      </c>
      <c r="AD140" s="16">
        <f t="shared" si="25"/>
        <v>0.14285714285714285</v>
      </c>
      <c r="AE140" s="16">
        <f t="shared" si="9"/>
        <v>2072.7142857142858</v>
      </c>
      <c r="AF140" s="18">
        <f t="shared" si="13"/>
        <v>7.4000000000000012E-3</v>
      </c>
      <c r="AG140" s="18"/>
      <c r="AH140" s="18"/>
      <c r="AI140" s="18"/>
      <c r="AJ140" s="18"/>
      <c r="AK140" s="18"/>
      <c r="AL140" s="18"/>
      <c r="AM140" s="19">
        <f t="shared" si="21"/>
        <v>22.714285714285715</v>
      </c>
    </row>
    <row r="141" spans="1:39" x14ac:dyDescent="0.25">
      <c r="A141" s="4">
        <v>44033</v>
      </c>
      <c r="B141" s="5">
        <v>4347</v>
      </c>
      <c r="C141" s="5">
        <v>8</v>
      </c>
      <c r="D141" s="5">
        <v>596</v>
      </c>
      <c r="E141" s="5">
        <v>3257</v>
      </c>
      <c r="F141" s="5">
        <v>310830</v>
      </c>
      <c r="G141" s="7">
        <f t="shared" si="2"/>
        <v>31717.346938775507</v>
      </c>
      <c r="H141" s="12"/>
      <c r="I141" s="9">
        <v>1.8E-3</v>
      </c>
      <c r="J141" s="9">
        <v>1.4E-2</v>
      </c>
      <c r="K141" s="14">
        <v>2E-3</v>
      </c>
      <c r="L141" s="5">
        <v>494</v>
      </c>
      <c r="M141" s="9">
        <v>0.1371</v>
      </c>
      <c r="N141" s="9">
        <v>0.74929999999999997</v>
      </c>
      <c r="O141" s="5">
        <v>6388</v>
      </c>
      <c r="P141" s="5">
        <v>760</v>
      </c>
      <c r="Q141" s="9">
        <v>1.0500000000000001E-2</v>
      </c>
      <c r="R141" s="5">
        <v>0</v>
      </c>
      <c r="S141" s="5">
        <v>25</v>
      </c>
      <c r="T141" s="5">
        <v>78</v>
      </c>
      <c r="U141" s="5">
        <v>4</v>
      </c>
      <c r="V141" s="11">
        <f t="shared" si="0"/>
        <v>0.11364159190246147</v>
      </c>
      <c r="W141" s="12">
        <f t="shared" ref="W141:X141" si="153">T141-T140</f>
        <v>-5</v>
      </c>
      <c r="X141" s="12">
        <f t="shared" si="153"/>
        <v>-1</v>
      </c>
      <c r="Y141" s="11">
        <f t="shared" si="96"/>
        <v>0.15789473684210525</v>
      </c>
      <c r="Z141" s="11">
        <f t="shared" si="97"/>
        <v>5.128205128205128E-2</v>
      </c>
      <c r="AA141" s="13">
        <f t="shared" si="18"/>
        <v>1.679245283018868</v>
      </c>
      <c r="AB141" s="19">
        <f t="shared" si="27"/>
        <v>1.4622009465708039</v>
      </c>
      <c r="AC141" s="16">
        <f t="shared" si="8"/>
        <v>12.714285714285714</v>
      </c>
      <c r="AD141" s="16">
        <f t="shared" si="25"/>
        <v>0.14285714285714285</v>
      </c>
      <c r="AE141" s="16">
        <f t="shared" si="9"/>
        <v>2067.4285714285716</v>
      </c>
      <c r="AF141" s="18">
        <f t="shared" si="13"/>
        <v>6.9285714285714289E-3</v>
      </c>
      <c r="AG141" s="18"/>
      <c r="AH141" s="18"/>
      <c r="AI141" s="18"/>
      <c r="AJ141" s="18"/>
      <c r="AK141" s="18"/>
      <c r="AL141" s="18"/>
      <c r="AM141" s="19">
        <f t="shared" si="21"/>
        <v>21.571428571428573</v>
      </c>
    </row>
    <row r="142" spans="1:39" x14ac:dyDescent="0.25">
      <c r="A142" s="4">
        <v>44034</v>
      </c>
      <c r="B142" s="5">
        <v>4366</v>
      </c>
      <c r="C142" s="5">
        <v>19</v>
      </c>
      <c r="D142" s="5">
        <v>596</v>
      </c>
      <c r="E142" s="5">
        <v>3283</v>
      </c>
      <c r="F142" s="5">
        <v>312988</v>
      </c>
      <c r="G142" s="7">
        <f t="shared" si="2"/>
        <v>31937.551020408162</v>
      </c>
      <c r="H142" s="12"/>
      <c r="I142" s="9">
        <v>4.4000000000000003E-3</v>
      </c>
      <c r="J142" s="9">
        <v>1.3899999999999999E-2</v>
      </c>
      <c r="K142" s="14">
        <v>7.0000000000000001E-3</v>
      </c>
      <c r="L142" s="5">
        <v>487</v>
      </c>
      <c r="M142" s="9">
        <v>0.13650000000000001</v>
      </c>
      <c r="N142" s="9">
        <v>0.75190000000000001</v>
      </c>
      <c r="O142" s="5">
        <v>6553</v>
      </c>
      <c r="P142" s="5">
        <v>2158</v>
      </c>
      <c r="Q142" s="9">
        <v>8.8000000000000005E-3</v>
      </c>
      <c r="R142" s="5">
        <v>0</v>
      </c>
      <c r="S142" s="5">
        <v>26</v>
      </c>
      <c r="T142" s="5">
        <v>78</v>
      </c>
      <c r="U142" s="5">
        <v>4</v>
      </c>
      <c r="V142" s="11">
        <f t="shared" si="0"/>
        <v>0.11154374713696748</v>
      </c>
      <c r="W142" s="12">
        <f t="shared" ref="W142:X142" si="154">T142-T141</f>
        <v>0</v>
      </c>
      <c r="X142" s="12">
        <f t="shared" si="154"/>
        <v>0</v>
      </c>
      <c r="Y142" s="11">
        <f t="shared" si="96"/>
        <v>0.16016427104722791</v>
      </c>
      <c r="Z142" s="11">
        <f t="shared" si="97"/>
        <v>5.128205128205128E-2</v>
      </c>
      <c r="AA142" s="13">
        <f t="shared" si="18"/>
        <v>1.9433962264150944</v>
      </c>
      <c r="AB142" s="19">
        <f t="shared" si="27"/>
        <v>1.5969718360586747</v>
      </c>
      <c r="AC142" s="16">
        <f t="shared" si="8"/>
        <v>14.714285714285714</v>
      </c>
      <c r="AD142" s="16">
        <f t="shared" si="25"/>
        <v>0.14285714285714285</v>
      </c>
      <c r="AE142" s="16">
        <f t="shared" si="9"/>
        <v>1971.8571428571429</v>
      </c>
      <c r="AF142" s="18">
        <f t="shared" si="13"/>
        <v>7.9285714285714289E-3</v>
      </c>
      <c r="AG142" s="18"/>
      <c r="AH142" s="18"/>
      <c r="AI142" s="18"/>
      <c r="AJ142" s="18"/>
      <c r="AK142" s="18"/>
      <c r="AL142" s="18"/>
      <c r="AM142" s="19">
        <f t="shared" si="21"/>
        <v>22.285714285714285</v>
      </c>
    </row>
    <row r="143" spans="1:39" x14ac:dyDescent="0.25">
      <c r="A143" s="4">
        <v>44035</v>
      </c>
      <c r="B143" s="5">
        <v>4380</v>
      </c>
      <c r="C143" s="5">
        <v>14</v>
      </c>
      <c r="D143" s="5">
        <v>596</v>
      </c>
      <c r="E143" s="5">
        <v>3300</v>
      </c>
      <c r="F143" s="5">
        <v>316120</v>
      </c>
      <c r="G143" s="7">
        <f t="shared" si="2"/>
        <v>32257.142857142855</v>
      </c>
      <c r="H143" s="12"/>
      <c r="I143" s="9">
        <v>3.2000000000000002E-3</v>
      </c>
      <c r="J143" s="9">
        <v>1.3899999999999999E-2</v>
      </c>
      <c r="K143" s="14">
        <v>0.01</v>
      </c>
      <c r="L143" s="5">
        <v>484</v>
      </c>
      <c r="M143" s="9">
        <v>0.1361</v>
      </c>
      <c r="N143" s="9">
        <v>0.75339999999999996</v>
      </c>
      <c r="O143" s="5">
        <v>7001</v>
      </c>
      <c r="P143" s="5">
        <v>3132</v>
      </c>
      <c r="Q143" s="9">
        <v>4.4999999999999997E-3</v>
      </c>
      <c r="R143" s="5">
        <v>0</v>
      </c>
      <c r="S143" s="5">
        <v>17</v>
      </c>
      <c r="T143" s="5">
        <v>76</v>
      </c>
      <c r="U143" s="5">
        <v>4</v>
      </c>
      <c r="V143" s="11">
        <f t="shared" si="0"/>
        <v>0.11050228310502283</v>
      </c>
      <c r="W143" s="12">
        <f t="shared" ref="W143:X143" si="155">T143-T142</f>
        <v>-2</v>
      </c>
      <c r="X143" s="12">
        <f t="shared" si="155"/>
        <v>0</v>
      </c>
      <c r="Y143" s="11">
        <f t="shared" si="96"/>
        <v>0.15702479338842976</v>
      </c>
      <c r="Z143" s="11">
        <f t="shared" si="97"/>
        <v>5.2631578947368418E-2</v>
      </c>
      <c r="AA143" s="13">
        <f t="shared" si="18"/>
        <v>1.7118644067796611</v>
      </c>
      <c r="AB143" s="19">
        <f t="shared" si="27"/>
        <v>1.6854392380853986</v>
      </c>
      <c r="AC143" s="16">
        <f t="shared" si="8"/>
        <v>14.428571428571429</v>
      </c>
      <c r="AD143" s="16">
        <f t="shared" si="25"/>
        <v>0.14285714285714285</v>
      </c>
      <c r="AE143" s="16">
        <f t="shared" si="9"/>
        <v>2212.5714285714284</v>
      </c>
      <c r="AF143" s="18">
        <f t="shared" si="13"/>
        <v>6.9857142857142869E-3</v>
      </c>
      <c r="AG143" s="18"/>
      <c r="AH143" s="18"/>
      <c r="AI143" s="18"/>
      <c r="AJ143" s="18"/>
      <c r="AK143" s="18"/>
      <c r="AL143" s="18"/>
      <c r="AM143" s="19">
        <f t="shared" si="21"/>
        <v>20.571428571428573</v>
      </c>
    </row>
    <row r="144" spans="1:39" x14ac:dyDescent="0.25">
      <c r="A144" s="4">
        <v>44036</v>
      </c>
      <c r="B144" s="5">
        <v>4398</v>
      </c>
      <c r="C144" s="5">
        <v>18</v>
      </c>
      <c r="D144" s="5">
        <v>596</v>
      </c>
      <c r="E144" s="5">
        <v>3312</v>
      </c>
      <c r="F144" s="5">
        <v>319854</v>
      </c>
      <c r="G144" s="7">
        <f t="shared" si="2"/>
        <v>32638.163265306121</v>
      </c>
      <c r="H144" s="12"/>
      <c r="I144" s="9">
        <v>4.1000000000000003E-3</v>
      </c>
      <c r="J144" s="9">
        <v>1.38E-2</v>
      </c>
      <c r="K144" s="14">
        <v>1.2E-2</v>
      </c>
      <c r="L144" s="5">
        <v>490</v>
      </c>
      <c r="M144" s="9">
        <v>0.13550000000000001</v>
      </c>
      <c r="N144" s="9">
        <v>0.75309999999999999</v>
      </c>
      <c r="O144" s="5">
        <v>7318</v>
      </c>
      <c r="P144" s="5">
        <v>3734</v>
      </c>
      <c r="Q144" s="9">
        <v>4.7999999999999996E-3</v>
      </c>
      <c r="R144" s="5">
        <v>0</v>
      </c>
      <c r="S144" s="5">
        <v>12</v>
      </c>
      <c r="T144" s="5">
        <v>70</v>
      </c>
      <c r="U144" s="5">
        <v>4</v>
      </c>
      <c r="V144" s="11">
        <f t="shared" si="0"/>
        <v>0.11141427921782629</v>
      </c>
      <c r="W144" s="12">
        <f t="shared" ref="W144:X144" si="156">T144-T143</f>
        <v>-6</v>
      </c>
      <c r="X144" s="12">
        <f t="shared" si="156"/>
        <v>0</v>
      </c>
      <c r="Y144" s="11">
        <f t="shared" si="96"/>
        <v>0.14285714285714285</v>
      </c>
      <c r="Z144" s="11">
        <f t="shared" si="97"/>
        <v>5.7142857142857141E-2</v>
      </c>
      <c r="AA144" s="13">
        <f t="shared" si="18"/>
        <v>1.5</v>
      </c>
      <c r="AB144" s="19">
        <f t="shared" si="27"/>
        <v>1.7036465209985638</v>
      </c>
      <c r="AC144" s="16">
        <f t="shared" si="8"/>
        <v>15</v>
      </c>
      <c r="AD144" s="16">
        <f t="shared" si="25"/>
        <v>0.14285714285714285</v>
      </c>
      <c r="AE144" s="16">
        <f t="shared" si="9"/>
        <v>2443.5714285714284</v>
      </c>
      <c r="AF144" s="18">
        <f t="shared" si="13"/>
        <v>6.7285714285714292E-3</v>
      </c>
      <c r="AG144" s="18"/>
      <c r="AH144" s="18"/>
      <c r="AI144" s="18"/>
      <c r="AJ144" s="18"/>
      <c r="AK144" s="18"/>
      <c r="AL144" s="18"/>
      <c r="AM144" s="19">
        <f t="shared" si="21"/>
        <v>13.142857142857142</v>
      </c>
    </row>
    <row r="145" spans="1:39" x14ac:dyDescent="0.25">
      <c r="A145" s="4">
        <v>44037</v>
      </c>
      <c r="B145" s="5">
        <v>4424</v>
      </c>
      <c r="C145" s="5">
        <v>26</v>
      </c>
      <c r="D145" s="5">
        <v>596</v>
      </c>
      <c r="E145" s="5">
        <v>3324</v>
      </c>
      <c r="F145" s="5">
        <v>323673</v>
      </c>
      <c r="G145" s="7">
        <f t="shared" si="2"/>
        <v>33027.857142857138</v>
      </c>
      <c r="H145" s="12"/>
      <c r="I145" s="9">
        <v>5.8999999999999999E-3</v>
      </c>
      <c r="J145" s="9">
        <v>1.37E-2</v>
      </c>
      <c r="K145" s="14">
        <v>1.2E-2</v>
      </c>
      <c r="L145" s="5">
        <v>504</v>
      </c>
      <c r="M145" s="9">
        <v>0.13469999999999999</v>
      </c>
      <c r="N145" s="9">
        <v>0.75139999999999996</v>
      </c>
      <c r="O145" s="5">
        <v>7453</v>
      </c>
      <c r="P145" s="5">
        <v>3819</v>
      </c>
      <c r="Q145" s="9">
        <v>6.7999999999999996E-3</v>
      </c>
      <c r="R145" s="5">
        <v>0</v>
      </c>
      <c r="S145" s="5">
        <v>12</v>
      </c>
      <c r="T145" s="5">
        <v>68</v>
      </c>
      <c r="U145" s="5">
        <v>5</v>
      </c>
      <c r="V145" s="11">
        <f t="shared" si="0"/>
        <v>0.11392405063291139</v>
      </c>
      <c r="W145" s="12">
        <f t="shared" ref="W145:X145" si="157">T145-T144</f>
        <v>-2</v>
      </c>
      <c r="X145" s="12">
        <f t="shared" si="157"/>
        <v>1</v>
      </c>
      <c r="Y145" s="11">
        <f t="shared" si="96"/>
        <v>0.13492063492063491</v>
      </c>
      <c r="Z145" s="11">
        <f t="shared" si="97"/>
        <v>7.3529411764705885E-2</v>
      </c>
      <c r="AA145" s="13">
        <f t="shared" si="18"/>
        <v>1.2674418604651163</v>
      </c>
      <c r="AB145" s="19">
        <f t="shared" si="27"/>
        <v>1.6613330205455286</v>
      </c>
      <c r="AC145" s="16">
        <f t="shared" si="8"/>
        <v>15.571428571428571</v>
      </c>
      <c r="AD145" s="16">
        <f t="shared" si="25"/>
        <v>0</v>
      </c>
      <c r="AE145" s="16">
        <f t="shared" si="9"/>
        <v>2648.5714285714284</v>
      </c>
      <c r="AF145" s="18">
        <f t="shared" si="13"/>
        <v>6.3857142857142854E-3</v>
      </c>
      <c r="AG145" s="18"/>
      <c r="AH145" s="18"/>
      <c r="AI145" s="18"/>
      <c r="AJ145" s="18"/>
      <c r="AK145" s="18"/>
      <c r="AL145" s="18"/>
      <c r="AM145" s="19">
        <f t="shared" si="21"/>
        <v>14.571428571428571</v>
      </c>
    </row>
    <row r="146" spans="1:39" x14ac:dyDescent="0.25">
      <c r="A146" s="4">
        <v>44038</v>
      </c>
      <c r="B146" s="5">
        <v>4435</v>
      </c>
      <c r="C146" s="5">
        <v>11</v>
      </c>
      <c r="D146" s="5">
        <v>596</v>
      </c>
      <c r="E146" s="5">
        <v>3329</v>
      </c>
      <c r="F146" s="5">
        <v>326554</v>
      </c>
      <c r="G146" s="7">
        <f t="shared" si="2"/>
        <v>33321.836734693876</v>
      </c>
      <c r="H146" s="12"/>
      <c r="I146" s="9">
        <v>2.5000000000000001E-3</v>
      </c>
      <c r="J146" s="9">
        <v>1.3599999999999999E-2</v>
      </c>
      <c r="K146" s="14">
        <v>8.9999999999999993E-3</v>
      </c>
      <c r="L146" s="5">
        <v>510</v>
      </c>
      <c r="M146" s="9">
        <v>0.13439999999999999</v>
      </c>
      <c r="N146" s="9">
        <v>0.75060000000000004</v>
      </c>
      <c r="O146" s="5">
        <v>7824</v>
      </c>
      <c r="P146" s="5">
        <v>2881</v>
      </c>
      <c r="Q146" s="9">
        <v>3.8E-3</v>
      </c>
      <c r="R146" s="5">
        <v>0</v>
      </c>
      <c r="S146" s="5">
        <v>5</v>
      </c>
      <c r="T146" s="5">
        <v>69</v>
      </c>
      <c r="U146" s="5">
        <v>6</v>
      </c>
      <c r="V146" s="11">
        <f t="shared" si="0"/>
        <v>0.11499436302142052</v>
      </c>
      <c r="W146" s="12">
        <f t="shared" ref="W146:X146" si="158">T146-T145</f>
        <v>1</v>
      </c>
      <c r="X146" s="12">
        <f t="shared" si="158"/>
        <v>1</v>
      </c>
      <c r="Y146" s="11">
        <f t="shared" si="96"/>
        <v>0.13529411764705881</v>
      </c>
      <c r="Z146" s="11">
        <f t="shared" si="97"/>
        <v>8.6956521739130432E-2</v>
      </c>
      <c r="AA146" s="13">
        <f t="shared" si="18"/>
        <v>1.0303030303030303</v>
      </c>
      <c r="AB146" s="19">
        <f t="shared" si="27"/>
        <v>1.5312082433619278</v>
      </c>
      <c r="AC146" s="16">
        <f t="shared" si="8"/>
        <v>14.571428571428571</v>
      </c>
      <c r="AD146" s="16">
        <f t="shared" si="25"/>
        <v>0</v>
      </c>
      <c r="AE146" s="16">
        <f t="shared" si="9"/>
        <v>2672.5714285714284</v>
      </c>
      <c r="AF146" s="18">
        <f t="shared" si="13"/>
        <v>5.985714285714286E-3</v>
      </c>
      <c r="AG146" s="18"/>
      <c r="AH146" s="18"/>
      <c r="AI146" s="18"/>
      <c r="AJ146" s="18"/>
      <c r="AK146" s="18"/>
      <c r="AL146" s="18"/>
      <c r="AM146" s="19">
        <f t="shared" si="21"/>
        <v>15.142857142857142</v>
      </c>
    </row>
    <row r="147" spans="1:39" x14ac:dyDescent="0.25">
      <c r="A147" s="4">
        <v>44039</v>
      </c>
      <c r="B147" s="5">
        <v>4448</v>
      </c>
      <c r="C147" s="5">
        <v>13</v>
      </c>
      <c r="D147" s="5">
        <v>596</v>
      </c>
      <c r="E147" s="5">
        <v>3329</v>
      </c>
      <c r="F147" s="5">
        <v>328583</v>
      </c>
      <c r="G147" s="7">
        <f t="shared" si="2"/>
        <v>33528.877551020407</v>
      </c>
      <c r="H147" s="12"/>
      <c r="I147" s="9">
        <v>2.8999999999999998E-3</v>
      </c>
      <c r="J147" s="9">
        <v>1.35E-2</v>
      </c>
      <c r="K147" s="14">
        <v>6.0000000000000001E-3</v>
      </c>
      <c r="L147" s="5">
        <v>523</v>
      </c>
      <c r="M147" s="9">
        <v>0.13400000000000001</v>
      </c>
      <c r="N147" s="9">
        <v>0.74839999999999995</v>
      </c>
      <c r="O147" s="5">
        <v>8490</v>
      </c>
      <c r="P147" s="5">
        <v>2029</v>
      </c>
      <c r="Q147" s="9">
        <v>6.4000000000000003E-3</v>
      </c>
      <c r="R147" s="5">
        <v>0</v>
      </c>
      <c r="S147" s="5">
        <v>0</v>
      </c>
      <c r="T147" s="5">
        <v>71</v>
      </c>
      <c r="U147" s="5">
        <v>6</v>
      </c>
      <c r="V147" s="11">
        <f t="shared" si="0"/>
        <v>0.11758093525179857</v>
      </c>
      <c r="W147" s="12">
        <f t="shared" ref="W147:X147" si="159">T147-T146</f>
        <v>2</v>
      </c>
      <c r="X147" s="12">
        <f t="shared" si="159"/>
        <v>0</v>
      </c>
      <c r="Y147" s="11">
        <f t="shared" si="96"/>
        <v>0.13575525812619502</v>
      </c>
      <c r="Z147" s="11">
        <f t="shared" si="97"/>
        <v>8.4507042253521125E-2</v>
      </c>
      <c r="AA147" s="13">
        <f t="shared" si="18"/>
        <v>1.1847826086956521</v>
      </c>
      <c r="AB147" s="19">
        <f t="shared" si="27"/>
        <v>1.4738619165253459</v>
      </c>
      <c r="AC147" s="16">
        <f t="shared" si="8"/>
        <v>15.571428571428571</v>
      </c>
      <c r="AD147" s="16">
        <f t="shared" si="25"/>
        <v>0</v>
      </c>
      <c r="AE147" s="16">
        <f t="shared" si="9"/>
        <v>2644.7142857142858</v>
      </c>
      <c r="AF147" s="18">
        <f t="shared" si="13"/>
        <v>6.5142857142857146E-3</v>
      </c>
      <c r="AG147" s="18"/>
      <c r="AH147" s="18"/>
      <c r="AI147" s="18"/>
      <c r="AJ147" s="18"/>
      <c r="AK147" s="18"/>
      <c r="AL147" s="18"/>
      <c r="AM147" s="19">
        <f t="shared" si="21"/>
        <v>13.857142857142858</v>
      </c>
    </row>
    <row r="148" spans="1:39" x14ac:dyDescent="0.25">
      <c r="A148" s="4">
        <v>44040</v>
      </c>
      <c r="B148" s="5">
        <v>4456</v>
      </c>
      <c r="C148" s="5">
        <v>8</v>
      </c>
      <c r="D148" s="5">
        <v>596</v>
      </c>
      <c r="E148" s="5">
        <v>3331</v>
      </c>
      <c r="F148" s="5">
        <v>330239</v>
      </c>
      <c r="G148" s="7">
        <f t="shared" si="2"/>
        <v>33697.857142857138</v>
      </c>
      <c r="H148" s="12"/>
      <c r="I148" s="9">
        <v>1.8E-3</v>
      </c>
      <c r="J148" s="9">
        <v>1.35E-2</v>
      </c>
      <c r="K148" s="14">
        <v>5.0000000000000001E-3</v>
      </c>
      <c r="L148" s="5">
        <v>529</v>
      </c>
      <c r="M148" s="9">
        <v>0.1338</v>
      </c>
      <c r="N148" s="9">
        <v>0.74750000000000005</v>
      </c>
      <c r="O148" s="5">
        <v>8970</v>
      </c>
      <c r="P148" s="5">
        <v>1656</v>
      </c>
      <c r="Q148" s="9">
        <v>4.7999999999999996E-3</v>
      </c>
      <c r="R148" s="5">
        <v>0</v>
      </c>
      <c r="S148" s="5">
        <v>2</v>
      </c>
      <c r="T148" s="5">
        <v>76</v>
      </c>
      <c r="U148" s="5">
        <v>6</v>
      </c>
      <c r="V148" s="11">
        <f t="shared" si="0"/>
        <v>0.11871633752244165</v>
      </c>
      <c r="W148" s="12">
        <f t="shared" ref="W148:X148" si="160">T148-T147</f>
        <v>5</v>
      </c>
      <c r="X148" s="12">
        <f t="shared" si="160"/>
        <v>0</v>
      </c>
      <c r="Y148" s="11">
        <f t="shared" si="96"/>
        <v>0.14366729678638943</v>
      </c>
      <c r="Z148" s="11">
        <f t="shared" si="97"/>
        <v>7.8947368421052627E-2</v>
      </c>
      <c r="AA148" s="13">
        <f t="shared" si="18"/>
        <v>1.2247191011235956</v>
      </c>
      <c r="AB148" s="19">
        <f t="shared" si="27"/>
        <v>1.4089296048260211</v>
      </c>
      <c r="AC148" s="16">
        <f t="shared" si="8"/>
        <v>15.571428571428571</v>
      </c>
      <c r="AD148" s="16">
        <f t="shared" si="25"/>
        <v>0</v>
      </c>
      <c r="AE148" s="16">
        <f t="shared" si="9"/>
        <v>2772.7142857142858</v>
      </c>
      <c r="AF148" s="18">
        <f t="shared" si="13"/>
        <v>5.6999999999999993E-3</v>
      </c>
      <c r="AG148" s="18"/>
      <c r="AH148" s="18"/>
      <c r="AI148" s="18"/>
      <c r="AJ148" s="18"/>
      <c r="AK148" s="18"/>
      <c r="AL148" s="18"/>
      <c r="AM148" s="19">
        <f t="shared" si="21"/>
        <v>10.571428571428571</v>
      </c>
    </row>
    <row r="149" spans="1:39" x14ac:dyDescent="0.25">
      <c r="A149" s="4">
        <v>44041</v>
      </c>
      <c r="B149" s="5">
        <v>4465</v>
      </c>
      <c r="C149" s="5">
        <v>9</v>
      </c>
      <c r="D149" s="5">
        <v>596</v>
      </c>
      <c r="E149" s="5">
        <v>3339</v>
      </c>
      <c r="F149" s="5">
        <v>333446</v>
      </c>
      <c r="G149" s="7">
        <f t="shared" si="2"/>
        <v>34025.102040816324</v>
      </c>
      <c r="H149" s="12"/>
      <c r="I149" s="9">
        <v>2E-3</v>
      </c>
      <c r="J149" s="9">
        <v>1.34E-2</v>
      </c>
      <c r="K149" s="14">
        <v>0.01</v>
      </c>
      <c r="L149" s="5">
        <v>530</v>
      </c>
      <c r="M149" s="9">
        <v>0.13350000000000001</v>
      </c>
      <c r="N149" s="9">
        <v>0.74780000000000002</v>
      </c>
      <c r="O149" s="5">
        <v>8683</v>
      </c>
      <c r="P149" s="5">
        <v>3207</v>
      </c>
      <c r="Q149" s="9">
        <v>2.8E-3</v>
      </c>
      <c r="R149" s="5">
        <v>0</v>
      </c>
      <c r="S149" s="5">
        <v>8</v>
      </c>
      <c r="T149" s="5">
        <v>76</v>
      </c>
      <c r="U149" s="5">
        <v>6</v>
      </c>
      <c r="V149" s="11">
        <f t="shared" si="0"/>
        <v>0.11870100783874581</v>
      </c>
      <c r="W149" s="12">
        <f t="shared" ref="W149:X149" si="161">T149-T148</f>
        <v>0</v>
      </c>
      <c r="X149" s="12">
        <f t="shared" si="161"/>
        <v>0</v>
      </c>
      <c r="Y149" s="11">
        <f t="shared" si="96"/>
        <v>0.14339622641509434</v>
      </c>
      <c r="Z149" s="11">
        <f t="shared" si="97"/>
        <v>7.8947368421052627E-2</v>
      </c>
      <c r="AA149" s="13">
        <f t="shared" si="18"/>
        <v>0.96116504854368934</v>
      </c>
      <c r="AB149" s="19">
        <f t="shared" si="27"/>
        <v>1.2686108651301065</v>
      </c>
      <c r="AC149" s="16">
        <f t="shared" si="8"/>
        <v>14.142857142857142</v>
      </c>
      <c r="AD149" s="16">
        <f t="shared" si="25"/>
        <v>0</v>
      </c>
      <c r="AE149" s="16">
        <f t="shared" si="9"/>
        <v>2922.5714285714284</v>
      </c>
      <c r="AF149" s="18">
        <f t="shared" si="13"/>
        <v>4.8428571428571427E-3</v>
      </c>
      <c r="AG149" s="18"/>
      <c r="AH149" s="18"/>
      <c r="AI149" s="18"/>
      <c r="AJ149" s="18"/>
      <c r="AK149" s="18"/>
      <c r="AL149" s="18"/>
      <c r="AM149" s="19">
        <f t="shared" si="21"/>
        <v>8</v>
      </c>
    </row>
    <row r="150" spans="1:39" x14ac:dyDescent="0.25">
      <c r="A150" s="4">
        <v>44042</v>
      </c>
      <c r="B150" s="5">
        <v>4484</v>
      </c>
      <c r="C150" s="5">
        <v>19</v>
      </c>
      <c r="D150" s="5">
        <v>596</v>
      </c>
      <c r="E150" s="5">
        <v>3346</v>
      </c>
      <c r="F150" s="5">
        <v>336461</v>
      </c>
      <c r="G150" s="7">
        <f t="shared" si="2"/>
        <v>34332.755102040814</v>
      </c>
      <c r="H150" s="12"/>
      <c r="I150" s="9">
        <v>4.3E-3</v>
      </c>
      <c r="J150" s="9">
        <v>1.3299999999999999E-2</v>
      </c>
      <c r="K150" s="14">
        <v>8.9999999999999993E-3</v>
      </c>
      <c r="L150" s="5">
        <v>542</v>
      </c>
      <c r="M150" s="9">
        <v>0.13289999999999999</v>
      </c>
      <c r="N150" s="9">
        <v>0.74619999999999997</v>
      </c>
      <c r="O150" s="5">
        <v>7819</v>
      </c>
      <c r="P150" s="5">
        <v>3015</v>
      </c>
      <c r="Q150" s="9">
        <v>6.3E-3</v>
      </c>
      <c r="R150" s="5">
        <v>0</v>
      </c>
      <c r="S150" s="5">
        <v>7</v>
      </c>
      <c r="T150" s="5">
        <v>76</v>
      </c>
      <c r="U150" s="5">
        <v>6</v>
      </c>
      <c r="V150" s="11">
        <f t="shared" si="0"/>
        <v>0.12087421944692239</v>
      </c>
      <c r="W150" s="12">
        <f t="shared" ref="W150:X150" si="162">T150-T149</f>
        <v>0</v>
      </c>
      <c r="X150" s="12">
        <f t="shared" si="162"/>
        <v>0</v>
      </c>
      <c r="Y150" s="11">
        <f t="shared" si="96"/>
        <v>0.14022140221402213</v>
      </c>
      <c r="Z150" s="11">
        <f t="shared" si="97"/>
        <v>7.8947368421052627E-2</v>
      </c>
      <c r="AA150" s="13">
        <f t="shared" si="18"/>
        <v>1.0297029702970297</v>
      </c>
      <c r="AB150" s="19">
        <f t="shared" si="27"/>
        <v>1.1711592313468735</v>
      </c>
      <c r="AC150" s="16">
        <f t="shared" si="8"/>
        <v>14.857142857142858</v>
      </c>
      <c r="AD150" s="16">
        <f t="shared" si="25"/>
        <v>0</v>
      </c>
      <c r="AE150" s="16">
        <f t="shared" si="9"/>
        <v>2905.8571428571427</v>
      </c>
      <c r="AF150" s="18">
        <f t="shared" si="13"/>
        <v>5.0999999999999995E-3</v>
      </c>
      <c r="AG150" s="18"/>
      <c r="AH150" s="18"/>
      <c r="AI150" s="18"/>
      <c r="AJ150" s="18"/>
      <c r="AK150" s="18"/>
      <c r="AL150" s="18"/>
      <c r="AM150" s="19">
        <f t="shared" si="21"/>
        <v>6.5714285714285712</v>
      </c>
    </row>
    <row r="151" spans="1:39" x14ac:dyDescent="0.25">
      <c r="A151" s="4">
        <v>44043</v>
      </c>
      <c r="B151" s="5">
        <v>4505</v>
      </c>
      <c r="C151" s="5">
        <v>21</v>
      </c>
      <c r="D151" s="5">
        <v>596</v>
      </c>
      <c r="E151" s="5">
        <v>3353</v>
      </c>
      <c r="F151" s="5">
        <v>339163</v>
      </c>
      <c r="G151" s="7">
        <f t="shared" si="2"/>
        <v>34608.469387755096</v>
      </c>
      <c r="H151" s="12"/>
      <c r="I151" s="9">
        <v>4.7000000000000002E-3</v>
      </c>
      <c r="J151" s="9">
        <v>1.3299999999999999E-2</v>
      </c>
      <c r="K151" s="14">
        <v>8.0000000000000002E-3</v>
      </c>
      <c r="L151" s="5">
        <v>556</v>
      </c>
      <c r="M151" s="9">
        <v>0.1323</v>
      </c>
      <c r="N151" s="9">
        <v>0.74429999999999996</v>
      </c>
      <c r="O151" s="5">
        <v>8083</v>
      </c>
      <c r="P151" s="5">
        <v>2702</v>
      </c>
      <c r="Q151" s="9">
        <v>7.7999999999999996E-3</v>
      </c>
      <c r="R151" s="5">
        <v>0</v>
      </c>
      <c r="S151" s="5">
        <v>7</v>
      </c>
      <c r="T151" s="5">
        <v>73</v>
      </c>
      <c r="U151" s="5">
        <v>6</v>
      </c>
      <c r="V151" s="11">
        <f t="shared" si="0"/>
        <v>0.12341842397336293</v>
      </c>
      <c r="W151" s="12">
        <f t="shared" ref="W151:X151" si="163">T151-T150</f>
        <v>-3</v>
      </c>
      <c r="X151" s="12">
        <f t="shared" si="163"/>
        <v>0</v>
      </c>
      <c r="Y151" s="11">
        <f t="shared" si="96"/>
        <v>0.13129496402877697</v>
      </c>
      <c r="Z151" s="11">
        <f t="shared" si="97"/>
        <v>8.2191780821917804E-2</v>
      </c>
      <c r="AA151" s="13">
        <f t="shared" si="18"/>
        <v>1.019047619047619</v>
      </c>
      <c r="AB151" s="19">
        <f t="shared" si="27"/>
        <v>1.102451748353676</v>
      </c>
      <c r="AC151" s="16">
        <f t="shared" si="8"/>
        <v>15.285714285714286</v>
      </c>
      <c r="AD151" s="16">
        <f t="shared" si="25"/>
        <v>0</v>
      </c>
      <c r="AE151" s="16">
        <f t="shared" si="9"/>
        <v>2758.4285714285716</v>
      </c>
      <c r="AF151" s="18">
        <f t="shared" si="13"/>
        <v>5.5285714285714287E-3</v>
      </c>
      <c r="AG151" s="18"/>
      <c r="AH151" s="18"/>
      <c r="AI151" s="18"/>
      <c r="AJ151" s="18"/>
      <c r="AK151" s="18"/>
      <c r="AL151" s="18"/>
      <c r="AM151" s="19">
        <f t="shared" si="21"/>
        <v>5.8571428571428568</v>
      </c>
    </row>
    <row r="152" spans="1:39" x14ac:dyDescent="0.25">
      <c r="A152" s="4">
        <v>44044</v>
      </c>
      <c r="B152" s="5">
        <v>4526</v>
      </c>
      <c r="C152" s="5">
        <v>21</v>
      </c>
      <c r="D152" s="5">
        <v>597</v>
      </c>
      <c r="E152" s="5">
        <v>3364</v>
      </c>
      <c r="F152" s="5">
        <v>342887</v>
      </c>
      <c r="G152" s="7">
        <f t="shared" si="2"/>
        <v>34988.469387755096</v>
      </c>
      <c r="H152" s="12"/>
      <c r="I152" s="9">
        <v>4.7000000000000002E-3</v>
      </c>
      <c r="J152" s="9">
        <v>1.32E-2</v>
      </c>
      <c r="K152" s="14">
        <v>1.0999999999999999E-2</v>
      </c>
      <c r="L152" s="5">
        <v>565</v>
      </c>
      <c r="M152" s="9">
        <v>0.13189999999999999</v>
      </c>
      <c r="N152" s="9">
        <v>0.74329999999999996</v>
      </c>
      <c r="O152" s="5">
        <v>7782</v>
      </c>
      <c r="P152" s="5">
        <v>3724</v>
      </c>
      <c r="Q152" s="9">
        <v>5.5999999999999999E-3</v>
      </c>
      <c r="R152" s="5">
        <v>1</v>
      </c>
      <c r="S152" s="5">
        <v>11</v>
      </c>
      <c r="T152" s="5">
        <v>73</v>
      </c>
      <c r="U152" s="5">
        <v>6</v>
      </c>
      <c r="V152" s="11">
        <f t="shared" si="0"/>
        <v>0.12483429076447194</v>
      </c>
      <c r="W152" s="12">
        <f t="shared" ref="W152:X152" si="164">T152-T151</f>
        <v>0</v>
      </c>
      <c r="X152" s="12">
        <f t="shared" si="164"/>
        <v>0</v>
      </c>
      <c r="Y152" s="11">
        <f t="shared" si="96"/>
        <v>0.12920353982300886</v>
      </c>
      <c r="Z152" s="11">
        <f t="shared" si="97"/>
        <v>8.2191780821917804E-2</v>
      </c>
      <c r="AA152" s="13">
        <f t="shared" si="18"/>
        <v>0.93577981651376152</v>
      </c>
      <c r="AB152" s="19">
        <f t="shared" si="27"/>
        <v>1.0550714563606254</v>
      </c>
      <c r="AC152" s="16">
        <f t="shared" si="8"/>
        <v>14.571428571428571</v>
      </c>
      <c r="AD152" s="16">
        <f t="shared" si="25"/>
        <v>0.14285714285714285</v>
      </c>
      <c r="AE152" s="16">
        <f t="shared" si="9"/>
        <v>2744.8571428571427</v>
      </c>
      <c r="AF152" s="18">
        <f t="shared" si="13"/>
        <v>5.3571428571428572E-3</v>
      </c>
      <c r="AG152" s="18"/>
      <c r="AH152" s="18"/>
      <c r="AI152" s="18"/>
      <c r="AJ152" s="18"/>
      <c r="AK152" s="18"/>
      <c r="AL152" s="18"/>
      <c r="AM152" s="19">
        <f t="shared" si="21"/>
        <v>5.7142857142857144</v>
      </c>
    </row>
    <row r="153" spans="1:39" x14ac:dyDescent="0.25">
      <c r="A153" s="4">
        <v>44045</v>
      </c>
      <c r="B153" s="5">
        <v>4535</v>
      </c>
      <c r="C153" s="5">
        <v>9</v>
      </c>
      <c r="D153" s="5">
        <v>597</v>
      </c>
      <c r="E153" s="5">
        <v>3389</v>
      </c>
      <c r="F153" s="5">
        <v>344997</v>
      </c>
      <c r="G153" s="7">
        <f t="shared" si="2"/>
        <v>35203.775510204076</v>
      </c>
      <c r="H153" s="12"/>
      <c r="I153" s="9">
        <v>2E-3</v>
      </c>
      <c r="J153" s="9">
        <v>1.3100000000000001E-2</v>
      </c>
      <c r="K153" s="14">
        <v>6.0000000000000001E-3</v>
      </c>
      <c r="L153" s="5">
        <v>549</v>
      </c>
      <c r="M153" s="9">
        <v>0.13159999999999999</v>
      </c>
      <c r="N153" s="9">
        <v>0.74729999999999996</v>
      </c>
      <c r="O153" s="5">
        <v>7436</v>
      </c>
      <c r="P153" s="5">
        <v>2110</v>
      </c>
      <c r="Q153" s="9">
        <v>4.3E-3</v>
      </c>
      <c r="R153" s="5">
        <v>0</v>
      </c>
      <c r="S153" s="5">
        <v>25</v>
      </c>
      <c r="T153" s="5">
        <v>71</v>
      </c>
      <c r="U153" s="5">
        <v>7</v>
      </c>
      <c r="V153" s="11">
        <f t="shared" si="0"/>
        <v>0.12105843439911797</v>
      </c>
      <c r="W153" s="12">
        <f t="shared" ref="W153:X153" si="165">T153-T152</f>
        <v>-2</v>
      </c>
      <c r="X153" s="12">
        <f t="shared" si="165"/>
        <v>1</v>
      </c>
      <c r="Y153" s="11">
        <f t="shared" si="96"/>
        <v>0.12932604735883424</v>
      </c>
      <c r="Z153" s="11">
        <f t="shared" si="97"/>
        <v>9.8591549295774641E-2</v>
      </c>
      <c r="AA153" s="13">
        <f t="shared" si="18"/>
        <v>0.98039215686274506</v>
      </c>
      <c r="AB153" s="19">
        <f t="shared" si="27"/>
        <v>1.0479413315834418</v>
      </c>
      <c r="AC153" s="16">
        <f t="shared" si="8"/>
        <v>14.285714285714286</v>
      </c>
      <c r="AD153" s="16">
        <f t="shared" si="25"/>
        <v>0.14285714285714285</v>
      </c>
      <c r="AE153" s="16">
        <f t="shared" si="9"/>
        <v>2634.7142857142858</v>
      </c>
      <c r="AF153" s="18">
        <f t="shared" si="13"/>
        <v>5.4285714285714284E-3</v>
      </c>
      <c r="AG153" s="18"/>
      <c r="AH153" s="18"/>
      <c r="AI153" s="18"/>
      <c r="AJ153" s="18"/>
      <c r="AK153" s="18"/>
      <c r="AL153" s="18"/>
      <c r="AM153" s="19">
        <f t="shared" si="21"/>
        <v>8.5714285714285712</v>
      </c>
    </row>
    <row r="154" spans="1:39" x14ac:dyDescent="0.25">
      <c r="A154" s="4">
        <v>44046</v>
      </c>
      <c r="B154" s="5">
        <v>4544</v>
      </c>
      <c r="C154" s="5">
        <v>9</v>
      </c>
      <c r="D154" s="5">
        <v>597</v>
      </c>
      <c r="E154" s="5">
        <v>3413</v>
      </c>
      <c r="F154" s="5">
        <v>346962</v>
      </c>
      <c r="G154" s="7">
        <f t="shared" si="2"/>
        <v>35404.28571428571</v>
      </c>
      <c r="H154" s="12"/>
      <c r="I154" s="9">
        <v>2E-3</v>
      </c>
      <c r="J154" s="9">
        <v>1.3100000000000001E-2</v>
      </c>
      <c r="K154" s="14">
        <v>6.0000000000000001E-3</v>
      </c>
      <c r="L154" s="5">
        <v>534</v>
      </c>
      <c r="M154" s="9">
        <v>0.13139999999999999</v>
      </c>
      <c r="N154" s="9">
        <v>0.75109999999999999</v>
      </c>
      <c r="O154" s="5">
        <v>7657</v>
      </c>
      <c r="P154" s="5">
        <v>1965</v>
      </c>
      <c r="Q154" s="9">
        <v>4.5999999999999999E-3</v>
      </c>
      <c r="R154" s="5">
        <v>0</v>
      </c>
      <c r="S154" s="5">
        <v>24</v>
      </c>
      <c r="T154" s="5">
        <v>74</v>
      </c>
      <c r="U154" s="5">
        <v>7</v>
      </c>
      <c r="V154" s="11">
        <f t="shared" si="0"/>
        <v>0.11751760563380281</v>
      </c>
      <c r="W154" s="12">
        <f t="shared" ref="W154:X154" si="166">T154-T153</f>
        <v>3</v>
      </c>
      <c r="X154" s="12">
        <f t="shared" si="166"/>
        <v>0</v>
      </c>
      <c r="Y154" s="11">
        <f t="shared" si="96"/>
        <v>0.13857677902621723</v>
      </c>
      <c r="Z154" s="11">
        <f t="shared" si="97"/>
        <v>9.45945945945946E-2</v>
      </c>
      <c r="AA154" s="13">
        <f t="shared" si="18"/>
        <v>0.88073394495412849</v>
      </c>
      <c r="AB154" s="19">
        <f t="shared" si="27"/>
        <v>1.0045058081917957</v>
      </c>
      <c r="AC154" s="16">
        <f t="shared" si="8"/>
        <v>13.714285714285714</v>
      </c>
      <c r="AD154" s="16">
        <f t="shared" si="25"/>
        <v>0.14285714285714285</v>
      </c>
      <c r="AE154" s="16">
        <f t="shared" si="9"/>
        <v>2625.5714285714284</v>
      </c>
      <c r="AF154" s="18">
        <f t="shared" si="13"/>
        <v>5.1714285714285707E-3</v>
      </c>
      <c r="AG154" s="18"/>
      <c r="AH154" s="18"/>
      <c r="AI154" s="18"/>
      <c r="AJ154" s="18"/>
      <c r="AK154" s="18"/>
      <c r="AL154" s="18"/>
      <c r="AM154" s="19">
        <f t="shared" si="21"/>
        <v>12</v>
      </c>
    </row>
    <row r="155" spans="1:39" x14ac:dyDescent="0.25">
      <c r="A155" s="4">
        <v>44047</v>
      </c>
      <c r="B155" s="5">
        <v>4553</v>
      </c>
      <c r="C155" s="5">
        <v>9</v>
      </c>
      <c r="D155" s="5">
        <v>598</v>
      </c>
      <c r="E155" s="5">
        <v>3415</v>
      </c>
      <c r="F155" s="5">
        <v>348132</v>
      </c>
      <c r="G155" s="7">
        <f t="shared" si="2"/>
        <v>35523.673469387752</v>
      </c>
      <c r="H155" s="12"/>
      <c r="I155" s="9">
        <v>2E-3</v>
      </c>
      <c r="J155" s="9">
        <v>1.3100000000000001E-2</v>
      </c>
      <c r="K155" s="14">
        <v>3.0000000000000001E-3</v>
      </c>
      <c r="L155" s="5">
        <v>540</v>
      </c>
      <c r="M155" s="9">
        <v>0.1313</v>
      </c>
      <c r="N155" s="9">
        <v>0.75009999999999999</v>
      </c>
      <c r="O155" s="5">
        <v>7742</v>
      </c>
      <c r="P155" s="5">
        <v>1170</v>
      </c>
      <c r="Q155" s="9">
        <v>7.7000000000000002E-3</v>
      </c>
      <c r="R155" s="5">
        <v>1</v>
      </c>
      <c r="S155" s="5">
        <v>2</v>
      </c>
      <c r="T155" s="5">
        <v>74</v>
      </c>
      <c r="U155" s="5">
        <v>7</v>
      </c>
      <c r="V155" s="11">
        <f t="shared" si="0"/>
        <v>0.11860311882275423</v>
      </c>
      <c r="W155" s="12">
        <f t="shared" ref="W155:X155" si="167">T155-T154</f>
        <v>0</v>
      </c>
      <c r="X155" s="12">
        <f t="shared" si="167"/>
        <v>0</v>
      </c>
      <c r="Y155" s="11">
        <f t="shared" si="96"/>
        <v>0.13703703703703704</v>
      </c>
      <c r="Z155" s="11">
        <f t="shared" si="97"/>
        <v>9.45945945945946E-2</v>
      </c>
      <c r="AA155" s="13">
        <f t="shared" si="18"/>
        <v>0.88990825688073394</v>
      </c>
      <c r="AB155" s="19">
        <f t="shared" si="27"/>
        <v>0.95667568758567245</v>
      </c>
      <c r="AC155" s="16">
        <f t="shared" si="8"/>
        <v>13.857142857142858</v>
      </c>
      <c r="AD155" s="16">
        <f t="shared" si="25"/>
        <v>0.2857142857142857</v>
      </c>
      <c r="AE155" s="16">
        <f t="shared" si="9"/>
        <v>2556.1428571428573</v>
      </c>
      <c r="AF155" s="18">
        <f t="shared" si="13"/>
        <v>5.585714285714285E-3</v>
      </c>
      <c r="AG155" s="18"/>
      <c r="AH155" s="18"/>
      <c r="AI155" s="18"/>
      <c r="AJ155" s="18"/>
      <c r="AK155" s="18"/>
      <c r="AL155" s="18"/>
      <c r="AM155" s="19">
        <f t="shared" si="21"/>
        <v>12</v>
      </c>
    </row>
    <row r="156" spans="1:39" x14ac:dyDescent="0.25">
      <c r="A156" s="4">
        <v>44048</v>
      </c>
      <c r="B156" s="5">
        <v>4564</v>
      </c>
      <c r="C156" s="5">
        <v>11</v>
      </c>
      <c r="D156" s="5">
        <v>599</v>
      </c>
      <c r="E156" s="5">
        <v>3431</v>
      </c>
      <c r="F156" s="5">
        <v>350108</v>
      </c>
      <c r="G156" s="7">
        <f t="shared" si="2"/>
        <v>35725.306122448979</v>
      </c>
      <c r="H156" s="12"/>
      <c r="I156" s="9">
        <v>2.3999999999999998E-3</v>
      </c>
      <c r="J156" s="9">
        <v>1.2999999999999999E-2</v>
      </c>
      <c r="K156" s="14">
        <v>6.0000000000000001E-3</v>
      </c>
      <c r="L156" s="5">
        <v>534</v>
      </c>
      <c r="M156" s="9">
        <v>0.13120000000000001</v>
      </c>
      <c r="N156" s="9">
        <v>0.75180000000000002</v>
      </c>
      <c r="O156" s="5">
        <v>6858</v>
      </c>
      <c r="P156" s="5">
        <v>1976</v>
      </c>
      <c r="Q156" s="9">
        <v>5.5999999999999999E-3</v>
      </c>
      <c r="R156" s="5">
        <v>1</v>
      </c>
      <c r="S156" s="5">
        <v>16</v>
      </c>
      <c r="T156" s="5">
        <v>72</v>
      </c>
      <c r="U156" s="5">
        <v>7</v>
      </c>
      <c r="V156" s="11">
        <f t="shared" si="0"/>
        <v>0.11700262927256792</v>
      </c>
      <c r="W156" s="12">
        <f t="shared" ref="W156:X156" si="168">T156-T155</f>
        <v>-2</v>
      </c>
      <c r="X156" s="12">
        <f t="shared" si="168"/>
        <v>0</v>
      </c>
      <c r="Y156" s="11">
        <f t="shared" si="96"/>
        <v>0.1348314606741573</v>
      </c>
      <c r="Z156" s="11">
        <f t="shared" si="97"/>
        <v>9.7222222222222224E-2</v>
      </c>
      <c r="AA156" s="13">
        <f t="shared" si="18"/>
        <v>1</v>
      </c>
      <c r="AB156" s="19">
        <f t="shared" si="27"/>
        <v>0.96222353779371683</v>
      </c>
      <c r="AC156" s="16">
        <f t="shared" si="8"/>
        <v>14.142857142857142</v>
      </c>
      <c r="AD156" s="16">
        <f t="shared" si="25"/>
        <v>0.42857142857142855</v>
      </c>
      <c r="AE156" s="16">
        <f t="shared" si="9"/>
        <v>2380.2857142857142</v>
      </c>
      <c r="AF156" s="18">
        <f t="shared" si="13"/>
        <v>5.985714285714286E-3</v>
      </c>
      <c r="AG156" s="18"/>
      <c r="AH156" s="18"/>
      <c r="AI156" s="18"/>
      <c r="AJ156" s="18"/>
      <c r="AK156" s="18"/>
      <c r="AL156" s="18"/>
      <c r="AM156" s="19">
        <f t="shared" si="21"/>
        <v>13.142857142857142</v>
      </c>
    </row>
    <row r="157" spans="1:39" x14ac:dyDescent="0.25">
      <c r="A157" s="4">
        <v>44049</v>
      </c>
      <c r="B157" s="5">
        <v>4597</v>
      </c>
      <c r="C157" s="5">
        <v>33</v>
      </c>
      <c r="D157" s="5">
        <v>600</v>
      </c>
      <c r="E157" s="5">
        <v>3463</v>
      </c>
      <c r="F157" s="5">
        <v>352546</v>
      </c>
      <c r="G157" s="7">
        <f t="shared" si="2"/>
        <v>35974.081632653062</v>
      </c>
      <c r="H157" s="12"/>
      <c r="I157" s="9">
        <v>7.1999999999999998E-3</v>
      </c>
      <c r="J157" s="9">
        <v>1.2999999999999999E-2</v>
      </c>
      <c r="K157" s="14">
        <v>7.0000000000000001E-3</v>
      </c>
      <c r="L157" s="5">
        <v>534</v>
      </c>
      <c r="M157" s="9">
        <v>0.1305</v>
      </c>
      <c r="N157" s="9">
        <v>0.75329999999999997</v>
      </c>
      <c r="O157" s="5">
        <v>7227</v>
      </c>
      <c r="P157" s="5">
        <v>2438</v>
      </c>
      <c r="Q157" s="9">
        <v>1.35E-2</v>
      </c>
      <c r="R157" s="5">
        <v>1</v>
      </c>
      <c r="S157" s="5">
        <v>32</v>
      </c>
      <c r="T157" s="5">
        <v>74</v>
      </c>
      <c r="U157" s="5">
        <v>8</v>
      </c>
      <c r="V157" s="11">
        <f t="shared" si="0"/>
        <v>0.11616271481400914</v>
      </c>
      <c r="W157" s="12">
        <f t="shared" ref="W157:X157" si="169">T157-T156</f>
        <v>2</v>
      </c>
      <c r="X157" s="12">
        <f t="shared" si="169"/>
        <v>1</v>
      </c>
      <c r="Y157" s="11">
        <f t="shared" si="96"/>
        <v>0.13857677902621723</v>
      </c>
      <c r="Z157" s="11">
        <f t="shared" si="97"/>
        <v>0.10810810810810811</v>
      </c>
      <c r="AA157" s="13">
        <f t="shared" si="18"/>
        <v>1.0865384615384615</v>
      </c>
      <c r="AB157" s="19">
        <f t="shared" si="27"/>
        <v>0.97034289368534998</v>
      </c>
      <c r="AC157" s="16">
        <f t="shared" si="8"/>
        <v>16.142857142857142</v>
      </c>
      <c r="AD157" s="16">
        <f t="shared" si="25"/>
        <v>0.5714285714285714</v>
      </c>
      <c r="AE157" s="16">
        <f t="shared" si="9"/>
        <v>2297.8571428571427</v>
      </c>
      <c r="AF157" s="18">
        <f t="shared" si="13"/>
        <v>7.0142857142857142E-3</v>
      </c>
      <c r="AG157" s="18"/>
      <c r="AH157" s="18"/>
      <c r="AI157" s="18"/>
      <c r="AJ157" s="18"/>
      <c r="AK157" s="18"/>
      <c r="AL157" s="18"/>
      <c r="AM157" s="19">
        <f t="shared" si="21"/>
        <v>16.714285714285715</v>
      </c>
    </row>
    <row r="158" spans="1:39" x14ac:dyDescent="0.25">
      <c r="A158" s="4">
        <v>44050</v>
      </c>
      <c r="B158" s="5">
        <v>4621</v>
      </c>
      <c r="C158" s="5">
        <v>24</v>
      </c>
      <c r="D158" s="5">
        <v>602</v>
      </c>
      <c r="E158" s="5">
        <v>3464</v>
      </c>
      <c r="F158" s="5">
        <v>355467</v>
      </c>
      <c r="G158" s="7">
        <f t="shared" si="2"/>
        <v>36272.142857142855</v>
      </c>
      <c r="H158" s="12"/>
      <c r="I158" s="9">
        <v>5.1999999999999998E-3</v>
      </c>
      <c r="J158" s="9">
        <v>1.2999999999999999E-2</v>
      </c>
      <c r="K158" s="14">
        <v>8.0000000000000002E-3</v>
      </c>
      <c r="L158" s="5">
        <v>555</v>
      </c>
      <c r="M158" s="9">
        <v>0.1303</v>
      </c>
      <c r="N158" s="9">
        <v>0.74960000000000004</v>
      </c>
      <c r="O158" s="5">
        <v>7092</v>
      </c>
      <c r="P158" s="5">
        <v>2921</v>
      </c>
      <c r="Q158" s="9">
        <v>8.2000000000000007E-3</v>
      </c>
      <c r="R158" s="5">
        <v>2</v>
      </c>
      <c r="S158" s="5">
        <v>1</v>
      </c>
      <c r="T158" s="5">
        <v>72</v>
      </c>
      <c r="U158" s="5">
        <v>6</v>
      </c>
      <c r="V158" s="11">
        <f t="shared" si="0"/>
        <v>0.12010387362042847</v>
      </c>
      <c r="W158" s="12">
        <f t="shared" ref="W158:X158" si="170">T158-T157</f>
        <v>-2</v>
      </c>
      <c r="X158" s="12">
        <f t="shared" si="170"/>
        <v>-2</v>
      </c>
      <c r="Y158" s="11">
        <f t="shared" si="96"/>
        <v>0.12972972972972974</v>
      </c>
      <c r="Z158" s="11">
        <f t="shared" si="97"/>
        <v>8.3333333333333329E-2</v>
      </c>
      <c r="AA158" s="13">
        <f t="shared" si="18"/>
        <v>1.0841121495327102</v>
      </c>
      <c r="AB158" s="19">
        <f t="shared" si="27"/>
        <v>0.97963782661179155</v>
      </c>
      <c r="AC158" s="16">
        <f t="shared" si="8"/>
        <v>16.571428571428573</v>
      </c>
      <c r="AD158" s="16">
        <f t="shared" si="25"/>
        <v>0.8571428571428571</v>
      </c>
      <c r="AE158" s="16">
        <f t="shared" si="9"/>
        <v>2329.1428571428573</v>
      </c>
      <c r="AF158" s="18">
        <f t="shared" si="13"/>
        <v>7.0714285714285705E-3</v>
      </c>
      <c r="AG158" s="18"/>
      <c r="AH158" s="18"/>
      <c r="AI158" s="18"/>
      <c r="AJ158" s="18"/>
      <c r="AK158" s="18"/>
      <c r="AL158" s="18"/>
      <c r="AM158" s="19">
        <f t="shared" si="21"/>
        <v>15.857142857142858</v>
      </c>
    </row>
    <row r="159" spans="1:39" x14ac:dyDescent="0.25">
      <c r="A159" s="4">
        <v>44051</v>
      </c>
      <c r="B159" s="5">
        <v>4653</v>
      </c>
      <c r="C159" s="5">
        <v>32</v>
      </c>
      <c r="D159" s="5">
        <v>602</v>
      </c>
      <c r="E159" s="5">
        <v>3491</v>
      </c>
      <c r="F159" s="5">
        <v>358437</v>
      </c>
      <c r="G159" s="7">
        <f t="shared" si="2"/>
        <v>36575.204081632648</v>
      </c>
      <c r="H159" s="12"/>
      <c r="I159" s="9">
        <v>6.8999999999999999E-3</v>
      </c>
      <c r="J159" s="9">
        <v>1.2999999999999999E-2</v>
      </c>
      <c r="K159" s="14">
        <v>8.0000000000000002E-3</v>
      </c>
      <c r="L159" s="5">
        <v>560</v>
      </c>
      <c r="M159" s="9">
        <v>0.12939999999999999</v>
      </c>
      <c r="N159" s="9">
        <v>0.75029999999999997</v>
      </c>
      <c r="P159" s="5">
        <v>2970</v>
      </c>
      <c r="Q159" s="9">
        <v>1.0800000000000001E-2</v>
      </c>
      <c r="R159" s="5">
        <v>0</v>
      </c>
      <c r="S159" s="5">
        <v>27</v>
      </c>
      <c r="T159" s="5">
        <v>69</v>
      </c>
      <c r="U159" s="5">
        <v>6</v>
      </c>
      <c r="V159" s="11">
        <f t="shared" si="0"/>
        <v>0.12035246077799269</v>
      </c>
      <c r="W159" s="12">
        <f t="shared" ref="W159:X159" si="171">T159-T158</f>
        <v>-3</v>
      </c>
      <c r="X159" s="12">
        <f t="shared" si="171"/>
        <v>0</v>
      </c>
      <c r="Y159" s="11">
        <f t="shared" si="96"/>
        <v>0.12321428571428572</v>
      </c>
      <c r="Z159" s="11">
        <f t="shared" si="97"/>
        <v>8.6956521739130432E-2</v>
      </c>
      <c r="AA159" s="13">
        <f t="shared" si="18"/>
        <v>1.2450980392156863</v>
      </c>
      <c r="AB159" s="19">
        <f t="shared" si="27"/>
        <v>1.023826144140638</v>
      </c>
      <c r="AC159" s="16">
        <f t="shared" si="8"/>
        <v>18.142857142857142</v>
      </c>
      <c r="AD159" s="16">
        <f t="shared" si="25"/>
        <v>0.7142857142857143</v>
      </c>
      <c r="AE159" s="16">
        <f t="shared" si="9"/>
        <v>2221.4285714285716</v>
      </c>
      <c r="AF159" s="18">
        <f t="shared" si="13"/>
        <v>7.8142857142857146E-3</v>
      </c>
      <c r="AG159" s="18"/>
      <c r="AH159" s="18"/>
      <c r="AI159" s="18"/>
      <c r="AJ159" s="18"/>
      <c r="AK159" s="18"/>
      <c r="AL159" s="18"/>
      <c r="AM159" s="19">
        <f t="shared" si="21"/>
        <v>18.142857142857142</v>
      </c>
    </row>
    <row r="160" spans="1:39" x14ac:dyDescent="0.25">
      <c r="A160" s="4">
        <v>44052</v>
      </c>
      <c r="B160" s="5">
        <v>4696</v>
      </c>
      <c r="C160" s="5">
        <v>43</v>
      </c>
      <c r="D160" s="5">
        <v>602</v>
      </c>
      <c r="E160" s="5">
        <v>3499</v>
      </c>
      <c r="F160" s="5">
        <v>360772</v>
      </c>
      <c r="G160" s="7">
        <f t="shared" si="2"/>
        <v>36813.469387755096</v>
      </c>
      <c r="H160" s="12"/>
      <c r="I160" s="9">
        <v>9.1999999999999998E-3</v>
      </c>
      <c r="J160" s="9">
        <v>1.2999999999999999E-2</v>
      </c>
      <c r="K160" s="14">
        <v>6.0000000000000001E-3</v>
      </c>
      <c r="L160" s="5">
        <v>595</v>
      </c>
      <c r="M160" s="9">
        <v>0.12820000000000001</v>
      </c>
      <c r="N160" s="9">
        <v>0.74509999999999998</v>
      </c>
      <c r="O160" s="5">
        <v>7184</v>
      </c>
      <c r="P160" s="5">
        <v>2335</v>
      </c>
      <c r="Q160" s="9">
        <v>1.84E-2</v>
      </c>
      <c r="R160" s="5">
        <v>0</v>
      </c>
      <c r="S160" s="5">
        <v>8</v>
      </c>
      <c r="T160" s="5">
        <v>73</v>
      </c>
      <c r="U160" s="5">
        <v>6</v>
      </c>
      <c r="V160" s="11">
        <f t="shared" si="0"/>
        <v>0.12670357751277683</v>
      </c>
      <c r="W160" s="12">
        <f t="shared" ref="W160:X160" si="172">T160-T159</f>
        <v>4</v>
      </c>
      <c r="X160" s="12">
        <f t="shared" si="172"/>
        <v>0</v>
      </c>
      <c r="Y160" s="11">
        <f t="shared" si="96"/>
        <v>0.1226890756302521</v>
      </c>
      <c r="Z160" s="11">
        <f t="shared" si="97"/>
        <v>8.2191780821917804E-2</v>
      </c>
      <c r="AA160" s="13">
        <f t="shared" si="18"/>
        <v>1.61</v>
      </c>
      <c r="AB160" s="19">
        <f t="shared" si="27"/>
        <v>1.1137701217316744</v>
      </c>
      <c r="AC160" s="16">
        <f t="shared" si="8"/>
        <v>23</v>
      </c>
      <c r="AD160" s="16">
        <f t="shared" si="25"/>
        <v>0.7142857142857143</v>
      </c>
      <c r="AE160" s="16">
        <f t="shared" si="9"/>
        <v>2253.5714285714284</v>
      </c>
      <c r="AF160" s="18">
        <f t="shared" si="13"/>
        <v>9.8285714285714278E-3</v>
      </c>
      <c r="AG160" s="18"/>
      <c r="AH160" s="18"/>
      <c r="AI160" s="18"/>
      <c r="AJ160" s="18"/>
      <c r="AK160" s="18"/>
      <c r="AL160" s="18"/>
      <c r="AM160" s="19">
        <f t="shared" si="21"/>
        <v>15.714285714285714</v>
      </c>
    </row>
    <row r="161" spans="1:39" x14ac:dyDescent="0.25">
      <c r="A161" s="4">
        <v>44053</v>
      </c>
      <c r="B161" s="5">
        <v>4731</v>
      </c>
      <c r="C161" s="5">
        <v>35</v>
      </c>
      <c r="D161" s="5">
        <v>605</v>
      </c>
      <c r="E161" s="5">
        <v>3525</v>
      </c>
      <c r="F161" s="5">
        <v>362660</v>
      </c>
      <c r="G161" s="7">
        <f t="shared" si="2"/>
        <v>37006.122448979586</v>
      </c>
      <c r="H161" s="12"/>
      <c r="I161" s="9">
        <v>7.4999999999999997E-3</v>
      </c>
      <c r="J161" s="9">
        <v>1.2999999999999999E-2</v>
      </c>
      <c r="K161" s="14">
        <v>5.0000000000000001E-3</v>
      </c>
      <c r="L161" s="5">
        <v>601</v>
      </c>
      <c r="M161" s="9">
        <v>0.12790000000000001</v>
      </c>
      <c r="N161" s="9">
        <v>0.74509999999999998</v>
      </c>
      <c r="O161" s="6"/>
      <c r="P161" s="5">
        <v>1888</v>
      </c>
      <c r="Q161" s="9">
        <v>1.8499999999999999E-2</v>
      </c>
      <c r="R161" s="5">
        <v>3</v>
      </c>
      <c r="S161" s="5">
        <v>26</v>
      </c>
      <c r="T161" s="5">
        <v>61</v>
      </c>
      <c r="U161" s="5">
        <v>6</v>
      </c>
      <c r="V161" s="11">
        <f t="shared" si="0"/>
        <v>0.12703445360388924</v>
      </c>
      <c r="W161" s="12">
        <f t="shared" ref="W161:X161" si="173">T161-T160</f>
        <v>-12</v>
      </c>
      <c r="X161" s="12">
        <f t="shared" si="173"/>
        <v>0</v>
      </c>
      <c r="Y161" s="11">
        <f t="shared" si="96"/>
        <v>0.10149750415973377</v>
      </c>
      <c r="Z161" s="11">
        <f t="shared" si="97"/>
        <v>9.8360655737704916E-2</v>
      </c>
      <c r="AA161" s="13">
        <f t="shared" si="18"/>
        <v>1.9479166666666667</v>
      </c>
      <c r="AB161" s="19">
        <f t="shared" si="27"/>
        <v>1.266224796262037</v>
      </c>
      <c r="AC161" s="16">
        <f t="shared" si="8"/>
        <v>26.714285714285715</v>
      </c>
      <c r="AD161" s="16">
        <f t="shared" si="25"/>
        <v>1.1428571428571428</v>
      </c>
      <c r="AE161" s="16">
        <f t="shared" si="9"/>
        <v>2242.5714285714284</v>
      </c>
      <c r="AF161" s="18">
        <f t="shared" si="13"/>
        <v>1.1814285714285713E-2</v>
      </c>
      <c r="AG161" s="18"/>
      <c r="AH161" s="18"/>
      <c r="AI161" s="18"/>
      <c r="AJ161" s="18"/>
      <c r="AK161" s="18"/>
      <c r="AL161" s="18"/>
      <c r="AM161" s="19">
        <f t="shared" si="21"/>
        <v>16</v>
      </c>
    </row>
    <row r="162" spans="1:39" x14ac:dyDescent="0.25">
      <c r="A162" s="4">
        <v>44054</v>
      </c>
      <c r="B162" s="5">
        <v>4746</v>
      </c>
      <c r="C162" s="5">
        <v>15</v>
      </c>
      <c r="D162" s="5">
        <v>605</v>
      </c>
      <c r="E162" s="5">
        <v>3527</v>
      </c>
      <c r="F162" s="5">
        <v>363459</v>
      </c>
      <c r="G162" s="7">
        <f t="shared" si="2"/>
        <v>37087.65306122449</v>
      </c>
      <c r="H162" s="12"/>
      <c r="I162" s="9">
        <v>3.2000000000000002E-3</v>
      </c>
      <c r="J162" s="9">
        <v>1.3100000000000001E-2</v>
      </c>
      <c r="K162" s="14">
        <v>2E-3</v>
      </c>
      <c r="L162" s="5">
        <v>614</v>
      </c>
      <c r="M162" s="9">
        <v>0.1275</v>
      </c>
      <c r="N162" s="9">
        <v>0.74319999999999997</v>
      </c>
      <c r="O162" s="6"/>
      <c r="P162" s="5">
        <v>799</v>
      </c>
      <c r="Q162" s="9">
        <v>1.8800000000000001E-2</v>
      </c>
      <c r="R162" s="5">
        <v>0</v>
      </c>
      <c r="S162" s="5">
        <v>2</v>
      </c>
      <c r="T162" s="5">
        <v>62</v>
      </c>
      <c r="U162" s="5">
        <v>5</v>
      </c>
      <c r="V162" s="11">
        <f t="shared" si="0"/>
        <v>0.12937210282343026</v>
      </c>
      <c r="W162" s="12">
        <f t="shared" ref="W162:X162" si="174">T162-T161</f>
        <v>1</v>
      </c>
      <c r="X162" s="12">
        <f t="shared" si="174"/>
        <v>-1</v>
      </c>
      <c r="Y162" s="11">
        <f t="shared" si="96"/>
        <v>0.10097719869706841</v>
      </c>
      <c r="Z162" s="11">
        <f t="shared" si="97"/>
        <v>8.0645161290322578E-2</v>
      </c>
      <c r="AA162" s="13">
        <f t="shared" si="18"/>
        <v>1.9896907216494846</v>
      </c>
      <c r="AB162" s="19">
        <f t="shared" si="27"/>
        <v>1.4233365769432871</v>
      </c>
      <c r="AC162" s="16">
        <f t="shared" si="8"/>
        <v>27.571428571428573</v>
      </c>
      <c r="AD162" s="16">
        <f t="shared" si="25"/>
        <v>1</v>
      </c>
      <c r="AE162" s="16">
        <f t="shared" si="9"/>
        <v>2189.5714285714284</v>
      </c>
      <c r="AF162" s="18">
        <f t="shared" si="13"/>
        <v>1.3399999999999999E-2</v>
      </c>
      <c r="AG162" s="18"/>
      <c r="AH162" s="18"/>
      <c r="AI162" s="18"/>
      <c r="AJ162" s="18"/>
      <c r="AK162" s="18"/>
      <c r="AL162" s="18"/>
      <c r="AM162" s="19">
        <f t="shared" si="21"/>
        <v>16</v>
      </c>
    </row>
    <row r="163" spans="1:39" x14ac:dyDescent="0.25">
      <c r="A163" s="4">
        <v>44055</v>
      </c>
      <c r="B163" s="5">
        <v>4768</v>
      </c>
      <c r="C163" s="5">
        <v>22</v>
      </c>
      <c r="D163" s="5">
        <v>605</v>
      </c>
      <c r="E163" s="5">
        <v>3529</v>
      </c>
      <c r="F163" s="5">
        <v>366356</v>
      </c>
      <c r="G163" s="7">
        <f t="shared" si="2"/>
        <v>37383.265306122448</v>
      </c>
      <c r="H163" s="12"/>
      <c r="I163" s="9">
        <v>4.5999999999999999E-3</v>
      </c>
      <c r="J163" s="9">
        <v>1.2999999999999999E-2</v>
      </c>
      <c r="K163" s="14">
        <v>8.0000000000000002E-3</v>
      </c>
      <c r="L163" s="5">
        <v>634</v>
      </c>
      <c r="M163" s="9">
        <v>0.12690000000000001</v>
      </c>
      <c r="N163" s="9">
        <v>0.74009999999999998</v>
      </c>
      <c r="O163" s="6"/>
      <c r="P163" s="5">
        <v>2897</v>
      </c>
      <c r="Q163" s="9">
        <v>7.6E-3</v>
      </c>
      <c r="R163" s="5">
        <v>0</v>
      </c>
      <c r="S163" s="5">
        <v>2</v>
      </c>
      <c r="T163" s="5">
        <v>64</v>
      </c>
      <c r="U163" s="5">
        <v>5</v>
      </c>
      <c r="V163" s="11">
        <f t="shared" si="0"/>
        <v>0.13296979865771813</v>
      </c>
      <c r="W163" s="12">
        <f t="shared" ref="W163:X163" si="175">T163-T162</f>
        <v>2</v>
      </c>
      <c r="X163" s="12">
        <f t="shared" si="175"/>
        <v>0</v>
      </c>
      <c r="Y163" s="11">
        <f t="shared" si="96"/>
        <v>0.10094637223974763</v>
      </c>
      <c r="Z163" s="11">
        <f t="shared" si="97"/>
        <v>7.8125E-2</v>
      </c>
      <c r="AA163" s="13">
        <f t="shared" si="18"/>
        <v>2.0606060606060606</v>
      </c>
      <c r="AB163" s="19">
        <f t="shared" si="27"/>
        <v>1.5748517284584387</v>
      </c>
      <c r="AC163" s="16">
        <f t="shared" si="8"/>
        <v>29.142857142857142</v>
      </c>
      <c r="AD163" s="16">
        <f t="shared" si="25"/>
        <v>0.8571428571428571</v>
      </c>
      <c r="AE163" s="16">
        <f t="shared" si="9"/>
        <v>2321.1428571428573</v>
      </c>
      <c r="AF163" s="18">
        <f t="shared" si="13"/>
        <v>1.3685714285714285E-2</v>
      </c>
      <c r="AG163" s="18"/>
      <c r="AH163" s="18"/>
      <c r="AI163" s="18"/>
      <c r="AJ163" s="18"/>
      <c r="AK163" s="18"/>
      <c r="AL163" s="18"/>
      <c r="AM163" s="19">
        <f t="shared" si="21"/>
        <v>14</v>
      </c>
    </row>
    <row r="164" spans="1:39" x14ac:dyDescent="0.25">
      <c r="A164" s="4">
        <v>44056</v>
      </c>
      <c r="B164" s="5">
        <v>4813</v>
      </c>
      <c r="C164" s="5">
        <v>45</v>
      </c>
      <c r="D164" s="5">
        <v>607</v>
      </c>
      <c r="E164" s="5">
        <v>3561</v>
      </c>
      <c r="F164" s="5">
        <v>369545</v>
      </c>
      <c r="G164" s="7">
        <f t="shared" si="2"/>
        <v>37708.673469387752</v>
      </c>
      <c r="H164" s="12"/>
      <c r="I164" s="9">
        <v>9.4000000000000004E-3</v>
      </c>
      <c r="J164" s="9">
        <v>1.2999999999999999E-2</v>
      </c>
      <c r="K164" s="14">
        <v>8.9999999999999993E-3</v>
      </c>
      <c r="L164" s="5">
        <v>645</v>
      </c>
      <c r="M164" s="9">
        <v>0.12609999999999999</v>
      </c>
      <c r="N164" s="9">
        <v>0.7399</v>
      </c>
      <c r="O164" s="6"/>
      <c r="P164" s="5">
        <v>3189</v>
      </c>
      <c r="Q164" s="9">
        <v>1.41E-2</v>
      </c>
      <c r="R164" s="5">
        <v>2</v>
      </c>
      <c r="S164" s="5">
        <v>32</v>
      </c>
      <c r="T164" s="5">
        <v>66</v>
      </c>
      <c r="U164" s="5">
        <v>5</v>
      </c>
      <c r="V164" s="11">
        <f t="shared" si="0"/>
        <v>0.13401205069603159</v>
      </c>
      <c r="W164" s="12">
        <f t="shared" ref="W164:X164" si="176">T164-T163</f>
        <v>2</v>
      </c>
      <c r="X164" s="12">
        <f t="shared" si="176"/>
        <v>0</v>
      </c>
      <c r="Y164" s="11">
        <f t="shared" si="96"/>
        <v>0.10232558139534884</v>
      </c>
      <c r="Z164" s="11">
        <f t="shared" si="97"/>
        <v>7.575757575757576E-2</v>
      </c>
      <c r="AA164" s="13">
        <f t="shared" si="18"/>
        <v>1.9115044247787611</v>
      </c>
      <c r="AB164" s="19">
        <f t="shared" si="27"/>
        <v>1.6927040089213385</v>
      </c>
      <c r="AC164" s="16">
        <f t="shared" si="8"/>
        <v>30.857142857142858</v>
      </c>
      <c r="AD164" s="16">
        <f t="shared" si="25"/>
        <v>1</v>
      </c>
      <c r="AE164" s="16">
        <f t="shared" si="9"/>
        <v>2428.4285714285716</v>
      </c>
      <c r="AF164" s="18">
        <f t="shared" si="13"/>
        <v>1.3771428571428572E-2</v>
      </c>
      <c r="AG164" s="18"/>
      <c r="AH164" s="18"/>
      <c r="AI164" s="18"/>
      <c r="AJ164" s="18"/>
      <c r="AK164" s="18"/>
      <c r="AL164" s="18"/>
      <c r="AM164" s="19">
        <f t="shared" si="21"/>
        <v>14</v>
      </c>
    </row>
    <row r="165" spans="1:39" x14ac:dyDescent="0.25">
      <c r="A165" s="4">
        <v>44057</v>
      </c>
      <c r="B165" s="5">
        <v>4853</v>
      </c>
      <c r="C165" s="5">
        <v>40</v>
      </c>
      <c r="D165" s="5">
        <v>607</v>
      </c>
      <c r="E165" s="5">
        <v>3590</v>
      </c>
      <c r="F165" s="5">
        <v>372687</v>
      </c>
      <c r="G165" s="7">
        <f t="shared" si="2"/>
        <v>38029.28571428571</v>
      </c>
      <c r="H165" s="12"/>
      <c r="I165" s="9">
        <v>8.3000000000000001E-3</v>
      </c>
      <c r="J165" s="9">
        <v>1.2999999999999999E-2</v>
      </c>
      <c r="K165" s="14">
        <v>8.0000000000000002E-3</v>
      </c>
      <c r="L165" s="5">
        <v>656</v>
      </c>
      <c r="M165" s="9">
        <v>0.12509999999999999</v>
      </c>
      <c r="N165" s="9">
        <v>0.73970000000000002</v>
      </c>
      <c r="O165" s="6"/>
      <c r="P165" s="5">
        <v>3142</v>
      </c>
      <c r="Q165" s="9">
        <v>1.2699999999999999E-2</v>
      </c>
      <c r="R165" s="5">
        <v>0</v>
      </c>
      <c r="S165" s="5">
        <v>29</v>
      </c>
      <c r="T165" s="5">
        <v>64</v>
      </c>
      <c r="U165" s="5">
        <v>6</v>
      </c>
      <c r="V165" s="11">
        <f t="shared" si="0"/>
        <v>0.13517411910158664</v>
      </c>
      <c r="W165" s="12">
        <f t="shared" ref="W165:X165" si="177">T165-T164</f>
        <v>-2</v>
      </c>
      <c r="X165" s="12">
        <f t="shared" si="177"/>
        <v>1</v>
      </c>
      <c r="Y165" s="11">
        <f t="shared" si="96"/>
        <v>9.7560975609756101E-2</v>
      </c>
      <c r="Z165" s="11">
        <f t="shared" si="97"/>
        <v>9.375E-2</v>
      </c>
      <c r="AA165" s="13">
        <f t="shared" si="18"/>
        <v>2</v>
      </c>
      <c r="AB165" s="19">
        <f t="shared" si="27"/>
        <v>1.8235451304166654</v>
      </c>
      <c r="AC165" s="16">
        <f t="shared" si="8"/>
        <v>33.142857142857146</v>
      </c>
      <c r="AD165" s="16">
        <f t="shared" si="25"/>
        <v>0.7142857142857143</v>
      </c>
      <c r="AE165" s="16">
        <f t="shared" si="9"/>
        <v>2460</v>
      </c>
      <c r="AF165" s="18">
        <f t="shared" si="13"/>
        <v>1.4414285714285715E-2</v>
      </c>
      <c r="AG165" s="18"/>
      <c r="AH165" s="18"/>
      <c r="AI165" s="18"/>
      <c r="AJ165" s="18"/>
      <c r="AK165" s="18"/>
      <c r="AL165" s="18"/>
      <c r="AM165" s="19">
        <f t="shared" si="21"/>
        <v>18</v>
      </c>
    </row>
    <row r="166" spans="1:39" x14ac:dyDescent="0.25">
      <c r="A166" s="4">
        <v>44058</v>
      </c>
      <c r="B166" s="5">
        <v>4877</v>
      </c>
      <c r="C166" s="5">
        <v>24</v>
      </c>
      <c r="D166" s="5">
        <v>607</v>
      </c>
      <c r="E166" s="5">
        <v>3606</v>
      </c>
      <c r="F166" s="5">
        <v>375685</v>
      </c>
      <c r="G166" s="7">
        <f t="shared" si="2"/>
        <v>38335.204081632648</v>
      </c>
      <c r="H166" s="12"/>
      <c r="I166" s="9">
        <v>4.8999999999999998E-3</v>
      </c>
      <c r="J166" s="9">
        <v>1.2999999999999999E-2</v>
      </c>
      <c r="K166" s="14">
        <v>8.0000000000000002E-3</v>
      </c>
      <c r="L166" s="5">
        <v>664</v>
      </c>
      <c r="M166" s="9">
        <v>0.1245</v>
      </c>
      <c r="N166" s="9">
        <v>0.73939999999999995</v>
      </c>
      <c r="O166" s="6"/>
      <c r="P166" s="5">
        <v>2998</v>
      </c>
      <c r="Q166" s="9">
        <v>8.0000000000000002E-3</v>
      </c>
      <c r="R166" s="5">
        <v>0</v>
      </c>
      <c r="S166" s="5">
        <v>16</v>
      </c>
      <c r="T166" s="5">
        <v>63</v>
      </c>
      <c r="U166" s="5">
        <v>6</v>
      </c>
      <c r="V166" s="11">
        <f t="shared" si="0"/>
        <v>0.13614927209350011</v>
      </c>
      <c r="W166" s="12">
        <f t="shared" ref="W166:X166" si="178">T166-T165</f>
        <v>-1</v>
      </c>
      <c r="X166" s="12">
        <f t="shared" si="178"/>
        <v>0</v>
      </c>
      <c r="Y166" s="11">
        <f t="shared" si="96"/>
        <v>9.4879518072289157E-2</v>
      </c>
      <c r="Z166" s="11">
        <f t="shared" si="97"/>
        <v>9.5238095238095233E-2</v>
      </c>
      <c r="AA166" s="13">
        <f t="shared" si="18"/>
        <v>1.7637795275590551</v>
      </c>
      <c r="AB166" s="19">
        <f t="shared" si="27"/>
        <v>1.8976424858942897</v>
      </c>
      <c r="AC166" s="16">
        <f t="shared" si="8"/>
        <v>32</v>
      </c>
      <c r="AD166" s="16">
        <f t="shared" si="25"/>
        <v>0.7142857142857143</v>
      </c>
      <c r="AE166" s="16">
        <f t="shared" si="9"/>
        <v>2464</v>
      </c>
      <c r="AF166" s="18">
        <f t="shared" si="13"/>
        <v>1.4014285714285713E-2</v>
      </c>
      <c r="AG166" s="18"/>
      <c r="AH166" s="18"/>
      <c r="AI166" s="18"/>
      <c r="AJ166" s="18"/>
      <c r="AK166" s="18"/>
      <c r="AL166" s="18"/>
      <c r="AM166" s="19">
        <f t="shared" si="21"/>
        <v>16.428571428571427</v>
      </c>
    </row>
    <row r="167" spans="1:39" x14ac:dyDescent="0.25">
      <c r="A167" s="4">
        <v>44059</v>
      </c>
      <c r="B167" s="5">
        <v>4916</v>
      </c>
      <c r="C167" s="5">
        <v>39</v>
      </c>
      <c r="D167" s="5">
        <v>608</v>
      </c>
      <c r="E167" s="5">
        <v>3623</v>
      </c>
      <c r="F167" s="5">
        <v>378608</v>
      </c>
      <c r="G167" s="7">
        <f t="shared" si="2"/>
        <v>38633.469387755096</v>
      </c>
      <c r="H167" s="12"/>
      <c r="I167" s="9">
        <v>8.0000000000000002E-3</v>
      </c>
      <c r="J167" s="9">
        <v>1.2999999999999999E-2</v>
      </c>
      <c r="K167" s="14">
        <v>8.0000000000000002E-3</v>
      </c>
      <c r="L167" s="5">
        <v>685</v>
      </c>
      <c r="M167" s="9">
        <v>0.1237</v>
      </c>
      <c r="N167" s="9">
        <v>0.73699999999999999</v>
      </c>
      <c r="O167" s="6"/>
      <c r="P167" s="5">
        <v>2923</v>
      </c>
      <c r="Q167" s="9">
        <v>1.3299999999999999E-2</v>
      </c>
      <c r="R167" s="5">
        <v>1</v>
      </c>
      <c r="S167" s="5">
        <v>17</v>
      </c>
      <c r="T167" s="5">
        <v>62</v>
      </c>
      <c r="U167" s="5">
        <v>6</v>
      </c>
      <c r="V167" s="11">
        <f t="shared" si="0"/>
        <v>0.13934092758340114</v>
      </c>
      <c r="W167" s="12">
        <f t="shared" ref="W167:X167" si="179">T167-T166</f>
        <v>-1</v>
      </c>
      <c r="X167" s="12">
        <f t="shared" si="179"/>
        <v>0</v>
      </c>
      <c r="Y167" s="11">
        <f t="shared" si="96"/>
        <v>9.0510948905109495E-2</v>
      </c>
      <c r="Z167" s="11">
        <f t="shared" si="97"/>
        <v>9.6774193548387094E-2</v>
      </c>
      <c r="AA167" s="13">
        <f t="shared" si="18"/>
        <v>1.3664596273291925</v>
      </c>
      <c r="AB167" s="19">
        <f t="shared" si="27"/>
        <v>1.8628510040841744</v>
      </c>
      <c r="AC167" s="16">
        <f t="shared" si="8"/>
        <v>31.428571428571427</v>
      </c>
      <c r="AD167" s="16">
        <f t="shared" si="25"/>
        <v>0.8571428571428571</v>
      </c>
      <c r="AE167" s="16">
        <f t="shared" si="9"/>
        <v>2548</v>
      </c>
      <c r="AF167" s="18">
        <f t="shared" si="13"/>
        <v>1.3285714285714286E-2</v>
      </c>
      <c r="AG167" s="18"/>
      <c r="AH167" s="18"/>
      <c r="AI167" s="18"/>
      <c r="AJ167" s="18"/>
      <c r="AK167" s="18"/>
      <c r="AL167" s="18"/>
      <c r="AM167" s="19">
        <f t="shared" si="21"/>
        <v>17.714285714285715</v>
      </c>
    </row>
    <row r="168" spans="1:39" x14ac:dyDescent="0.25">
      <c r="A168" s="4">
        <v>44060</v>
      </c>
      <c r="B168" s="5">
        <v>4946</v>
      </c>
      <c r="C168" s="5">
        <v>30</v>
      </c>
      <c r="D168" s="5">
        <v>608</v>
      </c>
      <c r="E168" s="5">
        <v>3630</v>
      </c>
      <c r="F168" s="5">
        <v>380932</v>
      </c>
      <c r="G168" s="7">
        <f t="shared" si="2"/>
        <v>38870.612244897959</v>
      </c>
      <c r="H168" s="12"/>
      <c r="I168" s="9">
        <v>6.1000000000000004E-3</v>
      </c>
      <c r="J168" s="9">
        <v>1.2999999999999999E-2</v>
      </c>
      <c r="K168" s="14">
        <v>6.0000000000000001E-3</v>
      </c>
      <c r="L168" s="5">
        <v>708</v>
      </c>
      <c r="M168" s="9">
        <v>0.1229</v>
      </c>
      <c r="N168" s="9">
        <v>0.7339</v>
      </c>
      <c r="O168" s="5">
        <v>8188</v>
      </c>
      <c r="P168" s="5">
        <v>2324</v>
      </c>
      <c r="Q168" s="9">
        <v>1.29E-2</v>
      </c>
      <c r="R168" s="5">
        <v>0</v>
      </c>
      <c r="S168" s="5">
        <v>7</v>
      </c>
      <c r="T168" s="5">
        <v>62</v>
      </c>
      <c r="U168" s="5">
        <v>6</v>
      </c>
      <c r="V168" s="11">
        <f t="shared" si="0"/>
        <v>0.14314597654670441</v>
      </c>
      <c r="W168" s="12">
        <f t="shared" ref="W168:X168" si="180">T168-T167</f>
        <v>0</v>
      </c>
      <c r="X168" s="12">
        <f t="shared" si="180"/>
        <v>0</v>
      </c>
      <c r="Y168" s="11">
        <f t="shared" si="96"/>
        <v>8.7570621468926552E-2</v>
      </c>
      <c r="Z168" s="11">
        <f t="shared" si="97"/>
        <v>9.6774193548387094E-2</v>
      </c>
      <c r="AA168" s="13">
        <f t="shared" si="18"/>
        <v>1.1497326203208555</v>
      </c>
      <c r="AB168" s="19">
        <f t="shared" si="27"/>
        <v>1.7488247117490585</v>
      </c>
      <c r="AC168" s="16">
        <f t="shared" si="8"/>
        <v>30.714285714285715</v>
      </c>
      <c r="AD168" s="16">
        <f t="shared" si="25"/>
        <v>0.42857142857142855</v>
      </c>
      <c r="AE168" s="16">
        <f t="shared" si="9"/>
        <v>2610.2857142857142</v>
      </c>
      <c r="AF168" s="18">
        <f t="shared" si="13"/>
        <v>1.2485714285714284E-2</v>
      </c>
      <c r="AG168" s="18"/>
      <c r="AH168" s="18"/>
      <c r="AI168" s="18"/>
      <c r="AJ168" s="18"/>
      <c r="AK168" s="18"/>
      <c r="AL168" s="18"/>
      <c r="AM168" s="19">
        <f t="shared" si="21"/>
        <v>15</v>
      </c>
    </row>
    <row r="169" spans="1:39" x14ac:dyDescent="0.25">
      <c r="A169" s="4">
        <v>44061</v>
      </c>
      <c r="B169" s="5">
        <v>4970</v>
      </c>
      <c r="C169" s="5">
        <v>24</v>
      </c>
      <c r="D169" s="5">
        <v>609</v>
      </c>
      <c r="E169" s="5">
        <v>3631</v>
      </c>
      <c r="F169" s="5">
        <v>383411</v>
      </c>
      <c r="G169" s="7">
        <f t="shared" si="2"/>
        <v>39123.571428571428</v>
      </c>
      <c r="H169" s="12"/>
      <c r="I169" s="9">
        <v>4.8999999999999998E-3</v>
      </c>
      <c r="J169" s="9">
        <v>1.2999999999999999E-2</v>
      </c>
      <c r="K169" s="14">
        <v>6.0000000000000001E-3</v>
      </c>
      <c r="L169" s="5">
        <v>730</v>
      </c>
      <c r="M169" s="9">
        <v>0.1225</v>
      </c>
      <c r="N169" s="9">
        <v>0.73060000000000003</v>
      </c>
      <c r="P169" s="5">
        <v>2479</v>
      </c>
      <c r="Q169" s="9">
        <v>9.7000000000000003E-3</v>
      </c>
      <c r="R169" s="5">
        <v>1</v>
      </c>
      <c r="S169" s="5">
        <v>1</v>
      </c>
      <c r="T169" s="5">
        <v>60</v>
      </c>
      <c r="U169" s="5">
        <v>6</v>
      </c>
      <c r="V169" s="11">
        <f t="shared" si="0"/>
        <v>0.14688128772635814</v>
      </c>
      <c r="W169" s="12">
        <f t="shared" ref="W169:X169" si="181">T169-T168</f>
        <v>-2</v>
      </c>
      <c r="X169" s="12">
        <f t="shared" si="181"/>
        <v>0</v>
      </c>
      <c r="Y169" s="11">
        <f t="shared" si="96"/>
        <v>8.2191780821917804E-2</v>
      </c>
      <c r="Z169" s="11">
        <f t="shared" si="97"/>
        <v>0.1</v>
      </c>
      <c r="AA169" s="13">
        <f t="shared" si="18"/>
        <v>1.160621761658031</v>
      </c>
      <c r="AB169" s="19">
        <f t="shared" si="27"/>
        <v>1.6303862888931366</v>
      </c>
      <c r="AC169" s="16">
        <f t="shared" si="8"/>
        <v>32</v>
      </c>
      <c r="AD169" s="16">
        <f t="shared" si="25"/>
        <v>0.5714285714285714</v>
      </c>
      <c r="AE169" s="16">
        <f t="shared" si="9"/>
        <v>2850.2857142857142</v>
      </c>
      <c r="AF169" s="18">
        <f t="shared" si="13"/>
        <v>1.1185714285714285E-2</v>
      </c>
      <c r="AG169" s="18"/>
      <c r="AH169" s="18"/>
      <c r="AI169" s="18"/>
      <c r="AJ169" s="18"/>
      <c r="AK169" s="18"/>
      <c r="AL169" s="18"/>
      <c r="AM169" s="19">
        <f t="shared" si="21"/>
        <v>14.857142857142858</v>
      </c>
    </row>
    <row r="170" spans="1:39" x14ac:dyDescent="0.25">
      <c r="A170" s="4">
        <v>44062</v>
      </c>
      <c r="B170" s="5">
        <v>5002</v>
      </c>
      <c r="C170" s="5">
        <v>32</v>
      </c>
      <c r="D170" s="5">
        <v>609</v>
      </c>
      <c r="E170" s="5">
        <v>3665</v>
      </c>
      <c r="F170" s="5">
        <v>387111</v>
      </c>
      <c r="G170" s="7">
        <f t="shared" si="2"/>
        <v>39501.122448979586</v>
      </c>
      <c r="H170" s="12"/>
      <c r="I170" s="9">
        <v>6.4000000000000003E-3</v>
      </c>
      <c r="J170" s="9">
        <v>1.29E-2</v>
      </c>
      <c r="K170" s="14">
        <v>0.01</v>
      </c>
      <c r="L170" s="5">
        <v>728</v>
      </c>
      <c r="M170" s="9">
        <v>0.12180000000000001</v>
      </c>
      <c r="N170" s="9">
        <v>0.73270000000000002</v>
      </c>
      <c r="P170" s="5">
        <v>3700</v>
      </c>
      <c r="Q170" s="9">
        <v>8.6E-3</v>
      </c>
      <c r="R170" s="5">
        <v>0</v>
      </c>
      <c r="S170" s="5">
        <v>34</v>
      </c>
      <c r="T170" s="5">
        <v>57</v>
      </c>
      <c r="U170" s="5">
        <v>7</v>
      </c>
      <c r="V170" s="11">
        <f t="shared" si="0"/>
        <v>0.14554178328668532</v>
      </c>
      <c r="W170" s="12">
        <f t="shared" ref="W170:X170" si="182">T170-T169</f>
        <v>-3</v>
      </c>
      <c r="X170" s="12">
        <f t="shared" si="182"/>
        <v>1</v>
      </c>
      <c r="Y170" s="11">
        <f t="shared" si="96"/>
        <v>7.8296703296703296E-2</v>
      </c>
      <c r="Z170" s="11">
        <f t="shared" si="97"/>
        <v>0.12280701754385964</v>
      </c>
      <c r="AA170" s="13">
        <f t="shared" si="18"/>
        <v>1.1470588235294117</v>
      </c>
      <c r="AB170" s="19">
        <f t="shared" si="27"/>
        <v>1.4998795407393295</v>
      </c>
      <c r="AC170" s="16">
        <f t="shared" si="8"/>
        <v>33.428571428571431</v>
      </c>
      <c r="AD170" s="16">
        <f t="shared" si="25"/>
        <v>0.5714285714285714</v>
      </c>
      <c r="AE170" s="16">
        <f t="shared" si="9"/>
        <v>2965</v>
      </c>
      <c r="AF170" s="18">
        <f t="shared" si="13"/>
        <v>1.1328571428571427E-2</v>
      </c>
      <c r="AG170" s="18"/>
      <c r="AH170" s="18"/>
      <c r="AI170" s="18"/>
      <c r="AJ170" s="18"/>
      <c r="AK170" s="18"/>
      <c r="AL170" s="18"/>
      <c r="AM170" s="19">
        <f t="shared" si="21"/>
        <v>19.428571428571427</v>
      </c>
    </row>
    <row r="171" spans="1:39" x14ac:dyDescent="0.25">
      <c r="A171" s="4">
        <v>44063</v>
      </c>
      <c r="B171" s="5">
        <v>5046</v>
      </c>
      <c r="C171" s="5">
        <v>44</v>
      </c>
      <c r="D171" s="5">
        <v>609</v>
      </c>
      <c r="E171" s="5">
        <v>3678</v>
      </c>
      <c r="F171" s="5">
        <v>390079</v>
      </c>
      <c r="G171" s="7">
        <f t="shared" si="2"/>
        <v>39803.979591836731</v>
      </c>
      <c r="H171" s="12"/>
      <c r="I171" s="9">
        <v>8.8000000000000005E-3</v>
      </c>
      <c r="J171" s="9">
        <v>1.29E-2</v>
      </c>
      <c r="K171" s="14">
        <v>8.0000000000000002E-3</v>
      </c>
      <c r="L171" s="5">
        <v>759</v>
      </c>
      <c r="M171" s="9">
        <v>0.1207</v>
      </c>
      <c r="N171" s="9">
        <v>0.72889999999999999</v>
      </c>
      <c r="P171" s="5">
        <v>2968</v>
      </c>
      <c r="Q171" s="9">
        <v>1.4800000000000001E-2</v>
      </c>
      <c r="R171" s="5">
        <v>0</v>
      </c>
      <c r="S171" s="5">
        <v>13</v>
      </c>
      <c r="T171" s="5">
        <v>57</v>
      </c>
      <c r="U171" s="5">
        <v>7</v>
      </c>
      <c r="V171" s="11">
        <f t="shared" si="0"/>
        <v>0.15041617122473247</v>
      </c>
      <c r="W171" s="12">
        <f t="shared" ref="W171:X171" si="183">T171-T170</f>
        <v>0</v>
      </c>
      <c r="X171" s="12">
        <f t="shared" si="183"/>
        <v>0</v>
      </c>
      <c r="Y171" s="11">
        <f t="shared" si="96"/>
        <v>7.5098814229249009E-2</v>
      </c>
      <c r="Z171" s="11">
        <f t="shared" si="97"/>
        <v>0.12280701754385964</v>
      </c>
      <c r="AA171" s="13">
        <f t="shared" si="18"/>
        <v>1.0787037037037037</v>
      </c>
      <c r="AB171" s="19">
        <f t="shared" si="27"/>
        <v>1.3809080091571784</v>
      </c>
      <c r="AC171" s="16">
        <f t="shared" si="8"/>
        <v>33.285714285714285</v>
      </c>
      <c r="AD171" s="16">
        <f t="shared" si="25"/>
        <v>0.2857142857142857</v>
      </c>
      <c r="AE171" s="16">
        <f t="shared" si="9"/>
        <v>2933.4285714285716</v>
      </c>
      <c r="AF171" s="18">
        <f t="shared" si="13"/>
        <v>1.142857142857143E-2</v>
      </c>
      <c r="AG171" s="18"/>
      <c r="AH171" s="18"/>
      <c r="AI171" s="18"/>
      <c r="AJ171" s="18"/>
      <c r="AK171" s="18"/>
      <c r="AL171" s="18"/>
      <c r="AM171" s="19">
        <f t="shared" si="21"/>
        <v>16.714285714285715</v>
      </c>
    </row>
    <row r="172" spans="1:39" x14ac:dyDescent="0.25">
      <c r="A172" s="4">
        <v>44064</v>
      </c>
      <c r="B172" s="5">
        <v>5098</v>
      </c>
      <c r="C172" s="5">
        <v>52</v>
      </c>
      <c r="D172" s="5">
        <v>611</v>
      </c>
      <c r="E172" s="5">
        <v>3681</v>
      </c>
      <c r="F172" s="5">
        <v>393431</v>
      </c>
      <c r="G172" s="7">
        <f t="shared" si="2"/>
        <v>40146.020408163262</v>
      </c>
      <c r="H172" s="12"/>
      <c r="I172" s="9">
        <v>1.03E-2</v>
      </c>
      <c r="J172" s="9">
        <v>1.2999999999999999E-2</v>
      </c>
      <c r="K172" s="14">
        <v>8.9999999999999993E-3</v>
      </c>
      <c r="L172" s="5">
        <v>806</v>
      </c>
      <c r="M172" s="9">
        <v>0.11990000000000001</v>
      </c>
      <c r="N172" s="9">
        <v>0.72199999999999998</v>
      </c>
      <c r="P172" s="5">
        <v>3352</v>
      </c>
      <c r="Q172" s="9">
        <v>1.55E-2</v>
      </c>
      <c r="R172" s="5">
        <v>2</v>
      </c>
      <c r="S172" s="5">
        <v>3</v>
      </c>
      <c r="T172" s="5">
        <v>58</v>
      </c>
      <c r="U172" s="5">
        <v>6</v>
      </c>
      <c r="V172" s="11">
        <f t="shared" si="0"/>
        <v>0.15810121616320125</v>
      </c>
      <c r="W172" s="12">
        <f t="shared" ref="W172:X172" si="184">T172-T171</f>
        <v>1</v>
      </c>
      <c r="X172" s="12">
        <f t="shared" si="184"/>
        <v>-1</v>
      </c>
      <c r="Y172" s="11">
        <f t="shared" si="96"/>
        <v>7.1960297766749379E-2</v>
      </c>
      <c r="Z172" s="11">
        <f t="shared" si="97"/>
        <v>0.10344827586206896</v>
      </c>
      <c r="AA172" s="13">
        <f t="shared" si="18"/>
        <v>1.0560344827586208</v>
      </c>
      <c r="AB172" s="19">
        <f t="shared" si="27"/>
        <v>1.2460557924084099</v>
      </c>
      <c r="AC172" s="16">
        <f t="shared" si="8"/>
        <v>35</v>
      </c>
      <c r="AD172" s="16">
        <f t="shared" si="25"/>
        <v>0.5714285714285714</v>
      </c>
      <c r="AE172" s="16">
        <f t="shared" si="9"/>
        <v>2963.4285714285716</v>
      </c>
      <c r="AF172" s="18">
        <f t="shared" si="13"/>
        <v>1.1828571428571428E-2</v>
      </c>
      <c r="AG172" s="18"/>
      <c r="AH172" s="18"/>
      <c r="AI172" s="18"/>
      <c r="AJ172" s="18"/>
      <c r="AK172" s="18"/>
      <c r="AL172" s="18"/>
      <c r="AM172" s="19">
        <f t="shared" si="21"/>
        <v>13</v>
      </c>
    </row>
    <row r="173" spans="1:39" x14ac:dyDescent="0.25">
      <c r="A173" s="4">
        <v>44065</v>
      </c>
      <c r="B173" s="5">
        <v>5133</v>
      </c>
      <c r="C173" s="5">
        <v>35</v>
      </c>
      <c r="D173" s="5">
        <v>611</v>
      </c>
      <c r="E173" s="5">
        <v>3692</v>
      </c>
      <c r="F173" s="5">
        <v>394911</v>
      </c>
      <c r="G173" s="7">
        <f t="shared" si="2"/>
        <v>40297.040816326531</v>
      </c>
      <c r="H173" s="12"/>
      <c r="I173" s="9">
        <v>6.8999999999999999E-3</v>
      </c>
      <c r="J173" s="9">
        <v>1.2999999999999999E-2</v>
      </c>
      <c r="K173" s="14">
        <v>4.0000000000000001E-3</v>
      </c>
      <c r="L173" s="5">
        <v>830</v>
      </c>
      <c r="M173" s="9">
        <v>0.11899999999999999</v>
      </c>
      <c r="N173" s="9">
        <v>0.71930000000000005</v>
      </c>
      <c r="O173" s="6"/>
      <c r="P173" s="5">
        <v>1480</v>
      </c>
      <c r="Q173" s="9">
        <v>2.3599999999999999E-2</v>
      </c>
      <c r="R173" s="21">
        <v>0</v>
      </c>
      <c r="S173" s="5">
        <v>11</v>
      </c>
      <c r="T173" s="5">
        <v>60</v>
      </c>
      <c r="U173" s="5">
        <v>7</v>
      </c>
      <c r="V173" s="11">
        <f t="shared" si="0"/>
        <v>0.16169881161114358</v>
      </c>
      <c r="W173" s="12">
        <f t="shared" ref="W173:X173" si="185">T173-T172</f>
        <v>2</v>
      </c>
      <c r="X173" s="12">
        <f t="shared" si="185"/>
        <v>1</v>
      </c>
      <c r="Y173" s="11">
        <f t="shared" si="96"/>
        <v>7.2289156626506021E-2</v>
      </c>
      <c r="Z173" s="11">
        <f t="shared" si="97"/>
        <v>0.11666666666666667</v>
      </c>
      <c r="AA173" s="13">
        <f t="shared" si="18"/>
        <v>1.1428571428571428</v>
      </c>
      <c r="AB173" s="19">
        <f t="shared" si="27"/>
        <v>1.1573525945938512</v>
      </c>
      <c r="AC173" s="16">
        <f t="shared" si="8"/>
        <v>36.571428571428569</v>
      </c>
      <c r="AD173" s="16">
        <f t="shared" si="25"/>
        <v>0.5714285714285714</v>
      </c>
      <c r="AE173" s="16">
        <f t="shared" si="9"/>
        <v>2746.5714285714284</v>
      </c>
      <c r="AF173" s="18">
        <f t="shared" si="13"/>
        <v>1.4057142857142857E-2</v>
      </c>
      <c r="AG173" s="18"/>
      <c r="AH173" s="18"/>
      <c r="AI173" s="18"/>
      <c r="AJ173" s="18"/>
      <c r="AK173" s="18"/>
      <c r="AL173" s="18"/>
      <c r="AM173" s="19">
        <f t="shared" si="21"/>
        <v>12.285714285714286</v>
      </c>
    </row>
    <row r="174" spans="1:39" x14ac:dyDescent="0.25">
      <c r="A174" s="4">
        <v>44066</v>
      </c>
      <c r="B174" s="5">
        <v>5155</v>
      </c>
      <c r="C174" s="5">
        <v>22</v>
      </c>
      <c r="D174" s="5">
        <v>613</v>
      </c>
      <c r="E174" s="5">
        <v>3695</v>
      </c>
      <c r="F174" s="5">
        <v>397092</v>
      </c>
      <c r="G174" s="22">
        <v>40520</v>
      </c>
      <c r="H174" s="23"/>
      <c r="I174" s="9">
        <v>4.3E-3</v>
      </c>
      <c r="J174" s="9">
        <v>1.2999999999999999E-2</v>
      </c>
      <c r="K174" s="14">
        <v>5.0000000000000001E-3</v>
      </c>
      <c r="L174" s="5">
        <v>847</v>
      </c>
      <c r="M174" s="9">
        <v>0.11890000000000001</v>
      </c>
      <c r="N174" s="9">
        <v>0.71679999999999999</v>
      </c>
      <c r="O174" s="5">
        <v>7470</v>
      </c>
      <c r="P174" s="5">
        <v>2181</v>
      </c>
      <c r="Q174" s="9">
        <v>1.01E-2</v>
      </c>
      <c r="R174" s="5">
        <v>2</v>
      </c>
      <c r="S174" s="5">
        <v>3</v>
      </c>
      <c r="T174" s="5">
        <v>59</v>
      </c>
      <c r="U174" s="5">
        <v>7</v>
      </c>
      <c r="V174" s="11">
        <f t="shared" si="0"/>
        <v>0.16430649854510185</v>
      </c>
      <c r="W174" s="12">
        <f t="shared" ref="W174:X174" si="186">T174-T173</f>
        <v>-1</v>
      </c>
      <c r="X174" s="12">
        <f t="shared" si="186"/>
        <v>0</v>
      </c>
      <c r="Y174" s="11">
        <f t="shared" si="96"/>
        <v>6.9657615112160565E-2</v>
      </c>
      <c r="Z174" s="11">
        <f t="shared" si="97"/>
        <v>0.11864406779661017</v>
      </c>
      <c r="AA174" s="13">
        <f t="shared" si="18"/>
        <v>1.0863636363636364</v>
      </c>
      <c r="AB174" s="19">
        <f t="shared" si="27"/>
        <v>1.1173388815987715</v>
      </c>
      <c r="AC174" s="16">
        <f t="shared" si="8"/>
        <v>34.142857142857146</v>
      </c>
      <c r="AD174" s="16">
        <f t="shared" si="25"/>
        <v>0.7142857142857143</v>
      </c>
      <c r="AE174" s="16">
        <f t="shared" si="9"/>
        <v>2640.5714285714284</v>
      </c>
      <c r="AF174" s="18">
        <f t="shared" si="13"/>
        <v>1.3599999999999999E-2</v>
      </c>
      <c r="AG174" s="18"/>
      <c r="AH174" s="18"/>
      <c r="AI174" s="18"/>
      <c r="AJ174" s="18"/>
      <c r="AK174" s="18"/>
      <c r="AL174" s="18"/>
      <c r="AM174" s="19">
        <f t="shared" si="21"/>
        <v>10.285714285714286</v>
      </c>
    </row>
    <row r="175" spans="1:39" x14ac:dyDescent="0.25">
      <c r="A175" s="4">
        <v>44067</v>
      </c>
      <c r="B175" s="5">
        <v>5191</v>
      </c>
      <c r="C175" s="5">
        <v>36</v>
      </c>
      <c r="D175" s="5">
        <v>613</v>
      </c>
      <c r="E175" s="5">
        <v>3695</v>
      </c>
      <c r="F175" s="5">
        <v>398550</v>
      </c>
      <c r="G175" s="22">
        <v>40668</v>
      </c>
      <c r="H175" s="23"/>
      <c r="I175" s="9">
        <v>7.0000000000000001E-3</v>
      </c>
      <c r="J175" s="9">
        <v>1.2999999999999999E-2</v>
      </c>
      <c r="K175" s="14">
        <v>4.0000000000000001E-3</v>
      </c>
      <c r="L175" s="5">
        <v>883</v>
      </c>
      <c r="M175" s="9">
        <v>0.1181</v>
      </c>
      <c r="N175" s="9">
        <v>0.71179999999999999</v>
      </c>
      <c r="O175" s="5">
        <v>7917</v>
      </c>
      <c r="P175" s="5">
        <v>1458</v>
      </c>
      <c r="Q175" s="9">
        <v>2.47E-2</v>
      </c>
      <c r="R175" s="5">
        <v>0</v>
      </c>
      <c r="S175" s="5">
        <v>0</v>
      </c>
      <c r="T175" s="5">
        <v>59</v>
      </c>
      <c r="U175" s="5">
        <v>9</v>
      </c>
      <c r="V175" s="11">
        <f t="shared" si="0"/>
        <v>0.17010209978809479</v>
      </c>
      <c r="W175" s="12">
        <f t="shared" ref="W175:X175" si="187">T175-T174</f>
        <v>0</v>
      </c>
      <c r="X175" s="12">
        <f t="shared" si="187"/>
        <v>2</v>
      </c>
      <c r="Y175" s="11">
        <f t="shared" si="96"/>
        <v>6.6817667044167611E-2</v>
      </c>
      <c r="Z175" s="11">
        <f t="shared" si="97"/>
        <v>0.15254237288135594</v>
      </c>
      <c r="AA175" s="13">
        <f t="shared" si="18"/>
        <v>1.1395348837209303</v>
      </c>
      <c r="AB175" s="19">
        <f t="shared" si="27"/>
        <v>1.1158820620844967</v>
      </c>
      <c r="AC175" s="16">
        <f t="shared" si="8"/>
        <v>35</v>
      </c>
      <c r="AD175" s="16">
        <f t="shared" si="25"/>
        <v>0.7142857142857143</v>
      </c>
      <c r="AE175" s="16">
        <f t="shared" si="9"/>
        <v>2516.8571428571427</v>
      </c>
      <c r="AF175" s="18">
        <f t="shared" si="13"/>
        <v>1.5285714285714286E-2</v>
      </c>
      <c r="AG175" s="18"/>
      <c r="AH175" s="18"/>
      <c r="AI175" s="18"/>
      <c r="AJ175" s="18"/>
      <c r="AK175" s="18"/>
      <c r="AL175" s="18"/>
      <c r="AM175" s="19">
        <f t="shared" si="21"/>
        <v>9.2857142857142865</v>
      </c>
    </row>
    <row r="176" spans="1:39" x14ac:dyDescent="0.25">
      <c r="A176" s="4">
        <v>44068</v>
      </c>
      <c r="B176" s="5">
        <v>5215</v>
      </c>
      <c r="C176" s="5">
        <v>24</v>
      </c>
      <c r="D176" s="5">
        <v>614</v>
      </c>
      <c r="E176" s="5">
        <v>3716</v>
      </c>
      <c r="F176" s="5">
        <v>400442</v>
      </c>
      <c r="G176" s="22">
        <v>40861</v>
      </c>
      <c r="H176" s="23"/>
      <c r="I176" s="9">
        <v>4.5999999999999999E-3</v>
      </c>
      <c r="J176" s="9">
        <v>1.2999999999999999E-2</v>
      </c>
      <c r="K176" s="14">
        <v>5.0000000000000001E-3</v>
      </c>
      <c r="L176" s="5">
        <v>885</v>
      </c>
      <c r="M176" s="9">
        <v>0.1177</v>
      </c>
      <c r="N176" s="9">
        <v>0.71260000000000001</v>
      </c>
      <c r="O176" s="6"/>
      <c r="P176" s="5">
        <v>1892</v>
      </c>
      <c r="Q176" s="9">
        <v>1.2699999999999999E-2</v>
      </c>
      <c r="R176" s="5">
        <v>1</v>
      </c>
      <c r="S176" s="5">
        <v>21</v>
      </c>
      <c r="T176" s="5">
        <v>57</v>
      </c>
      <c r="U176" s="5">
        <v>7</v>
      </c>
      <c r="V176" s="11">
        <f t="shared" si="0"/>
        <v>0.16970278044103548</v>
      </c>
      <c r="W176" s="12">
        <f t="shared" ref="W176:X176" si="188">T176-T175</f>
        <v>-2</v>
      </c>
      <c r="X176" s="12">
        <f t="shared" si="188"/>
        <v>-2</v>
      </c>
      <c r="Y176" s="11">
        <f t="shared" si="96"/>
        <v>6.4406779661016947E-2</v>
      </c>
      <c r="Z176" s="11">
        <f t="shared" si="97"/>
        <v>0.12280701754385964</v>
      </c>
      <c r="AA176" s="13">
        <f t="shared" si="18"/>
        <v>1.09375</v>
      </c>
      <c r="AB176" s="19">
        <f t="shared" si="27"/>
        <v>1.1063289532762064</v>
      </c>
      <c r="AC176" s="16">
        <f t="shared" si="8"/>
        <v>35</v>
      </c>
      <c r="AD176" s="16">
        <f t="shared" si="25"/>
        <v>0.7142857142857143</v>
      </c>
      <c r="AE176" s="16">
        <f t="shared" si="9"/>
        <v>2433</v>
      </c>
      <c r="AF176" s="18">
        <f t="shared" si="13"/>
        <v>1.5714285714285715E-2</v>
      </c>
      <c r="AG176" s="18"/>
      <c r="AH176" s="18"/>
      <c r="AI176" s="18"/>
      <c r="AJ176" s="18"/>
      <c r="AK176" s="18"/>
      <c r="AL176" s="18"/>
      <c r="AM176" s="19">
        <f t="shared" si="21"/>
        <v>12.142857142857142</v>
      </c>
    </row>
    <row r="177" spans="1:39" x14ac:dyDescent="0.25">
      <c r="A177" s="4">
        <v>44069</v>
      </c>
      <c r="B177" s="5">
        <v>5288</v>
      </c>
      <c r="C177" s="5">
        <v>73</v>
      </c>
      <c r="D177" s="5">
        <v>614</v>
      </c>
      <c r="E177" s="5">
        <v>3734</v>
      </c>
      <c r="F177" s="5">
        <v>405067</v>
      </c>
      <c r="G177" s="22">
        <v>41333</v>
      </c>
      <c r="H177" s="23"/>
      <c r="I177" s="9">
        <v>1.4E-2</v>
      </c>
      <c r="J177" s="9">
        <v>1.3100000000000001E-2</v>
      </c>
      <c r="K177" s="14">
        <v>1.0999999999999999E-2</v>
      </c>
      <c r="L177" s="5">
        <v>940</v>
      </c>
      <c r="M177" s="9">
        <v>0.11609999999999999</v>
      </c>
      <c r="N177" s="9">
        <v>0.70609999999999995</v>
      </c>
      <c r="O177" s="5">
        <v>7707</v>
      </c>
      <c r="P177" s="5">
        <v>4625</v>
      </c>
      <c r="Q177" s="9">
        <v>1.5800000000000002E-2</v>
      </c>
      <c r="R177" s="5">
        <v>0</v>
      </c>
      <c r="S177" s="5">
        <v>18</v>
      </c>
      <c r="T177" s="5">
        <v>64</v>
      </c>
      <c r="U177" s="5">
        <v>7</v>
      </c>
      <c r="V177" s="11">
        <f t="shared" si="0"/>
        <v>0.1777609682299546</v>
      </c>
      <c r="W177" s="12">
        <f t="shared" ref="W177:X177" si="189">T177-T176</f>
        <v>7</v>
      </c>
      <c r="X177" s="12">
        <f t="shared" si="189"/>
        <v>0</v>
      </c>
      <c r="Y177" s="11">
        <f t="shared" si="96"/>
        <v>6.8085106382978725E-2</v>
      </c>
      <c r="Z177" s="11">
        <f t="shared" si="97"/>
        <v>0.109375</v>
      </c>
      <c r="AA177" s="13">
        <f t="shared" si="18"/>
        <v>1.2222222222222223</v>
      </c>
      <c r="AB177" s="19">
        <f t="shared" si="27"/>
        <v>1.1170665816608938</v>
      </c>
      <c r="AC177" s="16">
        <f t="shared" si="8"/>
        <v>40.857142857142854</v>
      </c>
      <c r="AD177" s="16">
        <f t="shared" si="25"/>
        <v>0.7142857142857143</v>
      </c>
      <c r="AE177" s="16">
        <f t="shared" si="9"/>
        <v>2565.1428571428573</v>
      </c>
      <c r="AF177" s="18">
        <f t="shared" si="13"/>
        <v>1.6742857142857143E-2</v>
      </c>
      <c r="AG177" s="18"/>
      <c r="AH177" s="18"/>
      <c r="AI177" s="18"/>
      <c r="AJ177" s="18"/>
      <c r="AK177" s="18"/>
      <c r="AL177" s="18"/>
      <c r="AM177" s="19">
        <f t="shared" si="21"/>
        <v>9.8571428571428577</v>
      </c>
    </row>
    <row r="178" spans="1:39" x14ac:dyDescent="0.25">
      <c r="A178" s="4">
        <v>44070</v>
      </c>
      <c r="B178" s="5">
        <v>5379</v>
      </c>
      <c r="C178" s="5">
        <v>91</v>
      </c>
      <c r="D178" s="5">
        <v>614</v>
      </c>
      <c r="E178" s="5">
        <v>3757</v>
      </c>
      <c r="F178" s="5">
        <v>408799</v>
      </c>
      <c r="G178" s="22">
        <v>41714</v>
      </c>
      <c r="H178" s="23"/>
      <c r="I178" s="9">
        <v>1.72E-2</v>
      </c>
      <c r="J178" s="9">
        <v>1.32E-2</v>
      </c>
      <c r="K178" s="14">
        <v>8.9999999999999993E-3</v>
      </c>
      <c r="L178" s="5">
        <v>1008</v>
      </c>
      <c r="M178" s="9">
        <v>0.11409999999999999</v>
      </c>
      <c r="N178" s="9">
        <v>0.69850000000000001</v>
      </c>
      <c r="O178" s="6"/>
      <c r="P178" s="5">
        <v>3732</v>
      </c>
      <c r="Q178" s="9">
        <v>2.4400000000000002E-2</v>
      </c>
      <c r="R178" s="5">
        <v>0</v>
      </c>
      <c r="S178" s="5">
        <v>23</v>
      </c>
      <c r="T178" s="5">
        <v>69</v>
      </c>
      <c r="U178" s="5">
        <v>8</v>
      </c>
      <c r="V178" s="11">
        <f t="shared" si="0"/>
        <v>0.18739542665923034</v>
      </c>
      <c r="W178" s="12">
        <f t="shared" ref="W178:X178" si="190">T178-T177</f>
        <v>5</v>
      </c>
      <c r="X178" s="12">
        <f t="shared" si="190"/>
        <v>1</v>
      </c>
      <c r="Y178" s="11">
        <f t="shared" si="96"/>
        <v>6.8452380952380959E-2</v>
      </c>
      <c r="Z178" s="11">
        <f t="shared" si="97"/>
        <v>0.11594202898550725</v>
      </c>
      <c r="AA178" s="13">
        <f t="shared" si="18"/>
        <v>1.4291845493562232</v>
      </c>
      <c r="AB178" s="19">
        <f t="shared" si="27"/>
        <v>1.1671352738969678</v>
      </c>
      <c r="AC178" s="16">
        <f t="shared" si="8"/>
        <v>47.571428571428569</v>
      </c>
      <c r="AD178" s="16">
        <f t="shared" si="25"/>
        <v>0.7142857142857143</v>
      </c>
      <c r="AE178" s="16">
        <f t="shared" si="9"/>
        <v>2674.2857142857142</v>
      </c>
      <c r="AF178" s="18">
        <f t="shared" si="13"/>
        <v>1.8114285714285715E-2</v>
      </c>
      <c r="AG178" s="18"/>
      <c r="AH178" s="18"/>
      <c r="AI178" s="18"/>
      <c r="AJ178" s="18"/>
      <c r="AK178" s="18"/>
      <c r="AL178" s="18"/>
      <c r="AM178" s="19">
        <f t="shared" si="21"/>
        <v>11.285714285714286</v>
      </c>
    </row>
    <row r="179" spans="1:39" x14ac:dyDescent="0.25">
      <c r="A179" s="4">
        <v>44071</v>
      </c>
      <c r="B179" s="5">
        <v>5511</v>
      </c>
      <c r="C179" s="5">
        <v>132</v>
      </c>
      <c r="D179" s="5">
        <v>614</v>
      </c>
      <c r="E179" s="5">
        <v>3759</v>
      </c>
      <c r="F179" s="5">
        <v>414645</v>
      </c>
      <c r="G179" s="22">
        <v>42311</v>
      </c>
      <c r="H179" s="23"/>
      <c r="I179" s="9">
        <v>2.4500000000000001E-2</v>
      </c>
      <c r="J179" s="9">
        <v>1.3299999999999999E-2</v>
      </c>
      <c r="K179" s="14">
        <v>1.4E-2</v>
      </c>
      <c r="L179" s="5">
        <v>1138</v>
      </c>
      <c r="M179" s="9">
        <v>0.1114</v>
      </c>
      <c r="N179" s="9">
        <v>0.68210000000000004</v>
      </c>
      <c r="O179" s="5">
        <v>8008</v>
      </c>
      <c r="P179" s="5">
        <v>5846</v>
      </c>
      <c r="Q179" s="9">
        <v>2.2599999999999999E-2</v>
      </c>
      <c r="R179" s="5">
        <v>0</v>
      </c>
      <c r="S179" s="5">
        <v>2</v>
      </c>
      <c r="T179" s="5">
        <v>78</v>
      </c>
      <c r="U179" s="5">
        <v>7</v>
      </c>
      <c r="V179" s="11">
        <f t="shared" si="0"/>
        <v>0.20649609871166758</v>
      </c>
      <c r="W179" s="12">
        <f t="shared" ref="W179:X179" si="191">T179-T178</f>
        <v>9</v>
      </c>
      <c r="X179" s="12">
        <f t="shared" si="191"/>
        <v>-1</v>
      </c>
      <c r="Y179" s="11">
        <f t="shared" si="96"/>
        <v>6.8541300527240778E-2</v>
      </c>
      <c r="Z179" s="11">
        <f t="shared" si="97"/>
        <v>8.9743589743589744E-2</v>
      </c>
      <c r="AA179" s="13">
        <f t="shared" si="18"/>
        <v>1.6857142857142857</v>
      </c>
      <c r="AB179" s="19">
        <f t="shared" si="27"/>
        <v>1.2570895314620629</v>
      </c>
      <c r="AC179" s="16">
        <f t="shared" si="8"/>
        <v>59</v>
      </c>
      <c r="AD179" s="16">
        <f t="shared" si="25"/>
        <v>0.42857142857142855</v>
      </c>
      <c r="AE179" s="16">
        <f t="shared" si="9"/>
        <v>3030.5714285714284</v>
      </c>
      <c r="AF179" s="18">
        <f t="shared" si="13"/>
        <v>1.9128571428571432E-2</v>
      </c>
      <c r="AG179" s="18"/>
      <c r="AH179" s="18"/>
      <c r="AI179" s="18"/>
      <c r="AJ179" s="18"/>
      <c r="AK179" s="18"/>
      <c r="AL179" s="18"/>
      <c r="AM179" s="19">
        <f t="shared" si="21"/>
        <v>11.142857142857142</v>
      </c>
    </row>
    <row r="180" spans="1:39" x14ac:dyDescent="0.25">
      <c r="A180" s="4">
        <v>44072</v>
      </c>
      <c r="B180" s="5">
        <v>5669</v>
      </c>
      <c r="C180" s="5">
        <v>158</v>
      </c>
      <c r="D180" s="5">
        <v>614</v>
      </c>
      <c r="E180" s="5">
        <v>3759</v>
      </c>
      <c r="F180" s="5">
        <v>417890</v>
      </c>
      <c r="G180" s="22">
        <v>42642</v>
      </c>
      <c r="H180" s="23"/>
      <c r="I180" s="9">
        <v>2.87E-2</v>
      </c>
      <c r="J180" s="9">
        <v>1.3599999999999999E-2</v>
      </c>
      <c r="K180" s="14">
        <v>8.0000000000000002E-3</v>
      </c>
      <c r="L180" s="5">
        <v>1296</v>
      </c>
      <c r="M180" s="9">
        <v>0.10829999999999999</v>
      </c>
      <c r="N180" s="9">
        <v>0.66310000000000002</v>
      </c>
      <c r="O180" s="5">
        <v>8191</v>
      </c>
      <c r="P180" s="5">
        <v>3245</v>
      </c>
      <c r="Q180" s="9">
        <v>4.87E-2</v>
      </c>
      <c r="R180" s="5">
        <v>0</v>
      </c>
      <c r="S180" s="5">
        <v>0</v>
      </c>
      <c r="T180" s="5">
        <v>90</v>
      </c>
      <c r="U180" s="5">
        <v>7</v>
      </c>
      <c r="V180" s="11">
        <f t="shared" si="0"/>
        <v>0.22861174810372201</v>
      </c>
      <c r="W180" s="12">
        <f t="shared" ref="W180:X180" si="192">T180-T179</f>
        <v>12</v>
      </c>
      <c r="X180" s="12">
        <f t="shared" si="192"/>
        <v>0</v>
      </c>
      <c r="Y180" s="11">
        <f t="shared" si="96"/>
        <v>6.9444444444444448E-2</v>
      </c>
      <c r="Z180" s="11">
        <f t="shared" si="97"/>
        <v>7.7777777777777779E-2</v>
      </c>
      <c r="AA180" s="13">
        <f t="shared" si="18"/>
        <v>2.09375</v>
      </c>
      <c r="AB180" s="19">
        <f t="shared" si="27"/>
        <v>1.3929313681967568</v>
      </c>
      <c r="AC180" s="16">
        <f t="shared" si="8"/>
        <v>76.571428571428569</v>
      </c>
      <c r="AD180" s="16">
        <f t="shared" si="25"/>
        <v>0.42857142857142855</v>
      </c>
      <c r="AE180" s="16">
        <f t="shared" si="9"/>
        <v>3282.7142857142858</v>
      </c>
      <c r="AF180" s="18">
        <f t="shared" si="13"/>
        <v>2.2714285714285715E-2</v>
      </c>
      <c r="AG180" s="18"/>
      <c r="AH180" s="18"/>
      <c r="AI180" s="18"/>
      <c r="AJ180" s="18"/>
      <c r="AK180" s="18"/>
      <c r="AL180" s="18"/>
      <c r="AM180" s="19">
        <f t="shared" si="21"/>
        <v>9.5714285714285712</v>
      </c>
    </row>
    <row r="181" spans="1:39" x14ac:dyDescent="0.25">
      <c r="A181" s="4">
        <v>44073</v>
      </c>
      <c r="B181" s="5">
        <v>5961</v>
      </c>
      <c r="C181" s="5">
        <v>292</v>
      </c>
      <c r="D181" s="5">
        <v>614</v>
      </c>
      <c r="E181" s="5">
        <v>3759</v>
      </c>
      <c r="F181" s="5">
        <v>424270</v>
      </c>
      <c r="G181" s="22">
        <v>43293</v>
      </c>
      <c r="H181" s="23"/>
      <c r="I181" s="9">
        <v>5.1499999999999997E-2</v>
      </c>
      <c r="J181" s="9">
        <v>1.41E-2</v>
      </c>
      <c r="K181" s="14">
        <v>1.4999999999999999E-2</v>
      </c>
      <c r="L181" s="5">
        <v>1588</v>
      </c>
      <c r="M181" s="9">
        <v>0.10299999999999999</v>
      </c>
      <c r="N181" s="9">
        <v>0.63060000000000005</v>
      </c>
      <c r="O181" s="5">
        <v>8633</v>
      </c>
      <c r="P181" s="5">
        <v>6380</v>
      </c>
      <c r="Q181" s="9">
        <v>4.58E-2</v>
      </c>
      <c r="R181" s="5">
        <v>0</v>
      </c>
      <c r="S181" s="5">
        <v>0</v>
      </c>
      <c r="T181" s="5">
        <v>90</v>
      </c>
      <c r="U181" s="5">
        <v>7</v>
      </c>
      <c r="V181" s="11">
        <f t="shared" si="0"/>
        <v>0.26639825532628753</v>
      </c>
      <c r="W181" s="12">
        <f t="shared" ref="W181:X181" si="193">T181-T180</f>
        <v>0</v>
      </c>
      <c r="X181" s="12">
        <f t="shared" si="193"/>
        <v>0</v>
      </c>
      <c r="Y181" s="11">
        <f t="shared" si="96"/>
        <v>5.6675062972292189E-2</v>
      </c>
      <c r="Z181" s="11">
        <f t="shared" si="97"/>
        <v>7.7777777777777779E-2</v>
      </c>
      <c r="AA181" s="13">
        <f t="shared" si="18"/>
        <v>3.3723849372384938</v>
      </c>
      <c r="AB181" s="19">
        <f t="shared" si="27"/>
        <v>1.7195058397503078</v>
      </c>
      <c r="AC181" s="16">
        <f t="shared" si="8"/>
        <v>115.14285714285714</v>
      </c>
      <c r="AD181" s="16">
        <f t="shared" si="25"/>
        <v>0.14285714285714285</v>
      </c>
      <c r="AE181" s="16">
        <f t="shared" si="9"/>
        <v>3882.5714285714284</v>
      </c>
      <c r="AF181" s="18">
        <f t="shared" si="13"/>
        <v>2.7814285714285715E-2</v>
      </c>
      <c r="AG181" s="18"/>
      <c r="AH181" s="18"/>
      <c r="AI181" s="18"/>
      <c r="AJ181" s="18"/>
      <c r="AK181" s="18"/>
      <c r="AL181" s="18"/>
      <c r="AM181" s="19">
        <f t="shared" si="21"/>
        <v>9.1428571428571423</v>
      </c>
    </row>
    <row r="182" spans="1:39" x14ac:dyDescent="0.25">
      <c r="A182" s="4">
        <v>44074</v>
      </c>
      <c r="B182" s="5">
        <v>6139</v>
      </c>
      <c r="C182" s="5">
        <v>178</v>
      </c>
      <c r="D182" s="5">
        <v>615</v>
      </c>
      <c r="E182" s="5">
        <v>3761</v>
      </c>
      <c r="F182" s="5">
        <v>428150</v>
      </c>
      <c r="G182" s="22">
        <v>43689</v>
      </c>
      <c r="H182" s="23"/>
      <c r="I182" s="9">
        <v>2.9899999999999999E-2</v>
      </c>
      <c r="J182" s="9">
        <v>1.43E-2</v>
      </c>
      <c r="K182" s="14">
        <v>8.9999999999999993E-3</v>
      </c>
      <c r="L182" s="5">
        <v>1763</v>
      </c>
      <c r="M182" s="9">
        <v>0.1002</v>
      </c>
      <c r="N182" s="9">
        <v>0.61260000000000003</v>
      </c>
      <c r="O182" s="5">
        <v>8982</v>
      </c>
      <c r="P182" s="5">
        <v>3880</v>
      </c>
      <c r="Q182" s="9">
        <v>4.5900000000000003E-2</v>
      </c>
      <c r="R182" s="5">
        <v>1</v>
      </c>
      <c r="S182" s="5">
        <v>2</v>
      </c>
      <c r="T182" s="5">
        <v>103</v>
      </c>
      <c r="U182" s="5">
        <v>7</v>
      </c>
      <c r="V182" s="11">
        <f t="shared" si="0"/>
        <v>0.28718032252809905</v>
      </c>
      <c r="W182" s="12">
        <f t="shared" ref="W182:X182" si="194">T182-T181</f>
        <v>13</v>
      </c>
      <c r="X182" s="12">
        <f t="shared" si="194"/>
        <v>0</v>
      </c>
      <c r="Y182" s="11">
        <f t="shared" si="96"/>
        <v>5.8423142370958595E-2</v>
      </c>
      <c r="Z182" s="11">
        <f t="shared" si="97"/>
        <v>6.7961165048543687E-2</v>
      </c>
      <c r="AA182" s="13">
        <f t="shared" si="18"/>
        <v>3.869387755102041</v>
      </c>
      <c r="AB182" s="19">
        <f t="shared" si="27"/>
        <v>2.109484821376181</v>
      </c>
      <c r="AC182" s="16">
        <f t="shared" si="8"/>
        <v>135.42857142857142</v>
      </c>
      <c r="AD182" s="16">
        <f t="shared" si="25"/>
        <v>0.2857142857142857</v>
      </c>
      <c r="AE182" s="16">
        <f t="shared" si="9"/>
        <v>4228.5714285714284</v>
      </c>
      <c r="AF182" s="18">
        <f t="shared" si="13"/>
        <v>3.0842857142857144E-2</v>
      </c>
      <c r="AG182" s="18"/>
      <c r="AH182" s="18"/>
      <c r="AI182" s="18"/>
      <c r="AJ182" s="18"/>
      <c r="AK182" s="18"/>
      <c r="AL182" s="18"/>
      <c r="AM182" s="19">
        <f t="shared" si="21"/>
        <v>9.4285714285714288</v>
      </c>
    </row>
    <row r="183" spans="1:39" x14ac:dyDescent="0.25">
      <c r="A183" s="4">
        <v>44075</v>
      </c>
      <c r="B183" s="5">
        <v>6257</v>
      </c>
      <c r="C183" s="5">
        <v>118</v>
      </c>
      <c r="D183" s="5">
        <v>616</v>
      </c>
      <c r="E183" s="5">
        <v>3821</v>
      </c>
      <c r="F183" s="5">
        <v>429942</v>
      </c>
      <c r="G183" s="22">
        <v>43872</v>
      </c>
      <c r="H183" s="23"/>
      <c r="I183" s="9">
        <v>1.9199999999999998E-2</v>
      </c>
      <c r="J183" s="9">
        <v>1.46E-2</v>
      </c>
      <c r="K183" s="14">
        <v>4.0000000000000001E-3</v>
      </c>
      <c r="L183" s="5">
        <v>1820</v>
      </c>
      <c r="M183" s="9">
        <v>9.8400000000000001E-2</v>
      </c>
      <c r="N183" s="9">
        <v>0.61070000000000002</v>
      </c>
      <c r="O183" s="5">
        <v>10124</v>
      </c>
      <c r="P183" s="5">
        <v>1792</v>
      </c>
      <c r="Q183" s="9">
        <v>6.5799999999999997E-2</v>
      </c>
      <c r="R183" s="5">
        <v>1</v>
      </c>
      <c r="S183" s="5">
        <v>60</v>
      </c>
      <c r="T183" s="5">
        <v>96</v>
      </c>
      <c r="U183" s="5">
        <v>7</v>
      </c>
      <c r="V183" s="11">
        <f t="shared" si="0"/>
        <v>0.29087422087262266</v>
      </c>
      <c r="W183" s="12">
        <f t="shared" ref="W183:X183" si="195">T183-T182</f>
        <v>-7</v>
      </c>
      <c r="X183" s="12">
        <f t="shared" si="195"/>
        <v>0</v>
      </c>
      <c r="Y183" s="11">
        <f t="shared" si="96"/>
        <v>5.2747252747252747E-2</v>
      </c>
      <c r="Z183" s="11">
        <f t="shared" si="97"/>
        <v>7.2916666666666671E-2</v>
      </c>
      <c r="AA183" s="13">
        <f t="shared" si="18"/>
        <v>4.2530612244897963</v>
      </c>
      <c r="AB183" s="19">
        <f t="shared" si="27"/>
        <v>2.5608149963032951</v>
      </c>
      <c r="AC183" s="16">
        <f t="shared" si="8"/>
        <v>148.85714285714286</v>
      </c>
      <c r="AD183" s="16">
        <f t="shared" si="25"/>
        <v>0.2857142857142857</v>
      </c>
      <c r="AE183" s="16">
        <f t="shared" si="9"/>
        <v>4214.2857142857147</v>
      </c>
      <c r="AF183" s="18">
        <f t="shared" si="13"/>
        <v>3.842857142857143E-2</v>
      </c>
      <c r="AG183" s="18"/>
      <c r="AH183" s="18"/>
      <c r="AI183" s="18"/>
      <c r="AJ183" s="18"/>
      <c r="AK183" s="18"/>
      <c r="AL183" s="18"/>
      <c r="AM183" s="19">
        <f t="shared" si="21"/>
        <v>15</v>
      </c>
    </row>
    <row r="184" spans="1:39" x14ac:dyDescent="0.25">
      <c r="A184" s="4">
        <v>44076</v>
      </c>
      <c r="B184" s="5">
        <v>6622</v>
      </c>
      <c r="C184" s="5">
        <v>365</v>
      </c>
      <c r="D184" s="5">
        <v>619</v>
      </c>
      <c r="E184" s="5">
        <v>3903</v>
      </c>
      <c r="F184" s="5">
        <v>437531</v>
      </c>
      <c r="G184" s="22">
        <v>44646</v>
      </c>
      <c r="H184" s="23"/>
      <c r="I184" s="9">
        <v>5.8299999999999998E-2</v>
      </c>
      <c r="J184" s="9">
        <v>1.5100000000000001E-2</v>
      </c>
      <c r="K184" s="14">
        <v>1.7000000000000001E-2</v>
      </c>
      <c r="L184" s="5">
        <v>2100</v>
      </c>
      <c r="M184" s="9">
        <v>9.35E-2</v>
      </c>
      <c r="N184" s="9">
        <v>0.58940000000000003</v>
      </c>
      <c r="O184" s="5">
        <v>11485</v>
      </c>
      <c r="P184" s="5">
        <v>7589</v>
      </c>
      <c r="Q184" s="9">
        <v>4.8099999999999997E-2</v>
      </c>
      <c r="R184" s="5">
        <v>3</v>
      </c>
      <c r="S184" s="5">
        <v>82</v>
      </c>
      <c r="T184" s="5">
        <v>98</v>
      </c>
      <c r="U184" s="5">
        <v>7</v>
      </c>
      <c r="V184" s="11">
        <f t="shared" si="0"/>
        <v>0.31712473572938688</v>
      </c>
      <c r="W184" s="12">
        <f t="shared" ref="W184:X184" si="196">T184-T183</f>
        <v>2</v>
      </c>
      <c r="X184" s="12">
        <f t="shared" si="196"/>
        <v>0</v>
      </c>
      <c r="Y184" s="11">
        <f t="shared" si="96"/>
        <v>4.6666666666666669E-2</v>
      </c>
      <c r="Z184" s="11">
        <f t="shared" si="97"/>
        <v>7.1428571428571425E-2</v>
      </c>
      <c r="AA184" s="13">
        <f t="shared" si="18"/>
        <v>4.6643356643356642</v>
      </c>
      <c r="AB184" s="19">
        <f t="shared" si="27"/>
        <v>3.0525454880337861</v>
      </c>
      <c r="AC184" s="16">
        <f t="shared" si="8"/>
        <v>190.57142857142858</v>
      </c>
      <c r="AD184" s="16">
        <f t="shared" si="25"/>
        <v>0.7142857142857143</v>
      </c>
      <c r="AE184" s="16">
        <f t="shared" si="9"/>
        <v>4637.7142857142853</v>
      </c>
      <c r="AF184" s="18">
        <f t="shared" si="13"/>
        <v>4.304285714285714E-2</v>
      </c>
      <c r="AG184" s="18"/>
      <c r="AH184" s="18"/>
      <c r="AI184" s="18"/>
      <c r="AJ184" s="18"/>
      <c r="AK184" s="18"/>
      <c r="AL184" s="18"/>
      <c r="AM184" s="19">
        <f t="shared" si="21"/>
        <v>24.142857142857142</v>
      </c>
    </row>
    <row r="185" spans="1:39" x14ac:dyDescent="0.25">
      <c r="A185" s="4">
        <v>44077</v>
      </c>
      <c r="B185" s="5">
        <v>6923</v>
      </c>
      <c r="C185" s="5">
        <v>301</v>
      </c>
      <c r="D185" s="5">
        <v>620</v>
      </c>
      <c r="E185" s="5">
        <v>3930</v>
      </c>
      <c r="F185" s="5">
        <v>445047</v>
      </c>
      <c r="G185" s="22">
        <v>45413</v>
      </c>
      <c r="H185" s="23"/>
      <c r="I185" s="9">
        <v>4.5499999999999999E-2</v>
      </c>
      <c r="J185" s="9">
        <v>1.5599999999999999E-2</v>
      </c>
      <c r="K185" s="14">
        <v>1.7000000000000001E-2</v>
      </c>
      <c r="L185" s="5">
        <v>2373</v>
      </c>
      <c r="M185" s="9">
        <v>8.9599999999999999E-2</v>
      </c>
      <c r="N185" s="9">
        <v>0.56769999999999998</v>
      </c>
      <c r="O185" s="5">
        <v>12608</v>
      </c>
      <c r="P185" s="5">
        <v>7516</v>
      </c>
      <c r="Q185" s="9">
        <v>0.04</v>
      </c>
      <c r="R185" s="5">
        <v>1</v>
      </c>
      <c r="S185" s="5">
        <v>27</v>
      </c>
      <c r="T185" s="5">
        <v>100</v>
      </c>
      <c r="U185" s="5">
        <v>7</v>
      </c>
      <c r="V185" s="11">
        <f t="shared" si="0"/>
        <v>0.34277047522750254</v>
      </c>
      <c r="W185" s="12">
        <f t="shared" ref="W185:X185" si="197">T185-T184</f>
        <v>2</v>
      </c>
      <c r="X185" s="12">
        <f t="shared" si="197"/>
        <v>0</v>
      </c>
      <c r="Y185" s="11">
        <f t="shared" si="96"/>
        <v>4.2140750105351878E-2</v>
      </c>
      <c r="Z185" s="11">
        <f t="shared" si="97"/>
        <v>7.0000000000000007E-2</v>
      </c>
      <c r="AA185" s="13">
        <f t="shared" si="18"/>
        <v>4.6366366366366369</v>
      </c>
      <c r="AB185" s="19">
        <f t="shared" si="27"/>
        <v>3.5107529290738455</v>
      </c>
      <c r="AC185" s="16">
        <f t="shared" si="8"/>
        <v>220.57142857142858</v>
      </c>
      <c r="AD185" s="16">
        <f t="shared" si="25"/>
        <v>0.8571428571428571</v>
      </c>
      <c r="AE185" s="16">
        <f t="shared" si="9"/>
        <v>5178.2857142857147</v>
      </c>
      <c r="AF185" s="18">
        <f t="shared" si="13"/>
        <v>4.5271428571428567E-2</v>
      </c>
      <c r="AG185" s="18"/>
      <c r="AH185" s="18"/>
      <c r="AI185" s="18"/>
      <c r="AJ185" s="18"/>
      <c r="AK185" s="18"/>
      <c r="AL185" s="18"/>
      <c r="AM185" s="19">
        <f t="shared" si="21"/>
        <v>24.714285714285715</v>
      </c>
    </row>
    <row r="186" spans="1:39" x14ac:dyDescent="0.25">
      <c r="A186" s="4">
        <v>44078</v>
      </c>
      <c r="B186" s="5">
        <v>7382</v>
      </c>
      <c r="C186" s="5">
        <v>459</v>
      </c>
      <c r="D186" s="5">
        <v>621</v>
      </c>
      <c r="E186" s="5">
        <v>3944</v>
      </c>
      <c r="F186" s="5">
        <v>452138</v>
      </c>
      <c r="G186" s="22">
        <v>46137</v>
      </c>
      <c r="H186" s="23"/>
      <c r="I186" s="9">
        <v>6.6299999999999998E-2</v>
      </c>
      <c r="J186" s="9">
        <v>1.6299999999999999E-2</v>
      </c>
      <c r="K186" s="14">
        <v>1.6E-2</v>
      </c>
      <c r="L186" s="5">
        <v>2817</v>
      </c>
      <c r="M186" s="9">
        <v>8.4099999999999994E-2</v>
      </c>
      <c r="N186" s="9">
        <v>0.5343</v>
      </c>
      <c r="O186" s="5">
        <v>14619</v>
      </c>
      <c r="P186" s="5">
        <v>7091</v>
      </c>
      <c r="Q186" s="9">
        <v>6.4699999999999994E-2</v>
      </c>
      <c r="R186" s="5">
        <v>1</v>
      </c>
      <c r="S186" s="5">
        <v>14</v>
      </c>
      <c r="T186" s="5">
        <v>120</v>
      </c>
      <c r="U186" s="5">
        <v>8</v>
      </c>
      <c r="V186" s="11">
        <f t="shared" si="0"/>
        <v>0.38160390138173939</v>
      </c>
      <c r="W186" s="12">
        <f t="shared" ref="W186:X186" si="198">T186-T185</f>
        <v>20</v>
      </c>
      <c r="X186" s="12">
        <f t="shared" si="198"/>
        <v>1</v>
      </c>
      <c r="Y186" s="11">
        <f t="shared" si="96"/>
        <v>4.2598509052183174E-2</v>
      </c>
      <c r="Z186" s="11">
        <f t="shared" si="97"/>
        <v>6.6666666666666666E-2</v>
      </c>
      <c r="AA186" s="13">
        <f t="shared" si="18"/>
        <v>4.5302663438256658</v>
      </c>
      <c r="AB186" s="19">
        <f t="shared" si="27"/>
        <v>3.9171175088040426</v>
      </c>
      <c r="AC186" s="16">
        <f t="shared" si="8"/>
        <v>267.28571428571428</v>
      </c>
      <c r="AD186" s="16">
        <f t="shared" si="25"/>
        <v>1</v>
      </c>
      <c r="AE186" s="16">
        <f t="shared" si="9"/>
        <v>5356.1428571428569</v>
      </c>
      <c r="AF186" s="18">
        <f t="shared" si="13"/>
        <v>5.1285714285714275E-2</v>
      </c>
      <c r="AG186" s="18"/>
      <c r="AH186" s="18"/>
      <c r="AI186" s="18"/>
      <c r="AJ186" s="18"/>
      <c r="AK186" s="18"/>
      <c r="AL186" s="18"/>
      <c r="AM186" s="19">
        <f t="shared" si="21"/>
        <v>26.428571428571427</v>
      </c>
    </row>
    <row r="187" spans="1:39" x14ac:dyDescent="0.25">
      <c r="A187" s="4">
        <v>44079</v>
      </c>
      <c r="B187" s="5">
        <v>7892</v>
      </c>
      <c r="C187" s="5">
        <v>510</v>
      </c>
      <c r="D187" s="5">
        <v>624</v>
      </c>
      <c r="E187" s="5">
        <v>3952</v>
      </c>
      <c r="F187" s="5">
        <v>460235</v>
      </c>
      <c r="G187" s="22">
        <v>46963</v>
      </c>
      <c r="H187" s="23"/>
      <c r="I187" s="9">
        <v>6.9099999999999995E-2</v>
      </c>
      <c r="J187" s="9">
        <v>1.7100000000000001E-2</v>
      </c>
      <c r="K187" s="14">
        <v>1.7999999999999999E-2</v>
      </c>
      <c r="L187" s="5">
        <v>3316</v>
      </c>
      <c r="M187" s="9">
        <v>7.9100000000000004E-2</v>
      </c>
      <c r="N187" s="9">
        <v>0.50080000000000002</v>
      </c>
      <c r="O187" s="5">
        <v>16438</v>
      </c>
      <c r="P187" s="5">
        <v>8097</v>
      </c>
      <c r="Q187" s="9">
        <v>6.3E-2</v>
      </c>
      <c r="R187" s="5">
        <v>3</v>
      </c>
      <c r="S187" s="5">
        <v>8</v>
      </c>
      <c r="T187" s="5">
        <v>139</v>
      </c>
      <c r="U187" s="5">
        <v>9</v>
      </c>
      <c r="V187" s="11">
        <f t="shared" si="0"/>
        <v>0.42017232640648761</v>
      </c>
      <c r="W187" s="12">
        <f t="shared" ref="W187:X187" si="199">T187-T186</f>
        <v>19</v>
      </c>
      <c r="X187" s="12">
        <f t="shared" si="199"/>
        <v>1</v>
      </c>
      <c r="Y187" s="11">
        <f t="shared" si="96"/>
        <v>4.1917973462002413E-2</v>
      </c>
      <c r="Z187" s="11">
        <f t="shared" si="97"/>
        <v>6.4748201438848921E-2</v>
      </c>
      <c r="AA187" s="13">
        <f t="shared" si="18"/>
        <v>4.1473880597014929</v>
      </c>
      <c r="AB187" s="19">
        <f t="shared" si="27"/>
        <v>4.2104943744756849</v>
      </c>
      <c r="AC187" s="16">
        <f t="shared" si="8"/>
        <v>317.57142857142856</v>
      </c>
      <c r="AD187" s="16">
        <f t="shared" si="25"/>
        <v>1.4285714285714286</v>
      </c>
      <c r="AE187" s="16">
        <f t="shared" si="9"/>
        <v>6049.2857142857147</v>
      </c>
      <c r="AF187" s="18">
        <f t="shared" si="13"/>
        <v>5.3328571428571434E-2</v>
      </c>
      <c r="AG187" s="18"/>
      <c r="AH187" s="18"/>
      <c r="AI187" s="18"/>
      <c r="AJ187" s="18"/>
      <c r="AK187" s="18"/>
      <c r="AL187" s="18"/>
      <c r="AM187" s="19">
        <f t="shared" si="21"/>
        <v>27.571428571428573</v>
      </c>
    </row>
    <row r="188" spans="1:39" x14ac:dyDescent="0.25">
      <c r="A188" s="4">
        <v>44080</v>
      </c>
      <c r="B188" s="5">
        <v>8387</v>
      </c>
      <c r="C188" s="5">
        <v>495</v>
      </c>
      <c r="D188" s="5">
        <v>624</v>
      </c>
      <c r="E188" s="5">
        <v>3958</v>
      </c>
      <c r="F188" s="5">
        <v>470000</v>
      </c>
      <c r="G188" s="22">
        <v>47959</v>
      </c>
      <c r="H188" s="23"/>
      <c r="I188" s="9">
        <v>6.2700000000000006E-2</v>
      </c>
      <c r="J188" s="9">
        <v>1.78E-2</v>
      </c>
      <c r="K188" s="14">
        <v>2.1000000000000001E-2</v>
      </c>
      <c r="L188" s="5">
        <v>3805</v>
      </c>
      <c r="M188" s="9">
        <v>7.4399999999999994E-2</v>
      </c>
      <c r="N188" s="9">
        <v>0.47189999999999999</v>
      </c>
      <c r="O188" s="5">
        <v>18480</v>
      </c>
      <c r="P188" s="5">
        <v>9765</v>
      </c>
      <c r="Q188" s="9">
        <v>5.0700000000000002E-2</v>
      </c>
      <c r="R188" s="5">
        <v>0</v>
      </c>
      <c r="S188" s="5">
        <v>6</v>
      </c>
      <c r="T188" s="5">
        <v>151</v>
      </c>
      <c r="U188" s="5">
        <v>11</v>
      </c>
      <c r="V188" s="11">
        <f t="shared" si="0"/>
        <v>0.45367831167282702</v>
      </c>
      <c r="W188" s="12">
        <f t="shared" ref="W188:X188" si="200">T188-T187</f>
        <v>12</v>
      </c>
      <c r="X188" s="12">
        <f t="shared" si="200"/>
        <v>2</v>
      </c>
      <c r="Y188" s="11">
        <f t="shared" si="96"/>
        <v>3.9684625492772664E-2</v>
      </c>
      <c r="Z188" s="11">
        <f t="shared" si="97"/>
        <v>7.2847682119205295E-2</v>
      </c>
      <c r="AA188" s="13">
        <f t="shared" si="18"/>
        <v>3.0099255583126552</v>
      </c>
      <c r="AB188" s="19">
        <f t="shared" si="27"/>
        <v>4.1587144632005648</v>
      </c>
      <c r="AC188" s="16">
        <f t="shared" si="8"/>
        <v>346.57142857142856</v>
      </c>
      <c r="AD188" s="16">
        <f t="shared" si="25"/>
        <v>1.4285714285714286</v>
      </c>
      <c r="AE188" s="16">
        <f t="shared" si="9"/>
        <v>6532.8571428571431</v>
      </c>
      <c r="AF188" s="18">
        <f t="shared" si="13"/>
        <v>5.4028571428571433E-2</v>
      </c>
      <c r="AG188" s="18"/>
      <c r="AH188" s="18"/>
      <c r="AI188" s="18"/>
      <c r="AJ188" s="18"/>
      <c r="AK188" s="18"/>
      <c r="AL188" s="18"/>
      <c r="AM188" s="19">
        <f t="shared" si="21"/>
        <v>28.428571428571427</v>
      </c>
    </row>
    <row r="189" spans="1:39" x14ac:dyDescent="0.25">
      <c r="A189" s="4">
        <v>44081</v>
      </c>
      <c r="B189" s="5">
        <v>8963</v>
      </c>
      <c r="C189" s="5">
        <v>576</v>
      </c>
      <c r="D189" s="5">
        <v>625</v>
      </c>
      <c r="E189" s="5">
        <v>3961</v>
      </c>
      <c r="F189" s="5">
        <v>481424</v>
      </c>
      <c r="G189" s="22">
        <v>49125</v>
      </c>
      <c r="H189" s="23"/>
      <c r="I189" s="9">
        <v>6.8699999999999997E-2</v>
      </c>
      <c r="J189" s="9">
        <v>1.8599999999999998E-2</v>
      </c>
      <c r="K189" s="14">
        <v>2.4E-2</v>
      </c>
      <c r="L189" s="5">
        <v>4377</v>
      </c>
      <c r="M189" s="9">
        <v>6.9699999999999998E-2</v>
      </c>
      <c r="N189" s="9">
        <v>0.44190000000000002</v>
      </c>
      <c r="O189" s="5">
        <v>21756</v>
      </c>
      <c r="P189" s="5">
        <v>11424</v>
      </c>
      <c r="Q189" s="9">
        <v>5.04E-2</v>
      </c>
      <c r="R189" s="5">
        <v>1</v>
      </c>
      <c r="S189" s="5">
        <v>3</v>
      </c>
      <c r="T189" s="5">
        <v>164</v>
      </c>
      <c r="U189" s="5">
        <v>11</v>
      </c>
      <c r="V189" s="11">
        <f t="shared" si="0"/>
        <v>0.48834095726877164</v>
      </c>
      <c r="W189" s="12">
        <f t="shared" ref="W189:X189" si="201">T189-T188</f>
        <v>13</v>
      </c>
      <c r="X189" s="12">
        <f t="shared" si="201"/>
        <v>0</v>
      </c>
      <c r="Y189" s="11">
        <f t="shared" si="96"/>
        <v>3.7468585789353435E-2</v>
      </c>
      <c r="Z189" s="11">
        <f t="shared" si="97"/>
        <v>6.7073170731707321E-2</v>
      </c>
      <c r="AA189" s="13">
        <f t="shared" si="18"/>
        <v>2.9789029535864979</v>
      </c>
      <c r="AB189" s="19">
        <f t="shared" si="27"/>
        <v>4.0315023486983446</v>
      </c>
      <c r="AC189" s="16">
        <f t="shared" si="8"/>
        <v>403.42857142857144</v>
      </c>
      <c r="AD189" s="16">
        <f t="shared" si="25"/>
        <v>1.4285714285714286</v>
      </c>
      <c r="AE189" s="16">
        <f t="shared" si="9"/>
        <v>7610.5714285714284</v>
      </c>
      <c r="AF189" s="18">
        <f t="shared" si="13"/>
        <v>5.4671428571428579E-2</v>
      </c>
      <c r="AG189" s="18"/>
      <c r="AH189" s="18"/>
      <c r="AI189" s="18"/>
      <c r="AJ189" s="18"/>
      <c r="AK189" s="18"/>
      <c r="AL189" s="18"/>
      <c r="AM189" s="19">
        <f t="shared" si="21"/>
        <v>28.571428571428573</v>
      </c>
    </row>
    <row r="190" spans="1:39" x14ac:dyDescent="0.25">
      <c r="A190" s="4">
        <v>44082</v>
      </c>
      <c r="B190" s="5">
        <v>9304</v>
      </c>
      <c r="C190" s="5">
        <v>341</v>
      </c>
      <c r="D190" s="5">
        <v>626</v>
      </c>
      <c r="E190" s="5">
        <v>3972</v>
      </c>
      <c r="F190" s="5">
        <v>487146</v>
      </c>
      <c r="G190" s="22">
        <v>49709</v>
      </c>
      <c r="H190" s="23"/>
      <c r="I190" s="9">
        <v>3.7999999999999999E-2</v>
      </c>
      <c r="J190" s="9">
        <v>1.9099999999999999E-2</v>
      </c>
      <c r="K190" s="14">
        <v>1.2E-2</v>
      </c>
      <c r="L190" s="5">
        <v>4706</v>
      </c>
      <c r="M190" s="9">
        <v>6.7299999999999999E-2</v>
      </c>
      <c r="N190" s="9">
        <v>0.4269</v>
      </c>
      <c r="O190" s="5">
        <v>23318</v>
      </c>
      <c r="P190" s="5">
        <v>5722</v>
      </c>
      <c r="Q190" s="9">
        <v>5.96E-2</v>
      </c>
      <c r="R190" s="5">
        <v>1</v>
      </c>
      <c r="S190" s="5">
        <v>11</v>
      </c>
      <c r="T190" s="5">
        <v>192</v>
      </c>
      <c r="U190" s="5">
        <v>12</v>
      </c>
      <c r="V190" s="11">
        <f t="shared" si="0"/>
        <v>0.50580395528804811</v>
      </c>
      <c r="W190" s="12">
        <f t="shared" ref="W190:X190" si="202">T190-T189</f>
        <v>28</v>
      </c>
      <c r="X190" s="12">
        <f t="shared" si="202"/>
        <v>1</v>
      </c>
      <c r="Y190" s="11">
        <f t="shared" si="96"/>
        <v>4.0798980025499365E-2</v>
      </c>
      <c r="Z190" s="11">
        <f t="shared" si="97"/>
        <v>6.25E-2</v>
      </c>
      <c r="AA190" s="13">
        <f t="shared" si="18"/>
        <v>2.9241842610364683</v>
      </c>
      <c r="AB190" s="19">
        <f t="shared" si="27"/>
        <v>3.8416627824907263</v>
      </c>
      <c r="AC190" s="16">
        <f t="shared" si="8"/>
        <v>435.28571428571428</v>
      </c>
      <c r="AD190" s="16">
        <f t="shared" si="25"/>
        <v>1.4285714285714286</v>
      </c>
      <c r="AE190" s="16">
        <f t="shared" si="9"/>
        <v>8172</v>
      </c>
      <c r="AF190" s="18">
        <f t="shared" si="13"/>
        <v>5.3785714285714284E-2</v>
      </c>
      <c r="AG190" s="18"/>
      <c r="AH190" s="18"/>
      <c r="AI190" s="18"/>
      <c r="AJ190" s="18"/>
      <c r="AK190" s="18"/>
      <c r="AL190" s="18"/>
      <c r="AM190" s="19">
        <f t="shared" si="21"/>
        <v>21.571428571428573</v>
      </c>
    </row>
    <row r="191" spans="1:39" x14ac:dyDescent="0.25">
      <c r="A191" s="4">
        <v>44083</v>
      </c>
      <c r="B191" s="5">
        <v>9715</v>
      </c>
      <c r="C191" s="5">
        <v>411</v>
      </c>
      <c r="D191" s="5">
        <v>628</v>
      </c>
      <c r="E191" s="5">
        <v>3984</v>
      </c>
      <c r="F191" s="5">
        <v>495481</v>
      </c>
      <c r="G191" s="22">
        <v>50559</v>
      </c>
      <c r="H191" s="23"/>
      <c r="I191" s="9">
        <v>4.4200000000000003E-2</v>
      </c>
      <c r="J191" s="9">
        <v>1.9599999999999999E-2</v>
      </c>
      <c r="K191" s="14">
        <v>1.7000000000000001E-2</v>
      </c>
      <c r="L191" s="5">
        <v>5103</v>
      </c>
      <c r="M191" s="9">
        <v>6.4600000000000005E-2</v>
      </c>
      <c r="N191" s="9">
        <v>0.41010000000000002</v>
      </c>
      <c r="O191" s="5">
        <v>23461</v>
      </c>
      <c r="P191" s="5">
        <v>8335</v>
      </c>
      <c r="Q191" s="9">
        <v>4.9299999999999997E-2</v>
      </c>
      <c r="R191" s="5">
        <v>2</v>
      </c>
      <c r="S191" s="5">
        <v>12</v>
      </c>
      <c r="T191" s="5">
        <v>221</v>
      </c>
      <c r="U191" s="5">
        <v>13</v>
      </c>
      <c r="V191" s="11">
        <f t="shared" si="0"/>
        <v>0.52527020072053521</v>
      </c>
      <c r="W191" s="12">
        <f t="shared" ref="W191:X191" si="203">T191-T190</f>
        <v>29</v>
      </c>
      <c r="X191" s="12">
        <f t="shared" si="203"/>
        <v>1</v>
      </c>
      <c r="Y191" s="11">
        <f t="shared" si="96"/>
        <v>4.3307858122672939E-2</v>
      </c>
      <c r="Z191" s="11">
        <f t="shared" si="97"/>
        <v>5.8823529411764705E-2</v>
      </c>
      <c r="AA191" s="13">
        <f t="shared" si="18"/>
        <v>2.3185907046476761</v>
      </c>
      <c r="AB191" s="19">
        <f t="shared" si="27"/>
        <v>3.5065563596781564</v>
      </c>
      <c r="AC191" s="16">
        <f t="shared" si="8"/>
        <v>441.85714285714283</v>
      </c>
      <c r="AD191" s="16">
        <f t="shared" si="25"/>
        <v>1.2857142857142858</v>
      </c>
      <c r="AE191" s="16">
        <f t="shared" si="9"/>
        <v>8278.5714285714294</v>
      </c>
      <c r="AF191" s="18">
        <f t="shared" si="13"/>
        <v>5.3957142857142856E-2</v>
      </c>
      <c r="AG191" s="18"/>
      <c r="AH191" s="18"/>
      <c r="AI191" s="18"/>
      <c r="AJ191" s="18"/>
      <c r="AK191" s="18"/>
      <c r="AL191" s="18"/>
      <c r="AM191" s="19">
        <f t="shared" si="21"/>
        <v>11.571428571428571</v>
      </c>
    </row>
    <row r="192" spans="1:39" x14ac:dyDescent="0.25">
      <c r="A192" s="4">
        <v>44084</v>
      </c>
      <c r="B192" s="5">
        <v>10191</v>
      </c>
      <c r="C192" s="5">
        <v>476</v>
      </c>
      <c r="D192" s="5">
        <v>630</v>
      </c>
      <c r="E192" s="5">
        <v>3990</v>
      </c>
      <c r="F192" s="5">
        <v>505585</v>
      </c>
      <c r="G192" s="7">
        <f t="shared" ref="G192:G446" si="204">F192/9.8</f>
        <v>51590.306122448979</v>
      </c>
      <c r="H192" s="12"/>
      <c r="I192" s="9">
        <v>4.9000000000000002E-2</v>
      </c>
      <c r="J192" s="9">
        <v>2.0199999999999999E-2</v>
      </c>
      <c r="K192" s="14">
        <v>0.02</v>
      </c>
      <c r="L192" s="5">
        <v>5571</v>
      </c>
      <c r="M192" s="9">
        <v>6.1800000000000001E-2</v>
      </c>
      <c r="N192" s="9">
        <v>0.39150000000000001</v>
      </c>
      <c r="O192" s="5">
        <v>25043</v>
      </c>
      <c r="P192" s="5">
        <v>10104</v>
      </c>
      <c r="Q192" s="9">
        <v>4.7100000000000003E-2</v>
      </c>
      <c r="R192" s="5">
        <v>2</v>
      </c>
      <c r="S192" s="5">
        <v>6</v>
      </c>
      <c r="T192" s="5">
        <v>234</v>
      </c>
      <c r="U192" s="5">
        <v>11</v>
      </c>
      <c r="V192" s="11">
        <f t="shared" si="0"/>
        <v>0.54665881660288485</v>
      </c>
      <c r="W192" s="12">
        <f t="shared" ref="W192:X192" si="205">T192-T191</f>
        <v>13</v>
      </c>
      <c r="X192" s="12">
        <f t="shared" si="205"/>
        <v>-2</v>
      </c>
      <c r="Y192" s="11">
        <f t="shared" si="96"/>
        <v>4.2003231017770599E-2</v>
      </c>
      <c r="Z192" s="11">
        <f t="shared" si="97"/>
        <v>4.7008547008547008E-2</v>
      </c>
      <c r="AA192" s="13">
        <f t="shared" si="18"/>
        <v>2.116580310880829</v>
      </c>
      <c r="AB192" s="19">
        <f t="shared" si="27"/>
        <v>3.1465483131416119</v>
      </c>
      <c r="AC192" s="16">
        <f t="shared" si="8"/>
        <v>466.85714285714283</v>
      </c>
      <c r="AD192" s="16">
        <f t="shared" si="25"/>
        <v>1.4285714285714286</v>
      </c>
      <c r="AE192" s="16">
        <f t="shared" si="9"/>
        <v>8648.2857142857138</v>
      </c>
      <c r="AF192" s="18">
        <f t="shared" si="13"/>
        <v>5.4971428571428574E-2</v>
      </c>
      <c r="AG192" s="18"/>
      <c r="AH192" s="18"/>
      <c r="AI192" s="18"/>
      <c r="AJ192" s="18"/>
      <c r="AK192" s="18"/>
      <c r="AL192" s="18"/>
      <c r="AM192" s="19">
        <f t="shared" si="21"/>
        <v>8.5714285714285712</v>
      </c>
    </row>
    <row r="193" spans="1:39" x14ac:dyDescent="0.25">
      <c r="A193" s="4">
        <v>44085</v>
      </c>
      <c r="B193" s="5">
        <v>10909</v>
      </c>
      <c r="C193" s="5">
        <v>718</v>
      </c>
      <c r="D193" s="5">
        <v>631</v>
      </c>
      <c r="E193" s="5">
        <v>4014</v>
      </c>
      <c r="F193" s="5">
        <v>517222</v>
      </c>
      <c r="G193" s="7">
        <f t="shared" si="204"/>
        <v>52777.755102040814</v>
      </c>
      <c r="H193" s="12"/>
      <c r="I193" s="9">
        <v>7.0499999999999993E-2</v>
      </c>
      <c r="J193" s="9">
        <v>2.1100000000000001E-2</v>
      </c>
      <c r="K193" s="14">
        <v>2.1999999999999999E-2</v>
      </c>
      <c r="L193" s="5">
        <v>6264</v>
      </c>
      <c r="M193" s="9">
        <v>5.7799999999999997E-2</v>
      </c>
      <c r="N193" s="9">
        <v>0.36799999999999999</v>
      </c>
      <c r="O193" s="5">
        <v>25117</v>
      </c>
      <c r="P193" s="5">
        <v>11637</v>
      </c>
      <c r="Q193" s="9">
        <v>6.1699999999999998E-2</v>
      </c>
      <c r="R193" s="5">
        <v>1</v>
      </c>
      <c r="S193" s="5">
        <v>24</v>
      </c>
      <c r="T193" s="5">
        <v>259</v>
      </c>
      <c r="U193" s="5">
        <v>12</v>
      </c>
      <c r="V193" s="11">
        <f t="shared" si="0"/>
        <v>0.57420478503987538</v>
      </c>
      <c r="W193" s="12">
        <f t="shared" ref="W193:X193" si="206">T193-T192</f>
        <v>25</v>
      </c>
      <c r="X193" s="12">
        <f t="shared" si="206"/>
        <v>1</v>
      </c>
      <c r="Y193" s="11">
        <f t="shared" si="96"/>
        <v>4.1347381864623244E-2</v>
      </c>
      <c r="Z193" s="11">
        <f t="shared" si="97"/>
        <v>4.633204633204633E-2</v>
      </c>
      <c r="AA193" s="13">
        <f t="shared" si="18"/>
        <v>1.8850881881346873</v>
      </c>
      <c r="AB193" s="19">
        <f t="shared" si="27"/>
        <v>2.7686657194714721</v>
      </c>
      <c r="AC193" s="16">
        <f t="shared" si="8"/>
        <v>503.85714285714283</v>
      </c>
      <c r="AD193" s="16">
        <f t="shared" si="25"/>
        <v>1.4285714285714286</v>
      </c>
      <c r="AE193" s="16">
        <f t="shared" si="9"/>
        <v>9297.7142857142862</v>
      </c>
      <c r="AF193" s="18">
        <f t="shared" si="13"/>
        <v>5.454285714285715E-2</v>
      </c>
      <c r="AG193" s="18"/>
      <c r="AH193" s="18"/>
      <c r="AI193" s="18"/>
      <c r="AJ193" s="18"/>
      <c r="AK193" s="18"/>
      <c r="AL193" s="18"/>
      <c r="AM193" s="19">
        <f t="shared" si="21"/>
        <v>10</v>
      </c>
    </row>
    <row r="194" spans="1:39" x14ac:dyDescent="0.25">
      <c r="A194" s="4">
        <v>44086</v>
      </c>
      <c r="B194" s="5">
        <v>11825</v>
      </c>
      <c r="C194" s="5">
        <v>916</v>
      </c>
      <c r="D194" s="5">
        <v>633</v>
      </c>
      <c r="E194" s="5">
        <v>4058</v>
      </c>
      <c r="F194" s="5">
        <v>529063</v>
      </c>
      <c r="G194" s="7">
        <f t="shared" si="204"/>
        <v>53986.020408163262</v>
      </c>
      <c r="H194" s="12"/>
      <c r="I194" s="9">
        <v>8.4000000000000005E-2</v>
      </c>
      <c r="J194" s="9">
        <v>2.24E-2</v>
      </c>
      <c r="K194" s="14">
        <v>2.1999999999999999E-2</v>
      </c>
      <c r="L194" s="5">
        <v>7134</v>
      </c>
      <c r="M194" s="9">
        <v>5.3499999999999999E-2</v>
      </c>
      <c r="N194" s="9">
        <v>0.34320000000000001</v>
      </c>
      <c r="O194" s="5">
        <v>25569</v>
      </c>
      <c r="P194" s="5">
        <v>11841</v>
      </c>
      <c r="Q194" s="9">
        <v>7.7399999999999997E-2</v>
      </c>
      <c r="R194" s="5">
        <v>2</v>
      </c>
      <c r="S194" s="5">
        <v>44</v>
      </c>
      <c r="T194" s="5">
        <v>282</v>
      </c>
      <c r="U194" s="5">
        <v>15</v>
      </c>
      <c r="V194" s="11">
        <f t="shared" si="0"/>
        <v>0.60329809725158567</v>
      </c>
      <c r="W194" s="12">
        <f t="shared" ref="W194:X194" si="207">T194-T193</f>
        <v>23</v>
      </c>
      <c r="X194" s="12">
        <f t="shared" si="207"/>
        <v>3</v>
      </c>
      <c r="Y194" s="11">
        <f t="shared" si="96"/>
        <v>3.9529015979814973E-2</v>
      </c>
      <c r="Z194" s="11">
        <f t="shared" si="97"/>
        <v>5.3191489361702128E-2</v>
      </c>
      <c r="AA194" s="13">
        <f t="shared" si="18"/>
        <v>1.7692307692307692</v>
      </c>
      <c r="AB194" s="19">
        <f t="shared" si="27"/>
        <v>2.4289289636899407</v>
      </c>
      <c r="AC194" s="16">
        <f t="shared" si="8"/>
        <v>561.85714285714289</v>
      </c>
      <c r="AD194" s="16">
        <f t="shared" si="25"/>
        <v>1.2857142857142858</v>
      </c>
      <c r="AE194" s="16">
        <f t="shared" si="9"/>
        <v>9832.5714285714294</v>
      </c>
      <c r="AF194" s="18">
        <f t="shared" si="13"/>
        <v>5.6599999999999998E-2</v>
      </c>
      <c r="AG194" s="18"/>
      <c r="AH194" s="18"/>
      <c r="AI194" s="18"/>
      <c r="AJ194" s="18"/>
      <c r="AK194" s="18"/>
      <c r="AL194" s="18"/>
      <c r="AM194" s="19">
        <f t="shared" si="21"/>
        <v>15.142857142857142</v>
      </c>
    </row>
    <row r="195" spans="1:39" x14ac:dyDescent="0.25">
      <c r="A195" s="4">
        <v>44087</v>
      </c>
      <c r="B195" s="5">
        <v>12309</v>
      </c>
      <c r="C195" s="5">
        <v>484</v>
      </c>
      <c r="D195" s="5">
        <v>637</v>
      </c>
      <c r="E195" s="5">
        <v>4069</v>
      </c>
      <c r="F195" s="5">
        <v>537897</v>
      </c>
      <c r="G195" s="7">
        <f t="shared" si="204"/>
        <v>54887.448979591834</v>
      </c>
      <c r="H195" s="12"/>
      <c r="I195" s="9">
        <v>4.0899999999999999E-2</v>
      </c>
      <c r="J195" s="9">
        <v>2.29E-2</v>
      </c>
      <c r="K195" s="14">
        <v>1.6E-2</v>
      </c>
      <c r="L195" s="5">
        <v>7603</v>
      </c>
      <c r="M195" s="9">
        <v>5.1799999999999999E-2</v>
      </c>
      <c r="N195" s="9">
        <v>0.3306</v>
      </c>
      <c r="O195" s="5">
        <v>26531</v>
      </c>
      <c r="P195" s="5">
        <v>8834</v>
      </c>
      <c r="Q195" s="9">
        <v>5.4800000000000001E-2</v>
      </c>
      <c r="R195" s="5">
        <v>4</v>
      </c>
      <c r="S195" s="5">
        <v>11</v>
      </c>
      <c r="T195" s="5">
        <v>282</v>
      </c>
      <c r="U195" s="5">
        <v>16</v>
      </c>
      <c r="V195" s="11">
        <f t="shared" si="0"/>
        <v>0.61767812169956937</v>
      </c>
      <c r="W195" s="12">
        <f t="shared" ref="W195:X195" si="208">T195-T194</f>
        <v>0</v>
      </c>
      <c r="X195" s="12">
        <f t="shared" si="208"/>
        <v>1</v>
      </c>
      <c r="Y195" s="11">
        <f t="shared" si="96"/>
        <v>3.7090622122846244E-2</v>
      </c>
      <c r="Z195" s="11">
        <f t="shared" si="97"/>
        <v>5.6737588652482268E-2</v>
      </c>
      <c r="AA195" s="13">
        <f t="shared" si="18"/>
        <v>1.6166529266281946</v>
      </c>
      <c r="AB195" s="19">
        <f t="shared" si="27"/>
        <v>2.2298900163064461</v>
      </c>
      <c r="AC195" s="16">
        <f t="shared" si="8"/>
        <v>560.28571428571433</v>
      </c>
      <c r="AD195" s="16">
        <f t="shared" si="25"/>
        <v>1.8571428571428572</v>
      </c>
      <c r="AE195" s="16">
        <f t="shared" si="9"/>
        <v>9699.5714285714294</v>
      </c>
      <c r="AF195" s="18">
        <f t="shared" si="13"/>
        <v>5.7185714285714291E-2</v>
      </c>
      <c r="AG195" s="18"/>
      <c r="AH195" s="18"/>
      <c r="AI195" s="18"/>
      <c r="AJ195" s="18"/>
      <c r="AK195" s="18"/>
      <c r="AL195" s="18"/>
      <c r="AM195" s="19">
        <f t="shared" si="21"/>
        <v>15.857142857142858</v>
      </c>
    </row>
    <row r="196" spans="1:39" x14ac:dyDescent="0.25">
      <c r="A196" s="4">
        <v>44088</v>
      </c>
      <c r="B196" s="5">
        <v>13153</v>
      </c>
      <c r="C196" s="5">
        <v>844</v>
      </c>
      <c r="D196" s="5">
        <v>642</v>
      </c>
      <c r="E196" s="5">
        <v>4117</v>
      </c>
      <c r="F196" s="5">
        <v>549211</v>
      </c>
      <c r="G196" s="7">
        <f t="shared" si="204"/>
        <v>56041.9387755102</v>
      </c>
      <c r="H196" s="12"/>
      <c r="I196" s="9">
        <v>6.8599999999999994E-2</v>
      </c>
      <c r="J196" s="9">
        <v>2.3900000000000001E-2</v>
      </c>
      <c r="K196" s="14">
        <v>2.1000000000000001E-2</v>
      </c>
      <c r="L196" s="5">
        <v>8394</v>
      </c>
      <c r="M196" s="9">
        <v>4.8800000000000003E-2</v>
      </c>
      <c r="N196" s="9">
        <v>0.313</v>
      </c>
      <c r="O196" s="5">
        <v>26668</v>
      </c>
      <c r="P196" s="5">
        <v>11314</v>
      </c>
      <c r="Q196" s="9">
        <v>7.46E-2</v>
      </c>
      <c r="R196" s="5">
        <v>5</v>
      </c>
      <c r="S196" s="5">
        <v>48</v>
      </c>
      <c r="T196" s="5">
        <v>287</v>
      </c>
      <c r="U196" s="5">
        <v>16</v>
      </c>
      <c r="V196" s="11">
        <f t="shared" si="0"/>
        <v>0.63818140348209529</v>
      </c>
      <c r="W196" s="12">
        <f t="shared" ref="W196:X196" si="209">T196-T195</f>
        <v>5</v>
      </c>
      <c r="X196" s="12">
        <f t="shared" si="209"/>
        <v>0</v>
      </c>
      <c r="Y196" s="11">
        <f t="shared" si="96"/>
        <v>3.4191088873004524E-2</v>
      </c>
      <c r="Z196" s="11">
        <f t="shared" si="97"/>
        <v>5.5749128919860627E-2</v>
      </c>
      <c r="AA196" s="13">
        <f t="shared" si="18"/>
        <v>1.4837110481586402</v>
      </c>
      <c r="AB196" s="19">
        <f t="shared" si="27"/>
        <v>2.016291172673895</v>
      </c>
      <c r="AC196" s="16">
        <f t="shared" si="8"/>
        <v>598.57142857142856</v>
      </c>
      <c r="AD196" s="16">
        <f t="shared" si="25"/>
        <v>2.4285714285714284</v>
      </c>
      <c r="AE196" s="16">
        <f t="shared" si="9"/>
        <v>9683.8571428571431</v>
      </c>
      <c r="AF196" s="18">
        <f t="shared" si="13"/>
        <v>6.0642857142857151E-2</v>
      </c>
      <c r="AG196" s="18"/>
      <c r="AH196" s="18"/>
      <c r="AI196" s="18"/>
      <c r="AJ196" s="18"/>
      <c r="AK196" s="18"/>
      <c r="AL196" s="18"/>
      <c r="AM196" s="19">
        <f t="shared" si="21"/>
        <v>22.285714285714285</v>
      </c>
    </row>
    <row r="197" spans="1:39" x14ac:dyDescent="0.25">
      <c r="A197" s="4">
        <v>44089</v>
      </c>
      <c r="B197" s="5">
        <v>13879</v>
      </c>
      <c r="C197" s="5">
        <v>726</v>
      </c>
      <c r="D197" s="5">
        <v>646</v>
      </c>
      <c r="E197" s="5">
        <v>4130</v>
      </c>
      <c r="F197" s="5">
        <v>557864</v>
      </c>
      <c r="G197" s="7">
        <f t="shared" si="204"/>
        <v>56924.897959183669</v>
      </c>
      <c r="H197" s="12"/>
      <c r="I197" s="9">
        <v>5.5199999999999999E-2</v>
      </c>
      <c r="J197" s="9">
        <v>2.4899999999999999E-2</v>
      </c>
      <c r="K197" s="14">
        <v>1.6E-2</v>
      </c>
      <c r="L197" s="5">
        <v>9103</v>
      </c>
      <c r="M197" s="9">
        <v>4.65E-2</v>
      </c>
      <c r="N197" s="9">
        <v>0.29759999999999998</v>
      </c>
      <c r="O197" s="5">
        <v>28584</v>
      </c>
      <c r="P197" s="5">
        <v>8653</v>
      </c>
      <c r="Q197" s="9">
        <v>8.3900000000000002E-2</v>
      </c>
      <c r="R197" s="5">
        <v>4</v>
      </c>
      <c r="S197" s="5">
        <v>13</v>
      </c>
      <c r="T197" s="5">
        <v>306</v>
      </c>
      <c r="U197" s="5">
        <v>17</v>
      </c>
      <c r="V197" s="11">
        <f t="shared" si="0"/>
        <v>0.65588298868794581</v>
      </c>
      <c r="W197" s="12">
        <f t="shared" ref="W197:X197" si="210">T197-T196</f>
        <v>19</v>
      </c>
      <c r="X197" s="12">
        <f t="shared" si="210"/>
        <v>1</v>
      </c>
      <c r="Y197" s="11">
        <f t="shared" si="96"/>
        <v>3.3615291662089423E-2</v>
      </c>
      <c r="Z197" s="11">
        <f t="shared" si="97"/>
        <v>5.5555555555555552E-2</v>
      </c>
      <c r="AA197" s="13">
        <f t="shared" si="18"/>
        <v>1.5014768624876929</v>
      </c>
      <c r="AB197" s="19">
        <f t="shared" si="27"/>
        <v>1.8130472585954982</v>
      </c>
      <c r="AC197" s="16">
        <f t="shared" si="8"/>
        <v>653.57142857142856</v>
      </c>
      <c r="AD197" s="16">
        <f t="shared" si="25"/>
        <v>2.8571428571428572</v>
      </c>
      <c r="AE197" s="16">
        <f t="shared" si="9"/>
        <v>10102.571428571429</v>
      </c>
      <c r="AF197" s="18">
        <f t="shared" si="13"/>
        <v>6.4114285714285707E-2</v>
      </c>
      <c r="AG197" s="18"/>
      <c r="AH197" s="18"/>
      <c r="AI197" s="18"/>
      <c r="AJ197" s="18"/>
      <c r="AK197" s="18"/>
      <c r="AL197" s="18"/>
      <c r="AM197" s="19">
        <f t="shared" si="21"/>
        <v>22.571428571428573</v>
      </c>
    </row>
    <row r="198" spans="1:39" x14ac:dyDescent="0.25">
      <c r="A198" s="4">
        <v>44090</v>
      </c>
      <c r="B198" s="5">
        <v>14460</v>
      </c>
      <c r="C198" s="5">
        <v>581</v>
      </c>
      <c r="D198" s="5">
        <v>654</v>
      </c>
      <c r="E198" s="5">
        <v>4153</v>
      </c>
      <c r="F198" s="5">
        <v>567691</v>
      </c>
      <c r="G198" s="7">
        <f t="shared" si="204"/>
        <v>57927.653061224482</v>
      </c>
      <c r="H198" s="12"/>
      <c r="I198" s="9">
        <v>4.19E-2</v>
      </c>
      <c r="J198" s="9">
        <v>2.5499999999999998E-2</v>
      </c>
      <c r="K198" s="14">
        <v>1.7000000000000001E-2</v>
      </c>
      <c r="L198" s="5">
        <v>9653</v>
      </c>
      <c r="M198" s="9">
        <v>4.5199999999999997E-2</v>
      </c>
      <c r="N198" s="9">
        <v>0.28720000000000001</v>
      </c>
      <c r="O198" s="5">
        <v>29005</v>
      </c>
      <c r="P198" s="5">
        <v>9827</v>
      </c>
      <c r="Q198" s="9">
        <v>5.91E-2</v>
      </c>
      <c r="R198" s="5">
        <v>8</v>
      </c>
      <c r="S198" s="5">
        <v>23</v>
      </c>
      <c r="T198" s="5">
        <v>324</v>
      </c>
      <c r="U198" s="5">
        <v>18</v>
      </c>
      <c r="V198" s="11">
        <f t="shared" si="0"/>
        <v>0.66756569847856151</v>
      </c>
      <c r="W198" s="12">
        <f t="shared" ref="W198:X198" si="211">T198-T197</f>
        <v>18</v>
      </c>
      <c r="X198" s="12">
        <f t="shared" si="211"/>
        <v>1</v>
      </c>
      <c r="Y198" s="11">
        <f t="shared" si="96"/>
        <v>3.3564694913498394E-2</v>
      </c>
      <c r="Z198" s="11">
        <f t="shared" si="97"/>
        <v>5.5555555555555552E-2</v>
      </c>
      <c r="AA198" s="13">
        <f t="shared" si="18"/>
        <v>1.5341092790171356</v>
      </c>
      <c r="AB198" s="19">
        <f t="shared" si="27"/>
        <v>1.7009784835054211</v>
      </c>
      <c r="AC198" s="16">
        <f t="shared" si="8"/>
        <v>677.85714285714289</v>
      </c>
      <c r="AD198" s="16">
        <f t="shared" si="25"/>
        <v>3.7142857142857144</v>
      </c>
      <c r="AE198" s="16">
        <f t="shared" si="9"/>
        <v>10315.714285714286</v>
      </c>
      <c r="AF198" s="18">
        <f t="shared" si="13"/>
        <v>6.5514285714285705E-2</v>
      </c>
      <c r="AG198" s="18"/>
      <c r="AH198" s="18"/>
      <c r="AI198" s="18"/>
      <c r="AJ198" s="18"/>
      <c r="AK198" s="18"/>
      <c r="AL198" s="18"/>
      <c r="AM198" s="19">
        <f t="shared" si="21"/>
        <v>24.142857142857142</v>
      </c>
    </row>
    <row r="199" spans="1:39" x14ac:dyDescent="0.25">
      <c r="A199" s="4">
        <v>44091</v>
      </c>
      <c r="B199" s="5">
        <v>15170</v>
      </c>
      <c r="C199" s="5">
        <v>710</v>
      </c>
      <c r="D199" s="5">
        <v>663</v>
      </c>
      <c r="E199" s="5">
        <v>4227</v>
      </c>
      <c r="F199" s="5">
        <v>580072</v>
      </c>
      <c r="G199" s="7">
        <f t="shared" si="204"/>
        <v>59191.020408163262</v>
      </c>
      <c r="H199" s="12"/>
      <c r="I199" s="9">
        <v>4.9099999999999998E-2</v>
      </c>
      <c r="J199" s="9">
        <v>2.6200000000000001E-2</v>
      </c>
      <c r="K199" s="14">
        <v>2.1000000000000001E-2</v>
      </c>
      <c r="L199" s="5">
        <v>10280</v>
      </c>
      <c r="M199" s="9">
        <v>4.3700000000000003E-2</v>
      </c>
      <c r="N199" s="9">
        <v>0.27860000000000001</v>
      </c>
      <c r="O199" s="5">
        <v>28920</v>
      </c>
      <c r="P199" s="5">
        <v>12381</v>
      </c>
      <c r="Q199" s="9">
        <v>5.7299999999999997E-2</v>
      </c>
      <c r="R199" s="5">
        <v>9</v>
      </c>
      <c r="S199" s="5">
        <v>74</v>
      </c>
      <c r="T199" s="5">
        <v>328</v>
      </c>
      <c r="U199" s="5">
        <v>21</v>
      </c>
      <c r="V199" s="11">
        <f t="shared" si="0"/>
        <v>0.67765326301911666</v>
      </c>
      <c r="W199" s="12">
        <f t="shared" ref="W199:X199" si="212">T199-T198</f>
        <v>4</v>
      </c>
      <c r="X199" s="12">
        <f t="shared" si="212"/>
        <v>3</v>
      </c>
      <c r="Y199" s="11">
        <f t="shared" si="96"/>
        <v>3.1906614785992216E-2</v>
      </c>
      <c r="Z199" s="11">
        <f t="shared" si="97"/>
        <v>6.402439024390244E-2</v>
      </c>
      <c r="AA199" s="13">
        <f t="shared" si="18"/>
        <v>1.5235618115055078</v>
      </c>
      <c r="AB199" s="19">
        <f t="shared" si="27"/>
        <v>1.6162615550232324</v>
      </c>
      <c r="AC199" s="16">
        <f t="shared" si="8"/>
        <v>711.28571428571433</v>
      </c>
      <c r="AD199" s="16">
        <f t="shared" si="25"/>
        <v>4.7142857142857144</v>
      </c>
      <c r="AE199" s="16">
        <f t="shared" si="9"/>
        <v>10641</v>
      </c>
      <c r="AF199" s="18">
        <f t="shared" si="13"/>
        <v>6.6971428571428585E-2</v>
      </c>
      <c r="AG199" s="18"/>
      <c r="AH199" s="18"/>
      <c r="AI199" s="18"/>
      <c r="AJ199" s="18"/>
      <c r="AK199" s="18"/>
      <c r="AL199" s="18"/>
      <c r="AM199" s="19">
        <f t="shared" si="21"/>
        <v>33.857142857142854</v>
      </c>
    </row>
    <row r="200" spans="1:39" x14ac:dyDescent="0.25">
      <c r="A200" s="4">
        <v>44092</v>
      </c>
      <c r="B200" s="5">
        <v>16111</v>
      </c>
      <c r="C200" s="5">
        <v>941</v>
      </c>
      <c r="D200" s="5">
        <v>669</v>
      </c>
      <c r="E200" s="5">
        <v>4240</v>
      </c>
      <c r="F200" s="5">
        <v>591618</v>
      </c>
      <c r="G200" s="7">
        <f t="shared" si="204"/>
        <v>60369.183673469386</v>
      </c>
      <c r="H200" s="12"/>
      <c r="I200" s="9">
        <v>6.2E-2</v>
      </c>
      <c r="J200" s="9">
        <v>2.7199999999999998E-2</v>
      </c>
      <c r="K200" s="14">
        <v>0.02</v>
      </c>
      <c r="L200" s="5">
        <v>11202</v>
      </c>
      <c r="M200" s="9">
        <v>4.1500000000000002E-2</v>
      </c>
      <c r="N200" s="9">
        <v>0.26319999999999999</v>
      </c>
      <c r="O200" s="5">
        <v>27866</v>
      </c>
      <c r="P200" s="5">
        <v>11546</v>
      </c>
      <c r="Q200" s="9">
        <v>8.1500000000000003E-2</v>
      </c>
      <c r="R200" s="5">
        <v>6</v>
      </c>
      <c r="S200" s="5">
        <v>13</v>
      </c>
      <c r="T200" s="5">
        <v>374</v>
      </c>
      <c r="U200" s="5">
        <v>29</v>
      </c>
      <c r="V200" s="11">
        <f t="shared" si="0"/>
        <v>0.69530134690584078</v>
      </c>
      <c r="W200" s="12">
        <f t="shared" ref="W200:X200" si="213">T200-T199</f>
        <v>46</v>
      </c>
      <c r="X200" s="12">
        <f t="shared" si="213"/>
        <v>8</v>
      </c>
      <c r="Y200" s="11">
        <f t="shared" si="96"/>
        <v>3.3386895197286201E-2</v>
      </c>
      <c r="Z200" s="11">
        <f t="shared" si="97"/>
        <v>7.7540106951871662E-2</v>
      </c>
      <c r="AA200" s="13">
        <f t="shared" si="18"/>
        <v>1.4749078537000284</v>
      </c>
      <c r="AB200" s="19">
        <f t="shared" si="27"/>
        <v>1.5576643643897099</v>
      </c>
      <c r="AC200" s="16">
        <f t="shared" si="8"/>
        <v>743.14285714285711</v>
      </c>
      <c r="AD200" s="16">
        <f t="shared" si="25"/>
        <v>5.4285714285714288</v>
      </c>
      <c r="AE200" s="16">
        <f t="shared" si="9"/>
        <v>10628</v>
      </c>
      <c r="AF200" s="18">
        <f t="shared" si="13"/>
        <v>6.9800000000000001E-2</v>
      </c>
      <c r="AG200" s="18"/>
      <c r="AH200" s="18"/>
      <c r="AI200" s="18"/>
      <c r="AJ200" s="18"/>
      <c r="AK200" s="18"/>
      <c r="AL200" s="18"/>
      <c r="AM200" s="19">
        <f t="shared" si="21"/>
        <v>32.285714285714285</v>
      </c>
    </row>
    <row r="201" spans="1:39" x14ac:dyDescent="0.25">
      <c r="A201" s="4">
        <v>44093</v>
      </c>
      <c r="B201" s="5">
        <v>16920</v>
      </c>
      <c r="C201" s="5">
        <v>809</v>
      </c>
      <c r="D201" s="5">
        <v>675</v>
      </c>
      <c r="E201" s="5">
        <v>4382</v>
      </c>
      <c r="F201" s="5">
        <v>604122</v>
      </c>
      <c r="G201" s="7">
        <f t="shared" si="204"/>
        <v>61645.102040816324</v>
      </c>
      <c r="H201" s="12"/>
      <c r="I201" s="9">
        <v>5.0200000000000002E-2</v>
      </c>
      <c r="J201" s="9">
        <v>2.8000000000000001E-2</v>
      </c>
      <c r="K201" s="14">
        <v>2.1000000000000001E-2</v>
      </c>
      <c r="L201" s="5">
        <v>11863</v>
      </c>
      <c r="M201" s="9">
        <v>3.9899999999999998E-2</v>
      </c>
      <c r="N201" s="9">
        <v>0.25900000000000001</v>
      </c>
      <c r="O201" s="5">
        <v>28527</v>
      </c>
      <c r="P201" s="5">
        <v>12504</v>
      </c>
      <c r="Q201" s="9">
        <v>6.4699999999999994E-2</v>
      </c>
      <c r="R201" s="5">
        <v>6</v>
      </c>
      <c r="S201" s="5">
        <v>142</v>
      </c>
      <c r="T201" s="5">
        <v>386</v>
      </c>
      <c r="U201" s="5">
        <v>30</v>
      </c>
      <c r="V201" s="11">
        <f t="shared" si="0"/>
        <v>0.70112293144208038</v>
      </c>
      <c r="W201" s="12">
        <f t="shared" ref="W201:X201" si="214">T201-T200</f>
        <v>12</v>
      </c>
      <c r="X201" s="12">
        <f t="shared" si="214"/>
        <v>1</v>
      </c>
      <c r="Y201" s="11">
        <f t="shared" si="96"/>
        <v>3.2538143808480149E-2</v>
      </c>
      <c r="Z201" s="11">
        <f t="shared" si="97"/>
        <v>7.7720207253886009E-2</v>
      </c>
      <c r="AA201" s="13">
        <f t="shared" si="18"/>
        <v>1.2954487668446479</v>
      </c>
      <c r="AB201" s="19">
        <f t="shared" si="27"/>
        <v>1.4899812211916927</v>
      </c>
      <c r="AC201" s="16">
        <f t="shared" si="8"/>
        <v>727.85714285714289</v>
      </c>
      <c r="AD201" s="16">
        <f t="shared" si="25"/>
        <v>6</v>
      </c>
      <c r="AE201" s="16">
        <f t="shared" si="9"/>
        <v>10722.714285714286</v>
      </c>
      <c r="AF201" s="18">
        <f t="shared" si="13"/>
        <v>6.7985714285714288E-2</v>
      </c>
      <c r="AG201" s="18"/>
      <c r="AH201" s="18"/>
      <c r="AI201" s="18"/>
      <c r="AJ201" s="18"/>
      <c r="AK201" s="18"/>
      <c r="AL201" s="18"/>
      <c r="AM201" s="19">
        <f t="shared" si="21"/>
        <v>46.285714285714285</v>
      </c>
    </row>
    <row r="202" spans="1:39" x14ac:dyDescent="0.25">
      <c r="A202" s="4">
        <v>44094</v>
      </c>
      <c r="B202" s="5">
        <v>17990</v>
      </c>
      <c r="C202" s="5">
        <v>1070</v>
      </c>
      <c r="D202" s="5">
        <v>683</v>
      </c>
      <c r="E202" s="5">
        <v>4391</v>
      </c>
      <c r="F202" s="5">
        <v>615999</v>
      </c>
      <c r="G202" s="7">
        <f t="shared" si="204"/>
        <v>62857.040816326524</v>
      </c>
      <c r="H202" s="12"/>
      <c r="I202" s="9">
        <v>6.3200000000000006E-2</v>
      </c>
      <c r="J202" s="9">
        <v>2.92E-2</v>
      </c>
      <c r="K202" s="14">
        <v>1.9E-2</v>
      </c>
      <c r="L202" s="5">
        <v>12916</v>
      </c>
      <c r="M202" s="9">
        <v>3.7999999999999999E-2</v>
      </c>
      <c r="N202" s="9">
        <v>0.24410000000000001</v>
      </c>
      <c r="O202" s="5">
        <v>25583</v>
      </c>
      <c r="P202" s="5">
        <v>11877</v>
      </c>
      <c r="Q202" s="9">
        <v>9.01E-2</v>
      </c>
      <c r="R202" s="5">
        <v>8</v>
      </c>
      <c r="S202" s="5">
        <v>9</v>
      </c>
      <c r="T202" s="5">
        <v>404</v>
      </c>
      <c r="U202" s="5">
        <v>32</v>
      </c>
      <c r="V202" s="11">
        <f t="shared" si="0"/>
        <v>0.7179544191217343</v>
      </c>
      <c r="W202" s="12">
        <f t="shared" ref="W202:X202" si="215">T202-T201</f>
        <v>18</v>
      </c>
      <c r="X202" s="12">
        <f t="shared" si="215"/>
        <v>2</v>
      </c>
      <c r="Y202" s="11">
        <f t="shared" si="96"/>
        <v>3.1279033756580983E-2</v>
      </c>
      <c r="Z202" s="11">
        <f t="shared" si="97"/>
        <v>7.9207920792079209E-2</v>
      </c>
      <c r="AA202" s="13">
        <f t="shared" si="18"/>
        <v>1.4484956654767975</v>
      </c>
      <c r="AB202" s="19">
        <f t="shared" si="27"/>
        <v>1.4659587553129216</v>
      </c>
      <c r="AC202" s="16">
        <f t="shared" si="8"/>
        <v>811.57142857142856</v>
      </c>
      <c r="AD202" s="16">
        <f t="shared" si="25"/>
        <v>6.5714285714285712</v>
      </c>
      <c r="AE202" s="16">
        <f t="shared" si="9"/>
        <v>11157.428571428571</v>
      </c>
      <c r="AF202" s="18">
        <f t="shared" si="13"/>
        <v>7.3028571428571429E-2</v>
      </c>
      <c r="AG202" s="18"/>
      <c r="AH202" s="18"/>
      <c r="AI202" s="18"/>
      <c r="AJ202" s="18"/>
      <c r="AK202" s="18"/>
      <c r="AL202" s="18"/>
      <c r="AM202" s="19">
        <f t="shared" si="21"/>
        <v>46</v>
      </c>
    </row>
    <row r="203" spans="1:39" x14ac:dyDescent="0.25">
      <c r="A203" s="4">
        <v>44095</v>
      </c>
      <c r="B203" s="5">
        <v>18866</v>
      </c>
      <c r="C203" s="5">
        <v>876</v>
      </c>
      <c r="D203" s="5">
        <v>686</v>
      </c>
      <c r="E203" s="5">
        <v>4401</v>
      </c>
      <c r="F203" s="5">
        <v>626021</v>
      </c>
      <c r="G203" s="7">
        <f t="shared" si="204"/>
        <v>63879.693877551013</v>
      </c>
      <c r="H203" s="12"/>
      <c r="I203" s="9">
        <v>4.87E-2</v>
      </c>
      <c r="J203" s="9">
        <v>3.0099999999999998E-2</v>
      </c>
      <c r="K203" s="14">
        <v>1.6E-2</v>
      </c>
      <c r="L203" s="5">
        <v>13779</v>
      </c>
      <c r="M203" s="9">
        <v>3.6400000000000002E-2</v>
      </c>
      <c r="N203" s="9">
        <v>0.23330000000000001</v>
      </c>
      <c r="O203" s="5">
        <v>26750</v>
      </c>
      <c r="P203" s="5">
        <v>10022</v>
      </c>
      <c r="Q203" s="9">
        <v>8.7400000000000005E-2</v>
      </c>
      <c r="R203" s="5">
        <v>3</v>
      </c>
      <c r="S203" s="5">
        <v>10</v>
      </c>
      <c r="T203" s="5">
        <v>463</v>
      </c>
      <c r="U203" s="5">
        <v>35</v>
      </c>
      <c r="V203" s="11">
        <f t="shared" si="0"/>
        <v>0.73036149687268104</v>
      </c>
      <c r="W203" s="12">
        <f t="shared" ref="W203:X203" si="216">T203-T202</f>
        <v>59</v>
      </c>
      <c r="X203" s="12">
        <f t="shared" si="216"/>
        <v>3</v>
      </c>
      <c r="Y203" s="11">
        <f t="shared" si="96"/>
        <v>3.3601857899702443E-2</v>
      </c>
      <c r="Z203" s="11">
        <f t="shared" si="97"/>
        <v>7.5593952483801297E-2</v>
      </c>
      <c r="AA203" s="13">
        <f t="shared" si="18"/>
        <v>1.3634844868735083</v>
      </c>
      <c r="AB203" s="19">
        <f t="shared" si="27"/>
        <v>1.4487835322721883</v>
      </c>
      <c r="AC203" s="16">
        <f t="shared" si="8"/>
        <v>816.14285714285711</v>
      </c>
      <c r="AD203" s="16">
        <f t="shared" si="25"/>
        <v>6.2857142857142856</v>
      </c>
      <c r="AE203" s="16">
        <f t="shared" si="9"/>
        <v>10972.857142857143</v>
      </c>
      <c r="AF203" s="18">
        <f t="shared" si="13"/>
        <v>7.4857142857142858E-2</v>
      </c>
      <c r="AG203" s="18"/>
      <c r="AH203" s="18"/>
      <c r="AI203" s="18"/>
      <c r="AJ203" s="18"/>
      <c r="AK203" s="18"/>
      <c r="AL203" s="18"/>
      <c r="AM203" s="19">
        <f t="shared" si="21"/>
        <v>40.571428571428569</v>
      </c>
    </row>
    <row r="204" spans="1:39" x14ac:dyDescent="0.25">
      <c r="A204" s="4">
        <v>44096</v>
      </c>
      <c r="B204" s="5">
        <v>19499</v>
      </c>
      <c r="C204" s="5">
        <v>633</v>
      </c>
      <c r="D204" s="5">
        <v>694</v>
      </c>
      <c r="E204" s="5">
        <v>4559</v>
      </c>
      <c r="F204" s="5">
        <v>632031</v>
      </c>
      <c r="G204" s="7">
        <f t="shared" si="204"/>
        <v>64492.959183673462</v>
      </c>
      <c r="H204" s="12"/>
      <c r="I204" s="9">
        <v>3.3599999999999998E-2</v>
      </c>
      <c r="J204" s="9">
        <v>3.09E-2</v>
      </c>
      <c r="K204" s="14">
        <v>0.01</v>
      </c>
      <c r="L204" s="5">
        <v>14246</v>
      </c>
      <c r="M204" s="9">
        <v>3.56E-2</v>
      </c>
      <c r="N204" s="9">
        <v>0.23380000000000001</v>
      </c>
      <c r="O204" s="5">
        <v>25212</v>
      </c>
      <c r="P204" s="5">
        <v>6010</v>
      </c>
      <c r="Q204" s="9">
        <v>0.1053</v>
      </c>
      <c r="R204" s="5">
        <v>8</v>
      </c>
      <c r="S204" s="5">
        <v>158</v>
      </c>
      <c r="T204" s="5">
        <v>534</v>
      </c>
      <c r="U204" s="5">
        <v>36</v>
      </c>
      <c r="V204" s="11">
        <f t="shared" si="0"/>
        <v>0.73060156931124676</v>
      </c>
      <c r="W204" s="12">
        <f t="shared" ref="W204:X204" si="217">T204-T203</f>
        <v>71</v>
      </c>
      <c r="X204" s="12">
        <f t="shared" si="217"/>
        <v>1</v>
      </c>
      <c r="Y204" s="11">
        <f t="shared" si="96"/>
        <v>3.7484206092938371E-2</v>
      </c>
      <c r="Z204" s="11">
        <f t="shared" si="97"/>
        <v>6.741573033707865E-2</v>
      </c>
      <c r="AA204" s="13">
        <f t="shared" si="18"/>
        <v>1.228415300546448</v>
      </c>
      <c r="AB204" s="19">
        <f t="shared" si="27"/>
        <v>1.4097747377091534</v>
      </c>
      <c r="AC204" s="16">
        <f t="shared" si="8"/>
        <v>802.85714285714289</v>
      </c>
      <c r="AD204" s="16">
        <f t="shared" si="25"/>
        <v>6.8571428571428568</v>
      </c>
      <c r="AE204" s="16">
        <f t="shared" si="9"/>
        <v>10595.285714285714</v>
      </c>
      <c r="AF204" s="18">
        <f t="shared" si="13"/>
        <v>7.7914285714285728E-2</v>
      </c>
      <c r="AG204" s="18"/>
      <c r="AH204" s="18"/>
      <c r="AI204" s="18"/>
      <c r="AJ204" s="18"/>
      <c r="AK204" s="18"/>
      <c r="AL204" s="18"/>
      <c r="AM204" s="19">
        <f t="shared" si="21"/>
        <v>61.285714285714285</v>
      </c>
    </row>
    <row r="205" spans="1:39" x14ac:dyDescent="0.25">
      <c r="A205" s="4">
        <v>44097</v>
      </c>
      <c r="B205" s="5">
        <v>20450</v>
      </c>
      <c r="C205" s="5">
        <v>951</v>
      </c>
      <c r="D205" s="5">
        <v>702</v>
      </c>
      <c r="E205" s="5">
        <v>4644</v>
      </c>
      <c r="F205" s="5">
        <v>645492</v>
      </c>
      <c r="G205" s="7">
        <f t="shared" si="204"/>
        <v>65866.530612244896</v>
      </c>
      <c r="H205" s="12"/>
      <c r="I205" s="9">
        <v>4.8800000000000003E-2</v>
      </c>
      <c r="J205" s="9">
        <v>3.1699999999999999E-2</v>
      </c>
      <c r="K205" s="14">
        <v>2.1000000000000001E-2</v>
      </c>
      <c r="L205" s="5">
        <v>15104</v>
      </c>
      <c r="M205" s="9">
        <v>3.4299999999999997E-2</v>
      </c>
      <c r="N205" s="9">
        <v>0.2271</v>
      </c>
      <c r="O205" s="5">
        <v>27449</v>
      </c>
      <c r="P205" s="5">
        <v>13461</v>
      </c>
      <c r="Q205" s="9">
        <v>7.0599999999999996E-2</v>
      </c>
      <c r="R205" s="5">
        <v>8</v>
      </c>
      <c r="S205" s="5">
        <v>85</v>
      </c>
      <c r="T205" s="5">
        <v>558</v>
      </c>
      <c r="U205" s="5">
        <v>35</v>
      </c>
      <c r="V205" s="11">
        <f t="shared" si="0"/>
        <v>0.73858190709046456</v>
      </c>
      <c r="W205" s="12">
        <f t="shared" ref="W205:X205" si="218">T205-T204</f>
        <v>24</v>
      </c>
      <c r="X205" s="12">
        <f t="shared" si="218"/>
        <v>-1</v>
      </c>
      <c r="Y205" s="11">
        <f t="shared" si="96"/>
        <v>3.6943855932203389E-2</v>
      </c>
      <c r="Z205" s="11">
        <f t="shared" si="97"/>
        <v>6.2724014336917558E-2</v>
      </c>
      <c r="AA205" s="13">
        <f t="shared" si="18"/>
        <v>1.262381454162276</v>
      </c>
      <c r="AB205" s="19">
        <f t="shared" si="27"/>
        <v>1.3709564770156017</v>
      </c>
      <c r="AC205" s="16">
        <f t="shared" si="8"/>
        <v>855.71428571428567</v>
      </c>
      <c r="AD205" s="16">
        <f t="shared" si="25"/>
        <v>6.8571428571428568</v>
      </c>
      <c r="AE205" s="16">
        <f t="shared" si="9"/>
        <v>11114.428571428571</v>
      </c>
      <c r="AF205" s="18">
        <f t="shared" si="13"/>
        <v>7.9557142857142854E-2</v>
      </c>
      <c r="AG205" s="18"/>
      <c r="AH205" s="18"/>
      <c r="AI205" s="18"/>
      <c r="AJ205" s="18"/>
      <c r="AK205" s="18"/>
      <c r="AL205" s="18"/>
      <c r="AM205" s="19">
        <f t="shared" si="21"/>
        <v>70.142857142857139</v>
      </c>
    </row>
    <row r="206" spans="1:39" x14ac:dyDescent="0.25">
      <c r="A206" s="4">
        <v>44098</v>
      </c>
      <c r="B206" s="5">
        <v>21200</v>
      </c>
      <c r="C206" s="5">
        <v>750</v>
      </c>
      <c r="D206" s="5">
        <v>709</v>
      </c>
      <c r="E206" s="5">
        <v>4818</v>
      </c>
      <c r="F206" s="5">
        <v>657437</v>
      </c>
      <c r="G206" s="7">
        <f t="shared" si="204"/>
        <v>67085.408163265296</v>
      </c>
      <c r="H206" s="12"/>
      <c r="I206" s="9">
        <v>3.6700000000000003E-2</v>
      </c>
      <c r="J206" s="9">
        <v>3.2199999999999999E-2</v>
      </c>
      <c r="K206" s="14">
        <v>1.7999999999999999E-2</v>
      </c>
      <c r="L206" s="5">
        <v>15673</v>
      </c>
      <c r="M206" s="9">
        <v>3.3399999999999999E-2</v>
      </c>
      <c r="N206" s="9">
        <v>0.2273</v>
      </c>
      <c r="O206" s="5">
        <v>27403</v>
      </c>
      <c r="P206" s="5">
        <v>11945</v>
      </c>
      <c r="Q206" s="9">
        <v>6.2799999999999995E-2</v>
      </c>
      <c r="R206" s="5">
        <v>7</v>
      </c>
      <c r="S206" s="5">
        <v>174</v>
      </c>
      <c r="T206" s="5">
        <v>549</v>
      </c>
      <c r="U206" s="5">
        <v>32</v>
      </c>
      <c r="V206" s="11">
        <f t="shared" si="0"/>
        <v>0.73929245283018863</v>
      </c>
      <c r="W206" s="12">
        <f t="shared" ref="W206:X206" si="219">T206-T205</f>
        <v>-9</v>
      </c>
      <c r="X206" s="12">
        <f t="shared" si="219"/>
        <v>-3</v>
      </c>
      <c r="Y206" s="11">
        <f t="shared" si="96"/>
        <v>3.5028392777387868E-2</v>
      </c>
      <c r="Z206" s="11">
        <f t="shared" si="97"/>
        <v>5.8287795992714025E-2</v>
      </c>
      <c r="AA206" s="13">
        <f t="shared" si="18"/>
        <v>1.2110865635669814</v>
      </c>
      <c r="AB206" s="19">
        <f t="shared" si="27"/>
        <v>1.326317155881527</v>
      </c>
      <c r="AC206" s="16">
        <f t="shared" si="8"/>
        <v>861.42857142857144</v>
      </c>
      <c r="AD206" s="16">
        <f t="shared" si="25"/>
        <v>6.5714285714285712</v>
      </c>
      <c r="AE206" s="16">
        <f t="shared" si="9"/>
        <v>11052.142857142857</v>
      </c>
      <c r="AF206" s="18">
        <f t="shared" si="13"/>
        <v>8.0342857142857146E-2</v>
      </c>
      <c r="AG206" s="18"/>
      <c r="AH206" s="18"/>
      <c r="AI206" s="18"/>
      <c r="AJ206" s="18"/>
      <c r="AK206" s="18"/>
      <c r="AL206" s="18"/>
      <c r="AM206" s="19">
        <f t="shared" si="21"/>
        <v>84.428571428571431</v>
      </c>
    </row>
    <row r="207" spans="1:39" x14ac:dyDescent="0.25">
      <c r="A207" s="4">
        <v>44099</v>
      </c>
      <c r="B207" s="5">
        <v>22127</v>
      </c>
      <c r="C207" s="5">
        <v>927</v>
      </c>
      <c r="D207" s="5">
        <v>718</v>
      </c>
      <c r="E207" s="5">
        <v>4945</v>
      </c>
      <c r="F207" s="5">
        <v>668553</v>
      </c>
      <c r="G207" s="7">
        <f t="shared" si="204"/>
        <v>68219.693877551021</v>
      </c>
      <c r="H207" s="12"/>
      <c r="I207" s="9">
        <v>4.3700000000000003E-2</v>
      </c>
      <c r="J207" s="9">
        <v>3.3099999999999997E-2</v>
      </c>
      <c r="K207" s="14">
        <v>1.7000000000000001E-2</v>
      </c>
      <c r="L207" s="5">
        <v>16464</v>
      </c>
      <c r="M207" s="9">
        <v>3.2399999999999998E-2</v>
      </c>
      <c r="N207" s="9">
        <v>0.2235</v>
      </c>
      <c r="O207" s="5">
        <v>25374</v>
      </c>
      <c r="P207" s="5">
        <v>11116</v>
      </c>
      <c r="Q207" s="9">
        <v>8.3400000000000002E-2</v>
      </c>
      <c r="R207" s="5">
        <v>9</v>
      </c>
      <c r="S207" s="5">
        <v>127</v>
      </c>
      <c r="T207" s="5">
        <v>577</v>
      </c>
      <c r="U207" s="5">
        <v>30</v>
      </c>
      <c r="V207" s="11">
        <f t="shared" si="0"/>
        <v>0.74406833280607398</v>
      </c>
      <c r="W207" s="12">
        <f t="shared" ref="W207:X207" si="220">T207-T206</f>
        <v>28</v>
      </c>
      <c r="X207" s="12">
        <f t="shared" si="220"/>
        <v>-2</v>
      </c>
      <c r="Y207" s="11">
        <f t="shared" si="96"/>
        <v>3.5046161321671529E-2</v>
      </c>
      <c r="Z207" s="11">
        <f t="shared" si="97"/>
        <v>5.1993067590987867E-2</v>
      </c>
      <c r="AA207" s="13">
        <f t="shared" si="18"/>
        <v>1.156478277585544</v>
      </c>
      <c r="AB207" s="19">
        <f t="shared" si="27"/>
        <v>1.2808272164366006</v>
      </c>
      <c r="AC207" s="16">
        <f t="shared" si="8"/>
        <v>859.42857142857144</v>
      </c>
      <c r="AD207" s="16">
        <f t="shared" si="25"/>
        <v>7</v>
      </c>
      <c r="AE207" s="16">
        <f t="shared" si="9"/>
        <v>10990.714285714286</v>
      </c>
      <c r="AF207" s="18">
        <f t="shared" si="13"/>
        <v>8.0614285714285722E-2</v>
      </c>
      <c r="AG207" s="18"/>
      <c r="AH207" s="18"/>
      <c r="AI207" s="18"/>
      <c r="AJ207" s="18"/>
      <c r="AK207" s="18"/>
      <c r="AL207" s="18"/>
      <c r="AM207" s="19">
        <f t="shared" si="21"/>
        <v>100.71428571428571</v>
      </c>
    </row>
    <row r="208" spans="1:39" x14ac:dyDescent="0.25">
      <c r="A208" s="4">
        <v>44100</v>
      </c>
      <c r="B208" s="5">
        <v>23077</v>
      </c>
      <c r="C208" s="5">
        <v>950</v>
      </c>
      <c r="D208" s="5">
        <v>730</v>
      </c>
      <c r="E208" s="5">
        <v>5099</v>
      </c>
      <c r="F208" s="5">
        <v>680335</v>
      </c>
      <c r="G208" s="7">
        <f t="shared" si="204"/>
        <v>69421.938775510192</v>
      </c>
      <c r="H208" s="12"/>
      <c r="I208" s="9">
        <v>4.2900000000000001E-2</v>
      </c>
      <c r="J208" s="9">
        <v>3.39E-2</v>
      </c>
      <c r="K208" s="14">
        <v>1.7000000000000001E-2</v>
      </c>
      <c r="L208" s="5">
        <v>17248</v>
      </c>
      <c r="M208" s="9">
        <v>3.1600000000000003E-2</v>
      </c>
      <c r="N208" s="9">
        <v>0.221</v>
      </c>
      <c r="O208" s="5">
        <v>25017</v>
      </c>
      <c r="P208" s="5">
        <v>11782</v>
      </c>
      <c r="Q208" s="9">
        <v>8.0600000000000005E-2</v>
      </c>
      <c r="R208" s="5">
        <v>12</v>
      </c>
      <c r="S208" s="5">
        <v>154</v>
      </c>
      <c r="T208" s="5">
        <v>589</v>
      </c>
      <c r="U208" s="5">
        <v>36</v>
      </c>
      <c r="V208" s="11">
        <f t="shared" si="0"/>
        <v>0.7474108419638601</v>
      </c>
      <c r="W208" s="12">
        <f t="shared" ref="W208:X208" si="221">T208-T207</f>
        <v>12</v>
      </c>
      <c r="X208" s="12">
        <f t="shared" si="221"/>
        <v>6</v>
      </c>
      <c r="Y208" s="11">
        <f t="shared" si="96"/>
        <v>3.4148886827458258E-2</v>
      </c>
      <c r="Z208" s="11">
        <f t="shared" si="97"/>
        <v>6.1120543293718167E-2</v>
      </c>
      <c r="AA208" s="13">
        <f t="shared" si="18"/>
        <v>1.2084396467124632</v>
      </c>
      <c r="AB208" s="19">
        <f t="shared" si="27"/>
        <v>1.2683973421320027</v>
      </c>
      <c r="AC208" s="16">
        <f t="shared" si="8"/>
        <v>879.57142857142856</v>
      </c>
      <c r="AD208" s="16">
        <f t="shared" si="25"/>
        <v>7.8571428571428568</v>
      </c>
      <c r="AE208" s="16">
        <f t="shared" si="9"/>
        <v>10887.571428571429</v>
      </c>
      <c r="AF208" s="18">
        <f t="shared" si="13"/>
        <v>8.2885714285714299E-2</v>
      </c>
      <c r="AG208" s="18"/>
      <c r="AH208" s="18"/>
      <c r="AI208" s="18"/>
      <c r="AJ208" s="18"/>
      <c r="AK208" s="18"/>
      <c r="AL208" s="18"/>
      <c r="AM208" s="19">
        <f t="shared" si="21"/>
        <v>102.42857142857143</v>
      </c>
    </row>
    <row r="209" spans="1:39" x14ac:dyDescent="0.25">
      <c r="A209" s="4">
        <v>44101</v>
      </c>
      <c r="B209" s="5">
        <v>24014</v>
      </c>
      <c r="C209" s="5">
        <v>937</v>
      </c>
      <c r="D209" s="5">
        <v>736</v>
      </c>
      <c r="E209" s="5">
        <v>5141</v>
      </c>
      <c r="F209" s="5">
        <v>690408</v>
      </c>
      <c r="G209" s="7">
        <f t="shared" si="204"/>
        <v>70449.795918367337</v>
      </c>
      <c r="H209" s="12"/>
      <c r="I209" s="9">
        <v>4.0599999999999997E-2</v>
      </c>
      <c r="J209" s="9">
        <v>3.4799999999999998E-2</v>
      </c>
      <c r="K209" s="14">
        <v>1.4999999999999999E-2</v>
      </c>
      <c r="L209" s="5">
        <v>18137</v>
      </c>
      <c r="M209" s="9">
        <v>3.0599999999999999E-2</v>
      </c>
      <c r="N209" s="9">
        <v>0.21410000000000001</v>
      </c>
      <c r="O209" s="5">
        <v>24538</v>
      </c>
      <c r="P209" s="5">
        <v>10073</v>
      </c>
      <c r="Q209" s="9">
        <v>9.2999999999999999E-2</v>
      </c>
      <c r="R209" s="5">
        <v>6</v>
      </c>
      <c r="S209" s="5">
        <v>42</v>
      </c>
      <c r="T209" s="5">
        <v>620</v>
      </c>
      <c r="U209" s="5">
        <v>38</v>
      </c>
      <c r="V209" s="11">
        <f t="shared" si="0"/>
        <v>0.75526776047305744</v>
      </c>
      <c r="W209" s="12">
        <f t="shared" ref="W209:X209" si="222">T209-T208</f>
        <v>31</v>
      </c>
      <c r="X209" s="12">
        <f t="shared" si="222"/>
        <v>2</v>
      </c>
      <c r="Y209" s="11">
        <f t="shared" si="96"/>
        <v>3.4184264211280804E-2</v>
      </c>
      <c r="Z209" s="11">
        <f t="shared" si="97"/>
        <v>6.1290322580645158E-2</v>
      </c>
      <c r="AA209" s="13">
        <f t="shared" si="18"/>
        <v>1.0603766942439712</v>
      </c>
      <c r="AB209" s="19">
        <f t="shared" si="27"/>
        <v>1.2129517748130276</v>
      </c>
      <c r="AC209" s="16">
        <f t="shared" si="8"/>
        <v>860.57142857142856</v>
      </c>
      <c r="AD209" s="16">
        <f t="shared" si="25"/>
        <v>7.5714285714285712</v>
      </c>
      <c r="AE209" s="16">
        <f t="shared" si="9"/>
        <v>10629.857142857143</v>
      </c>
      <c r="AF209" s="18">
        <f t="shared" si="13"/>
        <v>8.3299999999999999E-2</v>
      </c>
      <c r="AG209" s="18"/>
      <c r="AH209" s="18"/>
      <c r="AI209" s="18"/>
      <c r="AJ209" s="18"/>
      <c r="AK209" s="18"/>
      <c r="AL209" s="18"/>
      <c r="AM209" s="19">
        <f t="shared" si="21"/>
        <v>107.14285714285714</v>
      </c>
    </row>
    <row r="210" spans="1:39" x14ac:dyDescent="0.25">
      <c r="A210" s="4">
        <v>44102</v>
      </c>
      <c r="B210" s="5">
        <v>24716</v>
      </c>
      <c r="C210" s="5">
        <v>702</v>
      </c>
      <c r="D210" s="5">
        <v>749</v>
      </c>
      <c r="E210" s="5">
        <v>5152</v>
      </c>
      <c r="F210" s="5">
        <v>697473</v>
      </c>
      <c r="G210" s="7">
        <f t="shared" si="204"/>
        <v>71170.714285714275</v>
      </c>
      <c r="H210" s="12"/>
      <c r="I210" s="9">
        <v>2.92E-2</v>
      </c>
      <c r="J210" s="9">
        <v>3.5400000000000001E-2</v>
      </c>
      <c r="K210" s="14">
        <v>0.01</v>
      </c>
      <c r="L210" s="5">
        <v>18815</v>
      </c>
      <c r="M210" s="9">
        <v>3.0300000000000001E-2</v>
      </c>
      <c r="N210" s="9">
        <v>0.2084</v>
      </c>
      <c r="O210" s="5">
        <v>24017</v>
      </c>
      <c r="P210" s="5">
        <v>7065</v>
      </c>
      <c r="Q210" s="9">
        <v>9.9400000000000002E-2</v>
      </c>
      <c r="R210" s="5">
        <v>13</v>
      </c>
      <c r="S210" s="5">
        <v>11</v>
      </c>
      <c r="T210" s="5">
        <v>693</v>
      </c>
      <c r="U210" s="5">
        <v>44</v>
      </c>
      <c r="V210" s="11">
        <f t="shared" si="0"/>
        <v>0.76124777472082861</v>
      </c>
      <c r="W210" s="12">
        <f t="shared" ref="W210:X210" si="223">T210-T209</f>
        <v>73</v>
      </c>
      <c r="X210" s="12">
        <f t="shared" si="223"/>
        <v>6</v>
      </c>
      <c r="Y210" s="11">
        <f t="shared" si="96"/>
        <v>3.6832314642572417E-2</v>
      </c>
      <c r="Z210" s="11">
        <f t="shared" si="97"/>
        <v>6.3492063492063489E-2</v>
      </c>
      <c r="AA210" s="13">
        <f t="shared" si="18"/>
        <v>1.0239803955890074</v>
      </c>
      <c r="AB210" s="19">
        <f t="shared" si="27"/>
        <v>1.1644511903438131</v>
      </c>
      <c r="AC210" s="16">
        <f t="shared" si="8"/>
        <v>835.71428571428567</v>
      </c>
      <c r="AD210" s="16">
        <f t="shared" si="25"/>
        <v>9</v>
      </c>
      <c r="AE210" s="16">
        <f t="shared" si="9"/>
        <v>10207.428571428571</v>
      </c>
      <c r="AF210" s="18">
        <f t="shared" si="13"/>
        <v>8.5014285714285723E-2</v>
      </c>
      <c r="AG210" s="18"/>
      <c r="AH210" s="18"/>
      <c r="AI210" s="18"/>
      <c r="AJ210" s="18"/>
      <c r="AK210" s="18"/>
      <c r="AL210" s="18"/>
      <c r="AM210" s="19">
        <f t="shared" si="21"/>
        <v>107.28571428571429</v>
      </c>
    </row>
    <row r="211" spans="1:39" x14ac:dyDescent="0.25">
      <c r="A211" s="4">
        <v>44103</v>
      </c>
      <c r="B211" s="5">
        <v>25567</v>
      </c>
      <c r="C211" s="5">
        <v>851</v>
      </c>
      <c r="D211" s="5">
        <v>757</v>
      </c>
      <c r="E211" s="5">
        <v>5173</v>
      </c>
      <c r="F211" s="5">
        <v>704510</v>
      </c>
      <c r="G211" s="7">
        <f t="shared" si="204"/>
        <v>71888.775510204083</v>
      </c>
      <c r="H211" s="12"/>
      <c r="I211" s="9">
        <v>3.44E-2</v>
      </c>
      <c r="J211" s="9">
        <v>3.6299999999999999E-2</v>
      </c>
      <c r="K211" s="14">
        <v>0.01</v>
      </c>
      <c r="L211" s="5">
        <v>19637</v>
      </c>
      <c r="M211" s="9">
        <v>2.9600000000000001E-2</v>
      </c>
      <c r="N211" s="9">
        <v>0.20230000000000001</v>
      </c>
      <c r="O211" s="5">
        <v>23740</v>
      </c>
      <c r="P211" s="5">
        <v>7037</v>
      </c>
      <c r="Q211" s="9">
        <v>0.12089999999999999</v>
      </c>
      <c r="R211" s="5">
        <v>8</v>
      </c>
      <c r="S211" s="5">
        <v>21</v>
      </c>
      <c r="T211" s="5">
        <v>755</v>
      </c>
      <c r="U211" s="5">
        <v>51</v>
      </c>
      <c r="V211" s="11">
        <f t="shared" si="0"/>
        <v>0.76806039034693163</v>
      </c>
      <c r="W211" s="12">
        <f t="shared" ref="W211:X211" si="224">T211-T210</f>
        <v>62</v>
      </c>
      <c r="X211" s="12">
        <f t="shared" si="224"/>
        <v>7</v>
      </c>
      <c r="Y211" s="11">
        <f t="shared" si="96"/>
        <v>3.8447828079645564E-2</v>
      </c>
      <c r="Z211" s="11">
        <f t="shared" si="97"/>
        <v>6.7549668874172186E-2</v>
      </c>
      <c r="AA211" s="13">
        <f t="shared" si="18"/>
        <v>1.0797153024911033</v>
      </c>
      <c r="AB211" s="19">
        <f t="shared" si="27"/>
        <v>1.1432083334787639</v>
      </c>
      <c r="AC211" s="16">
        <f t="shared" si="8"/>
        <v>866.85714285714289</v>
      </c>
      <c r="AD211" s="16">
        <f t="shared" si="25"/>
        <v>9</v>
      </c>
      <c r="AE211" s="16">
        <f t="shared" si="9"/>
        <v>10354.142857142857</v>
      </c>
      <c r="AF211" s="18">
        <f t="shared" si="13"/>
        <v>8.7242857142857136E-2</v>
      </c>
      <c r="AG211" s="18"/>
      <c r="AH211" s="18"/>
      <c r="AI211" s="18"/>
      <c r="AJ211" s="18"/>
      <c r="AK211" s="18"/>
      <c r="AL211" s="18"/>
      <c r="AM211" s="19">
        <f t="shared" si="21"/>
        <v>87.714285714285708</v>
      </c>
    </row>
    <row r="212" spans="1:39" x14ac:dyDescent="0.25">
      <c r="A212" s="4">
        <v>44104</v>
      </c>
      <c r="B212" s="5">
        <v>26461</v>
      </c>
      <c r="C212" s="5">
        <v>894</v>
      </c>
      <c r="D212" s="5">
        <v>765</v>
      </c>
      <c r="E212" s="5">
        <v>5890</v>
      </c>
      <c r="F212" s="5">
        <v>715677</v>
      </c>
      <c r="G212" s="7">
        <f t="shared" si="204"/>
        <v>73028.265306122441</v>
      </c>
      <c r="H212" s="12"/>
      <c r="I212" s="9">
        <v>3.5000000000000003E-2</v>
      </c>
      <c r="J212" s="9">
        <v>3.6999999999999998E-2</v>
      </c>
      <c r="K212" s="14">
        <v>1.6E-2</v>
      </c>
      <c r="L212" s="5">
        <v>19806</v>
      </c>
      <c r="M212" s="9">
        <v>2.8899999999999999E-2</v>
      </c>
      <c r="N212" s="9">
        <v>0.22259999999999999</v>
      </c>
      <c r="O212" s="5">
        <v>24121</v>
      </c>
      <c r="P212" s="5">
        <v>11167</v>
      </c>
      <c r="Q212" s="9">
        <v>8.0100000000000005E-2</v>
      </c>
      <c r="R212" s="5">
        <v>8</v>
      </c>
      <c r="S212" s="5">
        <v>717</v>
      </c>
      <c r="T212" s="5">
        <v>773</v>
      </c>
      <c r="U212" s="5">
        <v>54</v>
      </c>
      <c r="V212" s="11">
        <f t="shared" si="0"/>
        <v>0.74849778919919885</v>
      </c>
      <c r="W212" s="12">
        <f t="shared" ref="W212:X212" si="225">T212-T211</f>
        <v>18</v>
      </c>
      <c r="X212" s="12">
        <f t="shared" si="225"/>
        <v>3</v>
      </c>
      <c r="Y212" s="11">
        <f t="shared" si="96"/>
        <v>3.9028577198828636E-2</v>
      </c>
      <c r="Z212" s="11">
        <f t="shared" si="97"/>
        <v>6.9857697283311773E-2</v>
      </c>
      <c r="AA212" s="13">
        <f t="shared" si="18"/>
        <v>1.0035058430717863</v>
      </c>
      <c r="AB212" s="19">
        <f t="shared" si="27"/>
        <v>1.1062261033229797</v>
      </c>
      <c r="AC212" s="16">
        <f t="shared" si="8"/>
        <v>858.71428571428567</v>
      </c>
      <c r="AD212" s="16">
        <f t="shared" si="25"/>
        <v>9</v>
      </c>
      <c r="AE212" s="16">
        <f t="shared" si="9"/>
        <v>10026.428571428571</v>
      </c>
      <c r="AF212" s="18">
        <f t="shared" si="13"/>
        <v>8.8599999999999984E-2</v>
      </c>
      <c r="AG212" s="18"/>
      <c r="AH212" s="18"/>
      <c r="AI212" s="18"/>
      <c r="AJ212" s="18"/>
      <c r="AK212" s="18"/>
      <c r="AL212" s="18"/>
      <c r="AM212" s="19">
        <f t="shared" si="21"/>
        <v>178</v>
      </c>
    </row>
    <row r="213" spans="1:39" x14ac:dyDescent="0.25">
      <c r="A213" s="4">
        <v>44105</v>
      </c>
      <c r="B213" s="5">
        <v>27309</v>
      </c>
      <c r="C213" s="5">
        <v>848</v>
      </c>
      <c r="D213" s="5">
        <v>781</v>
      </c>
      <c r="E213" s="5">
        <v>6118</v>
      </c>
      <c r="F213" s="5">
        <v>727649</v>
      </c>
      <c r="G213" s="7">
        <f t="shared" si="204"/>
        <v>74249.897959183669</v>
      </c>
      <c r="H213" s="12"/>
      <c r="I213" s="9">
        <v>3.2000000000000001E-2</v>
      </c>
      <c r="J213" s="9">
        <v>3.7499999999999999E-2</v>
      </c>
      <c r="K213" s="14">
        <v>1.6E-2</v>
      </c>
      <c r="L213" s="5">
        <v>20410</v>
      </c>
      <c r="M213" s="9">
        <v>2.86E-2</v>
      </c>
      <c r="N213" s="9">
        <v>0.224</v>
      </c>
      <c r="O213" s="5">
        <v>21930</v>
      </c>
      <c r="P213" s="5">
        <v>11972</v>
      </c>
      <c r="Q213" s="9">
        <v>7.0800000000000002E-2</v>
      </c>
      <c r="R213" s="5">
        <v>16</v>
      </c>
      <c r="S213" s="5">
        <v>228</v>
      </c>
      <c r="T213" s="5">
        <v>757</v>
      </c>
      <c r="U213" s="5">
        <v>52</v>
      </c>
      <c r="V213" s="11">
        <f t="shared" si="0"/>
        <v>0.74737266102750011</v>
      </c>
      <c r="W213" s="12">
        <f t="shared" ref="W213:X213" si="226">T213-T212</f>
        <v>-16</v>
      </c>
      <c r="X213" s="12">
        <f t="shared" si="226"/>
        <v>-2</v>
      </c>
      <c r="Y213" s="11">
        <f t="shared" si="96"/>
        <v>3.708966193042626E-2</v>
      </c>
      <c r="Z213" s="11">
        <f t="shared" si="97"/>
        <v>6.8692206076618231E-2</v>
      </c>
      <c r="AA213" s="13">
        <f t="shared" si="18"/>
        <v>1.0131011608623548</v>
      </c>
      <c r="AB213" s="19">
        <f t="shared" si="27"/>
        <v>1.077942474365176</v>
      </c>
      <c r="AC213" s="16">
        <f t="shared" si="8"/>
        <v>872.71428571428567</v>
      </c>
      <c r="AD213" s="16">
        <f t="shared" si="25"/>
        <v>10.285714285714286</v>
      </c>
      <c r="AE213" s="16">
        <f t="shared" si="9"/>
        <v>10030.285714285714</v>
      </c>
      <c r="AF213" s="18">
        <f t="shared" si="13"/>
        <v>8.9742857142857138E-2</v>
      </c>
      <c r="AG213" s="18"/>
      <c r="AH213" s="18"/>
      <c r="AI213" s="18"/>
      <c r="AJ213" s="18"/>
      <c r="AK213" s="18"/>
      <c r="AL213" s="18"/>
      <c r="AM213" s="19">
        <f t="shared" si="21"/>
        <v>185.71428571428572</v>
      </c>
    </row>
    <row r="214" spans="1:39" x14ac:dyDescent="0.25">
      <c r="A214" s="4">
        <v>44106</v>
      </c>
      <c r="B214" s="5">
        <v>28631</v>
      </c>
      <c r="C214" s="5">
        <v>1322</v>
      </c>
      <c r="D214" s="5">
        <v>798</v>
      </c>
      <c r="E214" s="5">
        <v>6349</v>
      </c>
      <c r="F214" s="5">
        <v>740043</v>
      </c>
      <c r="G214" s="7">
        <f t="shared" si="204"/>
        <v>75514.591836734689</v>
      </c>
      <c r="H214" s="12"/>
      <c r="I214" s="9">
        <v>4.8399999999999999E-2</v>
      </c>
      <c r="J214" s="9">
        <v>3.8699999999999998E-2</v>
      </c>
      <c r="K214" s="14">
        <v>1.7000000000000001E-2</v>
      </c>
      <c r="L214" s="5">
        <v>21484</v>
      </c>
      <c r="M214" s="9">
        <v>2.7900000000000001E-2</v>
      </c>
      <c r="N214" s="9">
        <v>0.2218</v>
      </c>
      <c r="O214" s="5">
        <v>22906</v>
      </c>
      <c r="P214" s="5">
        <v>12394</v>
      </c>
      <c r="Q214" s="9">
        <v>0.1067</v>
      </c>
      <c r="R214" s="5">
        <v>17</v>
      </c>
      <c r="S214" s="5">
        <v>231</v>
      </c>
      <c r="T214" s="5">
        <v>740</v>
      </c>
      <c r="U214" s="5">
        <v>47</v>
      </c>
      <c r="V214" s="11">
        <f t="shared" si="0"/>
        <v>0.75037546715099024</v>
      </c>
      <c r="W214" s="12">
        <f t="shared" ref="W214:X214" si="227">T214-T213</f>
        <v>-17</v>
      </c>
      <c r="X214" s="12">
        <f t="shared" si="227"/>
        <v>-5</v>
      </c>
      <c r="Y214" s="11">
        <f t="shared" si="96"/>
        <v>3.4444237572146714E-2</v>
      </c>
      <c r="Z214" s="11">
        <f t="shared" si="97"/>
        <v>6.3513513513513517E-2</v>
      </c>
      <c r="AA214" s="13">
        <f t="shared" si="18"/>
        <v>1.0811170212765957</v>
      </c>
      <c r="AB214" s="19">
        <f t="shared" si="27"/>
        <v>1.0671765806067544</v>
      </c>
      <c r="AC214" s="16">
        <f t="shared" si="8"/>
        <v>929.14285714285711</v>
      </c>
      <c r="AD214" s="16">
        <f t="shared" si="25"/>
        <v>11.428571428571429</v>
      </c>
      <c r="AE214" s="16">
        <f t="shared" si="9"/>
        <v>10212.857142857143</v>
      </c>
      <c r="AF214" s="18">
        <f t="shared" si="13"/>
        <v>9.3071428571428583E-2</v>
      </c>
      <c r="AG214" s="18"/>
      <c r="AH214" s="18"/>
      <c r="AI214" s="18"/>
      <c r="AJ214" s="18"/>
      <c r="AK214" s="18"/>
      <c r="AL214" s="18"/>
      <c r="AM214" s="19">
        <f t="shared" si="21"/>
        <v>200.57142857142858</v>
      </c>
    </row>
    <row r="215" spans="1:39" x14ac:dyDescent="0.25">
      <c r="A215" s="4">
        <v>44107</v>
      </c>
      <c r="B215" s="5">
        <v>29717</v>
      </c>
      <c r="C215" s="5">
        <v>1086</v>
      </c>
      <c r="D215" s="5">
        <v>812</v>
      </c>
      <c r="E215" s="5">
        <v>6824</v>
      </c>
      <c r="F215" s="5">
        <v>751217</v>
      </c>
      <c r="G215" s="7">
        <f t="shared" si="204"/>
        <v>76654.795918367337</v>
      </c>
      <c r="H215" s="12"/>
      <c r="I215" s="9">
        <v>3.7900000000000003E-2</v>
      </c>
      <c r="J215" s="9">
        <v>3.9600000000000003E-2</v>
      </c>
      <c r="K215" s="14">
        <v>1.4999999999999999E-2</v>
      </c>
      <c r="L215" s="5">
        <v>22081</v>
      </c>
      <c r="M215" s="9">
        <v>2.7300000000000001E-2</v>
      </c>
      <c r="N215" s="9">
        <v>0.2296</v>
      </c>
      <c r="O215" s="5">
        <v>22749</v>
      </c>
      <c r="P215" s="5">
        <v>11174</v>
      </c>
      <c r="Q215" s="9">
        <v>9.7199999999999995E-2</v>
      </c>
      <c r="R215" s="5">
        <v>14</v>
      </c>
      <c r="S215" s="5">
        <v>475</v>
      </c>
      <c r="T215" s="5">
        <v>704</v>
      </c>
      <c r="U215" s="5">
        <v>43</v>
      </c>
      <c r="V215" s="11">
        <f t="shared" si="0"/>
        <v>0.74304270283002993</v>
      </c>
      <c r="W215" s="12">
        <f t="shared" ref="W215:X215" si="228">T215-T214</f>
        <v>-36</v>
      </c>
      <c r="X215" s="12">
        <f t="shared" si="228"/>
        <v>-4</v>
      </c>
      <c r="Y215" s="11">
        <f t="shared" si="96"/>
        <v>3.1882614012046555E-2</v>
      </c>
      <c r="Z215" s="11">
        <f t="shared" si="97"/>
        <v>6.1079545454545456E-2</v>
      </c>
      <c r="AA215" s="13">
        <f t="shared" si="18"/>
        <v>1.0784472957609226</v>
      </c>
      <c r="AB215" s="19">
        <f t="shared" si="27"/>
        <v>1.0486062447565343</v>
      </c>
      <c r="AC215" s="16">
        <f t="shared" si="8"/>
        <v>948.57142857142856</v>
      </c>
      <c r="AD215" s="16">
        <f t="shared" si="25"/>
        <v>11.714285714285714</v>
      </c>
      <c r="AE215" s="16">
        <f t="shared" si="9"/>
        <v>10126</v>
      </c>
      <c r="AF215" s="18">
        <f t="shared" si="13"/>
        <v>9.5442857142857149E-2</v>
      </c>
      <c r="AG215" s="18"/>
      <c r="AH215" s="18"/>
      <c r="AI215" s="18"/>
      <c r="AJ215" s="18"/>
      <c r="AK215" s="18"/>
      <c r="AL215" s="18"/>
      <c r="AM215" s="19">
        <f t="shared" si="21"/>
        <v>246.42857142857142</v>
      </c>
    </row>
    <row r="216" spans="1:39" x14ac:dyDescent="0.25">
      <c r="A216" s="4">
        <v>44108</v>
      </c>
      <c r="B216" s="5">
        <v>30575</v>
      </c>
      <c r="C216" s="5">
        <v>858</v>
      </c>
      <c r="D216" s="5">
        <v>822</v>
      </c>
      <c r="E216" s="5">
        <v>7470</v>
      </c>
      <c r="F216" s="5">
        <v>759174</v>
      </c>
      <c r="G216" s="7">
        <f t="shared" si="204"/>
        <v>77466.734693877544</v>
      </c>
      <c r="H216" s="12"/>
      <c r="I216" s="9">
        <v>2.8899999999999999E-2</v>
      </c>
      <c r="J216" s="9">
        <v>4.0300000000000002E-2</v>
      </c>
      <c r="K216" s="14">
        <v>0.01</v>
      </c>
      <c r="L216" s="5">
        <v>22283</v>
      </c>
      <c r="M216" s="9">
        <v>2.69E-2</v>
      </c>
      <c r="N216" s="9">
        <v>0.24429999999999999</v>
      </c>
      <c r="O216" s="5">
        <v>19923</v>
      </c>
      <c r="P216" s="5">
        <v>7957</v>
      </c>
      <c r="Q216" s="9">
        <v>0.10780000000000001</v>
      </c>
      <c r="R216" s="5">
        <v>10</v>
      </c>
      <c r="S216" s="5">
        <v>646</v>
      </c>
      <c r="T216" s="5">
        <v>685</v>
      </c>
      <c r="U216" s="5">
        <v>42</v>
      </c>
      <c r="V216" s="11">
        <f t="shared" si="0"/>
        <v>0.72879803761242845</v>
      </c>
      <c r="W216" s="12">
        <f t="shared" ref="W216:X216" si="229">T216-T215</f>
        <v>-19</v>
      </c>
      <c r="X216" s="12">
        <f t="shared" si="229"/>
        <v>-1</v>
      </c>
      <c r="Y216" s="11">
        <f t="shared" si="96"/>
        <v>3.0740923574025043E-2</v>
      </c>
      <c r="Z216" s="11">
        <f t="shared" si="97"/>
        <v>6.1313868613138686E-2</v>
      </c>
      <c r="AA216" s="13">
        <f t="shared" si="18"/>
        <v>1.0891434262948207</v>
      </c>
      <c r="AB216" s="19">
        <f t="shared" si="27"/>
        <v>1.0527157779066558</v>
      </c>
      <c r="AC216" s="16">
        <f t="shared" si="8"/>
        <v>937.28571428571433</v>
      </c>
      <c r="AD216" s="16">
        <f t="shared" si="25"/>
        <v>12.285714285714286</v>
      </c>
      <c r="AE216" s="16">
        <f t="shared" si="9"/>
        <v>9823.7142857142862</v>
      </c>
      <c r="AF216" s="18">
        <f t="shared" si="13"/>
        <v>9.7557142857142856E-2</v>
      </c>
      <c r="AG216" s="18"/>
      <c r="AH216" s="18"/>
      <c r="AI216" s="18"/>
      <c r="AJ216" s="18"/>
      <c r="AK216" s="18"/>
      <c r="AL216" s="18"/>
      <c r="AM216" s="19">
        <f t="shared" si="21"/>
        <v>332.71428571428572</v>
      </c>
    </row>
    <row r="217" spans="1:39" x14ac:dyDescent="0.25">
      <c r="A217" s="4">
        <v>44109</v>
      </c>
      <c r="B217" s="5">
        <v>31480</v>
      </c>
      <c r="C217" s="5">
        <v>905</v>
      </c>
      <c r="D217" s="5">
        <v>833</v>
      </c>
      <c r="E217" s="5">
        <v>8165</v>
      </c>
      <c r="F217" s="5">
        <v>765598</v>
      </c>
      <c r="G217" s="7">
        <f t="shared" si="204"/>
        <v>78122.244897959172</v>
      </c>
      <c r="H217" s="12"/>
      <c r="I217" s="9">
        <v>2.9600000000000001E-2</v>
      </c>
      <c r="J217" s="9">
        <v>4.1099999999999998E-2</v>
      </c>
      <c r="K217" s="14">
        <v>8.0000000000000002E-3</v>
      </c>
      <c r="L217" s="5">
        <v>22482</v>
      </c>
      <c r="M217" s="9">
        <v>2.6499999999999999E-2</v>
      </c>
      <c r="N217" s="9">
        <v>0.25940000000000002</v>
      </c>
      <c r="O217" s="5">
        <v>20199</v>
      </c>
      <c r="P217" s="5">
        <v>6424</v>
      </c>
      <c r="Q217" s="9">
        <v>0.1409</v>
      </c>
      <c r="R217" s="5">
        <v>11</v>
      </c>
      <c r="S217" s="5">
        <v>695</v>
      </c>
      <c r="T217" s="5">
        <v>649</v>
      </c>
      <c r="U217" s="5">
        <v>40</v>
      </c>
      <c r="V217" s="11">
        <f t="shared" si="0"/>
        <v>0.71416772554002539</v>
      </c>
      <c r="W217" s="12">
        <f t="shared" ref="W217:X217" si="230">T217-T216</f>
        <v>-36</v>
      </c>
      <c r="X217" s="12">
        <f t="shared" si="230"/>
        <v>-2</v>
      </c>
      <c r="Y217" s="11">
        <f t="shared" si="96"/>
        <v>2.8867538475224625E-2</v>
      </c>
      <c r="Z217" s="11">
        <f t="shared" si="97"/>
        <v>6.1633281972265024E-2</v>
      </c>
      <c r="AA217" s="13">
        <f t="shared" si="18"/>
        <v>1.1562393162393163</v>
      </c>
      <c r="AB217" s="19">
        <f t="shared" si="27"/>
        <v>1.0716099094281284</v>
      </c>
      <c r="AC217" s="16">
        <f t="shared" si="8"/>
        <v>966.28571428571433</v>
      </c>
      <c r="AD217" s="16">
        <f t="shared" si="25"/>
        <v>12</v>
      </c>
      <c r="AE217" s="16">
        <f t="shared" si="9"/>
        <v>9732.1428571428569</v>
      </c>
      <c r="AF217" s="18">
        <f t="shared" si="13"/>
        <v>0.10348571428571431</v>
      </c>
      <c r="AG217" s="18"/>
      <c r="AH217" s="18"/>
      <c r="AI217" s="18"/>
      <c r="AJ217" s="18"/>
      <c r="AK217" s="18"/>
      <c r="AL217" s="18"/>
      <c r="AM217" s="19">
        <f t="shared" si="21"/>
        <v>430.42857142857144</v>
      </c>
    </row>
    <row r="218" spans="1:39" x14ac:dyDescent="0.25">
      <c r="A218" s="4">
        <v>44110</v>
      </c>
      <c r="B218" s="5">
        <v>32298</v>
      </c>
      <c r="C218" s="5">
        <v>818</v>
      </c>
      <c r="D218" s="5">
        <v>853</v>
      </c>
      <c r="E218" s="5">
        <v>8723</v>
      </c>
      <c r="F218" s="5">
        <v>771297</v>
      </c>
      <c r="G218" s="7">
        <f t="shared" si="204"/>
        <v>78703.775510204083</v>
      </c>
      <c r="H218" s="12"/>
      <c r="I218" s="9">
        <v>2.5999999999999999E-2</v>
      </c>
      <c r="J218" s="9">
        <f t="shared" ref="J218:J466" si="231">B218/F218</f>
        <v>4.1874919777984354E-2</v>
      </c>
      <c r="K218" s="14">
        <f t="shared" ref="K218:K466" si="232">(F218-F217)/F217</f>
        <v>7.4438543465369551E-3</v>
      </c>
      <c r="L218" s="5">
        <v>22722</v>
      </c>
      <c r="M218" s="9">
        <v>2.64E-2</v>
      </c>
      <c r="N218" s="9">
        <v>0.27010000000000001</v>
      </c>
      <c r="O218" s="5">
        <v>20088</v>
      </c>
      <c r="P218" s="5">
        <v>5699</v>
      </c>
      <c r="Q218" s="9">
        <v>0.14349999999999999</v>
      </c>
      <c r="R218" s="5">
        <v>20</v>
      </c>
      <c r="S218" s="5">
        <v>558</v>
      </c>
      <c r="T218" s="5">
        <v>627</v>
      </c>
      <c r="U218" s="5">
        <v>37</v>
      </c>
      <c r="V218" s="11">
        <f t="shared" si="0"/>
        <v>0.70351105331599484</v>
      </c>
      <c r="W218" s="12">
        <f t="shared" ref="W218:X218" si="233">T218-T217</f>
        <v>-22</v>
      </c>
      <c r="X218" s="12">
        <f t="shared" si="233"/>
        <v>-3</v>
      </c>
      <c r="Y218" s="11">
        <f t="shared" si="96"/>
        <v>2.7594401901241086E-2</v>
      </c>
      <c r="Z218" s="11">
        <f t="shared" si="97"/>
        <v>5.9011164274322167E-2</v>
      </c>
      <c r="AA218" s="13">
        <f t="shared" si="18"/>
        <v>1.1092617007251153</v>
      </c>
      <c r="AB218" s="19">
        <f t="shared" si="27"/>
        <v>1.0758308234615588</v>
      </c>
      <c r="AC218" s="16">
        <f t="shared" si="8"/>
        <v>961.57142857142856</v>
      </c>
      <c r="AD218" s="16">
        <f t="shared" si="25"/>
        <v>13.714285714285714</v>
      </c>
      <c r="AE218" s="16">
        <f t="shared" si="9"/>
        <v>9541</v>
      </c>
      <c r="AF218" s="18">
        <f t="shared" si="13"/>
        <v>0.10671428571428572</v>
      </c>
      <c r="AG218" s="18"/>
      <c r="AH218" s="18"/>
      <c r="AI218" s="18"/>
      <c r="AJ218" s="18"/>
      <c r="AK218" s="18"/>
      <c r="AL218" s="18"/>
      <c r="AM218" s="19">
        <f t="shared" si="21"/>
        <v>507.14285714285717</v>
      </c>
    </row>
    <row r="219" spans="1:39" x14ac:dyDescent="0.25">
      <c r="A219" s="4">
        <v>44111</v>
      </c>
      <c r="B219" s="23">
        <v>33114</v>
      </c>
      <c r="C219" s="23">
        <v>816</v>
      </c>
      <c r="D219" s="23">
        <v>877</v>
      </c>
      <c r="E219" s="23">
        <v>9149</v>
      </c>
      <c r="F219" s="23">
        <v>781023</v>
      </c>
      <c r="G219" s="7">
        <f t="shared" si="204"/>
        <v>79696.224489795917</v>
      </c>
      <c r="H219" s="12"/>
      <c r="I219" s="11">
        <f t="shared" ref="I219:I466" si="234">(B219-B218)/B218</f>
        <v>2.5264722273825004E-2</v>
      </c>
      <c r="J219" s="11">
        <f t="shared" si="231"/>
        <v>4.239823923239136E-2</v>
      </c>
      <c r="K219" s="11">
        <f t="shared" si="232"/>
        <v>1.2609928471133687E-2</v>
      </c>
      <c r="L219" s="23">
        <v>23088</v>
      </c>
      <c r="M219" s="11">
        <f t="shared" ref="M219:M466" si="235">D219/B219</f>
        <v>2.6484266473394937E-2</v>
      </c>
      <c r="N219" s="11">
        <f t="shared" ref="N219:N466" si="236">E219/B219</f>
        <v>0.27628797487467538</v>
      </c>
      <c r="O219" s="23">
        <v>20319</v>
      </c>
      <c r="P219" s="24">
        <f t="shared" ref="P219:P224" si="237">F219-F218</f>
        <v>9726</v>
      </c>
      <c r="Q219" s="25">
        <f t="shared" ref="Q219:Q258" si="238">C219/P219</f>
        <v>8.3898827884022212E-2</v>
      </c>
      <c r="R219" s="23">
        <f t="shared" ref="R219:S219" si="239">D219-D218</f>
        <v>24</v>
      </c>
      <c r="S219" s="12">
        <f t="shared" si="239"/>
        <v>426</v>
      </c>
      <c r="T219" s="23">
        <v>656</v>
      </c>
      <c r="U219" s="23">
        <v>41</v>
      </c>
      <c r="V219" s="11">
        <f t="shared" si="0"/>
        <v>0.69722775865192965</v>
      </c>
      <c r="W219" s="12">
        <f t="shared" ref="W219:X219" si="240">T219-T218</f>
        <v>29</v>
      </c>
      <c r="X219" s="12">
        <f t="shared" si="240"/>
        <v>4</v>
      </c>
      <c r="Y219" s="11">
        <f t="shared" si="96"/>
        <v>2.8413028413028413E-2</v>
      </c>
      <c r="Z219" s="11">
        <f t="shared" si="97"/>
        <v>6.25E-2</v>
      </c>
      <c r="AA219" s="13">
        <f t="shared" si="18"/>
        <v>1.1068041923140908</v>
      </c>
      <c r="AB219" s="19">
        <f t="shared" si="27"/>
        <v>1.0905877304961737</v>
      </c>
      <c r="AC219" s="16">
        <f t="shared" si="8"/>
        <v>950.42857142857144</v>
      </c>
      <c r="AD219" s="16">
        <f t="shared" si="25"/>
        <v>16</v>
      </c>
      <c r="AE219" s="16">
        <f t="shared" si="9"/>
        <v>9335.1428571428569</v>
      </c>
      <c r="AF219" s="18">
        <f t="shared" si="13"/>
        <v>0.10725697541200317</v>
      </c>
      <c r="AG219" s="18"/>
      <c r="AH219" s="18"/>
      <c r="AI219" s="18"/>
      <c r="AJ219" s="18"/>
      <c r="AK219" s="18"/>
      <c r="AL219" s="18"/>
      <c r="AM219" s="19">
        <f t="shared" si="21"/>
        <v>465.57142857142856</v>
      </c>
    </row>
    <row r="220" spans="1:39" x14ac:dyDescent="0.25">
      <c r="A220" s="26">
        <v>44112</v>
      </c>
      <c r="B220" s="23">
        <v>34046</v>
      </c>
      <c r="C220" s="23">
        <v>932</v>
      </c>
      <c r="D220" s="23">
        <v>898</v>
      </c>
      <c r="E220" s="23">
        <v>9187</v>
      </c>
      <c r="F220" s="23">
        <v>792485</v>
      </c>
      <c r="G220" s="7">
        <f t="shared" si="204"/>
        <v>80865.816326530607</v>
      </c>
      <c r="H220" s="12"/>
      <c r="I220" s="11">
        <f t="shared" si="234"/>
        <v>2.8145195385637495E-2</v>
      </c>
      <c r="J220" s="11">
        <f t="shared" si="231"/>
        <v>4.2961065509126359E-2</v>
      </c>
      <c r="K220" s="11">
        <f t="shared" si="232"/>
        <v>1.4675624149352836E-2</v>
      </c>
      <c r="L220" s="23">
        <v>23961</v>
      </c>
      <c r="M220" s="11">
        <f t="shared" si="235"/>
        <v>2.6376079421958527E-2</v>
      </c>
      <c r="N220" s="11">
        <f t="shared" si="236"/>
        <v>0.26984080361863361</v>
      </c>
      <c r="O220" s="23">
        <v>20217</v>
      </c>
      <c r="P220" s="24">
        <f t="shared" si="237"/>
        <v>11462</v>
      </c>
      <c r="Q220" s="25">
        <f t="shared" si="238"/>
        <v>8.1312161926365381E-2</v>
      </c>
      <c r="R220" s="23">
        <f t="shared" ref="R220:S220" si="241">D220-D219</f>
        <v>21</v>
      </c>
      <c r="S220" s="12">
        <f t="shared" si="241"/>
        <v>38</v>
      </c>
      <c r="T220" s="23">
        <v>804</v>
      </c>
      <c r="U220" s="23">
        <v>56</v>
      </c>
      <c r="V220" s="11">
        <f t="shared" si="0"/>
        <v>0.70378311695940787</v>
      </c>
      <c r="W220" s="12">
        <f t="shared" ref="W220:X220" si="242">T220-T219</f>
        <v>148</v>
      </c>
      <c r="X220" s="12">
        <f t="shared" si="242"/>
        <v>15</v>
      </c>
      <c r="Y220" s="11">
        <f t="shared" si="96"/>
        <v>3.3554526104920497E-2</v>
      </c>
      <c r="Z220" s="11">
        <f t="shared" si="97"/>
        <v>6.965174129353234E-2</v>
      </c>
      <c r="AA220" s="13">
        <f t="shared" si="18"/>
        <v>1.1027991487968571</v>
      </c>
      <c r="AB220" s="19">
        <f t="shared" si="27"/>
        <v>1.1034017287725313</v>
      </c>
      <c r="AC220" s="16">
        <f t="shared" si="8"/>
        <v>962.42857142857144</v>
      </c>
      <c r="AD220" s="16">
        <f t="shared" si="25"/>
        <v>16.714285714285715</v>
      </c>
      <c r="AE220" s="16">
        <f t="shared" si="9"/>
        <v>9262.2857142857138</v>
      </c>
      <c r="AF220" s="18">
        <f t="shared" si="13"/>
        <v>0.10875871283005537</v>
      </c>
      <c r="AG220" s="18"/>
      <c r="AH220" s="18"/>
      <c r="AI220" s="18"/>
      <c r="AJ220" s="18"/>
      <c r="AK220" s="18"/>
      <c r="AL220" s="18"/>
      <c r="AM220" s="19">
        <f t="shared" si="21"/>
        <v>438.42857142857144</v>
      </c>
    </row>
    <row r="221" spans="1:39" x14ac:dyDescent="0.25">
      <c r="A221" s="26">
        <v>44113</v>
      </c>
      <c r="B221" s="23">
        <v>35222</v>
      </c>
      <c r="C221" s="23">
        <v>1176</v>
      </c>
      <c r="D221" s="23">
        <v>913</v>
      </c>
      <c r="E221" s="23">
        <v>9202</v>
      </c>
      <c r="F221" s="23">
        <v>803648</v>
      </c>
      <c r="G221" s="7">
        <f t="shared" si="204"/>
        <v>82004.897959183669</v>
      </c>
      <c r="H221" s="12"/>
      <c r="I221" s="11">
        <f t="shared" si="234"/>
        <v>3.4541502672854371E-2</v>
      </c>
      <c r="J221" s="11">
        <f t="shared" si="231"/>
        <v>4.3827645934538507E-2</v>
      </c>
      <c r="K221" s="11">
        <f t="shared" si="232"/>
        <v>1.4086071029735579E-2</v>
      </c>
      <c r="L221" s="23">
        <v>25107</v>
      </c>
      <c r="M221" s="11">
        <f t="shared" si="235"/>
        <v>2.5921299188007497E-2</v>
      </c>
      <c r="N221" s="11">
        <f t="shared" si="236"/>
        <v>0.26125716881494521</v>
      </c>
      <c r="O221" s="23">
        <v>22385</v>
      </c>
      <c r="P221" s="24">
        <f t="shared" si="237"/>
        <v>11163</v>
      </c>
      <c r="Q221" s="25">
        <f t="shared" si="238"/>
        <v>0.10534802472453642</v>
      </c>
      <c r="R221" s="23">
        <f t="shared" ref="R221:S221" si="243">D221-D220</f>
        <v>15</v>
      </c>
      <c r="S221" s="12">
        <f t="shared" si="243"/>
        <v>15</v>
      </c>
      <c r="T221" s="23">
        <v>993</v>
      </c>
      <c r="U221" s="23">
        <v>82</v>
      </c>
      <c r="V221" s="11">
        <f t="shared" si="0"/>
        <v>0.71282153199704734</v>
      </c>
      <c r="W221" s="12">
        <f t="shared" ref="W221:X221" si="244">T221-T220</f>
        <v>189</v>
      </c>
      <c r="X221" s="12">
        <f t="shared" si="244"/>
        <v>26</v>
      </c>
      <c r="Y221" s="11">
        <f t="shared" si="96"/>
        <v>3.9550722905962482E-2</v>
      </c>
      <c r="Z221" s="11">
        <f t="shared" si="97"/>
        <v>8.2578046324269891E-2</v>
      </c>
      <c r="AA221" s="13">
        <f t="shared" si="18"/>
        <v>1.0133763837638377</v>
      </c>
      <c r="AB221" s="19">
        <f t="shared" si="27"/>
        <v>1.0937244948421372</v>
      </c>
      <c r="AC221" s="16">
        <f t="shared" si="8"/>
        <v>941.57142857142856</v>
      </c>
      <c r="AD221" s="16">
        <f t="shared" si="25"/>
        <v>16.428571428571427</v>
      </c>
      <c r="AE221" s="16">
        <f t="shared" si="9"/>
        <v>9086.4285714285706</v>
      </c>
      <c r="AF221" s="18">
        <f t="shared" si="13"/>
        <v>0.10856557350498915</v>
      </c>
      <c r="AG221" s="18"/>
      <c r="AH221" s="18"/>
      <c r="AI221" s="18"/>
      <c r="AJ221" s="18"/>
      <c r="AK221" s="18"/>
      <c r="AL221" s="18"/>
      <c r="AM221" s="19">
        <f t="shared" si="21"/>
        <v>407.57142857142856</v>
      </c>
    </row>
    <row r="222" spans="1:39" x14ac:dyDescent="0.25">
      <c r="A222" s="26">
        <v>44114</v>
      </c>
      <c r="B222" s="23">
        <v>36596</v>
      </c>
      <c r="C222" s="23">
        <v>1374</v>
      </c>
      <c r="D222" s="23">
        <v>933</v>
      </c>
      <c r="E222" s="23">
        <v>9683</v>
      </c>
      <c r="F222" s="23">
        <v>815367</v>
      </c>
      <c r="G222" s="7">
        <f t="shared" si="204"/>
        <v>83200.714285714275</v>
      </c>
      <c r="H222" s="12"/>
      <c r="I222" s="11">
        <f t="shared" si="234"/>
        <v>3.900970984044063E-2</v>
      </c>
      <c r="J222" s="11">
        <f t="shared" si="231"/>
        <v>4.4882856431521019E-2</v>
      </c>
      <c r="K222" s="11">
        <f t="shared" si="232"/>
        <v>1.4582254917575855E-2</v>
      </c>
      <c r="L222" s="23">
        <v>25980</v>
      </c>
      <c r="M222" s="11">
        <f t="shared" si="235"/>
        <v>2.5494589572630889E-2</v>
      </c>
      <c r="N222" s="11">
        <f t="shared" si="236"/>
        <v>0.26459175866214885</v>
      </c>
      <c r="O222" s="23">
        <v>22780</v>
      </c>
      <c r="P222" s="24">
        <f t="shared" si="237"/>
        <v>11719</v>
      </c>
      <c r="Q222" s="25">
        <f t="shared" si="238"/>
        <v>0.11724549876269307</v>
      </c>
      <c r="R222" s="23">
        <f t="shared" ref="R222:S222" si="245">D222-D221</f>
        <v>20</v>
      </c>
      <c r="S222" s="12">
        <f t="shared" si="245"/>
        <v>481</v>
      </c>
      <c r="T222" s="23">
        <v>1174</v>
      </c>
      <c r="U222" s="23">
        <v>110</v>
      </c>
      <c r="V222" s="11">
        <f t="shared" si="0"/>
        <v>0.70991365176522025</v>
      </c>
      <c r="W222" s="12">
        <f t="shared" ref="W222:X222" si="246">T222-T221</f>
        <v>181</v>
      </c>
      <c r="X222" s="12">
        <f t="shared" si="246"/>
        <v>28</v>
      </c>
      <c r="Y222" s="11">
        <f t="shared" si="96"/>
        <v>4.5188606620477287E-2</v>
      </c>
      <c r="Z222" s="11">
        <f t="shared" si="97"/>
        <v>9.3696763202725727E-2</v>
      </c>
      <c r="AA222" s="13">
        <f t="shared" si="18"/>
        <v>1.0359939759036145</v>
      </c>
      <c r="AB222" s="19">
        <f t="shared" si="27"/>
        <v>1.0876597348625219</v>
      </c>
      <c r="AC222" s="16">
        <f t="shared" si="8"/>
        <v>982.71428571428567</v>
      </c>
      <c r="AD222" s="16">
        <f t="shared" si="25"/>
        <v>17.285714285714285</v>
      </c>
      <c r="AE222" s="16">
        <f t="shared" si="9"/>
        <v>9164.2857142857138</v>
      </c>
      <c r="AF222" s="18">
        <f t="shared" si="13"/>
        <v>0.11142921618537387</v>
      </c>
      <c r="AG222" s="18"/>
      <c r="AH222" s="18"/>
      <c r="AI222" s="18"/>
      <c r="AJ222" s="18"/>
      <c r="AK222" s="18"/>
      <c r="AL222" s="18"/>
      <c r="AM222" s="19">
        <f t="shared" si="21"/>
        <v>408.42857142857144</v>
      </c>
    </row>
    <row r="223" spans="1:39" x14ac:dyDescent="0.25">
      <c r="A223" s="26">
        <v>44115</v>
      </c>
      <c r="B223" s="23">
        <v>37664</v>
      </c>
      <c r="C223" s="23">
        <v>1068</v>
      </c>
      <c r="D223" s="23">
        <v>954</v>
      </c>
      <c r="E223" s="23">
        <v>10848</v>
      </c>
      <c r="F223" s="23">
        <v>825570</v>
      </c>
      <c r="G223" s="7">
        <f t="shared" si="204"/>
        <v>84241.836734693876</v>
      </c>
      <c r="H223" s="12"/>
      <c r="I223" s="11">
        <f t="shared" si="234"/>
        <v>2.9183517324297737E-2</v>
      </c>
      <c r="J223" s="11">
        <f t="shared" si="231"/>
        <v>4.562181280812045E-2</v>
      </c>
      <c r="K223" s="11">
        <f t="shared" si="232"/>
        <v>1.2513383543852032E-2</v>
      </c>
      <c r="L223" s="23">
        <v>25862</v>
      </c>
      <c r="M223" s="11">
        <f t="shared" si="235"/>
        <v>2.5329226847918437E-2</v>
      </c>
      <c r="N223" s="11">
        <f t="shared" si="236"/>
        <v>0.28802039082412917</v>
      </c>
      <c r="O223" s="5">
        <v>22215</v>
      </c>
      <c r="P223" s="24">
        <f t="shared" si="237"/>
        <v>10203</v>
      </c>
      <c r="Q223" s="25">
        <f t="shared" si="238"/>
        <v>0.10467509556012937</v>
      </c>
      <c r="R223" s="23">
        <f t="shared" ref="R223:S223" si="247">D223-D222</f>
        <v>21</v>
      </c>
      <c r="S223" s="12">
        <f t="shared" si="247"/>
        <v>1165</v>
      </c>
      <c r="T223" s="23">
        <v>1252</v>
      </c>
      <c r="U223" s="23">
        <v>138</v>
      </c>
      <c r="V223" s="11">
        <f t="shared" si="0"/>
        <v>0.68665038232795239</v>
      </c>
      <c r="W223" s="12">
        <f t="shared" ref="W223:X223" si="248">T223-T222</f>
        <v>78</v>
      </c>
      <c r="X223" s="12">
        <f t="shared" si="248"/>
        <v>28</v>
      </c>
      <c r="Y223" s="11">
        <f t="shared" si="96"/>
        <v>4.8410795762122032E-2</v>
      </c>
      <c r="Z223" s="11">
        <f t="shared" si="97"/>
        <v>0.11022364217252396</v>
      </c>
      <c r="AA223" s="13">
        <f t="shared" si="18"/>
        <v>1.0804755372656607</v>
      </c>
      <c r="AB223" s="19">
        <f t="shared" si="27"/>
        <v>1.0864214650012129</v>
      </c>
      <c r="AC223" s="16">
        <f t="shared" si="8"/>
        <v>1012.7142857142857</v>
      </c>
      <c r="AD223" s="16">
        <f t="shared" si="25"/>
        <v>18.857142857142858</v>
      </c>
      <c r="AE223" s="16">
        <f t="shared" si="9"/>
        <v>9485.1428571428569</v>
      </c>
      <c r="AF223" s="18">
        <f t="shared" si="13"/>
        <v>0.11098280126539233</v>
      </c>
      <c r="AG223" s="18"/>
      <c r="AH223" s="18"/>
      <c r="AI223" s="18"/>
      <c r="AJ223" s="18"/>
      <c r="AK223" s="18"/>
      <c r="AL223" s="18"/>
      <c r="AM223" s="19">
        <f t="shared" si="21"/>
        <v>482.57142857142856</v>
      </c>
    </row>
    <row r="224" spans="1:39" x14ac:dyDescent="0.25">
      <c r="A224" s="26">
        <v>44116</v>
      </c>
      <c r="B224" s="23">
        <v>38837</v>
      </c>
      <c r="C224" s="23">
        <v>1173</v>
      </c>
      <c r="D224" s="23">
        <v>968</v>
      </c>
      <c r="E224" s="23">
        <v>11037</v>
      </c>
      <c r="F224" s="23">
        <v>834097</v>
      </c>
      <c r="G224" s="7">
        <f t="shared" si="204"/>
        <v>85111.938775510192</v>
      </c>
      <c r="H224" s="12"/>
      <c r="I224" s="11">
        <f t="shared" si="234"/>
        <v>3.1143797790994052E-2</v>
      </c>
      <c r="J224" s="11">
        <f t="shared" si="231"/>
        <v>4.6561730829867511E-2</v>
      </c>
      <c r="K224" s="11">
        <f t="shared" si="232"/>
        <v>1.032862143730998E-2</v>
      </c>
      <c r="L224" s="23">
        <v>26832</v>
      </c>
      <c r="M224" s="11">
        <f t="shared" si="235"/>
        <v>2.4924685222854494E-2</v>
      </c>
      <c r="N224" s="11">
        <f t="shared" si="236"/>
        <v>0.2841877590957077</v>
      </c>
      <c r="O224" s="23">
        <v>21491</v>
      </c>
      <c r="P224" s="24">
        <f t="shared" si="237"/>
        <v>8527</v>
      </c>
      <c r="Q224" s="25">
        <f t="shared" si="238"/>
        <v>0.13756303506508738</v>
      </c>
      <c r="R224" s="23">
        <f t="shared" ref="R224:S224" si="249">D224-D223</f>
        <v>14</v>
      </c>
      <c r="S224" s="12">
        <f t="shared" si="249"/>
        <v>189</v>
      </c>
      <c r="T224" s="23">
        <v>1418</v>
      </c>
      <c r="U224" s="23">
        <v>154</v>
      </c>
      <c r="V224" s="11">
        <f t="shared" si="0"/>
        <v>0.69088755568143778</v>
      </c>
      <c r="W224" s="12">
        <f t="shared" ref="W224:X224" si="250">T224-T223</f>
        <v>166</v>
      </c>
      <c r="X224" s="12">
        <f t="shared" si="250"/>
        <v>16</v>
      </c>
      <c r="Y224" s="11">
        <f t="shared" si="96"/>
        <v>5.2847346451997616E-2</v>
      </c>
      <c r="Z224" s="11">
        <f t="shared" si="97"/>
        <v>0.10860366713681241</v>
      </c>
      <c r="AA224" s="13">
        <f t="shared" si="18"/>
        <v>1.0876700177409817</v>
      </c>
      <c r="AB224" s="19">
        <f t="shared" si="27"/>
        <v>1.0766258509300226</v>
      </c>
      <c r="AC224" s="16">
        <f t="shared" si="8"/>
        <v>1051</v>
      </c>
      <c r="AD224" s="16">
        <f t="shared" si="25"/>
        <v>19.285714285714285</v>
      </c>
      <c r="AE224" s="16">
        <f t="shared" si="9"/>
        <v>9785.5714285714294</v>
      </c>
      <c r="AF224" s="18">
        <f t="shared" si="13"/>
        <v>0.11050609198897625</v>
      </c>
      <c r="AG224" s="18"/>
      <c r="AH224" s="18"/>
      <c r="AI224" s="18"/>
      <c r="AJ224" s="18"/>
      <c r="AK224" s="18"/>
      <c r="AL224" s="18"/>
      <c r="AM224" s="19">
        <f t="shared" si="21"/>
        <v>410.28571428571428</v>
      </c>
    </row>
    <row r="225" spans="1:39" x14ac:dyDescent="0.25">
      <c r="A225" s="26">
        <v>44117</v>
      </c>
      <c r="B225" s="23">
        <v>39862</v>
      </c>
      <c r="C225" s="23">
        <v>1025</v>
      </c>
      <c r="D225" s="23">
        <v>996</v>
      </c>
      <c r="E225" s="23">
        <v>11753</v>
      </c>
      <c r="F225" s="23">
        <v>841220</v>
      </c>
      <c r="G225" s="7">
        <f t="shared" si="204"/>
        <v>85838.775510204068</v>
      </c>
      <c r="H225" s="12"/>
      <c r="I225" s="11">
        <f t="shared" si="234"/>
        <v>2.6392357803125883E-2</v>
      </c>
      <c r="J225" s="11">
        <f t="shared" si="231"/>
        <v>4.7385939468866649E-2</v>
      </c>
      <c r="K225" s="11">
        <f t="shared" si="232"/>
        <v>8.5397741509680523E-3</v>
      </c>
      <c r="L225" s="23">
        <v>27113</v>
      </c>
      <c r="M225" s="11">
        <f t="shared" si="235"/>
        <v>2.4986202398274045E-2</v>
      </c>
      <c r="N225" s="11">
        <f t="shared" si="236"/>
        <v>0.29484220560935226</v>
      </c>
      <c r="O225" s="23">
        <v>21990</v>
      </c>
      <c r="P225" s="27">
        <v>7123</v>
      </c>
      <c r="Q225" s="25">
        <f t="shared" si="238"/>
        <v>0.14390004211708549</v>
      </c>
      <c r="R225" s="23">
        <f t="shared" ref="R225:S225" si="251">D225-D224</f>
        <v>28</v>
      </c>
      <c r="S225" s="12">
        <f t="shared" si="251"/>
        <v>716</v>
      </c>
      <c r="T225" s="23">
        <v>1519</v>
      </c>
      <c r="U225" s="23">
        <v>160</v>
      </c>
      <c r="V225" s="11">
        <f t="shared" si="0"/>
        <v>0.68017159199237365</v>
      </c>
      <c r="W225" s="12">
        <f t="shared" ref="W225:X225" si="252">T225-T224</f>
        <v>101</v>
      </c>
      <c r="X225" s="12">
        <f t="shared" si="252"/>
        <v>6</v>
      </c>
      <c r="Y225" s="11">
        <f t="shared" si="96"/>
        <v>5.6024785158411097E-2</v>
      </c>
      <c r="Z225" s="11">
        <f t="shared" si="97"/>
        <v>0.10533245556287031</v>
      </c>
      <c r="AA225" s="13">
        <f t="shared" si="18"/>
        <v>1.1237557569454761</v>
      </c>
      <c r="AB225" s="19">
        <f t="shared" si="27"/>
        <v>1.0786964303900741</v>
      </c>
      <c r="AC225" s="16">
        <f t="shared" si="8"/>
        <v>1080.5714285714287</v>
      </c>
      <c r="AD225" s="16">
        <f t="shared" si="25"/>
        <v>20.428571428571427</v>
      </c>
      <c r="AE225" s="16">
        <f t="shared" si="9"/>
        <v>9989</v>
      </c>
      <c r="AF225" s="18">
        <f t="shared" si="13"/>
        <v>0.11056324086284564</v>
      </c>
      <c r="AG225" s="18"/>
      <c r="AH225" s="18"/>
      <c r="AI225" s="18"/>
      <c r="AJ225" s="18"/>
      <c r="AK225" s="18"/>
      <c r="AL225" s="18"/>
      <c r="AM225" s="19">
        <f t="shared" si="21"/>
        <v>432.85714285714283</v>
      </c>
    </row>
    <row r="226" spans="1:39" x14ac:dyDescent="0.25">
      <c r="A226" s="26">
        <v>44118</v>
      </c>
      <c r="B226" s="23">
        <v>40782</v>
      </c>
      <c r="C226" s="23">
        <v>920</v>
      </c>
      <c r="D226" s="23">
        <v>1023</v>
      </c>
      <c r="E226" s="23">
        <v>12164</v>
      </c>
      <c r="F226" s="23">
        <v>850878</v>
      </c>
      <c r="G226" s="7">
        <f t="shared" si="204"/>
        <v>86824.28571428571</v>
      </c>
      <c r="H226" s="12"/>
      <c r="I226" s="11">
        <f t="shared" si="234"/>
        <v>2.3079624705233052E-2</v>
      </c>
      <c r="J226" s="11">
        <f t="shared" si="231"/>
        <v>4.7929315366010167E-2</v>
      </c>
      <c r="K226" s="11">
        <f t="shared" si="232"/>
        <v>1.1480944342740306E-2</v>
      </c>
      <c r="L226" s="23">
        <v>27595</v>
      </c>
      <c r="M226" s="11">
        <f t="shared" si="235"/>
        <v>2.5084596145358247E-2</v>
      </c>
      <c r="N226" s="11">
        <f t="shared" si="236"/>
        <v>0.29826884409788634</v>
      </c>
      <c r="O226" s="23">
        <v>23815</v>
      </c>
      <c r="P226" s="24">
        <f t="shared" ref="P226:P274" si="253">F226-F225</f>
        <v>9658</v>
      </c>
      <c r="Q226" s="25">
        <f t="shared" si="238"/>
        <v>9.525781735348933E-2</v>
      </c>
      <c r="R226" s="23">
        <f t="shared" ref="R226:S226" si="254">D226-D225</f>
        <v>27</v>
      </c>
      <c r="S226" s="12">
        <f t="shared" si="254"/>
        <v>411</v>
      </c>
      <c r="T226" s="23">
        <v>1538</v>
      </c>
      <c r="U226" s="23">
        <v>156</v>
      </c>
      <c r="V226" s="11">
        <f t="shared" si="0"/>
        <v>0.67664655975675547</v>
      </c>
      <c r="W226" s="12">
        <f t="shared" ref="W226:X226" si="255">T226-T225</f>
        <v>19</v>
      </c>
      <c r="X226" s="12">
        <f t="shared" si="255"/>
        <v>-4</v>
      </c>
      <c r="Y226" s="11">
        <f t="shared" si="96"/>
        <v>5.5734734553361115E-2</v>
      </c>
      <c r="Z226" s="11">
        <f t="shared" si="97"/>
        <v>0.10143042912873862</v>
      </c>
      <c r="AA226" s="13">
        <f t="shared" si="18"/>
        <v>1.1525627536449723</v>
      </c>
      <c r="AB226" s="19">
        <f t="shared" si="27"/>
        <v>1.0852333677230572</v>
      </c>
      <c r="AC226" s="16">
        <f t="shared" si="8"/>
        <v>1095.4285714285713</v>
      </c>
      <c r="AD226" s="16">
        <f t="shared" si="25"/>
        <v>20.857142857142858</v>
      </c>
      <c r="AE226" s="16">
        <f t="shared" si="9"/>
        <v>9979.2857142857138</v>
      </c>
      <c r="AF226" s="18">
        <f t="shared" si="13"/>
        <v>0.11218595364419807</v>
      </c>
      <c r="AG226" s="18"/>
      <c r="AH226" s="18"/>
      <c r="AI226" s="18"/>
      <c r="AJ226" s="18"/>
      <c r="AK226" s="18"/>
      <c r="AL226" s="18"/>
      <c r="AM226" s="19">
        <f t="shared" si="21"/>
        <v>430.71428571428572</v>
      </c>
    </row>
    <row r="227" spans="1:39" x14ac:dyDescent="0.25">
      <c r="A227" s="26">
        <v>44119</v>
      </c>
      <c r="B227" s="23">
        <v>41732</v>
      </c>
      <c r="C227" s="23">
        <v>950</v>
      </c>
      <c r="D227" s="23">
        <v>1052</v>
      </c>
      <c r="E227" s="23">
        <v>12628</v>
      </c>
      <c r="F227" s="23">
        <v>861620</v>
      </c>
      <c r="G227" s="7">
        <f t="shared" si="204"/>
        <v>87920.408163265296</v>
      </c>
      <c r="H227" s="12"/>
      <c r="I227" s="11">
        <f t="shared" si="234"/>
        <v>2.329459075082144E-2</v>
      </c>
      <c r="J227" s="11">
        <f t="shared" si="231"/>
        <v>4.8434344606671155E-2</v>
      </c>
      <c r="K227" s="11">
        <f t="shared" si="232"/>
        <v>1.2624606582847364E-2</v>
      </c>
      <c r="L227" s="23">
        <v>28052</v>
      </c>
      <c r="M227" s="11">
        <f t="shared" si="235"/>
        <v>2.5208473114157002E-2</v>
      </c>
      <c r="N227" s="11">
        <f t="shared" si="236"/>
        <v>0.30259752707754239</v>
      </c>
      <c r="O227" s="23">
        <v>24710</v>
      </c>
      <c r="P227" s="24">
        <f t="shared" si="253"/>
        <v>10742</v>
      </c>
      <c r="Q227" s="25">
        <f t="shared" si="238"/>
        <v>8.843790727983615E-2</v>
      </c>
      <c r="R227" s="23">
        <f t="shared" ref="R227:S227" si="256">D227-D226</f>
        <v>29</v>
      </c>
      <c r="S227" s="12">
        <f t="shared" si="256"/>
        <v>464</v>
      </c>
      <c r="T227" s="23">
        <v>1555</v>
      </c>
      <c r="U227" s="23">
        <v>167</v>
      </c>
      <c r="V227" s="11">
        <f t="shared" si="0"/>
        <v>0.67219399980830064</v>
      </c>
      <c r="W227" s="12">
        <f t="shared" ref="W227:X227" si="257">T227-T226</f>
        <v>17</v>
      </c>
      <c r="X227" s="12">
        <f t="shared" si="257"/>
        <v>11</v>
      </c>
      <c r="Y227" s="11">
        <f t="shared" si="96"/>
        <v>5.543276771709682E-2</v>
      </c>
      <c r="Z227" s="11">
        <f t="shared" si="97"/>
        <v>0.10739549839228296</v>
      </c>
      <c r="AA227" s="13">
        <f t="shared" si="18"/>
        <v>1.1408638860026719</v>
      </c>
      <c r="AB227" s="19">
        <f t="shared" si="27"/>
        <v>1.0906711873238879</v>
      </c>
      <c r="AC227" s="16">
        <f t="shared" si="8"/>
        <v>1098</v>
      </c>
      <c r="AD227" s="16">
        <f t="shared" si="25"/>
        <v>22</v>
      </c>
      <c r="AE227" s="16">
        <f t="shared" si="9"/>
        <v>9876.4285714285706</v>
      </c>
      <c r="AF227" s="18">
        <f t="shared" si="13"/>
        <v>0.11320391726612246</v>
      </c>
      <c r="AG227" s="18"/>
      <c r="AH227" s="18"/>
      <c r="AI227" s="18"/>
      <c r="AJ227" s="18"/>
      <c r="AK227" s="18"/>
      <c r="AL227" s="18"/>
      <c r="AM227" s="19">
        <f t="shared" si="21"/>
        <v>491.57142857142856</v>
      </c>
    </row>
    <row r="228" spans="1:39" x14ac:dyDescent="0.25">
      <c r="A228" s="26">
        <v>44120</v>
      </c>
      <c r="B228" s="23">
        <v>43025</v>
      </c>
      <c r="C228" s="23">
        <v>1293</v>
      </c>
      <c r="D228" s="23">
        <v>1085</v>
      </c>
      <c r="E228" s="23">
        <v>13134</v>
      </c>
      <c r="F228" s="23">
        <v>871417</v>
      </c>
      <c r="G228" s="7">
        <f t="shared" si="204"/>
        <v>88920.102040816317</v>
      </c>
      <c r="H228" s="12"/>
      <c r="I228" s="11">
        <f t="shared" si="234"/>
        <v>3.0983418000575098E-2</v>
      </c>
      <c r="J228" s="11">
        <f t="shared" si="231"/>
        <v>4.9373606436413336E-2</v>
      </c>
      <c r="K228" s="11">
        <f t="shared" si="232"/>
        <v>1.1370441726050928E-2</v>
      </c>
      <c r="L228" s="23">
        <v>28806</v>
      </c>
      <c r="M228" s="11">
        <f t="shared" si="235"/>
        <v>2.5217896571760604E-2</v>
      </c>
      <c r="N228" s="11">
        <f t="shared" si="236"/>
        <v>0.30526438117373622</v>
      </c>
      <c r="O228" s="23">
        <v>22656</v>
      </c>
      <c r="P228" s="24">
        <f t="shared" si="253"/>
        <v>9797</v>
      </c>
      <c r="Q228" s="25">
        <f t="shared" si="238"/>
        <v>0.13197917729917322</v>
      </c>
      <c r="R228" s="23">
        <f t="shared" ref="R228:S228" si="258">D228-D227</f>
        <v>33</v>
      </c>
      <c r="S228" s="12">
        <f t="shared" si="258"/>
        <v>506</v>
      </c>
      <c r="T228" s="23">
        <v>1642</v>
      </c>
      <c r="U228" s="23">
        <v>171</v>
      </c>
      <c r="V228" s="11">
        <f t="shared" si="0"/>
        <v>0.66951772225450323</v>
      </c>
      <c r="W228" s="12">
        <f t="shared" ref="W228:X228" si="259">T228-T227</f>
        <v>87</v>
      </c>
      <c r="X228" s="12">
        <f t="shared" si="259"/>
        <v>4</v>
      </c>
      <c r="Y228" s="11">
        <f t="shared" si="96"/>
        <v>5.7002013469416093E-2</v>
      </c>
      <c r="Z228" s="11">
        <f t="shared" si="97"/>
        <v>0.10414129110840438</v>
      </c>
      <c r="AA228" s="13">
        <f t="shared" si="18"/>
        <v>1.1838871187983615</v>
      </c>
      <c r="AB228" s="19">
        <f t="shared" si="27"/>
        <v>1.1150298637573912</v>
      </c>
      <c r="AC228" s="16">
        <f t="shared" si="8"/>
        <v>1114.7142857142858</v>
      </c>
      <c r="AD228" s="16">
        <f t="shared" si="25"/>
        <v>24.571428571428573</v>
      </c>
      <c r="AE228" s="16">
        <f t="shared" si="9"/>
        <v>9681.2857142857138</v>
      </c>
      <c r="AF228" s="18">
        <f t="shared" si="13"/>
        <v>0.11700836763392772</v>
      </c>
      <c r="AG228" s="18"/>
      <c r="AH228" s="18"/>
      <c r="AI228" s="18"/>
      <c r="AJ228" s="18"/>
      <c r="AK228" s="18"/>
      <c r="AL228" s="18"/>
      <c r="AM228" s="19">
        <f t="shared" si="21"/>
        <v>561.71428571428567</v>
      </c>
    </row>
    <row r="229" spans="1:39" x14ac:dyDescent="0.25">
      <c r="A229" s="26">
        <v>44121</v>
      </c>
      <c r="B229" s="23">
        <v>44816</v>
      </c>
      <c r="C229" s="23">
        <v>1791</v>
      </c>
      <c r="D229" s="23">
        <v>1109</v>
      </c>
      <c r="E229" s="23">
        <v>13580</v>
      </c>
      <c r="F229" s="23">
        <v>884388</v>
      </c>
      <c r="G229" s="7">
        <f t="shared" si="204"/>
        <v>90243.673469387752</v>
      </c>
      <c r="H229" s="12"/>
      <c r="I229" s="11">
        <f t="shared" si="234"/>
        <v>4.1626961069145846E-2</v>
      </c>
      <c r="J229" s="11">
        <f t="shared" si="231"/>
        <v>5.067459079046753E-2</v>
      </c>
      <c r="K229" s="11">
        <f t="shared" si="232"/>
        <v>1.4884951750998661E-2</v>
      </c>
      <c r="L229" s="23">
        <v>30127</v>
      </c>
      <c r="M229" s="11">
        <f t="shared" si="235"/>
        <v>2.4745626561942163E-2</v>
      </c>
      <c r="N229" s="11">
        <f t="shared" si="236"/>
        <v>0.30301677972152802</v>
      </c>
      <c r="O229" s="23">
        <v>25647</v>
      </c>
      <c r="P229" s="24">
        <f t="shared" si="253"/>
        <v>12971</v>
      </c>
      <c r="Q229" s="25">
        <f t="shared" si="238"/>
        <v>0.13807724924832318</v>
      </c>
      <c r="R229" s="23">
        <v>24</v>
      </c>
      <c r="S229" s="12">
        <f t="shared" ref="S229:S230" si="260">E229-E228</f>
        <v>446</v>
      </c>
      <c r="T229" s="23">
        <v>1693</v>
      </c>
      <c r="U229" s="23">
        <v>185</v>
      </c>
      <c r="V229" s="11">
        <f t="shared" si="0"/>
        <v>0.6722375937165298</v>
      </c>
      <c r="W229" s="12">
        <f t="shared" ref="W229:X229" si="261">T229-T228</f>
        <v>51</v>
      </c>
      <c r="X229" s="12">
        <f t="shared" si="261"/>
        <v>14</v>
      </c>
      <c r="Y229" s="11">
        <f t="shared" si="96"/>
        <v>5.6195439306933978E-2</v>
      </c>
      <c r="Z229" s="11">
        <f t="shared" si="97"/>
        <v>0.10927347903130538</v>
      </c>
      <c r="AA229" s="13">
        <f t="shared" si="18"/>
        <v>1.1949411251635411</v>
      </c>
      <c r="AB229" s="19">
        <f t="shared" si="27"/>
        <v>1.1377365993659521</v>
      </c>
      <c r="AC229" s="16">
        <f t="shared" si="8"/>
        <v>1174.2857142857142</v>
      </c>
      <c r="AD229" s="16">
        <f t="shared" si="25"/>
        <v>25.142857142857142</v>
      </c>
      <c r="AE229" s="16">
        <f t="shared" si="9"/>
        <v>9860.1428571428569</v>
      </c>
      <c r="AF229" s="18">
        <f t="shared" si="13"/>
        <v>0.11998433198901773</v>
      </c>
      <c r="AG229" s="18"/>
      <c r="AH229" s="18"/>
      <c r="AI229" s="18"/>
      <c r="AJ229" s="18"/>
      <c r="AK229" s="18"/>
      <c r="AL229" s="18"/>
      <c r="AM229" s="19">
        <f t="shared" si="21"/>
        <v>556.71428571428567</v>
      </c>
    </row>
    <row r="230" spans="1:39" x14ac:dyDescent="0.25">
      <c r="A230" s="26">
        <v>44122</v>
      </c>
      <c r="B230" s="23">
        <v>46290</v>
      </c>
      <c r="C230" s="23">
        <v>1474</v>
      </c>
      <c r="D230" s="23">
        <v>1142</v>
      </c>
      <c r="E230" s="23">
        <v>14088</v>
      </c>
      <c r="F230" s="23">
        <v>894385</v>
      </c>
      <c r="G230" s="7">
        <f t="shared" si="204"/>
        <v>91263.775510204068</v>
      </c>
      <c r="H230" s="12"/>
      <c r="I230" s="11">
        <f t="shared" si="234"/>
        <v>3.2890039271688681E-2</v>
      </c>
      <c r="J230" s="11">
        <f t="shared" si="231"/>
        <v>5.1756234731128094E-2</v>
      </c>
      <c r="K230" s="11">
        <f t="shared" si="232"/>
        <v>1.130386210577258E-2</v>
      </c>
      <c r="L230" s="23">
        <v>31060</v>
      </c>
      <c r="M230" s="11">
        <f t="shared" si="235"/>
        <v>2.467055519550659E-2</v>
      </c>
      <c r="N230" s="11">
        <f t="shared" si="236"/>
        <v>0.30434219053791317</v>
      </c>
      <c r="O230" s="23">
        <v>25734</v>
      </c>
      <c r="P230" s="24">
        <f t="shared" si="253"/>
        <v>9997</v>
      </c>
      <c r="Q230" s="25">
        <f t="shared" si="238"/>
        <v>0.14744423326998099</v>
      </c>
      <c r="R230" s="23">
        <v>33</v>
      </c>
      <c r="S230" s="12">
        <f t="shared" si="260"/>
        <v>508</v>
      </c>
      <c r="T230" s="23">
        <v>1712</v>
      </c>
      <c r="U230" s="23">
        <v>179</v>
      </c>
      <c r="V230" s="11">
        <f t="shared" si="0"/>
        <v>0.67098725426658024</v>
      </c>
      <c r="W230" s="12">
        <f t="shared" ref="W230:X230" si="262">T230-T229</f>
        <v>19</v>
      </c>
      <c r="X230" s="12">
        <f t="shared" si="262"/>
        <v>-6</v>
      </c>
      <c r="Y230" s="11">
        <f t="shared" si="96"/>
        <v>5.5119124275595621E-2</v>
      </c>
      <c r="Z230" s="11">
        <f t="shared" si="97"/>
        <v>0.10455607476635514</v>
      </c>
      <c r="AA230" s="13">
        <f t="shared" si="18"/>
        <v>1.2168147834673437</v>
      </c>
      <c r="AB230" s="19">
        <f t="shared" si="27"/>
        <v>1.1572136345376212</v>
      </c>
      <c r="AC230" s="16">
        <f t="shared" si="8"/>
        <v>1232.2857142857142</v>
      </c>
      <c r="AD230" s="16">
        <f t="shared" si="25"/>
        <v>26.857142857142858</v>
      </c>
      <c r="AE230" s="16">
        <f t="shared" si="9"/>
        <v>9830.7142857142862</v>
      </c>
      <c r="AF230" s="18">
        <f t="shared" si="13"/>
        <v>0.12609420880471084</v>
      </c>
      <c r="AG230" s="18"/>
      <c r="AH230" s="18"/>
      <c r="AI230" s="18"/>
      <c r="AJ230" s="18"/>
      <c r="AK230" s="18"/>
      <c r="AL230" s="18"/>
      <c r="AM230" s="19">
        <f t="shared" si="21"/>
        <v>462.85714285714283</v>
      </c>
    </row>
    <row r="231" spans="1:39" x14ac:dyDescent="0.25">
      <c r="A231" s="26">
        <v>44123</v>
      </c>
      <c r="B231" s="23">
        <v>47768</v>
      </c>
      <c r="C231" s="23">
        <v>1478</v>
      </c>
      <c r="D231" s="23">
        <v>1173</v>
      </c>
      <c r="E231" s="12">
        <f>4246+10066</f>
        <v>14312</v>
      </c>
      <c r="F231" s="23">
        <v>904036</v>
      </c>
      <c r="G231" s="7">
        <f t="shared" si="204"/>
        <v>92248.57142857142</v>
      </c>
      <c r="H231" s="12"/>
      <c r="I231" s="11">
        <f t="shared" si="234"/>
        <v>3.1929142363361418E-2</v>
      </c>
      <c r="J231" s="11">
        <f t="shared" si="231"/>
        <v>5.2838603772416143E-2</v>
      </c>
      <c r="K231" s="11">
        <f t="shared" si="232"/>
        <v>1.0790655031110763E-2</v>
      </c>
      <c r="L231" s="23">
        <v>32283</v>
      </c>
      <c r="M231" s="11">
        <f t="shared" si="235"/>
        <v>2.4556188243175348E-2</v>
      </c>
      <c r="N231" s="11">
        <f t="shared" si="236"/>
        <v>0.29961480489030312</v>
      </c>
      <c r="O231" s="23">
        <v>24929</v>
      </c>
      <c r="P231" s="24">
        <f t="shared" si="253"/>
        <v>9651</v>
      </c>
      <c r="Q231" s="25">
        <f t="shared" si="238"/>
        <v>0.15314475183918766</v>
      </c>
      <c r="R231" s="23">
        <f t="shared" ref="R231:S231" si="263">D231-D230</f>
        <v>31</v>
      </c>
      <c r="S231" s="12">
        <f t="shared" si="263"/>
        <v>224</v>
      </c>
      <c r="T231" s="23">
        <v>1896</v>
      </c>
      <c r="U231" s="23">
        <v>188</v>
      </c>
      <c r="V231" s="11">
        <f t="shared" si="0"/>
        <v>0.67582900686652148</v>
      </c>
      <c r="W231" s="12">
        <f t="shared" ref="W231:X231" si="264">T231-T230</f>
        <v>184</v>
      </c>
      <c r="X231" s="12">
        <f t="shared" si="264"/>
        <v>9</v>
      </c>
      <c r="Y231" s="11">
        <f t="shared" si="96"/>
        <v>5.8730601245237435E-2</v>
      </c>
      <c r="Z231" s="11">
        <f t="shared" si="97"/>
        <v>9.9156118143459912E-2</v>
      </c>
      <c r="AA231" s="13">
        <f t="shared" si="18"/>
        <v>1.2139459018621721</v>
      </c>
      <c r="AB231" s="19">
        <f t="shared" si="27"/>
        <v>1.175253046554934</v>
      </c>
      <c r="AC231" s="16">
        <f t="shared" si="8"/>
        <v>1275.8571428571429</v>
      </c>
      <c r="AD231" s="16">
        <f t="shared" si="25"/>
        <v>29.285714285714285</v>
      </c>
      <c r="AE231" s="16">
        <f t="shared" si="9"/>
        <v>9991.2857142857138</v>
      </c>
      <c r="AF231" s="18">
        <f t="shared" si="13"/>
        <v>0.128320168343868</v>
      </c>
      <c r="AG231" s="18"/>
      <c r="AH231" s="18"/>
      <c r="AI231" s="18"/>
      <c r="AJ231" s="18"/>
      <c r="AK231" s="18"/>
      <c r="AL231" s="18"/>
      <c r="AM231" s="19">
        <f t="shared" si="21"/>
        <v>467.85714285714283</v>
      </c>
    </row>
    <row r="232" spans="1:39" x14ac:dyDescent="0.25">
      <c r="A232" s="26">
        <v>44124</v>
      </c>
      <c r="B232" s="23">
        <v>48757</v>
      </c>
      <c r="C232" s="23">
        <v>989</v>
      </c>
      <c r="D232" s="23">
        <v>1211</v>
      </c>
      <c r="E232" s="23">
        <v>14637</v>
      </c>
      <c r="F232" s="23">
        <v>910368</v>
      </c>
      <c r="G232" s="7">
        <f t="shared" si="204"/>
        <v>92894.693877551021</v>
      </c>
      <c r="H232" s="12"/>
      <c r="I232" s="11">
        <f t="shared" si="234"/>
        <v>2.0704237146206665E-2</v>
      </c>
      <c r="J232" s="11">
        <f t="shared" si="231"/>
        <v>5.3557462476712711E-2</v>
      </c>
      <c r="K232" s="11">
        <f t="shared" si="232"/>
        <v>7.00414585259879E-3</v>
      </c>
      <c r="L232" s="23">
        <v>32909</v>
      </c>
      <c r="M232" s="11">
        <f t="shared" si="235"/>
        <v>2.4837459236622433E-2</v>
      </c>
      <c r="N232" s="11">
        <f t="shared" si="236"/>
        <v>0.30020304776750006</v>
      </c>
      <c r="O232" s="23">
        <v>24780</v>
      </c>
      <c r="P232" s="24">
        <f t="shared" si="253"/>
        <v>6332</v>
      </c>
      <c r="Q232" s="25">
        <f t="shared" si="238"/>
        <v>0.1561907770056854</v>
      </c>
      <c r="R232" s="23">
        <f t="shared" ref="R232:S232" si="265">D232-D231</f>
        <v>38</v>
      </c>
      <c r="S232" s="12">
        <f t="shared" si="265"/>
        <v>325</v>
      </c>
      <c r="T232" s="23">
        <v>1960</v>
      </c>
      <c r="U232" s="23">
        <v>197</v>
      </c>
      <c r="V232" s="11">
        <f t="shared" si="0"/>
        <v>0.67495949299587754</v>
      </c>
      <c r="W232" s="12">
        <f t="shared" ref="W232:X232" si="266">T232-T231</f>
        <v>64</v>
      </c>
      <c r="X232" s="12">
        <f t="shared" si="266"/>
        <v>9</v>
      </c>
      <c r="Y232" s="11">
        <f t="shared" si="96"/>
        <v>5.9558175575070649E-2</v>
      </c>
      <c r="Z232" s="11">
        <f t="shared" si="97"/>
        <v>0.10051020408163265</v>
      </c>
      <c r="AA232" s="13">
        <f t="shared" si="18"/>
        <v>1.175965097831835</v>
      </c>
      <c r="AB232" s="19">
        <f t="shared" si="27"/>
        <v>1.1827115238244141</v>
      </c>
      <c r="AC232" s="16">
        <f t="shared" si="8"/>
        <v>1270.7142857142858</v>
      </c>
      <c r="AD232" s="16">
        <f t="shared" si="25"/>
        <v>30.714285714285715</v>
      </c>
      <c r="AE232" s="16">
        <f t="shared" si="9"/>
        <v>9878.2857142857138</v>
      </c>
      <c r="AF232" s="18">
        <f t="shared" si="13"/>
        <v>0.13007598761366798</v>
      </c>
      <c r="AG232" s="18"/>
      <c r="AH232" s="18"/>
      <c r="AI232" s="18"/>
      <c r="AJ232" s="18"/>
      <c r="AK232" s="18"/>
      <c r="AL232" s="18"/>
      <c r="AM232" s="19">
        <f t="shared" si="21"/>
        <v>412</v>
      </c>
    </row>
    <row r="233" spans="1:39" x14ac:dyDescent="0.25">
      <c r="A233" s="26">
        <v>44125</v>
      </c>
      <c r="B233" s="23">
        <v>50180</v>
      </c>
      <c r="C233" s="23">
        <v>1423</v>
      </c>
      <c r="D233" s="23">
        <v>1259</v>
      </c>
      <c r="E233" s="23">
        <v>14905</v>
      </c>
      <c r="F233" s="23">
        <v>919481</v>
      </c>
      <c r="G233" s="7">
        <f t="shared" si="204"/>
        <v>93824.591836734689</v>
      </c>
      <c r="H233" s="12"/>
      <c r="I233" s="11">
        <f t="shared" si="234"/>
        <v>2.9185552843694239E-2</v>
      </c>
      <c r="J233" s="11">
        <f t="shared" si="231"/>
        <v>5.4574265264861373E-2</v>
      </c>
      <c r="K233" s="11">
        <f t="shared" si="232"/>
        <v>1.0010237618193961E-2</v>
      </c>
      <c r="L233" s="23">
        <v>34016</v>
      </c>
      <c r="M233" s="11">
        <f t="shared" si="235"/>
        <v>2.5089677162216023E-2</v>
      </c>
      <c r="N233" s="11">
        <f t="shared" si="236"/>
        <v>0.29703068951773615</v>
      </c>
      <c r="O233" s="23">
        <v>25203</v>
      </c>
      <c r="P233" s="24">
        <f t="shared" si="253"/>
        <v>9113</v>
      </c>
      <c r="Q233" s="25">
        <f t="shared" si="238"/>
        <v>0.15615055415340723</v>
      </c>
      <c r="R233" s="23">
        <f t="shared" ref="R233:S233" si="267">D233-D232</f>
        <v>48</v>
      </c>
      <c r="S233" s="12">
        <f t="shared" si="267"/>
        <v>268</v>
      </c>
      <c r="T233" s="23">
        <v>2023</v>
      </c>
      <c r="U233" s="23">
        <v>201</v>
      </c>
      <c r="V233" s="11">
        <f t="shared" si="0"/>
        <v>0.67787963332004786</v>
      </c>
      <c r="W233" s="12">
        <f t="shared" ref="W233:X233" si="268">T233-T232</f>
        <v>63</v>
      </c>
      <c r="X233" s="12">
        <f t="shared" si="268"/>
        <v>4</v>
      </c>
      <c r="Y233" s="11">
        <f t="shared" si="96"/>
        <v>5.9472013170272814E-2</v>
      </c>
      <c r="Z233" s="11">
        <f t="shared" si="97"/>
        <v>9.9357390014829461E-2</v>
      </c>
      <c r="AA233" s="13">
        <f t="shared" si="18"/>
        <v>1.2256129368805426</v>
      </c>
      <c r="AB233" s="19">
        <f t="shared" si="27"/>
        <v>1.1931472642866383</v>
      </c>
      <c r="AC233" s="16">
        <f t="shared" si="8"/>
        <v>1342.5714285714287</v>
      </c>
      <c r="AD233" s="16">
        <f t="shared" si="25"/>
        <v>33.714285714285715</v>
      </c>
      <c r="AE233" s="16">
        <f t="shared" si="9"/>
        <v>9800.4285714285706</v>
      </c>
      <c r="AF233" s="18">
        <f t="shared" si="13"/>
        <v>0.13877495001365628</v>
      </c>
      <c r="AG233" s="18"/>
      <c r="AH233" s="18"/>
      <c r="AI233" s="18"/>
      <c r="AJ233" s="18"/>
      <c r="AK233" s="18"/>
      <c r="AL233" s="18"/>
      <c r="AM233" s="19">
        <f t="shared" si="21"/>
        <v>391.57142857142856</v>
      </c>
    </row>
    <row r="234" spans="1:39" x14ac:dyDescent="0.25">
      <c r="A234" s="26">
        <v>44126</v>
      </c>
      <c r="B234" s="23">
        <v>52212</v>
      </c>
      <c r="C234" s="27">
        <v>2032</v>
      </c>
      <c r="D234" s="23">
        <v>1305</v>
      </c>
      <c r="E234" s="23">
        <v>15254</v>
      </c>
      <c r="F234" s="23">
        <v>935842</v>
      </c>
      <c r="G234" s="7">
        <f t="shared" si="204"/>
        <v>95494.081632653048</v>
      </c>
      <c r="H234" s="12"/>
      <c r="I234" s="11">
        <f t="shared" si="234"/>
        <v>4.0494220805101636E-2</v>
      </c>
      <c r="J234" s="11">
        <f t="shared" si="231"/>
        <v>5.5791469072770834E-2</v>
      </c>
      <c r="K234" s="11">
        <f t="shared" si="232"/>
        <v>1.7793733638868013E-2</v>
      </c>
      <c r="L234" s="23">
        <v>35653</v>
      </c>
      <c r="M234" s="11">
        <f t="shared" si="235"/>
        <v>2.499425419443806E-2</v>
      </c>
      <c r="N234" s="11">
        <f t="shared" si="236"/>
        <v>0.29215506013943154</v>
      </c>
      <c r="O234" s="23">
        <v>24764</v>
      </c>
      <c r="P234" s="24">
        <f t="shared" si="253"/>
        <v>16361</v>
      </c>
      <c r="Q234" s="25">
        <f t="shared" si="238"/>
        <v>0.12419778742130677</v>
      </c>
      <c r="R234" s="23">
        <f t="shared" ref="R234:S234" si="269">D234-D233</f>
        <v>46</v>
      </c>
      <c r="S234" s="12">
        <f t="shared" si="269"/>
        <v>349</v>
      </c>
      <c r="T234" s="23">
        <v>2132</v>
      </c>
      <c r="U234" s="23">
        <v>197</v>
      </c>
      <c r="V234" s="11">
        <f t="shared" si="0"/>
        <v>0.68285068566613039</v>
      </c>
      <c r="W234" s="12">
        <f t="shared" ref="W234:X234" si="270">T234-T233</f>
        <v>109</v>
      </c>
      <c r="X234" s="12">
        <f t="shared" si="270"/>
        <v>-4</v>
      </c>
      <c r="Y234" s="11">
        <f t="shared" si="96"/>
        <v>5.9798614422348753E-2</v>
      </c>
      <c r="Z234" s="11">
        <f t="shared" si="97"/>
        <v>9.2401500938086301E-2</v>
      </c>
      <c r="AA234" s="13">
        <f t="shared" si="18"/>
        <v>1.3635180848295603</v>
      </c>
      <c r="AB234" s="19">
        <f t="shared" si="27"/>
        <v>1.2249550069761936</v>
      </c>
      <c r="AC234" s="16">
        <f t="shared" si="8"/>
        <v>1497.1428571428571</v>
      </c>
      <c r="AD234" s="16">
        <f t="shared" si="25"/>
        <v>36.142857142857146</v>
      </c>
      <c r="AE234" s="16">
        <f t="shared" si="9"/>
        <v>10603.142857142857</v>
      </c>
      <c r="AF234" s="18">
        <f t="shared" si="13"/>
        <v>0.14388350431958061</v>
      </c>
      <c r="AG234" s="18"/>
      <c r="AH234" s="18"/>
      <c r="AI234" s="18"/>
      <c r="AJ234" s="18"/>
      <c r="AK234" s="18"/>
      <c r="AL234" s="18"/>
      <c r="AM234" s="19">
        <f t="shared" si="21"/>
        <v>375.14285714285717</v>
      </c>
    </row>
    <row r="235" spans="1:39" x14ac:dyDescent="0.25">
      <c r="A235" s="26">
        <v>44127</v>
      </c>
      <c r="B235" s="23">
        <v>54278</v>
      </c>
      <c r="C235" s="23">
        <v>2066</v>
      </c>
      <c r="D235" s="23">
        <v>1352</v>
      </c>
      <c r="E235" s="23">
        <v>15655</v>
      </c>
      <c r="F235" s="23">
        <v>949470</v>
      </c>
      <c r="G235" s="7">
        <f t="shared" si="204"/>
        <v>96884.693877551006</v>
      </c>
      <c r="H235" s="12"/>
      <c r="I235" s="11">
        <f t="shared" si="234"/>
        <v>3.9569447636558647E-2</v>
      </c>
      <c r="J235" s="11">
        <f t="shared" si="231"/>
        <v>5.7166629803995915E-2</v>
      </c>
      <c r="K235" s="11">
        <f t="shared" si="232"/>
        <v>1.4562287223698017E-2</v>
      </c>
      <c r="L235" s="23">
        <v>37272</v>
      </c>
      <c r="M235" s="11">
        <f t="shared" si="235"/>
        <v>2.4908802829875825E-2</v>
      </c>
      <c r="N235" s="11">
        <f t="shared" si="236"/>
        <v>0.28842256531191274</v>
      </c>
      <c r="O235" s="23">
        <v>28261</v>
      </c>
      <c r="P235" s="24">
        <f t="shared" si="253"/>
        <v>13628</v>
      </c>
      <c r="Q235" s="25">
        <f t="shared" si="238"/>
        <v>0.15159964778397417</v>
      </c>
      <c r="R235" s="23">
        <f t="shared" ref="R235:S235" si="271">D235-D234</f>
        <v>47</v>
      </c>
      <c r="S235" s="12">
        <f t="shared" si="271"/>
        <v>401</v>
      </c>
      <c r="T235" s="23">
        <v>2209</v>
      </c>
      <c r="U235" s="23">
        <v>200</v>
      </c>
      <c r="V235" s="11">
        <f t="shared" si="0"/>
        <v>0.6866870555289436</v>
      </c>
      <c r="W235" s="12">
        <f t="shared" ref="W235:X235" si="272">T235-T234</f>
        <v>77</v>
      </c>
      <c r="X235" s="12">
        <f t="shared" si="272"/>
        <v>3</v>
      </c>
      <c r="Y235" s="11">
        <f t="shared" si="96"/>
        <v>5.9267010088001719E-2</v>
      </c>
      <c r="Z235" s="11">
        <f t="shared" si="97"/>
        <v>9.0538705296514255E-2</v>
      </c>
      <c r="AA235" s="13">
        <f t="shared" si="18"/>
        <v>1.4421376393694734</v>
      </c>
      <c r="AB235" s="19">
        <f t="shared" si="27"/>
        <v>1.2618479384863526</v>
      </c>
      <c r="AC235" s="16">
        <f t="shared" si="8"/>
        <v>1607.5714285714287</v>
      </c>
      <c r="AD235" s="16">
        <f t="shared" si="25"/>
        <v>38.142857142857146</v>
      </c>
      <c r="AE235" s="16">
        <f t="shared" si="9"/>
        <v>11150.428571428571</v>
      </c>
      <c r="AF235" s="18">
        <f t="shared" si="13"/>
        <v>0.14668642867455217</v>
      </c>
      <c r="AG235" s="18"/>
      <c r="AH235" s="18"/>
      <c r="AI235" s="18"/>
      <c r="AJ235" s="18"/>
      <c r="AK235" s="18"/>
      <c r="AL235" s="18"/>
      <c r="AM235" s="19">
        <f t="shared" si="21"/>
        <v>360.14285714285717</v>
      </c>
    </row>
    <row r="236" spans="1:39" x14ac:dyDescent="0.25">
      <c r="A236" s="26">
        <v>44128</v>
      </c>
      <c r="B236" s="23">
        <v>56098</v>
      </c>
      <c r="C236" s="23">
        <v>1820</v>
      </c>
      <c r="D236" s="23">
        <v>1390</v>
      </c>
      <c r="E236" s="23">
        <v>16007</v>
      </c>
      <c r="F236" s="23">
        <v>961441</v>
      </c>
      <c r="G236" s="7">
        <f t="shared" si="204"/>
        <v>98106.224489795917</v>
      </c>
      <c r="H236" s="12"/>
      <c r="I236" s="11">
        <f t="shared" si="234"/>
        <v>3.3531080732525149E-2</v>
      </c>
      <c r="J236" s="11">
        <f t="shared" si="231"/>
        <v>5.8347834136468074E-2</v>
      </c>
      <c r="K236" s="11">
        <f t="shared" si="232"/>
        <v>1.2608086616744079E-2</v>
      </c>
      <c r="L236" s="23">
        <v>38701</v>
      </c>
      <c r="M236" s="11">
        <f t="shared" si="235"/>
        <v>2.4778066954258618E-2</v>
      </c>
      <c r="N236" s="11">
        <f t="shared" si="236"/>
        <v>0.28533994081785446</v>
      </c>
      <c r="O236" s="23">
        <v>27859</v>
      </c>
      <c r="P236" s="24">
        <f t="shared" si="253"/>
        <v>11971</v>
      </c>
      <c r="Q236" s="25">
        <f t="shared" si="238"/>
        <v>0.15203408236571714</v>
      </c>
      <c r="R236" s="23">
        <f t="shared" ref="R236:S236" si="273">D236-D235</f>
        <v>38</v>
      </c>
      <c r="S236" s="12">
        <f t="shared" si="273"/>
        <v>352</v>
      </c>
      <c r="T236" s="23">
        <v>2245</v>
      </c>
      <c r="U236" s="23">
        <v>205</v>
      </c>
      <c r="V236" s="11">
        <f t="shared" si="0"/>
        <v>0.68988199222788693</v>
      </c>
      <c r="W236" s="12">
        <f t="shared" ref="W236:X236" si="274">T236-T235</f>
        <v>36</v>
      </c>
      <c r="X236" s="12">
        <f t="shared" si="274"/>
        <v>5</v>
      </c>
      <c r="Y236" s="11">
        <f t="shared" si="96"/>
        <v>5.8008836980956567E-2</v>
      </c>
      <c r="Z236" s="11">
        <f t="shared" si="97"/>
        <v>9.1314031180400893E-2</v>
      </c>
      <c r="AA236" s="13">
        <f t="shared" si="18"/>
        <v>1.3725060827250608</v>
      </c>
      <c r="AB236" s="19">
        <f t="shared" si="27"/>
        <v>1.2872143609951412</v>
      </c>
      <c r="AC236" s="16">
        <f t="shared" si="8"/>
        <v>1611.7142857142858</v>
      </c>
      <c r="AD236" s="16">
        <f t="shared" si="25"/>
        <v>40.142857142857146</v>
      </c>
      <c r="AE236" s="16">
        <f t="shared" si="9"/>
        <v>11007.571428571429</v>
      </c>
      <c r="AF236" s="18">
        <f t="shared" si="13"/>
        <v>0.14868026197703704</v>
      </c>
      <c r="AG236" s="18"/>
      <c r="AH236" s="18"/>
      <c r="AI236" s="18"/>
      <c r="AJ236" s="18"/>
      <c r="AK236" s="18"/>
      <c r="AL236" s="18"/>
      <c r="AM236" s="19">
        <f t="shared" si="21"/>
        <v>346.71428571428572</v>
      </c>
    </row>
    <row r="237" spans="1:39" x14ac:dyDescent="0.25">
      <c r="A237" s="26">
        <v>44129</v>
      </c>
      <c r="B237" s="23">
        <v>59247</v>
      </c>
      <c r="C237" s="23">
        <v>3149</v>
      </c>
      <c r="D237" s="23">
        <v>1425</v>
      </c>
      <c r="E237" s="23">
        <v>16242</v>
      </c>
      <c r="F237" s="23">
        <v>980373</v>
      </c>
      <c r="G237" s="7">
        <f t="shared" si="204"/>
        <v>100038.06122448979</v>
      </c>
      <c r="H237" s="12"/>
      <c r="I237" s="11">
        <f t="shared" si="234"/>
        <v>5.6133908517237693E-2</v>
      </c>
      <c r="J237" s="11">
        <f t="shared" si="231"/>
        <v>6.0433120863181665E-2</v>
      </c>
      <c r="K237" s="11">
        <f t="shared" si="232"/>
        <v>1.9691275907726007E-2</v>
      </c>
      <c r="L237" s="23">
        <v>41580</v>
      </c>
      <c r="M237" s="11">
        <f t="shared" si="235"/>
        <v>2.405185072661907E-2</v>
      </c>
      <c r="N237" s="11">
        <f t="shared" si="236"/>
        <v>0.27414046280824345</v>
      </c>
      <c r="O237" s="23">
        <v>27883</v>
      </c>
      <c r="P237" s="24">
        <f t="shared" si="253"/>
        <v>18932</v>
      </c>
      <c r="Q237" s="25">
        <f t="shared" si="238"/>
        <v>0.16633213606592012</v>
      </c>
      <c r="R237" s="23">
        <f t="shared" ref="R237:S237" si="275">D237-D236</f>
        <v>35</v>
      </c>
      <c r="S237" s="12">
        <f t="shared" si="275"/>
        <v>235</v>
      </c>
      <c r="T237" s="23">
        <v>2449</v>
      </c>
      <c r="U237" s="23">
        <v>221</v>
      </c>
      <c r="V237" s="11">
        <f t="shared" si="0"/>
        <v>0.70180768646513747</v>
      </c>
      <c r="W237" s="12">
        <f t="shared" ref="W237:X237" si="276">T237-T236</f>
        <v>204</v>
      </c>
      <c r="X237" s="12">
        <f t="shared" si="276"/>
        <v>16</v>
      </c>
      <c r="Y237" s="11">
        <f t="shared" si="96"/>
        <v>5.8898508898508901E-2</v>
      </c>
      <c r="Z237" s="11">
        <f t="shared" si="97"/>
        <v>9.0240914659044505E-2</v>
      </c>
      <c r="AA237" s="13">
        <f t="shared" si="18"/>
        <v>1.5020867145838164</v>
      </c>
      <c r="AB237" s="19">
        <f t="shared" si="27"/>
        <v>1.32796749401178</v>
      </c>
      <c r="AC237" s="16">
        <f t="shared" si="8"/>
        <v>1851</v>
      </c>
      <c r="AD237" s="16">
        <f t="shared" si="25"/>
        <v>40.428571428571431</v>
      </c>
      <c r="AE237" s="16">
        <f t="shared" si="9"/>
        <v>12284</v>
      </c>
      <c r="AF237" s="18">
        <f t="shared" si="13"/>
        <v>0.15137853380502836</v>
      </c>
      <c r="AG237" s="18"/>
      <c r="AH237" s="18"/>
      <c r="AI237" s="18"/>
      <c r="AJ237" s="18"/>
      <c r="AK237" s="18"/>
      <c r="AL237" s="18"/>
      <c r="AM237" s="19">
        <f t="shared" si="21"/>
        <v>307.71428571428572</v>
      </c>
    </row>
    <row r="238" spans="1:39" x14ac:dyDescent="0.25">
      <c r="A238" s="26">
        <v>44130</v>
      </c>
      <c r="B238" s="23">
        <v>61563</v>
      </c>
      <c r="C238" s="23">
        <v>2316</v>
      </c>
      <c r="D238" s="23">
        <v>1472</v>
      </c>
      <c r="E238" s="23">
        <v>16491</v>
      </c>
      <c r="F238" s="23">
        <v>990383</v>
      </c>
      <c r="G238" s="7">
        <f t="shared" si="204"/>
        <v>101059.48979591836</v>
      </c>
      <c r="H238" s="12"/>
      <c r="I238" s="11">
        <f t="shared" si="234"/>
        <v>3.9090586865157727E-2</v>
      </c>
      <c r="J238" s="11">
        <f t="shared" si="231"/>
        <v>6.2160800417616215E-2</v>
      </c>
      <c r="K238" s="11">
        <f t="shared" si="232"/>
        <v>1.0210399511206449E-2</v>
      </c>
      <c r="L238" s="23">
        <v>43600</v>
      </c>
      <c r="M238" s="11">
        <f t="shared" si="235"/>
        <v>2.3910465701801407E-2</v>
      </c>
      <c r="N238" s="11">
        <f t="shared" si="236"/>
        <v>0.26787193606549387</v>
      </c>
      <c r="O238" s="23">
        <v>28070</v>
      </c>
      <c r="P238" s="24">
        <f t="shared" si="253"/>
        <v>10010</v>
      </c>
      <c r="Q238" s="25">
        <f t="shared" si="238"/>
        <v>0.23136863136863137</v>
      </c>
      <c r="R238" s="23">
        <f t="shared" ref="R238:S238" si="277">D238-D237</f>
        <v>47</v>
      </c>
      <c r="S238" s="12">
        <f t="shared" si="277"/>
        <v>249</v>
      </c>
      <c r="T238" s="23">
        <v>2602</v>
      </c>
      <c r="U238" s="23">
        <v>233</v>
      </c>
      <c r="V238" s="11">
        <f t="shared" si="0"/>
        <v>0.70821759823270469</v>
      </c>
      <c r="W238" s="12">
        <f t="shared" ref="W238:X238" si="278">T238-T237</f>
        <v>153</v>
      </c>
      <c r="X238" s="12">
        <f t="shared" si="278"/>
        <v>12</v>
      </c>
      <c r="Y238" s="11">
        <f t="shared" si="96"/>
        <v>5.9678899082568806E-2</v>
      </c>
      <c r="Z238" s="11">
        <f t="shared" si="97"/>
        <v>8.9546502690238283E-2</v>
      </c>
      <c r="AA238" s="13">
        <f t="shared" si="18"/>
        <v>1.544619863397156</v>
      </c>
      <c r="AB238" s="19">
        <f t="shared" si="27"/>
        <v>1.3752066313739206</v>
      </c>
      <c r="AC238" s="16">
        <f t="shared" si="8"/>
        <v>1970.7142857142858</v>
      </c>
      <c r="AD238" s="16">
        <f t="shared" si="25"/>
        <v>42.714285714285715</v>
      </c>
      <c r="AE238" s="16">
        <f t="shared" si="9"/>
        <v>12335.285714285714</v>
      </c>
      <c r="AF238" s="18">
        <f t="shared" si="13"/>
        <v>0.16255337373780601</v>
      </c>
      <c r="AG238" s="18"/>
      <c r="AH238" s="18"/>
      <c r="AI238" s="18"/>
      <c r="AJ238" s="18"/>
      <c r="AK238" s="18"/>
      <c r="AL238" s="18"/>
      <c r="AM238" s="19">
        <f t="shared" si="21"/>
        <v>311.28571428571428</v>
      </c>
    </row>
    <row r="239" spans="1:39" x14ac:dyDescent="0.25">
      <c r="A239" s="26">
        <v>44131</v>
      </c>
      <c r="B239" s="23">
        <v>63642</v>
      </c>
      <c r="C239" s="23">
        <v>2079</v>
      </c>
      <c r="D239" s="23">
        <v>1535</v>
      </c>
      <c r="E239" s="23">
        <v>16646</v>
      </c>
      <c r="F239" s="23">
        <v>1002093</v>
      </c>
      <c r="G239" s="7">
        <f t="shared" si="204"/>
        <v>102254.38775510203</v>
      </c>
      <c r="H239" s="12"/>
      <c r="I239" s="11">
        <f t="shared" si="234"/>
        <v>3.3770284099215439E-2</v>
      </c>
      <c r="J239" s="11">
        <f t="shared" si="231"/>
        <v>6.3509075504968107E-2</v>
      </c>
      <c r="K239" s="11">
        <f t="shared" si="232"/>
        <v>1.1823708605660638E-2</v>
      </c>
      <c r="L239" s="23">
        <v>45461</v>
      </c>
      <c r="M239" s="11">
        <f t="shared" si="235"/>
        <v>2.4119292291254202E-2</v>
      </c>
      <c r="N239" s="11">
        <f t="shared" si="236"/>
        <v>0.26155683353760095</v>
      </c>
      <c r="O239" s="23">
        <v>27050</v>
      </c>
      <c r="P239" s="24">
        <f t="shared" si="253"/>
        <v>11710</v>
      </c>
      <c r="Q239" s="25">
        <f t="shared" si="238"/>
        <v>0.17754056362083689</v>
      </c>
      <c r="R239" s="23">
        <f t="shared" ref="R239:S239" si="279">D239-D238</f>
        <v>63</v>
      </c>
      <c r="S239" s="12">
        <f t="shared" si="279"/>
        <v>155</v>
      </c>
      <c r="T239" s="23">
        <v>2891</v>
      </c>
      <c r="U239" s="23">
        <v>243</v>
      </c>
      <c r="V239" s="11">
        <f t="shared" si="0"/>
        <v>0.71432387417114485</v>
      </c>
      <c r="W239" s="12">
        <f t="shared" ref="W239:X239" si="280">T239-T238</f>
        <v>289</v>
      </c>
      <c r="X239" s="12">
        <f t="shared" si="280"/>
        <v>10</v>
      </c>
      <c r="Y239" s="11">
        <f t="shared" si="96"/>
        <v>6.3592969798288643E-2</v>
      </c>
      <c r="Z239" s="11">
        <f t="shared" si="97"/>
        <v>8.4053960567277763E-2</v>
      </c>
      <c r="AA239" s="13">
        <f t="shared" si="18"/>
        <v>1.6734120292299044</v>
      </c>
      <c r="AB239" s="19">
        <f t="shared" si="27"/>
        <v>1.4462704787165019</v>
      </c>
      <c r="AC239" s="16">
        <f t="shared" si="8"/>
        <v>2126.4285714285716</v>
      </c>
      <c r="AD239" s="16">
        <f t="shared" si="25"/>
        <v>46.285714285714285</v>
      </c>
      <c r="AE239" s="16">
        <f t="shared" si="9"/>
        <v>13103.571428571429</v>
      </c>
      <c r="AF239" s="18">
        <f t="shared" si="13"/>
        <v>0.16560334325425624</v>
      </c>
      <c r="AG239" s="18"/>
      <c r="AH239" s="18"/>
      <c r="AI239" s="18"/>
      <c r="AJ239" s="18"/>
      <c r="AK239" s="18"/>
      <c r="AL239" s="18"/>
      <c r="AM239" s="19">
        <f t="shared" si="21"/>
        <v>287</v>
      </c>
    </row>
    <row r="240" spans="1:39" x14ac:dyDescent="0.25">
      <c r="A240" s="26">
        <v>44132</v>
      </c>
      <c r="B240" s="23">
        <v>65933</v>
      </c>
      <c r="C240" s="23">
        <v>2291</v>
      </c>
      <c r="D240" s="23">
        <v>1578</v>
      </c>
      <c r="E240" s="23">
        <v>17098</v>
      </c>
      <c r="F240" s="23">
        <v>1017689</v>
      </c>
      <c r="G240" s="7">
        <f t="shared" si="204"/>
        <v>103845.81632653061</v>
      </c>
      <c r="H240" s="12"/>
      <c r="I240" s="11">
        <f t="shared" si="234"/>
        <v>3.5998240155871906E-2</v>
      </c>
      <c r="J240" s="11">
        <f t="shared" si="231"/>
        <v>6.4786983056709865E-2</v>
      </c>
      <c r="K240" s="11">
        <f t="shared" si="232"/>
        <v>1.5563425749905447E-2</v>
      </c>
      <c r="L240" s="23">
        <v>47257</v>
      </c>
      <c r="M240" s="11">
        <f t="shared" si="235"/>
        <v>2.3933386923088589E-2</v>
      </c>
      <c r="N240" s="11">
        <f t="shared" si="236"/>
        <v>0.25932385906905497</v>
      </c>
      <c r="O240" s="23">
        <v>36678</v>
      </c>
      <c r="P240" s="24">
        <f t="shared" si="253"/>
        <v>15596</v>
      </c>
      <c r="Q240" s="25">
        <f t="shared" si="238"/>
        <v>0.14689664016414467</v>
      </c>
      <c r="R240" s="23">
        <f t="shared" ref="R240:S240" si="281">D240-D239</f>
        <v>43</v>
      </c>
      <c r="S240" s="12">
        <f t="shared" si="281"/>
        <v>452</v>
      </c>
      <c r="T240" s="23">
        <v>3166</v>
      </c>
      <c r="U240" s="23">
        <v>263</v>
      </c>
      <c r="V240" s="11">
        <f t="shared" si="0"/>
        <v>0.71674275400785648</v>
      </c>
      <c r="W240" s="12">
        <f t="shared" ref="W240:X240" si="282">T240-T239</f>
        <v>275</v>
      </c>
      <c r="X240" s="12">
        <f t="shared" si="282"/>
        <v>20</v>
      </c>
      <c r="Y240" s="11">
        <f t="shared" si="96"/>
        <v>6.6995365765918274E-2</v>
      </c>
      <c r="Z240" s="11">
        <f t="shared" si="97"/>
        <v>8.3070120025268479E-2</v>
      </c>
      <c r="AA240" s="13">
        <f t="shared" si="18"/>
        <v>1.6762077037667589</v>
      </c>
      <c r="AB240" s="19">
        <f t="shared" si="27"/>
        <v>1.5106411597002471</v>
      </c>
      <c r="AC240" s="16">
        <f t="shared" si="8"/>
        <v>2250.4285714285716</v>
      </c>
      <c r="AD240" s="16">
        <f t="shared" si="25"/>
        <v>45.571428571428569</v>
      </c>
      <c r="AE240" s="16">
        <f t="shared" si="9"/>
        <v>14029.714285714286</v>
      </c>
      <c r="AF240" s="18">
        <f t="shared" si="13"/>
        <v>0.16428135554150444</v>
      </c>
      <c r="AG240" s="18"/>
      <c r="AH240" s="18"/>
      <c r="AI240" s="18"/>
      <c r="AJ240" s="18"/>
      <c r="AK240" s="18"/>
      <c r="AL240" s="18"/>
      <c r="AM240" s="19">
        <f t="shared" si="21"/>
        <v>313.28571428571428</v>
      </c>
    </row>
    <row r="241" spans="1:39" x14ac:dyDescent="0.25">
      <c r="A241" s="26">
        <v>44133</v>
      </c>
      <c r="B241" s="23">
        <v>68127</v>
      </c>
      <c r="C241" s="23">
        <v>2194</v>
      </c>
      <c r="D241" s="23">
        <v>1634</v>
      </c>
      <c r="E241" s="23">
        <v>17469</v>
      </c>
      <c r="F241" s="23">
        <v>1032942</v>
      </c>
      <c r="G241" s="7">
        <f t="shared" si="204"/>
        <v>105402.24489795917</v>
      </c>
      <c r="H241" s="12"/>
      <c r="I241" s="11">
        <f t="shared" si="234"/>
        <v>3.3276204631974886E-2</v>
      </c>
      <c r="J241" s="11">
        <f t="shared" si="231"/>
        <v>6.5954332382650721E-2</v>
      </c>
      <c r="K241" s="11">
        <f t="shared" si="232"/>
        <v>1.4987879401270918E-2</v>
      </c>
      <c r="L241" s="23">
        <v>49024</v>
      </c>
      <c r="M241" s="11">
        <f t="shared" si="235"/>
        <v>2.3984616965373493E-2</v>
      </c>
      <c r="N241" s="11">
        <f t="shared" si="236"/>
        <v>0.25641816020080144</v>
      </c>
      <c r="O241" s="23">
        <v>25585</v>
      </c>
      <c r="P241" s="24">
        <f t="shared" si="253"/>
        <v>15253</v>
      </c>
      <c r="Q241" s="25">
        <f t="shared" si="238"/>
        <v>0.14384055595620535</v>
      </c>
      <c r="R241" s="23">
        <f t="shared" ref="R241:S241" si="283">D241-D240</f>
        <v>56</v>
      </c>
      <c r="S241" s="12">
        <f t="shared" si="283"/>
        <v>371</v>
      </c>
      <c r="T241" s="23">
        <v>3197</v>
      </c>
      <c r="U241" s="23">
        <v>255</v>
      </c>
      <c r="V241" s="11">
        <f t="shared" si="0"/>
        <v>0.7195972228338251</v>
      </c>
      <c r="W241" s="12">
        <f t="shared" ref="W241:X241" si="284">T241-T240</f>
        <v>31</v>
      </c>
      <c r="X241" s="12">
        <f t="shared" si="284"/>
        <v>-8</v>
      </c>
      <c r="Y241" s="11">
        <f t="shared" si="96"/>
        <v>6.5212956919060053E-2</v>
      </c>
      <c r="Z241" s="11">
        <f t="shared" si="97"/>
        <v>7.9762277134813889E-2</v>
      </c>
      <c r="AA241" s="13">
        <f t="shared" si="18"/>
        <v>1.5186068702290076</v>
      </c>
      <c r="AB241" s="19">
        <f t="shared" si="27"/>
        <v>1.5327967004715966</v>
      </c>
      <c r="AC241" s="16">
        <f t="shared" si="8"/>
        <v>2273.5714285714284</v>
      </c>
      <c r="AD241" s="16">
        <f t="shared" si="25"/>
        <v>47</v>
      </c>
      <c r="AE241" s="16">
        <f t="shared" si="9"/>
        <v>13871.428571428571</v>
      </c>
      <c r="AF241" s="18">
        <f t="shared" si="13"/>
        <v>0.16708746533220425</v>
      </c>
      <c r="AG241" s="18"/>
      <c r="AH241" s="18"/>
      <c r="AI241" s="18"/>
      <c r="AJ241" s="18"/>
      <c r="AK241" s="18"/>
      <c r="AL241" s="18"/>
      <c r="AM241" s="19">
        <f t="shared" si="21"/>
        <v>316.42857142857144</v>
      </c>
    </row>
    <row r="242" spans="1:39" x14ac:dyDescent="0.25">
      <c r="A242" s="26">
        <v>44134</v>
      </c>
      <c r="B242" s="23">
        <v>71413</v>
      </c>
      <c r="C242" s="23">
        <v>3286</v>
      </c>
      <c r="D242" s="23">
        <v>1699</v>
      </c>
      <c r="E242" s="23">
        <v>17953</v>
      </c>
      <c r="F242" s="23">
        <v>1048580</v>
      </c>
      <c r="G242" s="7">
        <f t="shared" si="204"/>
        <v>106997.95918367346</v>
      </c>
      <c r="H242" s="12"/>
      <c r="I242" s="11">
        <f t="shared" si="234"/>
        <v>4.823344635753813E-2</v>
      </c>
      <c r="J242" s="11">
        <f t="shared" si="231"/>
        <v>6.8104484159530035E-2</v>
      </c>
      <c r="K242" s="11">
        <f t="shared" si="232"/>
        <v>1.5139281779615894E-2</v>
      </c>
      <c r="L242" s="23">
        <v>51761</v>
      </c>
      <c r="M242" s="11">
        <f t="shared" si="235"/>
        <v>2.3791186478652346E-2</v>
      </c>
      <c r="N242" s="11">
        <f t="shared" si="236"/>
        <v>0.25139680450338175</v>
      </c>
      <c r="O242" s="23">
        <v>26396</v>
      </c>
      <c r="P242" s="24">
        <f t="shared" si="253"/>
        <v>15638</v>
      </c>
      <c r="Q242" s="25">
        <f t="shared" si="238"/>
        <v>0.21012917252845634</v>
      </c>
      <c r="R242" s="23">
        <f t="shared" ref="R242:S242" si="285">D242-D241</f>
        <v>65</v>
      </c>
      <c r="S242" s="12">
        <f t="shared" si="285"/>
        <v>484</v>
      </c>
      <c r="T242" s="23">
        <v>3753</v>
      </c>
      <c r="U242" s="23">
        <v>267</v>
      </c>
      <c r="V242" s="11">
        <f t="shared" si="0"/>
        <v>0.72481200901796594</v>
      </c>
      <c r="W242" s="12">
        <f t="shared" ref="W242:X242" si="286">T242-T241</f>
        <v>556</v>
      </c>
      <c r="X242" s="12">
        <f t="shared" si="286"/>
        <v>12</v>
      </c>
      <c r="Y242" s="11">
        <f t="shared" si="96"/>
        <v>7.2506327157512415E-2</v>
      </c>
      <c r="Z242" s="11">
        <f t="shared" si="97"/>
        <v>7.1143085531574737E-2</v>
      </c>
      <c r="AA242" s="13">
        <f t="shared" si="18"/>
        <v>1.5227050564293967</v>
      </c>
      <c r="AB242" s="19">
        <f t="shared" si="27"/>
        <v>1.5443063314801573</v>
      </c>
      <c r="AC242" s="16">
        <f t="shared" si="8"/>
        <v>2447.8571428571427</v>
      </c>
      <c r="AD242" s="16">
        <f t="shared" si="25"/>
        <v>49.571428571428569</v>
      </c>
      <c r="AE242" s="16">
        <f t="shared" si="9"/>
        <v>14158.571428571429</v>
      </c>
      <c r="AF242" s="18">
        <f t="shared" si="13"/>
        <v>0.1754488260099874</v>
      </c>
      <c r="AG242" s="18"/>
      <c r="AH242" s="18"/>
      <c r="AI242" s="18"/>
      <c r="AJ242" s="18"/>
      <c r="AK242" s="18"/>
      <c r="AL242" s="18"/>
      <c r="AM242" s="19">
        <f t="shared" si="21"/>
        <v>328.28571428571428</v>
      </c>
    </row>
    <row r="243" spans="1:39" x14ac:dyDescent="0.25">
      <c r="A243" s="26">
        <v>44135</v>
      </c>
      <c r="B243" s="23">
        <v>75321</v>
      </c>
      <c r="C243" s="23">
        <v>3908</v>
      </c>
      <c r="D243" s="23">
        <v>1750</v>
      </c>
      <c r="E243" s="23">
        <v>19032</v>
      </c>
      <c r="F243" s="23">
        <v>1065143</v>
      </c>
      <c r="G243" s="7">
        <f t="shared" si="204"/>
        <v>108688.06122448979</v>
      </c>
      <c r="H243" s="12"/>
      <c r="I243" s="11">
        <f t="shared" si="234"/>
        <v>5.4723929816700038E-2</v>
      </c>
      <c r="J243" s="11">
        <f t="shared" si="231"/>
        <v>7.0714448670272448E-2</v>
      </c>
      <c r="K243" s="11">
        <f t="shared" si="232"/>
        <v>1.5795647447023595E-2</v>
      </c>
      <c r="L243" s="23">
        <v>54539</v>
      </c>
      <c r="M243" s="11">
        <f t="shared" si="235"/>
        <v>2.3233892274398905E-2</v>
      </c>
      <c r="N243" s="11">
        <f t="shared" si="236"/>
        <v>0.25267853586649142</v>
      </c>
      <c r="O243" s="23">
        <v>28596</v>
      </c>
      <c r="P243" s="24">
        <f t="shared" si="253"/>
        <v>16563</v>
      </c>
      <c r="Q243" s="25">
        <f t="shared" si="238"/>
        <v>0.23594759403489707</v>
      </c>
      <c r="R243" s="23">
        <f t="shared" ref="R243:S243" si="287">D243-D242</f>
        <v>51</v>
      </c>
      <c r="S243" s="12">
        <f t="shared" si="287"/>
        <v>1079</v>
      </c>
      <c r="T243" s="23">
        <v>4048</v>
      </c>
      <c r="U243" s="23">
        <v>281</v>
      </c>
      <c r="V243" s="11">
        <f t="shared" si="0"/>
        <v>0.72408757185910966</v>
      </c>
      <c r="W243" s="12">
        <f t="shared" ref="W243:X243" si="288">T243-T242</f>
        <v>295</v>
      </c>
      <c r="X243" s="12">
        <f t="shared" si="288"/>
        <v>14</v>
      </c>
      <c r="Y243" s="11">
        <f t="shared" si="96"/>
        <v>7.4222116283760242E-2</v>
      </c>
      <c r="Z243" s="11">
        <f t="shared" si="97"/>
        <v>6.9416996047430832E-2</v>
      </c>
      <c r="AA243" s="13">
        <f t="shared" si="18"/>
        <v>1.703864563020741</v>
      </c>
      <c r="AB243" s="19">
        <f t="shared" si="27"/>
        <v>1.5916432572366828</v>
      </c>
      <c r="AC243" s="16">
        <f t="shared" si="8"/>
        <v>2746.1428571428573</v>
      </c>
      <c r="AD243" s="16">
        <f t="shared" si="25"/>
        <v>51.428571428571431</v>
      </c>
      <c r="AE243" s="16">
        <f t="shared" si="9"/>
        <v>14814.571428571429</v>
      </c>
      <c r="AF243" s="18">
        <f t="shared" si="13"/>
        <v>0.18743647053415596</v>
      </c>
      <c r="AG243" s="18"/>
      <c r="AH243" s="18"/>
      <c r="AI243" s="18"/>
      <c r="AJ243" s="18"/>
      <c r="AK243" s="18"/>
      <c r="AL243" s="18"/>
      <c r="AM243" s="19">
        <f t="shared" si="21"/>
        <v>432.14285714285717</v>
      </c>
    </row>
    <row r="244" spans="1:39" x14ac:dyDescent="0.25">
      <c r="A244" s="26">
        <v>44136</v>
      </c>
      <c r="B244" s="23">
        <v>79199</v>
      </c>
      <c r="C244" s="23">
        <v>3878</v>
      </c>
      <c r="D244" s="23">
        <v>1819</v>
      </c>
      <c r="E244" s="23">
        <v>20078</v>
      </c>
      <c r="F244" s="23">
        <v>1083743</v>
      </c>
      <c r="G244" s="7">
        <f t="shared" si="204"/>
        <v>110586.02040816325</v>
      </c>
      <c r="H244" s="12"/>
      <c r="I244" s="11">
        <f t="shared" si="234"/>
        <v>5.1486305280067979E-2</v>
      </c>
      <c r="J244" s="11">
        <f t="shared" si="231"/>
        <v>7.3079134075145116E-2</v>
      </c>
      <c r="K244" s="11">
        <f t="shared" si="232"/>
        <v>1.7462444009865342E-2</v>
      </c>
      <c r="L244" s="23">
        <v>57302</v>
      </c>
      <c r="M244" s="11">
        <f t="shared" si="235"/>
        <v>2.2967461710375132E-2</v>
      </c>
      <c r="N244" s="11">
        <f t="shared" si="236"/>
        <v>0.25351330193563049</v>
      </c>
      <c r="O244" s="23">
        <v>29635</v>
      </c>
      <c r="P244" s="24">
        <f t="shared" si="253"/>
        <v>18600</v>
      </c>
      <c r="Q244" s="25">
        <f t="shared" si="238"/>
        <v>0.20849462365591398</v>
      </c>
      <c r="R244" s="23">
        <f t="shared" ref="R244:S244" si="289">D244-D243</f>
        <v>69</v>
      </c>
      <c r="S244" s="12">
        <f t="shared" si="289"/>
        <v>1046</v>
      </c>
      <c r="T244" s="23">
        <v>4205</v>
      </c>
      <c r="U244" s="23">
        <v>306</v>
      </c>
      <c r="V244" s="11">
        <f t="shared" si="0"/>
        <v>0.7235192363539944</v>
      </c>
      <c r="W244" s="12">
        <f t="shared" ref="W244:X244" si="290">T244-T243</f>
        <v>157</v>
      </c>
      <c r="X244" s="12">
        <f t="shared" si="290"/>
        <v>25</v>
      </c>
      <c r="Y244" s="11">
        <f t="shared" si="96"/>
        <v>7.3383127988551886E-2</v>
      </c>
      <c r="Z244" s="11">
        <f t="shared" si="97"/>
        <v>7.2770511296076104E-2</v>
      </c>
      <c r="AA244" s="13">
        <f t="shared" si="18"/>
        <v>1.5398626225206453</v>
      </c>
      <c r="AB244" s="19">
        <f t="shared" si="27"/>
        <v>1.5970398155133727</v>
      </c>
      <c r="AC244" s="16">
        <f t="shared" si="8"/>
        <v>2850.2857142857142</v>
      </c>
      <c r="AD244" s="16">
        <f t="shared" si="25"/>
        <v>56.285714285714285</v>
      </c>
      <c r="AE244" s="16">
        <f t="shared" si="9"/>
        <v>14767.142857142857</v>
      </c>
      <c r="AF244" s="18">
        <f t="shared" si="13"/>
        <v>0.19345968304701225</v>
      </c>
      <c r="AG244" s="18"/>
      <c r="AH244" s="18"/>
      <c r="AI244" s="18"/>
      <c r="AJ244" s="18"/>
      <c r="AK244" s="18"/>
      <c r="AL244" s="18"/>
      <c r="AM244" s="19">
        <f t="shared" si="21"/>
        <v>548</v>
      </c>
    </row>
    <row r="245" spans="1:39" x14ac:dyDescent="0.25">
      <c r="A245" s="26">
        <v>44137</v>
      </c>
      <c r="B245" s="23">
        <v>82780</v>
      </c>
      <c r="C245" s="23">
        <v>3581</v>
      </c>
      <c r="D245" s="23">
        <v>1889</v>
      </c>
      <c r="E245" s="23">
        <v>20476</v>
      </c>
      <c r="F245" s="23">
        <v>1097371</v>
      </c>
      <c r="G245" s="7">
        <f t="shared" si="204"/>
        <v>111976.63265306121</v>
      </c>
      <c r="H245" s="12"/>
      <c r="I245" s="11">
        <f t="shared" si="234"/>
        <v>4.5215217363855607E-2</v>
      </c>
      <c r="J245" s="11">
        <f t="shared" si="231"/>
        <v>7.5434834709501158E-2</v>
      </c>
      <c r="K245" s="11">
        <f t="shared" si="232"/>
        <v>1.2574937046882886E-2</v>
      </c>
      <c r="L245" s="23">
        <v>60415</v>
      </c>
      <c r="M245" s="11">
        <f t="shared" si="235"/>
        <v>2.2819521623580575E-2</v>
      </c>
      <c r="N245" s="11">
        <f t="shared" si="236"/>
        <v>0.24735443343802851</v>
      </c>
      <c r="O245" s="23">
        <v>29750</v>
      </c>
      <c r="P245" s="24">
        <f t="shared" si="253"/>
        <v>13628</v>
      </c>
      <c r="Q245" s="25">
        <f t="shared" si="238"/>
        <v>0.26276783093630762</v>
      </c>
      <c r="R245" s="23">
        <f t="shared" ref="R245:S245" si="291">D245-D244</f>
        <v>70</v>
      </c>
      <c r="S245" s="12">
        <f t="shared" si="291"/>
        <v>398</v>
      </c>
      <c r="T245" s="23">
        <v>4417</v>
      </c>
      <c r="U245" s="23">
        <v>313</v>
      </c>
      <c r="V245" s="11">
        <f t="shared" si="0"/>
        <v>0.72982604493839087</v>
      </c>
      <c r="W245" s="12">
        <f t="shared" ref="W245:X245" si="292">T245-T244</f>
        <v>212</v>
      </c>
      <c r="X245" s="12">
        <f t="shared" si="292"/>
        <v>7</v>
      </c>
      <c r="Y245" s="11">
        <f t="shared" si="96"/>
        <v>7.3110982371927508E-2</v>
      </c>
      <c r="Z245" s="11">
        <f t="shared" si="97"/>
        <v>7.0862576409327596E-2</v>
      </c>
      <c r="AA245" s="13">
        <f t="shared" si="18"/>
        <v>1.5380210221094599</v>
      </c>
      <c r="AB245" s="19">
        <f t="shared" si="27"/>
        <v>1.5960971239008448</v>
      </c>
      <c r="AC245" s="16">
        <f t="shared" si="8"/>
        <v>3031</v>
      </c>
      <c r="AD245" s="16">
        <f t="shared" si="25"/>
        <v>59.571428571428569</v>
      </c>
      <c r="AE245" s="16">
        <f t="shared" si="9"/>
        <v>15284</v>
      </c>
      <c r="AF245" s="18">
        <f t="shared" si="13"/>
        <v>0.19794528298525169</v>
      </c>
      <c r="AG245" s="18"/>
      <c r="AH245" s="18"/>
      <c r="AI245" s="18"/>
      <c r="AJ245" s="18"/>
      <c r="AK245" s="18"/>
      <c r="AL245" s="18"/>
      <c r="AM245" s="19">
        <f t="shared" si="21"/>
        <v>569.28571428571433</v>
      </c>
    </row>
    <row r="246" spans="1:39" x14ac:dyDescent="0.25">
      <c r="A246" s="26">
        <v>44138</v>
      </c>
      <c r="B246" s="23">
        <v>86769</v>
      </c>
      <c r="C246" s="23">
        <v>3989</v>
      </c>
      <c r="D246" s="23">
        <v>1973</v>
      </c>
      <c r="E246" s="23">
        <v>20856</v>
      </c>
      <c r="F246" s="23">
        <v>1111991</v>
      </c>
      <c r="G246" s="7">
        <f t="shared" si="204"/>
        <v>113468.46938775509</v>
      </c>
      <c r="H246" s="12"/>
      <c r="I246" s="11">
        <f t="shared" si="234"/>
        <v>4.8187968108238707E-2</v>
      </c>
      <c r="J246" s="11">
        <f t="shared" si="231"/>
        <v>7.8030307799253767E-2</v>
      </c>
      <c r="K246" s="11">
        <f t="shared" si="232"/>
        <v>1.3322750464519292E-2</v>
      </c>
      <c r="L246" s="23">
        <v>63940</v>
      </c>
      <c r="M246" s="11">
        <f t="shared" si="235"/>
        <v>2.2738535652133827E-2</v>
      </c>
      <c r="N246" s="11">
        <f t="shared" si="236"/>
        <v>0.24036234138920581</v>
      </c>
      <c r="O246" s="23">
        <v>30984</v>
      </c>
      <c r="P246" s="24">
        <f t="shared" si="253"/>
        <v>14620</v>
      </c>
      <c r="Q246" s="25">
        <f t="shared" si="238"/>
        <v>0.27284541723666211</v>
      </c>
      <c r="R246" s="23">
        <f t="shared" ref="R246:S246" si="293">D246-D245</f>
        <v>84</v>
      </c>
      <c r="S246" s="12">
        <f t="shared" si="293"/>
        <v>380</v>
      </c>
      <c r="T246" s="23">
        <v>4767</v>
      </c>
      <c r="U246" s="23">
        <v>348</v>
      </c>
      <c r="V246" s="11">
        <f t="shared" si="0"/>
        <v>0.73689912295866034</v>
      </c>
      <c r="W246" s="12">
        <f t="shared" ref="W246:X246" si="294">T246-T245</f>
        <v>350</v>
      </c>
      <c r="X246" s="12">
        <f t="shared" si="294"/>
        <v>35</v>
      </c>
      <c r="Y246" s="11">
        <f t="shared" si="96"/>
        <v>7.4554269627776046E-2</v>
      </c>
      <c r="Z246" s="11">
        <f t="shared" si="97"/>
        <v>7.3001887979861554E-2</v>
      </c>
      <c r="AA246" s="13">
        <f t="shared" si="18"/>
        <v>1.5537117903930131</v>
      </c>
      <c r="AB246" s="19">
        <f t="shared" si="27"/>
        <v>1.5789970897812891</v>
      </c>
      <c r="AC246" s="16">
        <f t="shared" si="8"/>
        <v>3303.8571428571427</v>
      </c>
      <c r="AD246" s="16">
        <f t="shared" si="25"/>
        <v>62.571428571428569</v>
      </c>
      <c r="AE246" s="16">
        <f t="shared" si="9"/>
        <v>15699.714285714286</v>
      </c>
      <c r="AF246" s="18">
        <f t="shared" si="13"/>
        <v>0.21156026207322673</v>
      </c>
      <c r="AG246" s="18"/>
      <c r="AH246" s="18"/>
      <c r="AI246" s="18"/>
      <c r="AJ246" s="18"/>
      <c r="AK246" s="18"/>
      <c r="AL246" s="18"/>
      <c r="AM246" s="19">
        <f t="shared" si="21"/>
        <v>601.42857142857144</v>
      </c>
    </row>
    <row r="247" spans="1:39" x14ac:dyDescent="0.25">
      <c r="A247" s="26">
        <v>44139</v>
      </c>
      <c r="B247" s="23">
        <v>90988</v>
      </c>
      <c r="C247" s="23">
        <v>4219</v>
      </c>
      <c r="D247" s="23">
        <v>2063</v>
      </c>
      <c r="E247" s="23">
        <v>21232</v>
      </c>
      <c r="F247" s="23">
        <v>1129648</v>
      </c>
      <c r="G247" s="7">
        <f t="shared" si="204"/>
        <v>115270.20408163265</v>
      </c>
      <c r="H247" s="12"/>
      <c r="I247" s="11">
        <f t="shared" si="234"/>
        <v>4.862335626779149E-2</v>
      </c>
      <c r="J247" s="11">
        <f t="shared" si="231"/>
        <v>8.0545444244578837E-2</v>
      </c>
      <c r="K247" s="11">
        <f t="shared" si="232"/>
        <v>1.5878725637167926E-2</v>
      </c>
      <c r="L247" s="23">
        <v>67693</v>
      </c>
      <c r="M247" s="11">
        <f t="shared" si="235"/>
        <v>2.2673319558623114E-2</v>
      </c>
      <c r="N247" s="11">
        <f t="shared" si="236"/>
        <v>0.23334945267507803</v>
      </c>
      <c r="O247" s="23">
        <v>32743</v>
      </c>
      <c r="P247" s="24">
        <f t="shared" si="253"/>
        <v>17657</v>
      </c>
      <c r="Q247" s="25">
        <f t="shared" si="238"/>
        <v>0.23894206263804724</v>
      </c>
      <c r="R247" s="23">
        <f t="shared" ref="R247:S247" si="295">D247-D246</f>
        <v>90</v>
      </c>
      <c r="S247" s="12">
        <f t="shared" si="295"/>
        <v>376</v>
      </c>
      <c r="T247" s="23">
        <v>4871</v>
      </c>
      <c r="U247" s="23">
        <v>355</v>
      </c>
      <c r="V247" s="11">
        <f t="shared" si="0"/>
        <v>0.74397722776629882</v>
      </c>
      <c r="W247" s="12">
        <f t="shared" ref="W247:X247" si="296">T247-T246</f>
        <v>104</v>
      </c>
      <c r="X247" s="12">
        <f t="shared" si="296"/>
        <v>7</v>
      </c>
      <c r="Y247" s="11">
        <f t="shared" si="96"/>
        <v>7.1957218619355029E-2</v>
      </c>
      <c r="Z247" s="11">
        <f t="shared" si="97"/>
        <v>7.2880312050913568E-2</v>
      </c>
      <c r="AA247" s="13">
        <f t="shared" si="18"/>
        <v>1.590490700184092</v>
      </c>
      <c r="AB247" s="19">
        <f t="shared" si="27"/>
        <v>1.5667518035551937</v>
      </c>
      <c r="AC247" s="16">
        <f t="shared" si="8"/>
        <v>3579.2857142857142</v>
      </c>
      <c r="AD247" s="16">
        <f t="shared" si="25"/>
        <v>69.285714285714292</v>
      </c>
      <c r="AE247" s="16">
        <f t="shared" si="9"/>
        <v>15994.142857142857</v>
      </c>
      <c r="AF247" s="18">
        <f t="shared" si="13"/>
        <v>0.22470960814092708</v>
      </c>
      <c r="AG247" s="18"/>
      <c r="AH247" s="18"/>
      <c r="AI247" s="18"/>
      <c r="AJ247" s="18"/>
      <c r="AK247" s="18"/>
      <c r="AL247" s="18"/>
      <c r="AM247" s="19">
        <f t="shared" si="21"/>
        <v>590.57142857142856</v>
      </c>
    </row>
    <row r="248" spans="1:39" x14ac:dyDescent="0.25">
      <c r="A248" s="26">
        <v>44140</v>
      </c>
      <c r="B248" s="23">
        <v>94916</v>
      </c>
      <c r="C248" s="23">
        <v>3928</v>
      </c>
      <c r="D248" s="23">
        <v>2147</v>
      </c>
      <c r="E248" s="23">
        <v>22823</v>
      </c>
      <c r="F248" s="23">
        <v>1147616</v>
      </c>
      <c r="G248" s="7">
        <f t="shared" si="204"/>
        <v>117103.67346938775</v>
      </c>
      <c r="H248" s="12"/>
      <c r="I248" s="11">
        <f t="shared" si="234"/>
        <v>4.3170527981711872E-2</v>
      </c>
      <c r="J248" s="11">
        <f t="shared" si="231"/>
        <v>8.2707107603937208E-2</v>
      </c>
      <c r="K248" s="11">
        <f t="shared" si="232"/>
        <v>1.5905839695197089E-2</v>
      </c>
      <c r="L248" s="23">
        <v>69946</v>
      </c>
      <c r="M248" s="11">
        <f t="shared" si="235"/>
        <v>2.262000084285052E-2</v>
      </c>
      <c r="N248" s="11">
        <f t="shared" si="236"/>
        <v>0.24045471785578829</v>
      </c>
      <c r="O248" s="23">
        <v>34603</v>
      </c>
      <c r="P248" s="24">
        <f t="shared" si="253"/>
        <v>17968</v>
      </c>
      <c r="Q248" s="25">
        <f t="shared" si="238"/>
        <v>0.21861086375779162</v>
      </c>
      <c r="R248" s="23">
        <f t="shared" ref="R248:S248" si="297">D248-D247</f>
        <v>84</v>
      </c>
      <c r="S248" s="12">
        <f t="shared" si="297"/>
        <v>1591</v>
      </c>
      <c r="T248" s="23">
        <v>5183</v>
      </c>
      <c r="U248" s="23">
        <v>378</v>
      </c>
      <c r="V248" s="11">
        <f t="shared" si="0"/>
        <v>0.73692528130136126</v>
      </c>
      <c r="W248" s="12">
        <f t="shared" ref="W248:X248" si="298">T248-T247</f>
        <v>312</v>
      </c>
      <c r="X248" s="12">
        <f t="shared" si="298"/>
        <v>23</v>
      </c>
      <c r="Y248" s="11">
        <f t="shared" si="96"/>
        <v>7.4100020015440485E-2</v>
      </c>
      <c r="Z248" s="11">
        <f t="shared" si="97"/>
        <v>7.2930735095504531E-2</v>
      </c>
      <c r="AA248" s="13">
        <f t="shared" si="18"/>
        <v>1.6832547910775997</v>
      </c>
      <c r="AB248" s="19">
        <f t="shared" si="27"/>
        <v>1.5902729351049927</v>
      </c>
      <c r="AC248" s="16">
        <f t="shared" si="8"/>
        <v>3827</v>
      </c>
      <c r="AD248" s="16">
        <f t="shared" si="25"/>
        <v>73.285714285714292</v>
      </c>
      <c r="AE248" s="16">
        <f t="shared" si="9"/>
        <v>16382</v>
      </c>
      <c r="AF248" s="18">
        <f t="shared" si="13"/>
        <v>0.23539108068401088</v>
      </c>
      <c r="AG248" s="18"/>
      <c r="AH248" s="18"/>
      <c r="AI248" s="18"/>
      <c r="AJ248" s="18"/>
      <c r="AK248" s="18"/>
      <c r="AL248" s="18"/>
      <c r="AM248" s="19">
        <f t="shared" si="21"/>
        <v>764.85714285714289</v>
      </c>
    </row>
    <row r="249" spans="1:39" x14ac:dyDescent="0.25">
      <c r="A249" s="26">
        <v>44141</v>
      </c>
      <c r="B249" s="23">
        <v>99625</v>
      </c>
      <c r="C249" s="28">
        <v>4709</v>
      </c>
      <c r="D249" s="23">
        <v>2250</v>
      </c>
      <c r="E249" s="23">
        <v>23213</v>
      </c>
      <c r="F249" s="23">
        <v>1167641</v>
      </c>
      <c r="G249" s="7">
        <f t="shared" si="204"/>
        <v>119147.04081632652</v>
      </c>
      <c r="H249" s="12"/>
      <c r="I249" s="11">
        <f t="shared" si="234"/>
        <v>4.9612288760588312E-2</v>
      </c>
      <c r="J249" s="11">
        <f t="shared" si="231"/>
        <v>8.5321601416873852E-2</v>
      </c>
      <c r="K249" s="11">
        <f t="shared" si="232"/>
        <v>1.7449216462649526E-2</v>
      </c>
      <c r="L249" s="23">
        <v>74162</v>
      </c>
      <c r="M249" s="11">
        <f t="shared" si="235"/>
        <v>2.258469259723965E-2</v>
      </c>
      <c r="N249" s="11">
        <f t="shared" si="236"/>
        <v>0.23300376411543286</v>
      </c>
      <c r="O249" s="23">
        <v>34603</v>
      </c>
      <c r="P249" s="24">
        <f t="shared" si="253"/>
        <v>20025</v>
      </c>
      <c r="Q249" s="25">
        <f t="shared" si="238"/>
        <v>0.23515605493133582</v>
      </c>
      <c r="R249" s="23">
        <f t="shared" ref="R249:S249" si="299">D249-D248</f>
        <v>103</v>
      </c>
      <c r="S249" s="12">
        <f t="shared" si="299"/>
        <v>390</v>
      </c>
      <c r="T249" s="23">
        <v>5489</v>
      </c>
      <c r="U249" s="23">
        <v>391</v>
      </c>
      <c r="V249" s="11">
        <f t="shared" si="0"/>
        <v>0.7444115432873275</v>
      </c>
      <c r="W249" s="12">
        <f t="shared" ref="W249:X249" si="300">T249-T248</f>
        <v>306</v>
      </c>
      <c r="X249" s="12">
        <f t="shared" si="300"/>
        <v>13</v>
      </c>
      <c r="Y249" s="11">
        <f t="shared" si="96"/>
        <v>7.4013645802432512E-2</v>
      </c>
      <c r="Z249" s="11">
        <f t="shared" si="97"/>
        <v>7.1233375842594274E-2</v>
      </c>
      <c r="AA249" s="13">
        <f t="shared" si="18"/>
        <v>1.6464546250364751</v>
      </c>
      <c r="AB249" s="19">
        <f t="shared" si="27"/>
        <v>1.6079514449060037</v>
      </c>
      <c r="AC249" s="16">
        <f t="shared" si="8"/>
        <v>4030.2857142857142</v>
      </c>
      <c r="AD249" s="16">
        <f t="shared" si="25"/>
        <v>78.714285714285708</v>
      </c>
      <c r="AE249" s="16">
        <f t="shared" si="9"/>
        <v>17008.714285714286</v>
      </c>
      <c r="AF249" s="18">
        <f t="shared" si="13"/>
        <v>0.23896634959870794</v>
      </c>
      <c r="AG249" s="18"/>
      <c r="AH249" s="18"/>
      <c r="AI249" s="18"/>
      <c r="AJ249" s="18"/>
      <c r="AK249" s="18"/>
      <c r="AL249" s="18"/>
      <c r="AM249" s="19">
        <f t="shared" si="21"/>
        <v>751.42857142857144</v>
      </c>
    </row>
    <row r="250" spans="1:39" x14ac:dyDescent="0.25">
      <c r="A250" s="26">
        <v>44142</v>
      </c>
      <c r="B250" s="23">
        <v>104943</v>
      </c>
      <c r="C250" s="23">
        <v>5318</v>
      </c>
      <c r="D250" s="23">
        <v>2357</v>
      </c>
      <c r="E250" s="23">
        <v>24847</v>
      </c>
      <c r="F250" s="23">
        <v>1189962</v>
      </c>
      <c r="G250" s="7">
        <f t="shared" si="204"/>
        <v>121424.69387755101</v>
      </c>
      <c r="H250" s="12"/>
      <c r="I250" s="11">
        <f t="shared" si="234"/>
        <v>5.3380175658720198E-2</v>
      </c>
      <c r="J250" s="11">
        <f t="shared" si="231"/>
        <v>8.8190211115985212E-2</v>
      </c>
      <c r="K250" s="11">
        <f t="shared" si="232"/>
        <v>1.9116320855468417E-2</v>
      </c>
      <c r="L250" s="23">
        <v>77739</v>
      </c>
      <c r="M250" s="11">
        <f t="shared" si="235"/>
        <v>2.2459811516728129E-2</v>
      </c>
      <c r="N250" s="11">
        <f t="shared" si="236"/>
        <v>0.23676662569204235</v>
      </c>
      <c r="O250" s="23">
        <v>36911</v>
      </c>
      <c r="P250" s="24">
        <f t="shared" si="253"/>
        <v>22321</v>
      </c>
      <c r="Q250" s="25">
        <f t="shared" si="238"/>
        <v>0.23825097441870885</v>
      </c>
      <c r="R250" s="23">
        <f t="shared" ref="R250:S250" si="301">D250-D249</f>
        <v>107</v>
      </c>
      <c r="S250" s="12">
        <f t="shared" si="301"/>
        <v>1634</v>
      </c>
      <c r="T250" s="23">
        <v>5612</v>
      </c>
      <c r="U250" s="23">
        <v>405</v>
      </c>
      <c r="V250" s="11">
        <f t="shared" si="0"/>
        <v>0.74077356279122952</v>
      </c>
      <c r="W250" s="12">
        <f t="shared" ref="W250:X250" si="302">T250-T249</f>
        <v>123</v>
      </c>
      <c r="X250" s="12">
        <f t="shared" si="302"/>
        <v>14</v>
      </c>
      <c r="Y250" s="11">
        <f t="shared" si="96"/>
        <v>7.219027772417963E-2</v>
      </c>
      <c r="Z250" s="11">
        <f t="shared" si="97"/>
        <v>7.2166785459729155E-2</v>
      </c>
      <c r="AA250" s="13">
        <f t="shared" si="18"/>
        <v>1.5409665504863965</v>
      </c>
      <c r="AB250" s="19">
        <f t="shared" si="27"/>
        <v>1.5846803002582404</v>
      </c>
      <c r="AC250" s="16">
        <f t="shared" si="8"/>
        <v>4231.7142857142853</v>
      </c>
      <c r="AD250" s="16">
        <f t="shared" si="25"/>
        <v>86.714285714285708</v>
      </c>
      <c r="AE250" s="16">
        <f t="shared" si="9"/>
        <v>17831.285714285714</v>
      </c>
      <c r="AF250" s="18">
        <f t="shared" si="13"/>
        <v>0.2392954039392525</v>
      </c>
      <c r="AG250" s="18"/>
      <c r="AH250" s="18"/>
      <c r="AI250" s="18"/>
      <c r="AJ250" s="18"/>
      <c r="AK250" s="18"/>
      <c r="AL250" s="18"/>
      <c r="AM250" s="19">
        <f t="shared" si="21"/>
        <v>830.71428571428567</v>
      </c>
    </row>
    <row r="251" spans="1:39" x14ac:dyDescent="0.25">
      <c r="A251" s="26">
        <v>44143</v>
      </c>
      <c r="B251" s="23">
        <v>109616</v>
      </c>
      <c r="C251" s="23">
        <v>4673</v>
      </c>
      <c r="D251" s="23">
        <v>2438</v>
      </c>
      <c r="E251" s="23">
        <v>25070</v>
      </c>
      <c r="F251" s="23">
        <v>1209151</v>
      </c>
      <c r="G251" s="7">
        <f t="shared" si="204"/>
        <v>123382.75510204081</v>
      </c>
      <c r="H251" s="12"/>
      <c r="I251" s="11">
        <f t="shared" si="234"/>
        <v>4.4528934755057509E-2</v>
      </c>
      <c r="J251" s="11">
        <f t="shared" si="231"/>
        <v>9.0655344121619214E-2</v>
      </c>
      <c r="K251" s="11">
        <f t="shared" si="232"/>
        <v>1.6125725023151998E-2</v>
      </c>
      <c r="L251" s="23">
        <v>82108</v>
      </c>
      <c r="M251" s="11">
        <f t="shared" si="235"/>
        <v>2.2241278645453218E-2</v>
      </c>
      <c r="N251" s="11">
        <f t="shared" si="236"/>
        <v>0.22870748795796234</v>
      </c>
      <c r="O251" s="23">
        <v>34287</v>
      </c>
      <c r="P251" s="24">
        <f t="shared" si="253"/>
        <v>19189</v>
      </c>
      <c r="Q251" s="25">
        <f t="shared" si="238"/>
        <v>0.24352493616134244</v>
      </c>
      <c r="R251" s="23">
        <f t="shared" ref="R251:S251" si="303">D251-D250</f>
        <v>81</v>
      </c>
      <c r="S251" s="12">
        <f t="shared" si="303"/>
        <v>223</v>
      </c>
      <c r="T251" s="23">
        <v>5803</v>
      </c>
      <c r="U251" s="23">
        <v>417</v>
      </c>
      <c r="V251" s="11">
        <f t="shared" si="0"/>
        <v>0.74905123339658441</v>
      </c>
      <c r="W251" s="12">
        <f t="shared" ref="W251:X251" si="304">T251-T250</f>
        <v>191</v>
      </c>
      <c r="X251" s="12">
        <f t="shared" si="304"/>
        <v>12</v>
      </c>
      <c r="Y251" s="11">
        <f t="shared" si="96"/>
        <v>7.0675208262288694E-2</v>
      </c>
      <c r="Z251" s="11">
        <f t="shared" si="97"/>
        <v>7.1859383077718428E-2</v>
      </c>
      <c r="AA251" s="13">
        <f t="shared" si="18"/>
        <v>1.52450882117081</v>
      </c>
      <c r="AB251" s="19">
        <f t="shared" si="27"/>
        <v>1.5824869000654067</v>
      </c>
      <c r="AC251" s="16">
        <f t="shared" si="8"/>
        <v>4345.2857142857147</v>
      </c>
      <c r="AD251" s="16">
        <f t="shared" si="25"/>
        <v>88.428571428571431</v>
      </c>
      <c r="AE251" s="16">
        <f t="shared" si="9"/>
        <v>17915.428571428572</v>
      </c>
      <c r="AF251" s="18">
        <f t="shared" si="13"/>
        <v>0.24429973429717083</v>
      </c>
      <c r="AG251" s="18"/>
      <c r="AH251" s="18"/>
      <c r="AI251" s="18"/>
      <c r="AJ251" s="18"/>
      <c r="AK251" s="18"/>
      <c r="AL251" s="18"/>
      <c r="AM251" s="19">
        <f t="shared" si="21"/>
        <v>713.14285714285711</v>
      </c>
    </row>
    <row r="252" spans="1:39" x14ac:dyDescent="0.25">
      <c r="A252" s="26">
        <v>44144</v>
      </c>
      <c r="B252" s="23">
        <v>114778</v>
      </c>
      <c r="C252" s="23">
        <v>5162</v>
      </c>
      <c r="D252" s="23">
        <v>2493</v>
      </c>
      <c r="E252" s="23">
        <v>26161</v>
      </c>
      <c r="F252" s="23">
        <v>1225399</v>
      </c>
      <c r="G252" s="7">
        <f t="shared" si="204"/>
        <v>125040.71428571428</v>
      </c>
      <c r="H252" s="12"/>
      <c r="I252" s="11">
        <f t="shared" si="234"/>
        <v>4.7091665450299226E-2</v>
      </c>
      <c r="J252" s="11">
        <f t="shared" si="231"/>
        <v>9.3665818235529816E-2</v>
      </c>
      <c r="K252" s="11">
        <f t="shared" si="232"/>
        <v>1.343752765370082E-2</v>
      </c>
      <c r="L252" s="23">
        <v>86134</v>
      </c>
      <c r="M252" s="11">
        <f t="shared" si="235"/>
        <v>2.1720190280367316E-2</v>
      </c>
      <c r="N252" s="11">
        <f t="shared" si="236"/>
        <v>0.22792695464287582</v>
      </c>
      <c r="O252" s="23">
        <v>36356</v>
      </c>
      <c r="P252" s="24">
        <f t="shared" si="253"/>
        <v>16248</v>
      </c>
      <c r="Q252" s="25">
        <f t="shared" si="238"/>
        <v>0.31770064007877891</v>
      </c>
      <c r="R252" s="23">
        <f t="shared" ref="R252:S252" si="305">D252-D251</f>
        <v>55</v>
      </c>
      <c r="S252" s="12">
        <f t="shared" si="305"/>
        <v>1091</v>
      </c>
      <c r="T252" s="23">
        <v>6061</v>
      </c>
      <c r="U252" s="23">
        <v>415</v>
      </c>
      <c r="V252" s="11">
        <f t="shared" si="0"/>
        <v>0.75043997978706722</v>
      </c>
      <c r="W252" s="12">
        <f t="shared" ref="W252:X252" si="306">T252-T251</f>
        <v>258</v>
      </c>
      <c r="X252" s="12">
        <f t="shared" si="306"/>
        <v>-2</v>
      </c>
      <c r="Y252" s="11">
        <f t="shared" si="96"/>
        <v>7.0367102421807881E-2</v>
      </c>
      <c r="Z252" s="11">
        <f t="shared" si="97"/>
        <v>6.8470549414288068E-2</v>
      </c>
      <c r="AA252" s="13">
        <f t="shared" si="18"/>
        <v>1.5081302728943771</v>
      </c>
      <c r="AB252" s="19">
        <f t="shared" si="27"/>
        <v>1.5782167930346807</v>
      </c>
      <c r="AC252" s="16">
        <f t="shared" si="8"/>
        <v>4571.1428571428569</v>
      </c>
      <c r="AD252" s="16">
        <f t="shared" si="25"/>
        <v>86.285714285714292</v>
      </c>
      <c r="AE252" s="16">
        <f t="shared" si="9"/>
        <v>18289.714285714286</v>
      </c>
      <c r="AF252" s="18">
        <f t="shared" si="13"/>
        <v>0.25214727846038099</v>
      </c>
      <c r="AG252" s="18"/>
      <c r="AH252" s="18"/>
      <c r="AI252" s="18"/>
      <c r="AJ252" s="18"/>
      <c r="AK252" s="18"/>
      <c r="AL252" s="18"/>
      <c r="AM252" s="19">
        <f t="shared" si="21"/>
        <v>812.14285714285711</v>
      </c>
    </row>
    <row r="253" spans="1:39" x14ac:dyDescent="0.25">
      <c r="A253" s="26">
        <v>44145</v>
      </c>
      <c r="B253" s="23">
        <v>118918</v>
      </c>
      <c r="C253" s="23">
        <v>4140</v>
      </c>
      <c r="D253" s="23">
        <v>2596</v>
      </c>
      <c r="E253" s="23">
        <v>27585</v>
      </c>
      <c r="F253" s="23">
        <v>1238467</v>
      </c>
      <c r="G253" s="7">
        <f t="shared" si="204"/>
        <v>126374.18367346938</v>
      </c>
      <c r="H253" s="12"/>
      <c r="I253" s="11">
        <f t="shared" si="234"/>
        <v>3.6069630068480026E-2</v>
      </c>
      <c r="J253" s="11">
        <f t="shared" si="231"/>
        <v>9.6020321897959338E-2</v>
      </c>
      <c r="K253" s="11">
        <f t="shared" si="232"/>
        <v>1.0664281593179038E-2</v>
      </c>
      <c r="L253" s="23">
        <v>88737</v>
      </c>
      <c r="M253" s="11">
        <f t="shared" si="235"/>
        <v>2.1830168687667132E-2</v>
      </c>
      <c r="N253" s="11">
        <f t="shared" si="236"/>
        <v>0.23196656519618561</v>
      </c>
      <c r="O253" s="23">
        <v>36078</v>
      </c>
      <c r="P253" s="24">
        <f t="shared" si="253"/>
        <v>13068</v>
      </c>
      <c r="Q253" s="25">
        <f t="shared" si="238"/>
        <v>0.3168044077134986</v>
      </c>
      <c r="R253" s="23">
        <f t="shared" ref="R253:S253" si="307">D253-D252</f>
        <v>103</v>
      </c>
      <c r="S253" s="12">
        <f t="shared" si="307"/>
        <v>1424</v>
      </c>
      <c r="T253" s="23">
        <v>6153</v>
      </c>
      <c r="U253" s="23">
        <v>461</v>
      </c>
      <c r="V253" s="11">
        <f t="shared" si="0"/>
        <v>0.74620326611614729</v>
      </c>
      <c r="W253" s="12">
        <f t="shared" ref="W253:X253" si="308">T253-T252</f>
        <v>92</v>
      </c>
      <c r="X253" s="12">
        <f t="shared" si="308"/>
        <v>46</v>
      </c>
      <c r="Y253" s="11">
        <f t="shared" si="96"/>
        <v>6.9339734270935455E-2</v>
      </c>
      <c r="Z253" s="11">
        <f t="shared" si="97"/>
        <v>7.4922801885259224E-2</v>
      </c>
      <c r="AA253" s="13">
        <f t="shared" si="18"/>
        <v>1.390106801573918</v>
      </c>
      <c r="AB253" s="19">
        <f t="shared" si="27"/>
        <v>1.5548446517748098</v>
      </c>
      <c r="AC253" s="16">
        <f t="shared" si="8"/>
        <v>4592.7142857142853</v>
      </c>
      <c r="AD253" s="16">
        <f t="shared" si="25"/>
        <v>89</v>
      </c>
      <c r="AE253" s="16">
        <f t="shared" si="9"/>
        <v>18068</v>
      </c>
      <c r="AF253" s="18">
        <f t="shared" si="13"/>
        <v>0.25842713424278624</v>
      </c>
      <c r="AG253" s="18"/>
      <c r="AH253" s="18"/>
      <c r="AI253" s="18"/>
      <c r="AJ253" s="18"/>
      <c r="AK253" s="18"/>
      <c r="AL253" s="18"/>
      <c r="AM253" s="19">
        <f t="shared" si="21"/>
        <v>961.28571428571433</v>
      </c>
    </row>
    <row r="254" spans="1:39" x14ac:dyDescent="0.25">
      <c r="A254" s="26">
        <v>44146</v>
      </c>
      <c r="B254" s="23">
        <v>122863</v>
      </c>
      <c r="C254" s="23">
        <v>3945</v>
      </c>
      <c r="D254" s="23">
        <v>2697</v>
      </c>
      <c r="E254" s="23">
        <v>28808</v>
      </c>
      <c r="F254" s="23">
        <v>1259454</v>
      </c>
      <c r="G254" s="7">
        <f t="shared" si="204"/>
        <v>128515.71428571428</v>
      </c>
      <c r="H254" s="12"/>
      <c r="I254" s="11">
        <f t="shared" si="234"/>
        <v>3.3174119981836225E-2</v>
      </c>
      <c r="J254" s="11">
        <f t="shared" si="231"/>
        <v>9.7552590249425544E-2</v>
      </c>
      <c r="K254" s="11">
        <f t="shared" si="232"/>
        <v>1.6945950114133038E-2</v>
      </c>
      <c r="L254" s="23">
        <v>91358</v>
      </c>
      <c r="M254" s="11">
        <f t="shared" si="235"/>
        <v>2.1951279066928203E-2</v>
      </c>
      <c r="N254" s="11">
        <f t="shared" si="236"/>
        <v>0.23447254258808592</v>
      </c>
      <c r="O254" s="23">
        <v>36492</v>
      </c>
      <c r="P254" s="24">
        <f t="shared" si="253"/>
        <v>20987</v>
      </c>
      <c r="Q254" s="25">
        <f t="shared" si="238"/>
        <v>0.18797350740934865</v>
      </c>
      <c r="R254" s="23">
        <f t="shared" ref="R254:S254" si="309">D254-D253</f>
        <v>101</v>
      </c>
      <c r="S254" s="12">
        <f t="shared" si="309"/>
        <v>1223</v>
      </c>
      <c r="T254" s="23">
        <v>6352</v>
      </c>
      <c r="U254" s="23">
        <v>473</v>
      </c>
      <c r="V254" s="11">
        <f t="shared" si="0"/>
        <v>0.74357617834498591</v>
      </c>
      <c r="W254" s="12">
        <f t="shared" ref="W254:X254" si="310">T254-T253</f>
        <v>199</v>
      </c>
      <c r="X254" s="12">
        <f t="shared" si="310"/>
        <v>12</v>
      </c>
      <c r="Y254" s="11">
        <f t="shared" si="96"/>
        <v>6.9528667440180394E-2</v>
      </c>
      <c r="Z254" s="11">
        <f t="shared" si="97"/>
        <v>7.4464735516372796E-2</v>
      </c>
      <c r="AA254" s="13">
        <f t="shared" si="18"/>
        <v>1.2722011574536021</v>
      </c>
      <c r="AB254" s="19">
        <f t="shared" si="27"/>
        <v>1.5093747170990253</v>
      </c>
      <c r="AC254" s="16">
        <f t="shared" si="8"/>
        <v>4553.5714285714284</v>
      </c>
      <c r="AD254" s="16">
        <f t="shared" si="25"/>
        <v>90.571428571428569</v>
      </c>
      <c r="AE254" s="16">
        <f t="shared" si="9"/>
        <v>18543.714285714286</v>
      </c>
      <c r="AF254" s="18">
        <f t="shared" si="13"/>
        <v>0.25114591206725784</v>
      </c>
      <c r="AG254" s="18"/>
      <c r="AH254" s="18"/>
      <c r="AI254" s="18"/>
      <c r="AJ254" s="18"/>
      <c r="AK254" s="18"/>
      <c r="AL254" s="18"/>
      <c r="AM254" s="19">
        <f t="shared" si="21"/>
        <v>1082.2857142857142</v>
      </c>
    </row>
    <row r="255" spans="1:39" x14ac:dyDescent="0.25">
      <c r="A255" s="26">
        <v>44147</v>
      </c>
      <c r="B255" s="23">
        <v>126790</v>
      </c>
      <c r="C255" s="23">
        <v>3927</v>
      </c>
      <c r="D255" s="23">
        <v>2784</v>
      </c>
      <c r="E255" s="23">
        <v>29302</v>
      </c>
      <c r="F255" s="23">
        <v>1282975</v>
      </c>
      <c r="G255" s="7">
        <f t="shared" si="204"/>
        <v>130915.81632653061</v>
      </c>
      <c r="H255" s="12"/>
      <c r="I255" s="11">
        <f t="shared" si="234"/>
        <v>3.1962429698119042E-2</v>
      </c>
      <c r="J255" s="11">
        <f t="shared" si="231"/>
        <v>9.8824996589956943E-2</v>
      </c>
      <c r="K255" s="11">
        <f t="shared" si="232"/>
        <v>1.8675553057118401E-2</v>
      </c>
      <c r="L255" s="23">
        <v>94704</v>
      </c>
      <c r="M255" s="11">
        <f t="shared" si="235"/>
        <v>2.195756763151668E-2</v>
      </c>
      <c r="N255" s="11">
        <f t="shared" si="236"/>
        <v>0.23110655414464862</v>
      </c>
      <c r="O255" s="23">
        <v>34040</v>
      </c>
      <c r="P255" s="24">
        <f t="shared" si="253"/>
        <v>23521</v>
      </c>
      <c r="Q255" s="25">
        <f t="shared" si="238"/>
        <v>0.16695718719442201</v>
      </c>
      <c r="R255" s="23">
        <f t="shared" ref="R255:S255" si="311">D255-D254</f>
        <v>87</v>
      </c>
      <c r="S255" s="12">
        <f t="shared" si="311"/>
        <v>494</v>
      </c>
      <c r="T255" s="23">
        <v>6426</v>
      </c>
      <c r="U255" s="23">
        <v>486</v>
      </c>
      <c r="V255" s="11">
        <f t="shared" si="0"/>
        <v>0.74693587822383467</v>
      </c>
      <c r="W255" s="12">
        <f t="shared" ref="W255:X255" si="312">T255-T254</f>
        <v>74</v>
      </c>
      <c r="X255" s="12">
        <f t="shared" si="312"/>
        <v>13</v>
      </c>
      <c r="Y255" s="11">
        <f t="shared" si="96"/>
        <v>6.7853522554485554E-2</v>
      </c>
      <c r="Z255" s="11">
        <f t="shared" si="97"/>
        <v>7.5630252100840331E-2</v>
      </c>
      <c r="AA255" s="13">
        <f t="shared" si="18"/>
        <v>1.1898167158161932</v>
      </c>
      <c r="AB255" s="19">
        <f t="shared" si="27"/>
        <v>1.438883563490253</v>
      </c>
      <c r="AC255" s="16">
        <f t="shared" si="8"/>
        <v>4553.4285714285716</v>
      </c>
      <c r="AD255" s="16">
        <f t="shared" si="25"/>
        <v>91</v>
      </c>
      <c r="AE255" s="16">
        <f t="shared" si="9"/>
        <v>19337</v>
      </c>
      <c r="AF255" s="18">
        <f t="shared" si="13"/>
        <v>0.24376681541534789</v>
      </c>
      <c r="AG255" s="18"/>
      <c r="AH255" s="18"/>
      <c r="AI255" s="18"/>
      <c r="AJ255" s="18"/>
      <c r="AK255" s="18"/>
      <c r="AL255" s="18"/>
      <c r="AM255" s="19">
        <f t="shared" si="21"/>
        <v>925.57142857142856</v>
      </c>
    </row>
    <row r="256" spans="1:39" x14ac:dyDescent="0.25">
      <c r="A256" s="26">
        <v>44148</v>
      </c>
      <c r="B256" s="23">
        <v>131887</v>
      </c>
      <c r="C256" s="23">
        <v>5097</v>
      </c>
      <c r="D256" s="23">
        <v>2883</v>
      </c>
      <c r="E256" s="23">
        <v>29802</v>
      </c>
      <c r="F256" s="23">
        <v>1306887</v>
      </c>
      <c r="G256" s="7">
        <f t="shared" si="204"/>
        <v>133355.81632653059</v>
      </c>
      <c r="H256" s="12"/>
      <c r="I256" s="11">
        <f t="shared" si="234"/>
        <v>4.0200331256408234E-2</v>
      </c>
      <c r="J256" s="11">
        <f t="shared" si="231"/>
        <v>0.1009169117146318</v>
      </c>
      <c r="K256" s="11">
        <f t="shared" si="232"/>
        <v>1.8637931370447593E-2</v>
      </c>
      <c r="L256" s="23">
        <v>99202</v>
      </c>
      <c r="M256" s="11">
        <f t="shared" si="235"/>
        <v>2.1859622252382721E-2</v>
      </c>
      <c r="N256" s="11">
        <f t="shared" si="236"/>
        <v>0.22596616800746094</v>
      </c>
      <c r="O256" s="23">
        <v>36166</v>
      </c>
      <c r="P256" s="24">
        <f t="shared" si="253"/>
        <v>23912</v>
      </c>
      <c r="Q256" s="25">
        <f t="shared" si="238"/>
        <v>0.21315657410505184</v>
      </c>
      <c r="R256" s="23">
        <f t="shared" ref="R256:S256" si="313">D256-D255</f>
        <v>99</v>
      </c>
      <c r="S256" s="12">
        <f t="shared" si="313"/>
        <v>500</v>
      </c>
      <c r="T256" s="23">
        <v>6690</v>
      </c>
      <c r="U256" s="23">
        <v>518</v>
      </c>
      <c r="V256" s="11">
        <f t="shared" si="0"/>
        <v>0.75217420974015636</v>
      </c>
      <c r="W256" s="12">
        <f t="shared" ref="W256:X256" si="314">T256-T255</f>
        <v>264</v>
      </c>
      <c r="X256" s="12">
        <f t="shared" si="314"/>
        <v>32</v>
      </c>
      <c r="Y256" s="11">
        <f t="shared" si="96"/>
        <v>6.7438156488780474E-2</v>
      </c>
      <c r="Z256" s="11">
        <f t="shared" si="97"/>
        <v>7.7428998505231689E-2</v>
      </c>
      <c r="AA256" s="13">
        <f t="shared" si="18"/>
        <v>1.1435559336452574</v>
      </c>
      <c r="AB256" s="19">
        <f t="shared" si="27"/>
        <v>1.3670408932915077</v>
      </c>
      <c r="AC256" s="16">
        <f t="shared" si="8"/>
        <v>4608.8571428571431</v>
      </c>
      <c r="AD256" s="16">
        <f t="shared" si="25"/>
        <v>90.428571428571431</v>
      </c>
      <c r="AE256" s="16">
        <f t="shared" si="9"/>
        <v>19892.285714285714</v>
      </c>
      <c r="AF256" s="18">
        <f t="shared" si="13"/>
        <v>0.24062403244016448</v>
      </c>
      <c r="AG256" s="18"/>
      <c r="AH256" s="18"/>
      <c r="AI256" s="18"/>
      <c r="AJ256" s="18"/>
      <c r="AK256" s="18"/>
      <c r="AL256" s="18"/>
      <c r="AM256" s="19">
        <f t="shared" si="21"/>
        <v>941.28571428571433</v>
      </c>
    </row>
    <row r="257" spans="1:39" x14ac:dyDescent="0.25">
      <c r="A257" s="26">
        <v>44149</v>
      </c>
      <c r="B257" s="23">
        <v>136723</v>
      </c>
      <c r="C257" s="23">
        <v>4836</v>
      </c>
      <c r="D257" s="29">
        <v>2990</v>
      </c>
      <c r="E257" s="29">
        <v>31126</v>
      </c>
      <c r="F257" s="23">
        <v>1326027</v>
      </c>
      <c r="G257" s="7">
        <f t="shared" si="204"/>
        <v>135308.87755102038</v>
      </c>
      <c r="H257" s="12"/>
      <c r="I257" s="11">
        <f t="shared" si="234"/>
        <v>3.6667753455609728E-2</v>
      </c>
      <c r="J257" s="11">
        <f t="shared" si="231"/>
        <v>0.10310725196394946</v>
      </c>
      <c r="K257" s="11">
        <f t="shared" si="232"/>
        <v>1.4645489625346338E-2</v>
      </c>
      <c r="L257" s="23">
        <v>102607</v>
      </c>
      <c r="M257" s="11">
        <f t="shared" si="235"/>
        <v>2.1869034471157012E-2</v>
      </c>
      <c r="N257" s="11">
        <f t="shared" si="236"/>
        <v>0.22765738025057963</v>
      </c>
      <c r="O257" s="23">
        <v>36166</v>
      </c>
      <c r="P257" s="24">
        <f t="shared" si="253"/>
        <v>19140</v>
      </c>
      <c r="Q257" s="25">
        <f t="shared" si="238"/>
        <v>0.25266457680250781</v>
      </c>
      <c r="R257" s="23">
        <f t="shared" ref="R257:S257" si="315">D257-D256</f>
        <v>107</v>
      </c>
      <c r="S257" s="12">
        <f t="shared" si="315"/>
        <v>1324</v>
      </c>
      <c r="T257" s="23">
        <v>7029</v>
      </c>
      <c r="U257" s="23">
        <v>531</v>
      </c>
      <c r="V257" s="11">
        <f t="shared" ref="V257:V466" si="316">L257/B257</f>
        <v>0.75047358527826336</v>
      </c>
      <c r="W257" s="12">
        <f t="shared" ref="W257:X257" si="317">T257-T256</f>
        <v>339</v>
      </c>
      <c r="X257" s="12">
        <f t="shared" si="317"/>
        <v>13</v>
      </c>
      <c r="Y257" s="11">
        <f t="shared" si="96"/>
        <v>6.8504098160944188E-2</v>
      </c>
      <c r="Z257" s="11">
        <f t="shared" si="97"/>
        <v>7.5544174135723438E-2</v>
      </c>
      <c r="AA257" s="13">
        <f t="shared" si="18"/>
        <v>1.0728512591992438</v>
      </c>
      <c r="AB257" s="19">
        <f t="shared" si="27"/>
        <v>1.300167280250486</v>
      </c>
      <c r="AC257" s="16">
        <f t="shared" si="8"/>
        <v>4540</v>
      </c>
      <c r="AD257" s="16">
        <f t="shared" si="25"/>
        <v>90.428571428571431</v>
      </c>
      <c r="AE257" s="16">
        <f t="shared" si="9"/>
        <v>19437.857142857141</v>
      </c>
      <c r="AF257" s="18">
        <f t="shared" si="13"/>
        <v>0.24268311849499288</v>
      </c>
      <c r="AG257" s="18"/>
      <c r="AH257" s="18"/>
      <c r="AI257" s="18"/>
      <c r="AJ257" s="18"/>
      <c r="AK257" s="18"/>
      <c r="AL257" s="18"/>
      <c r="AM257" s="19">
        <f t="shared" si="21"/>
        <v>897</v>
      </c>
    </row>
    <row r="258" spans="1:39" x14ac:dyDescent="0.25">
      <c r="A258" s="26">
        <v>44150</v>
      </c>
      <c r="B258" s="23">
        <v>140961</v>
      </c>
      <c r="C258" s="23">
        <v>4238</v>
      </c>
      <c r="D258" s="29">
        <v>3097</v>
      </c>
      <c r="E258" s="29">
        <v>31599</v>
      </c>
      <c r="F258" s="23">
        <v>1354742</v>
      </c>
      <c r="G258" s="7">
        <f t="shared" si="204"/>
        <v>138238.97959183672</v>
      </c>
      <c r="H258" s="12"/>
      <c r="I258" s="11">
        <f t="shared" si="234"/>
        <v>3.0996979293900807E-2</v>
      </c>
      <c r="J258" s="11">
        <f t="shared" si="231"/>
        <v>0.10405007005023835</v>
      </c>
      <c r="K258" s="11">
        <f t="shared" si="232"/>
        <v>2.1654913512319129E-2</v>
      </c>
      <c r="L258" s="23">
        <v>106265</v>
      </c>
      <c r="M258" s="11">
        <f t="shared" si="235"/>
        <v>2.1970615985981937E-2</v>
      </c>
      <c r="N258" s="11">
        <f t="shared" si="236"/>
        <v>0.22416838700065975</v>
      </c>
      <c r="O258" s="23">
        <v>36411</v>
      </c>
      <c r="P258" s="24">
        <f t="shared" si="253"/>
        <v>28715</v>
      </c>
      <c r="Q258" s="25">
        <f t="shared" si="238"/>
        <v>0.14758836844854606</v>
      </c>
      <c r="R258" s="23">
        <f t="shared" ref="R258:S258" si="318">D258-D257</f>
        <v>107</v>
      </c>
      <c r="S258" s="12">
        <f t="shared" si="318"/>
        <v>473</v>
      </c>
      <c r="T258" s="23">
        <v>7013</v>
      </c>
      <c r="U258" s="23">
        <v>569</v>
      </c>
      <c r="V258" s="11">
        <f t="shared" si="316"/>
        <v>0.75386099701335829</v>
      </c>
      <c r="W258" s="12">
        <f t="shared" ref="W258:X258" si="319">T258-T257</f>
        <v>-16</v>
      </c>
      <c r="X258" s="12">
        <f t="shared" si="319"/>
        <v>38</v>
      </c>
      <c r="Y258" s="11">
        <f t="shared" si="96"/>
        <v>6.5995388886274875E-2</v>
      </c>
      <c r="Z258" s="11">
        <f t="shared" si="97"/>
        <v>8.113503493512049E-2</v>
      </c>
      <c r="AA258" s="13">
        <f t="shared" si="18"/>
        <v>1.0305092546930992</v>
      </c>
      <c r="AB258" s="19">
        <f t="shared" si="27"/>
        <v>1.229595913610813</v>
      </c>
      <c r="AC258" s="16">
        <f t="shared" si="8"/>
        <v>4477.8571428571431</v>
      </c>
      <c r="AD258" s="16">
        <f t="shared" si="25"/>
        <v>94.142857142857139</v>
      </c>
      <c r="AE258" s="16">
        <f t="shared" si="9"/>
        <v>20798.714285714286</v>
      </c>
      <c r="AF258" s="18">
        <f t="shared" si="13"/>
        <v>0.22897789453602199</v>
      </c>
      <c r="AG258" s="18"/>
      <c r="AH258" s="18"/>
      <c r="AI258" s="18"/>
      <c r="AJ258" s="18"/>
      <c r="AK258" s="18"/>
      <c r="AL258" s="18"/>
      <c r="AM258" s="19">
        <f t="shared" si="21"/>
        <v>932.71428571428567</v>
      </c>
    </row>
    <row r="259" spans="1:39" x14ac:dyDescent="0.25">
      <c r="A259" s="26">
        <v>44151</v>
      </c>
      <c r="B259" s="23">
        <v>147456</v>
      </c>
      <c r="C259" s="23">
        <v>6495</v>
      </c>
      <c r="D259" s="23">
        <v>3190</v>
      </c>
      <c r="E259" s="23">
        <v>34010</v>
      </c>
      <c r="F259" s="23">
        <v>1360840</v>
      </c>
      <c r="G259" s="7">
        <f t="shared" si="204"/>
        <v>138861.22448979592</v>
      </c>
      <c r="H259" s="12"/>
      <c r="I259" s="11">
        <f t="shared" si="234"/>
        <v>4.6076574371634704E-2</v>
      </c>
      <c r="J259" s="11">
        <f t="shared" si="231"/>
        <v>0.10835660327444814</v>
      </c>
      <c r="K259" s="11">
        <f t="shared" si="232"/>
        <v>4.5012260637080715E-3</v>
      </c>
      <c r="L259" s="23">
        <v>110256</v>
      </c>
      <c r="M259" s="11">
        <f t="shared" si="235"/>
        <v>2.1633572048611112E-2</v>
      </c>
      <c r="N259" s="11">
        <f t="shared" si="236"/>
        <v>0.23064507378472221</v>
      </c>
      <c r="O259" s="23">
        <v>35090</v>
      </c>
      <c r="P259" s="24">
        <f t="shared" si="253"/>
        <v>6098</v>
      </c>
      <c r="Q259" s="25"/>
      <c r="R259" s="23">
        <f t="shared" ref="R259:S259" si="320">D259-D258</f>
        <v>93</v>
      </c>
      <c r="S259" s="12">
        <f t="shared" si="320"/>
        <v>2411</v>
      </c>
      <c r="T259" s="23">
        <v>7236</v>
      </c>
      <c r="U259" s="23">
        <v>582</v>
      </c>
      <c r="V259" s="11">
        <f t="shared" si="316"/>
        <v>0.74772135416666663</v>
      </c>
      <c r="W259" s="12">
        <f t="shared" ref="W259:X259" si="321">T259-T258</f>
        <v>223</v>
      </c>
      <c r="X259" s="12">
        <f t="shared" si="321"/>
        <v>13</v>
      </c>
      <c r="Y259" s="11">
        <f t="shared" si="96"/>
        <v>6.5629081410535486E-2</v>
      </c>
      <c r="Z259" s="11">
        <f t="shared" si="97"/>
        <v>8.0431177446102814E-2</v>
      </c>
      <c r="AA259" s="13">
        <f t="shared" si="18"/>
        <v>1.0212513282080129</v>
      </c>
      <c r="AB259" s="19">
        <f t="shared" si="27"/>
        <v>1.1600417786556181</v>
      </c>
      <c r="AC259" s="16">
        <f t="shared" si="8"/>
        <v>4668.2857142857147</v>
      </c>
      <c r="AD259" s="16">
        <f t="shared" si="25"/>
        <v>99.571428571428569</v>
      </c>
      <c r="AE259" s="16">
        <f t="shared" si="9"/>
        <v>19348.714285714286</v>
      </c>
      <c r="AF259" s="18">
        <f t="shared" si="13"/>
        <v>0.18359208881048211</v>
      </c>
      <c r="AG259" s="18"/>
      <c r="AH259" s="18"/>
      <c r="AI259" s="18"/>
      <c r="AJ259" s="18"/>
      <c r="AK259" s="18"/>
      <c r="AL259" s="18"/>
      <c r="AM259" s="19">
        <f t="shared" si="21"/>
        <v>1121.2857142857142</v>
      </c>
    </row>
    <row r="260" spans="1:39" x14ac:dyDescent="0.25">
      <c r="A260" s="26">
        <v>44152</v>
      </c>
      <c r="B260" s="23">
        <v>152659</v>
      </c>
      <c r="C260" s="23">
        <v>5203</v>
      </c>
      <c r="D260" s="23">
        <v>3281</v>
      </c>
      <c r="E260" s="23">
        <v>34185</v>
      </c>
      <c r="F260" s="23">
        <v>1388132</v>
      </c>
      <c r="G260" s="7">
        <f t="shared" si="204"/>
        <v>141646.12244897959</v>
      </c>
      <c r="H260" s="12"/>
      <c r="I260" s="11">
        <f t="shared" si="234"/>
        <v>3.5285101996527776E-2</v>
      </c>
      <c r="J260" s="11">
        <f t="shared" si="231"/>
        <v>0.10997441165537572</v>
      </c>
      <c r="K260" s="11">
        <f t="shared" si="232"/>
        <v>2.0055259986478939E-2</v>
      </c>
      <c r="L260" s="23">
        <v>115193</v>
      </c>
      <c r="M260" s="11">
        <f t="shared" si="235"/>
        <v>2.1492345685482021E-2</v>
      </c>
      <c r="N260" s="11">
        <f t="shared" si="236"/>
        <v>0.22393045938988201</v>
      </c>
      <c r="O260" s="23">
        <v>35042</v>
      </c>
      <c r="P260" s="24">
        <f t="shared" si="253"/>
        <v>27292</v>
      </c>
      <c r="Q260" s="25">
        <f t="shared" ref="Q260:Q466" si="322">C260/P260</f>
        <v>0.19064194635790707</v>
      </c>
      <c r="R260" s="23">
        <f t="shared" ref="R260:S260" si="323">D260-D259</f>
        <v>91</v>
      </c>
      <c r="S260" s="12">
        <f t="shared" si="323"/>
        <v>175</v>
      </c>
      <c r="T260" s="23">
        <v>7477</v>
      </c>
      <c r="U260" s="23">
        <v>576</v>
      </c>
      <c r="V260" s="11">
        <f t="shared" si="316"/>
        <v>0.75457719492463593</v>
      </c>
      <c r="W260" s="12">
        <f t="shared" ref="W260:X260" si="324">T260-T259</f>
        <v>241</v>
      </c>
      <c r="X260" s="12">
        <f t="shared" si="324"/>
        <v>-6</v>
      </c>
      <c r="Y260" s="11">
        <f t="shared" si="96"/>
        <v>6.4908457979217488E-2</v>
      </c>
      <c r="Z260" s="11">
        <f t="shared" si="97"/>
        <v>7.7036244483081454E-2</v>
      </c>
      <c r="AA260" s="13">
        <f t="shared" si="18"/>
        <v>1.0495194251765219</v>
      </c>
      <c r="AB260" s="19">
        <f t="shared" si="27"/>
        <v>1.1113864391702759</v>
      </c>
      <c r="AC260" s="16">
        <f t="shared" si="8"/>
        <v>4820.1428571428569</v>
      </c>
      <c r="AD260" s="16">
        <f t="shared" si="25"/>
        <v>97.857142857142861</v>
      </c>
      <c r="AE260" s="16">
        <f t="shared" si="9"/>
        <v>21380.714285714286</v>
      </c>
      <c r="AF260" s="18">
        <f t="shared" si="13"/>
        <v>0.16556888004539763</v>
      </c>
      <c r="AG260" s="18"/>
      <c r="AH260" s="18"/>
      <c r="AI260" s="18"/>
      <c r="AJ260" s="18"/>
      <c r="AK260" s="18"/>
      <c r="AL260" s="18"/>
      <c r="AM260" s="19">
        <f t="shared" si="21"/>
        <v>942.85714285714289</v>
      </c>
    </row>
    <row r="261" spans="1:39" x14ac:dyDescent="0.25">
      <c r="A261" s="26">
        <v>44153</v>
      </c>
      <c r="B261" s="23">
        <v>156949</v>
      </c>
      <c r="C261" s="23">
        <v>4290</v>
      </c>
      <c r="D261" s="23">
        <v>3380</v>
      </c>
      <c r="E261" s="23">
        <v>34846</v>
      </c>
      <c r="F261" s="23">
        <v>1409651</v>
      </c>
      <c r="G261" s="7">
        <f t="shared" si="204"/>
        <v>143841.93877551021</v>
      </c>
      <c r="H261" s="12"/>
      <c r="I261" s="11">
        <f t="shared" si="234"/>
        <v>2.8101847909392831E-2</v>
      </c>
      <c r="J261" s="11">
        <f t="shared" si="231"/>
        <v>0.11133890587102765</v>
      </c>
      <c r="K261" s="11">
        <f t="shared" si="232"/>
        <v>1.5502128039696514E-2</v>
      </c>
      <c r="L261" s="23">
        <v>118723</v>
      </c>
      <c r="M261" s="11">
        <f t="shared" si="235"/>
        <v>2.1535658080013252E-2</v>
      </c>
      <c r="N261" s="11">
        <f t="shared" si="236"/>
        <v>0.22202116611128456</v>
      </c>
      <c r="O261" s="23">
        <v>35042</v>
      </c>
      <c r="P261" s="24">
        <f t="shared" si="253"/>
        <v>21519</v>
      </c>
      <c r="Q261" s="25">
        <f t="shared" si="322"/>
        <v>0.19935870625958454</v>
      </c>
      <c r="R261" s="23">
        <f t="shared" ref="R261:S261" si="325">D261-D260</f>
        <v>99</v>
      </c>
      <c r="S261" s="12">
        <f t="shared" si="325"/>
        <v>661</v>
      </c>
      <c r="T261" s="23">
        <v>7499</v>
      </c>
      <c r="U261" s="23">
        <v>581</v>
      </c>
      <c r="V261" s="11">
        <f t="shared" si="316"/>
        <v>0.75644317580870224</v>
      </c>
      <c r="W261" s="12">
        <f t="shared" ref="W261:X261" si="326">T261-T260</f>
        <v>22</v>
      </c>
      <c r="X261" s="12">
        <f t="shared" si="326"/>
        <v>5</v>
      </c>
      <c r="Y261" s="11">
        <f t="shared" si="96"/>
        <v>6.3163835145675223E-2</v>
      </c>
      <c r="Z261" s="11">
        <f t="shared" si="97"/>
        <v>7.7476996932924397E-2</v>
      </c>
      <c r="AA261" s="13">
        <f t="shared" si="18"/>
        <v>1.069364705882353</v>
      </c>
      <c r="AB261" s="19">
        <f t="shared" si="27"/>
        <v>1.0824098032315259</v>
      </c>
      <c r="AC261" s="16">
        <f t="shared" si="8"/>
        <v>4869.4285714285716</v>
      </c>
      <c r="AD261" s="16">
        <f t="shared" si="25"/>
        <v>97.571428571428569</v>
      </c>
      <c r="AE261" s="16">
        <f t="shared" si="9"/>
        <v>21456.714285714286</v>
      </c>
      <c r="AF261" s="18">
        <f t="shared" si="13"/>
        <v>0.16719533702400274</v>
      </c>
      <c r="AG261" s="18"/>
      <c r="AH261" s="18"/>
      <c r="AI261" s="18"/>
      <c r="AJ261" s="18"/>
      <c r="AK261" s="18"/>
      <c r="AL261" s="18"/>
      <c r="AM261" s="19">
        <f t="shared" si="21"/>
        <v>862.57142857142856</v>
      </c>
    </row>
    <row r="262" spans="1:39" x14ac:dyDescent="0.25">
      <c r="A262" s="26">
        <v>44154</v>
      </c>
      <c r="B262" s="23">
        <v>161461</v>
      </c>
      <c r="C262" s="23">
        <v>4512</v>
      </c>
      <c r="D262" s="23">
        <v>3472</v>
      </c>
      <c r="E262" s="23">
        <v>36345</v>
      </c>
      <c r="F262" s="23">
        <v>1433008</v>
      </c>
      <c r="G262" s="7">
        <f t="shared" si="204"/>
        <v>146225.30612244896</v>
      </c>
      <c r="H262" s="12"/>
      <c r="I262" s="11">
        <f t="shared" si="234"/>
        <v>2.8748192087875678E-2</v>
      </c>
      <c r="J262" s="11">
        <f t="shared" si="231"/>
        <v>0.11267278340386097</v>
      </c>
      <c r="K262" s="11">
        <f t="shared" si="232"/>
        <v>1.6569349434718238E-2</v>
      </c>
      <c r="L262" s="23">
        <v>121644</v>
      </c>
      <c r="M262" s="11">
        <f t="shared" si="235"/>
        <v>2.1503644843027109E-2</v>
      </c>
      <c r="N262" s="11">
        <f t="shared" si="236"/>
        <v>0.22510079833520169</v>
      </c>
      <c r="O262" s="23">
        <v>38610</v>
      </c>
      <c r="P262" s="24">
        <f t="shared" si="253"/>
        <v>23357</v>
      </c>
      <c r="Q262" s="25">
        <f t="shared" si="322"/>
        <v>0.19317549342809437</v>
      </c>
      <c r="R262" s="23">
        <f t="shared" ref="R262:S262" si="327">D262-D261</f>
        <v>92</v>
      </c>
      <c r="S262" s="12">
        <f t="shared" si="327"/>
        <v>1499</v>
      </c>
      <c r="T262" s="23">
        <v>7532</v>
      </c>
      <c r="U262" s="23">
        <v>580</v>
      </c>
      <c r="V262" s="11">
        <f t="shared" si="316"/>
        <v>0.75339555682177117</v>
      </c>
      <c r="W262" s="12">
        <f t="shared" ref="W262:X262" si="328">T262-T261</f>
        <v>33</v>
      </c>
      <c r="X262" s="12">
        <f t="shared" si="328"/>
        <v>-1</v>
      </c>
      <c r="Y262" s="11">
        <f t="shared" si="96"/>
        <v>6.1918384794975502E-2</v>
      </c>
      <c r="Z262" s="11">
        <f t="shared" si="97"/>
        <v>7.700477960701009E-2</v>
      </c>
      <c r="AA262" s="13">
        <f t="shared" si="18"/>
        <v>1.0877517726046306</v>
      </c>
      <c r="AB262" s="19">
        <f t="shared" si="27"/>
        <v>1.0678290970584456</v>
      </c>
      <c r="AC262" s="16">
        <f t="shared" si="8"/>
        <v>4953</v>
      </c>
      <c r="AD262" s="16">
        <f t="shared" si="25"/>
        <v>98.285714285714292</v>
      </c>
      <c r="AE262" s="16">
        <f t="shared" si="9"/>
        <v>21433.285714285714</v>
      </c>
      <c r="AF262" s="18">
        <f t="shared" si="13"/>
        <v>0.17094080934309883</v>
      </c>
      <c r="AG262" s="18"/>
      <c r="AH262" s="18"/>
      <c r="AI262" s="18"/>
      <c r="AJ262" s="18"/>
      <c r="AK262" s="18"/>
      <c r="AL262" s="18"/>
      <c r="AM262" s="19">
        <f t="shared" si="21"/>
        <v>1006.1428571428571</v>
      </c>
    </row>
    <row r="263" spans="1:39" x14ac:dyDescent="0.25">
      <c r="A263" s="26">
        <v>44155</v>
      </c>
      <c r="B263" s="23">
        <v>165901</v>
      </c>
      <c r="C263" s="23">
        <v>4440</v>
      </c>
      <c r="D263" s="23">
        <v>3568</v>
      </c>
      <c r="E263" s="23">
        <v>38074</v>
      </c>
      <c r="F263" s="23">
        <v>1455868</v>
      </c>
      <c r="G263" s="7">
        <f t="shared" si="204"/>
        <v>148557.95918367346</v>
      </c>
      <c r="H263" s="12"/>
      <c r="I263" s="11">
        <f t="shared" si="234"/>
        <v>2.7498900663318077E-2</v>
      </c>
      <c r="J263" s="11">
        <f t="shared" si="231"/>
        <v>0.11395332543884473</v>
      </c>
      <c r="K263" s="11">
        <f t="shared" si="232"/>
        <v>1.5952458046291439E-2</v>
      </c>
      <c r="L263" s="23">
        <v>124259</v>
      </c>
      <c r="M263" s="11">
        <f t="shared" si="235"/>
        <v>2.150680224953436E-2</v>
      </c>
      <c r="N263" s="11">
        <f t="shared" si="236"/>
        <v>0.22949831526030584</v>
      </c>
      <c r="O263" s="23">
        <v>42241</v>
      </c>
      <c r="P263" s="24">
        <f t="shared" si="253"/>
        <v>22860</v>
      </c>
      <c r="Q263" s="25">
        <f t="shared" si="322"/>
        <v>0.1942257217847769</v>
      </c>
      <c r="R263" s="23">
        <f t="shared" ref="R263:S263" si="329">D263-D262</f>
        <v>96</v>
      </c>
      <c r="S263" s="12">
        <f t="shared" si="329"/>
        <v>1729</v>
      </c>
      <c r="T263" s="23">
        <v>7512</v>
      </c>
      <c r="U263" s="23">
        <v>604</v>
      </c>
      <c r="V263" s="11">
        <f t="shared" si="316"/>
        <v>0.74899488249015977</v>
      </c>
      <c r="W263" s="12">
        <f t="shared" ref="W263:X263" si="330">T263-T262</f>
        <v>-20</v>
      </c>
      <c r="X263" s="12">
        <f t="shared" si="330"/>
        <v>24</v>
      </c>
      <c r="Y263" s="11">
        <f t="shared" si="96"/>
        <v>6.0454373526263691E-2</v>
      </c>
      <c r="Z263" s="11">
        <f t="shared" si="97"/>
        <v>8.0404685835995734E-2</v>
      </c>
      <c r="AA263" s="13">
        <f t="shared" si="18"/>
        <v>1.0543053747442812</v>
      </c>
      <c r="AB263" s="19">
        <f t="shared" si="27"/>
        <v>1.0550790172154489</v>
      </c>
      <c r="AC263" s="16">
        <f t="shared" ref="AC263:AC466" si="331">SUM(C257:C263)/7</f>
        <v>4859.1428571428569</v>
      </c>
      <c r="AD263" s="16">
        <f t="shared" si="25"/>
        <v>97.857142857142861</v>
      </c>
      <c r="AE263" s="16">
        <f t="shared" ref="AE263:AE466" si="332">SUM(P257:P263)/7</f>
        <v>21283</v>
      </c>
      <c r="AF263" s="18">
        <f t="shared" si="13"/>
        <v>0.16823640186877381</v>
      </c>
      <c r="AG263" s="18"/>
      <c r="AH263" s="18"/>
      <c r="AI263" s="18"/>
      <c r="AJ263" s="18"/>
      <c r="AK263" s="18"/>
      <c r="AL263" s="18"/>
      <c r="AM263" s="19">
        <f t="shared" si="21"/>
        <v>1181.7142857142858</v>
      </c>
    </row>
    <row r="264" spans="1:39" x14ac:dyDescent="0.25">
      <c r="A264" s="26">
        <v>44156</v>
      </c>
      <c r="B264" s="23">
        <v>170298</v>
      </c>
      <c r="C264" s="23">
        <v>4397</v>
      </c>
      <c r="D264" s="23">
        <v>3689</v>
      </c>
      <c r="E264" s="23">
        <v>40820</v>
      </c>
      <c r="F264" s="23">
        <v>1480674</v>
      </c>
      <c r="G264" s="7">
        <f t="shared" si="204"/>
        <v>151089.18367346938</v>
      </c>
      <c r="H264" s="12"/>
      <c r="I264" s="11">
        <f t="shared" si="234"/>
        <v>2.6503758265471578E-2</v>
      </c>
      <c r="J264" s="11">
        <f t="shared" si="231"/>
        <v>0.11501383829256136</v>
      </c>
      <c r="K264" s="11">
        <f t="shared" si="232"/>
        <v>1.7038632623287277E-2</v>
      </c>
      <c r="L264" s="23">
        <v>125789</v>
      </c>
      <c r="M264" s="11">
        <f t="shared" si="235"/>
        <v>2.1662027739609391E-2</v>
      </c>
      <c r="N264" s="11">
        <f t="shared" si="236"/>
        <v>0.23969747149115081</v>
      </c>
      <c r="O264" s="23">
        <v>40359</v>
      </c>
      <c r="P264" s="24">
        <f t="shared" si="253"/>
        <v>24806</v>
      </c>
      <c r="Q264" s="25">
        <f t="shared" si="322"/>
        <v>0.17725550270095944</v>
      </c>
      <c r="R264" s="23">
        <f t="shared" ref="R264:S264" si="333">D264-D263</f>
        <v>121</v>
      </c>
      <c r="S264" s="12">
        <f t="shared" si="333"/>
        <v>2746</v>
      </c>
      <c r="T264" s="23">
        <v>7358</v>
      </c>
      <c r="U264" s="23">
        <v>599</v>
      </c>
      <c r="V264" s="11">
        <f t="shared" si="316"/>
        <v>0.73864050076923982</v>
      </c>
      <c r="W264" s="12">
        <f t="shared" ref="W264:X264" si="334">T264-T263</f>
        <v>-154</v>
      </c>
      <c r="X264" s="12">
        <f t="shared" si="334"/>
        <v>-5</v>
      </c>
      <c r="Y264" s="11">
        <f t="shared" si="96"/>
        <v>5.8494780942689742E-2</v>
      </c>
      <c r="Z264" s="11">
        <f t="shared" si="97"/>
        <v>8.1407991301984228E-2</v>
      </c>
      <c r="AA264" s="13">
        <f t="shared" si="18"/>
        <v>1.0564820641913153</v>
      </c>
      <c r="AB264" s="19">
        <f t="shared" si="27"/>
        <v>1.0527405607857447</v>
      </c>
      <c r="AC264" s="16">
        <f t="shared" si="331"/>
        <v>4796.4285714285716</v>
      </c>
      <c r="AD264" s="16">
        <f t="shared" si="25"/>
        <v>99.857142857142861</v>
      </c>
      <c r="AE264" s="16">
        <f t="shared" si="332"/>
        <v>22092.428571428572</v>
      </c>
      <c r="AF264" s="18">
        <f t="shared" si="13"/>
        <v>0.15746367699712405</v>
      </c>
      <c r="AG264" s="18"/>
      <c r="AH264" s="18"/>
      <c r="AI264" s="18"/>
      <c r="AJ264" s="18"/>
      <c r="AK264" s="18"/>
      <c r="AL264" s="18"/>
      <c r="AM264" s="19">
        <f t="shared" si="21"/>
        <v>1384.8571428571429</v>
      </c>
    </row>
    <row r="265" spans="1:39" x14ac:dyDescent="0.25">
      <c r="A265" s="26">
        <v>44157</v>
      </c>
      <c r="B265" s="23">
        <v>174618</v>
      </c>
      <c r="C265" s="23">
        <v>4320</v>
      </c>
      <c r="D265" s="23">
        <v>3800</v>
      </c>
      <c r="E265" s="23">
        <v>42915</v>
      </c>
      <c r="F265" s="23">
        <v>1502847</v>
      </c>
      <c r="G265" s="7">
        <f t="shared" si="204"/>
        <v>153351.73469387754</v>
      </c>
      <c r="H265" s="12"/>
      <c r="I265" s="11">
        <f t="shared" si="234"/>
        <v>2.5367297325864072E-2</v>
      </c>
      <c r="J265" s="11">
        <f t="shared" si="231"/>
        <v>0.11619146859261123</v>
      </c>
      <c r="K265" s="11">
        <f t="shared" si="232"/>
        <v>1.497493708946061E-2</v>
      </c>
      <c r="L265" s="23">
        <v>127903</v>
      </c>
      <c r="M265" s="11">
        <f t="shared" si="235"/>
        <v>2.1761788589950634E-2</v>
      </c>
      <c r="N265" s="11">
        <f t="shared" si="236"/>
        <v>0.24576504140466618</v>
      </c>
      <c r="O265" s="23">
        <v>42370</v>
      </c>
      <c r="P265" s="24">
        <f t="shared" si="253"/>
        <v>22173</v>
      </c>
      <c r="Q265" s="25">
        <f t="shared" si="322"/>
        <v>0.19483155188743065</v>
      </c>
      <c r="R265" s="23">
        <f t="shared" ref="R265:S265" si="335">D265-D264</f>
        <v>111</v>
      </c>
      <c r="S265" s="12">
        <f t="shared" si="335"/>
        <v>2095</v>
      </c>
      <c r="T265" s="23">
        <v>7278</v>
      </c>
      <c r="U265" s="23">
        <v>618</v>
      </c>
      <c r="V265" s="11">
        <f t="shared" si="316"/>
        <v>0.73247317000538315</v>
      </c>
      <c r="W265" s="12">
        <f t="shared" ref="W265:X265" si="336">T265-T264</f>
        <v>-80</v>
      </c>
      <c r="X265" s="12">
        <f t="shared" si="336"/>
        <v>19</v>
      </c>
      <c r="Y265" s="11">
        <f t="shared" si="96"/>
        <v>5.690249642307061E-2</v>
      </c>
      <c r="Z265" s="11">
        <f t="shared" si="97"/>
        <v>8.491343775762572E-2</v>
      </c>
      <c r="AA265" s="13">
        <f t="shared" si="18"/>
        <v>1.0737597702982933</v>
      </c>
      <c r="AB265" s="19">
        <f t="shared" si="27"/>
        <v>1.0589192058722012</v>
      </c>
      <c r="AC265" s="16">
        <f t="shared" si="331"/>
        <v>4808.1428571428569</v>
      </c>
      <c r="AD265" s="16">
        <f t="shared" si="25"/>
        <v>100.42857142857143</v>
      </c>
      <c r="AE265" s="16">
        <f t="shared" si="332"/>
        <v>21157.857142857141</v>
      </c>
      <c r="AF265" s="18">
        <f t="shared" si="13"/>
        <v>0.164212703202679</v>
      </c>
      <c r="AG265" s="18"/>
      <c r="AH265" s="18"/>
      <c r="AI265" s="18"/>
      <c r="AJ265" s="18"/>
      <c r="AK265" s="18"/>
      <c r="AL265" s="18"/>
      <c r="AM265" s="19">
        <f t="shared" si="21"/>
        <v>1616.5714285714287</v>
      </c>
    </row>
    <row r="266" spans="1:39" x14ac:dyDescent="0.25">
      <c r="A266" s="26">
        <v>44158</v>
      </c>
      <c r="B266" s="23">
        <v>177952</v>
      </c>
      <c r="C266" s="23">
        <v>3334</v>
      </c>
      <c r="D266" s="23">
        <v>3891</v>
      </c>
      <c r="E266" s="23">
        <v>43339</v>
      </c>
      <c r="F266" s="23">
        <v>1518158</v>
      </c>
      <c r="G266" s="7">
        <f t="shared" si="204"/>
        <v>154914.08163265305</v>
      </c>
      <c r="H266" s="12"/>
      <c r="I266" s="11">
        <f t="shared" si="234"/>
        <v>1.9093106094446161E-2</v>
      </c>
      <c r="J266" s="11">
        <f t="shared" si="231"/>
        <v>0.11721573116895606</v>
      </c>
      <c r="K266" s="11">
        <f t="shared" si="232"/>
        <v>1.0187996515946068E-2</v>
      </c>
      <c r="L266" s="23">
        <v>130722</v>
      </c>
      <c r="M266" s="11">
        <f t="shared" si="235"/>
        <v>2.1865446862075165E-2</v>
      </c>
      <c r="N266" s="11">
        <f t="shared" si="236"/>
        <v>0.24354320266139184</v>
      </c>
      <c r="O266" s="23">
        <v>42071</v>
      </c>
      <c r="P266" s="24">
        <f t="shared" si="253"/>
        <v>15311</v>
      </c>
      <c r="Q266" s="25">
        <f t="shared" si="322"/>
        <v>0.21775194304748222</v>
      </c>
      <c r="R266" s="23">
        <f t="shared" ref="R266:S266" si="337">D266-D265</f>
        <v>91</v>
      </c>
      <c r="S266" s="12">
        <f t="shared" si="337"/>
        <v>424</v>
      </c>
      <c r="T266" s="23">
        <v>7461</v>
      </c>
      <c r="U266" s="23">
        <v>627</v>
      </c>
      <c r="V266" s="11">
        <f t="shared" si="316"/>
        <v>0.73459135047653301</v>
      </c>
      <c r="W266" s="12">
        <f t="shared" ref="W266:X266" si="338">T266-T265</f>
        <v>183</v>
      </c>
      <c r="X266" s="12">
        <f t="shared" si="338"/>
        <v>9</v>
      </c>
      <c r="Y266" s="11">
        <f t="shared" si="96"/>
        <v>5.7075320145040617E-2</v>
      </c>
      <c r="Z266" s="11">
        <f t="shared" si="97"/>
        <v>8.4036992360273427E-2</v>
      </c>
      <c r="AA266" s="13">
        <f t="shared" si="18"/>
        <v>0.9332272476895771</v>
      </c>
      <c r="AB266" s="19">
        <f t="shared" si="27"/>
        <v>1.0463443372267103</v>
      </c>
      <c r="AC266" s="16">
        <f t="shared" si="331"/>
        <v>4356.5714285714284</v>
      </c>
      <c r="AD266" s="16">
        <f t="shared" si="25"/>
        <v>100.14285714285714</v>
      </c>
      <c r="AE266" s="16">
        <f t="shared" si="332"/>
        <v>22474</v>
      </c>
      <c r="AF266" s="18">
        <f t="shared" ref="AF266:AF466" si="339">SUM(Q260:Q266)/7</f>
        <v>0.19532012363803358</v>
      </c>
      <c r="AG266" s="18"/>
      <c r="AH266" s="18"/>
      <c r="AI266" s="18"/>
      <c r="AJ266" s="18"/>
      <c r="AK266" s="18"/>
      <c r="AL266" s="18"/>
      <c r="AM266" s="19">
        <f t="shared" si="21"/>
        <v>1332.7142857142858</v>
      </c>
    </row>
    <row r="267" spans="1:39" x14ac:dyDescent="0.25">
      <c r="A267" s="26">
        <v>44159</v>
      </c>
      <c r="B267" s="23">
        <v>181881</v>
      </c>
      <c r="C267" s="23">
        <v>3929</v>
      </c>
      <c r="D267" s="23">
        <v>4008</v>
      </c>
      <c r="E267" s="23">
        <v>44020</v>
      </c>
      <c r="F267" s="23">
        <v>1528302</v>
      </c>
      <c r="G267" s="7">
        <f t="shared" si="204"/>
        <v>155949.18367346938</v>
      </c>
      <c r="H267" s="12"/>
      <c r="I267" s="11">
        <f t="shared" si="234"/>
        <v>2.2078987592159684E-2</v>
      </c>
      <c r="J267" s="11">
        <f t="shared" si="231"/>
        <v>0.11900854674010765</v>
      </c>
      <c r="K267" s="11">
        <f t="shared" si="232"/>
        <v>6.6817814746554707E-3</v>
      </c>
      <c r="L267" s="23">
        <v>133853</v>
      </c>
      <c r="M267" s="11">
        <f t="shared" si="235"/>
        <v>2.2036386428488958E-2</v>
      </c>
      <c r="N267" s="11">
        <f t="shared" si="236"/>
        <v>0.24202637988574946</v>
      </c>
      <c r="O267" s="23">
        <v>41557</v>
      </c>
      <c r="P267" s="24">
        <f t="shared" si="253"/>
        <v>10144</v>
      </c>
      <c r="Q267" s="25">
        <f t="shared" si="322"/>
        <v>0.38732255520504733</v>
      </c>
      <c r="R267" s="23">
        <f t="shared" ref="R267:S267" si="340">D267-D266</f>
        <v>117</v>
      </c>
      <c r="S267" s="12">
        <f t="shared" si="340"/>
        <v>681</v>
      </c>
      <c r="T267" s="23">
        <v>7598</v>
      </c>
      <c r="U267" s="23">
        <v>638</v>
      </c>
      <c r="V267" s="11">
        <f t="shared" si="316"/>
        <v>0.73593723368576158</v>
      </c>
      <c r="W267" s="12">
        <f t="shared" ref="W267:X267" si="341">T267-T266</f>
        <v>137</v>
      </c>
      <c r="X267" s="12">
        <f t="shared" si="341"/>
        <v>11</v>
      </c>
      <c r="Y267" s="11">
        <f t="shared" si="96"/>
        <v>5.6763763232800163E-2</v>
      </c>
      <c r="Z267" s="11">
        <f t="shared" si="97"/>
        <v>8.3969465648854963E-2</v>
      </c>
      <c r="AA267" s="13">
        <f t="shared" si="18"/>
        <v>0.86606798850063715</v>
      </c>
      <c r="AB267" s="19">
        <f t="shared" si="27"/>
        <v>1.0201369891301553</v>
      </c>
      <c r="AC267" s="16">
        <f t="shared" si="331"/>
        <v>4174.5714285714284</v>
      </c>
      <c r="AD267" s="16">
        <f t="shared" si="25"/>
        <v>103.85714285714286</v>
      </c>
      <c r="AE267" s="16">
        <f t="shared" si="332"/>
        <v>20024.285714285714</v>
      </c>
      <c r="AF267" s="18">
        <f t="shared" si="339"/>
        <v>0.22341735347333933</v>
      </c>
      <c r="AG267" s="18"/>
      <c r="AH267" s="18"/>
      <c r="AI267" s="18"/>
      <c r="AJ267" s="18"/>
      <c r="AK267" s="18"/>
      <c r="AL267" s="18"/>
      <c r="AM267" s="19">
        <f t="shared" si="21"/>
        <v>1405</v>
      </c>
    </row>
    <row r="268" spans="1:39" x14ac:dyDescent="0.25">
      <c r="A268" s="26">
        <v>44160</v>
      </c>
      <c r="B268" s="23">
        <v>185687</v>
      </c>
      <c r="C268" s="23">
        <v>3806</v>
      </c>
      <c r="D268" s="23">
        <v>4114</v>
      </c>
      <c r="E268" s="23">
        <v>46818</v>
      </c>
      <c r="F268" s="23">
        <v>1548318</v>
      </c>
      <c r="G268" s="7">
        <f t="shared" si="204"/>
        <v>157991.63265306121</v>
      </c>
      <c r="H268" s="12"/>
      <c r="I268" s="11">
        <f t="shared" si="234"/>
        <v>2.0925770146414415E-2</v>
      </c>
      <c r="J268" s="11">
        <f t="shared" si="231"/>
        <v>0.11992820596285776</v>
      </c>
      <c r="K268" s="11">
        <f t="shared" si="232"/>
        <v>1.3096887918749044E-2</v>
      </c>
      <c r="L268" s="23">
        <v>137553</v>
      </c>
      <c r="M268" s="11">
        <f t="shared" si="235"/>
        <v>2.2155562855773425E-2</v>
      </c>
      <c r="N268" s="11">
        <f t="shared" si="236"/>
        <v>0.25213396737520666</v>
      </c>
      <c r="O268" s="23">
        <v>41558</v>
      </c>
      <c r="P268" s="24">
        <f t="shared" si="253"/>
        <v>20016</v>
      </c>
      <c r="Q268" s="25">
        <f t="shared" si="322"/>
        <v>0.19014788169464428</v>
      </c>
      <c r="R268" s="23">
        <f t="shared" ref="R268:S268" si="342">D268-D267</f>
        <v>106</v>
      </c>
      <c r="S268" s="12">
        <f t="shared" si="342"/>
        <v>2798</v>
      </c>
      <c r="T268" s="23">
        <v>7718</v>
      </c>
      <c r="U268" s="23">
        <v>656</v>
      </c>
      <c r="V268" s="11">
        <f t="shared" si="316"/>
        <v>0.74077883750612594</v>
      </c>
      <c r="W268" s="12">
        <f t="shared" ref="W268:X268" si="343">T268-T267</f>
        <v>120</v>
      </c>
      <c r="X268" s="12">
        <f t="shared" si="343"/>
        <v>18</v>
      </c>
      <c r="Y268" s="11">
        <f t="shared" si="96"/>
        <v>5.6109281513307595E-2</v>
      </c>
      <c r="Z268" s="11">
        <f t="shared" si="97"/>
        <v>8.4996112982637984E-2</v>
      </c>
      <c r="AA268" s="13">
        <f t="shared" si="18"/>
        <v>0.84310274012791175</v>
      </c>
      <c r="AB268" s="19">
        <f t="shared" si="27"/>
        <v>0.98781385116523523</v>
      </c>
      <c r="AC268" s="16">
        <f t="shared" si="331"/>
        <v>4105.4285714285716</v>
      </c>
      <c r="AD268" s="16">
        <f t="shared" si="25"/>
        <v>104.85714285714286</v>
      </c>
      <c r="AE268" s="16">
        <f t="shared" si="332"/>
        <v>19809.571428571428</v>
      </c>
      <c r="AF268" s="18">
        <f t="shared" si="339"/>
        <v>0.22210152139263362</v>
      </c>
      <c r="AG268" s="18"/>
      <c r="AH268" s="18"/>
      <c r="AI268" s="18"/>
      <c r="AJ268" s="18"/>
      <c r="AK268" s="18"/>
      <c r="AL268" s="18"/>
      <c r="AM268" s="19">
        <f t="shared" si="21"/>
        <v>1710.2857142857142</v>
      </c>
    </row>
    <row r="269" spans="1:39" x14ac:dyDescent="0.25">
      <c r="A269" s="26">
        <v>44161</v>
      </c>
      <c r="B269" s="23">
        <v>192047</v>
      </c>
      <c r="C269" s="23">
        <v>6360</v>
      </c>
      <c r="D269" s="23">
        <v>4229</v>
      </c>
      <c r="E269" s="23">
        <v>49616</v>
      </c>
      <c r="F269" s="23">
        <v>1580197</v>
      </c>
      <c r="G269" s="7">
        <f t="shared" si="204"/>
        <v>161244.59183673467</v>
      </c>
      <c r="H269" s="12"/>
      <c r="I269" s="11">
        <f t="shared" si="234"/>
        <v>3.4251186135809186E-2</v>
      </c>
      <c r="J269" s="11">
        <f t="shared" si="231"/>
        <v>0.12153358093959171</v>
      </c>
      <c r="K269" s="11">
        <f t="shared" si="232"/>
        <v>2.0589439637077139E-2</v>
      </c>
      <c r="L269" s="23">
        <v>138202</v>
      </c>
      <c r="M269" s="11">
        <f t="shared" si="235"/>
        <v>2.2020651194759617E-2</v>
      </c>
      <c r="N269" s="11">
        <f t="shared" si="236"/>
        <v>0.25835342390144078</v>
      </c>
      <c r="O269" s="23">
        <v>45750</v>
      </c>
      <c r="P269" s="24">
        <f t="shared" si="253"/>
        <v>31879</v>
      </c>
      <c r="Q269" s="25">
        <f t="shared" si="322"/>
        <v>0.19950437592145298</v>
      </c>
      <c r="R269" s="23">
        <f t="shared" ref="R269:S269" si="344">D269-D268</f>
        <v>115</v>
      </c>
      <c r="S269" s="12">
        <f t="shared" si="344"/>
        <v>2798</v>
      </c>
      <c r="T269" s="23">
        <v>7537</v>
      </c>
      <c r="U269" s="23">
        <v>640</v>
      </c>
      <c r="V269" s="11">
        <f t="shared" si="316"/>
        <v>0.71962592490379962</v>
      </c>
      <c r="W269" s="12">
        <f t="shared" ref="W269:X269" si="345">T269-T268</f>
        <v>-181</v>
      </c>
      <c r="X269" s="12">
        <f t="shared" si="345"/>
        <v>-16</v>
      </c>
      <c r="Y269" s="11">
        <f t="shared" si="96"/>
        <v>5.4536113804431192E-2</v>
      </c>
      <c r="Z269" s="11">
        <f t="shared" si="97"/>
        <v>8.4914422183892793E-2</v>
      </c>
      <c r="AA269" s="13">
        <f t="shared" si="18"/>
        <v>0.8821781892648034</v>
      </c>
      <c r="AB269" s="19">
        <f t="shared" si="27"/>
        <v>0.95844619640240281</v>
      </c>
      <c r="AC269" s="16">
        <f t="shared" si="331"/>
        <v>4369.4285714285716</v>
      </c>
      <c r="AD269" s="16">
        <f t="shared" si="25"/>
        <v>108.14285714285714</v>
      </c>
      <c r="AE269" s="16">
        <f t="shared" si="332"/>
        <v>21027</v>
      </c>
      <c r="AF269" s="18">
        <f t="shared" si="339"/>
        <v>0.22300564746311341</v>
      </c>
      <c r="AG269" s="18"/>
      <c r="AH269" s="18"/>
      <c r="AI269" s="18"/>
      <c r="AJ269" s="18"/>
      <c r="AK269" s="18"/>
      <c r="AL269" s="18"/>
      <c r="AM269" s="19">
        <f t="shared" si="21"/>
        <v>1895.8571428571429</v>
      </c>
    </row>
    <row r="270" spans="1:39" x14ac:dyDescent="0.25">
      <c r="A270" s="26">
        <v>44162</v>
      </c>
      <c r="B270" s="23">
        <v>198440</v>
      </c>
      <c r="C270" s="23">
        <v>6393</v>
      </c>
      <c r="D270" s="23">
        <v>4364</v>
      </c>
      <c r="E270" s="23">
        <v>52126</v>
      </c>
      <c r="F270" s="23">
        <v>1601203</v>
      </c>
      <c r="G270" s="7">
        <f t="shared" si="204"/>
        <v>163388.06122448979</v>
      </c>
      <c r="H270" s="12"/>
      <c r="I270" s="11">
        <f t="shared" si="234"/>
        <v>3.3288726197232971E-2</v>
      </c>
      <c r="J270" s="11">
        <f t="shared" si="231"/>
        <v>0.12393181876376699</v>
      </c>
      <c r="K270" s="11">
        <f t="shared" si="232"/>
        <v>1.329327925568774E-2</v>
      </c>
      <c r="L270" s="23">
        <v>141950</v>
      </c>
      <c r="M270" s="11">
        <f t="shared" si="235"/>
        <v>2.1991533964926428E-2</v>
      </c>
      <c r="N270" s="11">
        <f t="shared" si="236"/>
        <v>0.26267889538399514</v>
      </c>
      <c r="O270" s="23">
        <v>49549</v>
      </c>
      <c r="P270" s="24">
        <f t="shared" si="253"/>
        <v>21006</v>
      </c>
      <c r="Q270" s="25">
        <f t="shared" si="322"/>
        <v>0.30434161668094828</v>
      </c>
      <c r="R270" s="23">
        <f t="shared" ref="R270:S270" si="346">D270-D269</f>
        <v>135</v>
      </c>
      <c r="S270" s="12">
        <f t="shared" si="346"/>
        <v>2510</v>
      </c>
      <c r="T270" s="23">
        <v>7591</v>
      </c>
      <c r="U270" s="23">
        <v>647</v>
      </c>
      <c r="V270" s="11">
        <f t="shared" si="316"/>
        <v>0.71532957065107838</v>
      </c>
      <c r="W270" s="12">
        <f t="shared" ref="W270:X270" si="347">T270-T269</f>
        <v>54</v>
      </c>
      <c r="X270" s="12">
        <f t="shared" si="347"/>
        <v>7</v>
      </c>
      <c r="Y270" s="11">
        <f t="shared" si="96"/>
        <v>5.3476576259246213E-2</v>
      </c>
      <c r="Z270" s="11">
        <f t="shared" si="97"/>
        <v>8.5232512185482806E-2</v>
      </c>
      <c r="AA270" s="13">
        <f t="shared" ref="AA270:AA466" si="348">(C264+C265+C266+C267+C268+C269+C270)/(C257+C258+C259+C260+C261+C262+C263)</f>
        <v>0.95663550302816491</v>
      </c>
      <c r="AB270" s="19">
        <f t="shared" si="27"/>
        <v>0.94449335758581476</v>
      </c>
      <c r="AC270" s="16">
        <f t="shared" si="331"/>
        <v>4648.4285714285716</v>
      </c>
      <c r="AD270" s="16">
        <f t="shared" si="25"/>
        <v>113.71428571428571</v>
      </c>
      <c r="AE270" s="16">
        <f t="shared" si="332"/>
        <v>20762.142857142859</v>
      </c>
      <c r="AF270" s="18">
        <f t="shared" si="339"/>
        <v>0.23873648959113788</v>
      </c>
      <c r="AG270" s="18"/>
      <c r="AH270" s="18"/>
      <c r="AI270" s="18"/>
      <c r="AJ270" s="18"/>
      <c r="AK270" s="18"/>
      <c r="AL270" s="18"/>
      <c r="AM270" s="19">
        <f t="shared" si="21"/>
        <v>2007.4285714285713</v>
      </c>
    </row>
    <row r="271" spans="1:39" x14ac:dyDescent="0.25">
      <c r="A271" s="26">
        <v>44163</v>
      </c>
      <c r="B271" s="23">
        <v>204708</v>
      </c>
      <c r="C271" s="23">
        <v>6268</v>
      </c>
      <c r="D271" s="23">
        <v>4516</v>
      </c>
      <c r="E271" s="23">
        <v>54021</v>
      </c>
      <c r="F271" s="23">
        <v>1622765</v>
      </c>
      <c r="G271" s="7">
        <f t="shared" si="204"/>
        <v>165588.26530612243</v>
      </c>
      <c r="H271" s="12"/>
      <c r="I271" s="11">
        <f t="shared" si="234"/>
        <v>3.1586373714976822E-2</v>
      </c>
      <c r="J271" s="11">
        <f t="shared" si="231"/>
        <v>0.12614765539064499</v>
      </c>
      <c r="K271" s="11">
        <f t="shared" si="232"/>
        <v>1.3466125157147469E-2</v>
      </c>
      <c r="L271" s="23">
        <v>146171</v>
      </c>
      <c r="M271" s="11">
        <f t="shared" si="235"/>
        <v>2.2060691326181683E-2</v>
      </c>
      <c r="N271" s="11">
        <f t="shared" si="236"/>
        <v>0.26389295972800281</v>
      </c>
      <c r="O271" s="23">
        <v>51142</v>
      </c>
      <c r="P271" s="24">
        <f t="shared" si="253"/>
        <v>21562</v>
      </c>
      <c r="Q271" s="25">
        <f t="shared" si="322"/>
        <v>0.29069659586309249</v>
      </c>
      <c r="R271" s="23">
        <f t="shared" ref="R271:S271" si="349">D271-D270</f>
        <v>152</v>
      </c>
      <c r="S271" s="12">
        <f t="shared" si="349"/>
        <v>1895</v>
      </c>
      <c r="T271" s="23">
        <v>7536</v>
      </c>
      <c r="U271" s="23">
        <v>644</v>
      </c>
      <c r="V271" s="11">
        <f t="shared" si="316"/>
        <v>0.71404634894581553</v>
      </c>
      <c r="W271" s="12">
        <f t="shared" ref="W271:X271" si="350">T271-T270</f>
        <v>-55</v>
      </c>
      <c r="X271" s="12">
        <f t="shared" si="350"/>
        <v>-3</v>
      </c>
      <c r="Y271" s="11">
        <f t="shared" si="96"/>
        <v>5.1556054210479506E-2</v>
      </c>
      <c r="Z271" s="11">
        <f t="shared" si="97"/>
        <v>8.5456475583864114E-2</v>
      </c>
      <c r="AA271" s="13">
        <f t="shared" si="348"/>
        <v>1.0248696947133284</v>
      </c>
      <c r="AB271" s="19">
        <f t="shared" si="27"/>
        <v>0.93997730480324526</v>
      </c>
      <c r="AC271" s="16">
        <f t="shared" si="331"/>
        <v>4915.7142857142853</v>
      </c>
      <c r="AD271" s="16">
        <f t="shared" si="25"/>
        <v>118.14285714285714</v>
      </c>
      <c r="AE271" s="16">
        <f t="shared" si="332"/>
        <v>20298.714285714286</v>
      </c>
      <c r="AF271" s="18">
        <f t="shared" si="339"/>
        <v>0.25494236004287119</v>
      </c>
      <c r="AG271" s="18"/>
      <c r="AH271" s="18"/>
      <c r="AI271" s="18"/>
      <c r="AJ271" s="18"/>
      <c r="AK271" s="18"/>
      <c r="AL271" s="18"/>
      <c r="AM271" s="19">
        <f t="shared" si="21"/>
        <v>1885.8571428571429</v>
      </c>
    </row>
    <row r="272" spans="1:39" x14ac:dyDescent="0.25">
      <c r="A272" s="26">
        <v>44164</v>
      </c>
      <c r="B272" s="23">
        <v>211527</v>
      </c>
      <c r="C272" s="23">
        <v>6819</v>
      </c>
      <c r="D272" s="23">
        <v>4672</v>
      </c>
      <c r="E272" s="23">
        <v>55637</v>
      </c>
      <c r="F272" s="23">
        <v>1639076</v>
      </c>
      <c r="G272" s="7">
        <f t="shared" si="204"/>
        <v>167252.65306122447</v>
      </c>
      <c r="H272" s="12"/>
      <c r="I272" s="11">
        <f t="shared" si="234"/>
        <v>3.3310862301424465E-2</v>
      </c>
      <c r="J272" s="11">
        <f t="shared" si="231"/>
        <v>0.12905258816552739</v>
      </c>
      <c r="K272" s="11">
        <f t="shared" si="232"/>
        <v>1.005136295150561E-2</v>
      </c>
      <c r="L272" s="23">
        <v>151218</v>
      </c>
      <c r="M272" s="11">
        <f t="shared" si="235"/>
        <v>2.2087014896443481E-2</v>
      </c>
      <c r="N272" s="11">
        <f t="shared" si="236"/>
        <v>0.26302552392838741</v>
      </c>
      <c r="O272" s="23">
        <v>51142</v>
      </c>
      <c r="P272" s="24">
        <f t="shared" si="253"/>
        <v>16311</v>
      </c>
      <c r="Q272" s="25">
        <f t="shared" si="322"/>
        <v>0.41806143093617804</v>
      </c>
      <c r="R272" s="23">
        <f t="shared" ref="R272:S272" si="351">D272-D271</f>
        <v>156</v>
      </c>
      <c r="S272" s="12">
        <f t="shared" si="351"/>
        <v>1616</v>
      </c>
      <c r="T272" s="23">
        <v>7590</v>
      </c>
      <c r="U272" s="23">
        <v>657</v>
      </c>
      <c r="V272" s="11">
        <f t="shared" si="316"/>
        <v>0.7148874611751691</v>
      </c>
      <c r="W272" s="12">
        <f t="shared" ref="W272:X272" si="352">T272-T271</f>
        <v>54</v>
      </c>
      <c r="X272" s="12">
        <f t="shared" si="352"/>
        <v>13</v>
      </c>
      <c r="Y272" s="11">
        <f t="shared" si="96"/>
        <v>5.0192437408245048E-2</v>
      </c>
      <c r="Z272" s="11">
        <f t="shared" si="97"/>
        <v>8.6561264822134387E-2</v>
      </c>
      <c r="AA272" s="13">
        <f t="shared" si="348"/>
        <v>1.0966218022996701</v>
      </c>
      <c r="AB272" s="19">
        <f t="shared" si="27"/>
        <v>0.94324330937487044</v>
      </c>
      <c r="AC272" s="16">
        <f t="shared" si="331"/>
        <v>5272.7142857142853</v>
      </c>
      <c r="AD272" s="16">
        <f t="shared" si="25"/>
        <v>124.57142857142857</v>
      </c>
      <c r="AE272" s="16">
        <f t="shared" si="332"/>
        <v>19461.285714285714</v>
      </c>
      <c r="AF272" s="18">
        <f t="shared" si="339"/>
        <v>0.28683234276412078</v>
      </c>
      <c r="AG272" s="18"/>
      <c r="AH272" s="18"/>
      <c r="AI272" s="18"/>
      <c r="AJ272" s="18"/>
      <c r="AK272" s="18"/>
      <c r="AL272" s="18"/>
      <c r="AM272" s="19">
        <f t="shared" ref="AM272:AM466" si="353">SUM(S266:S272)/7</f>
        <v>1817.4285714285713</v>
      </c>
    </row>
    <row r="273" spans="1:39" x14ac:dyDescent="0.25">
      <c r="A273" s="26">
        <v>44165</v>
      </c>
      <c r="B273" s="23">
        <v>217122</v>
      </c>
      <c r="C273" s="23">
        <v>5595</v>
      </c>
      <c r="D273" s="23">
        <v>4823</v>
      </c>
      <c r="E273" s="23">
        <v>63860</v>
      </c>
      <c r="F273" s="23">
        <v>1648022</v>
      </c>
      <c r="G273" s="7">
        <f t="shared" si="204"/>
        <v>168165.51020408163</v>
      </c>
      <c r="H273" s="12"/>
      <c r="I273" s="11">
        <f t="shared" si="234"/>
        <v>2.6450524046575614E-2</v>
      </c>
      <c r="J273" s="11">
        <f t="shared" si="231"/>
        <v>0.13174702764890275</v>
      </c>
      <c r="K273" s="11">
        <f t="shared" si="232"/>
        <v>5.4579531394517398E-3</v>
      </c>
      <c r="L273" s="23">
        <v>148439</v>
      </c>
      <c r="M273" s="11">
        <f t="shared" si="235"/>
        <v>2.2213317858162693E-2</v>
      </c>
      <c r="N273" s="11">
        <f t="shared" si="236"/>
        <v>0.2941203562973812</v>
      </c>
      <c r="O273" s="23">
        <v>48796</v>
      </c>
      <c r="P273" s="24">
        <f t="shared" si="253"/>
        <v>8946</v>
      </c>
      <c r="Q273" s="25">
        <f t="shared" si="322"/>
        <v>0.6254191817572099</v>
      </c>
      <c r="R273" s="23">
        <f t="shared" ref="R273:S273" si="354">D273-D272</f>
        <v>151</v>
      </c>
      <c r="S273" s="12">
        <f t="shared" si="354"/>
        <v>8223</v>
      </c>
      <c r="T273" s="23">
        <v>7734</v>
      </c>
      <c r="U273" s="23">
        <v>666</v>
      </c>
      <c r="V273" s="11">
        <f t="shared" si="316"/>
        <v>0.68366632584445608</v>
      </c>
      <c r="W273" s="12">
        <f t="shared" ref="W273:X273" si="355">T273-T272</f>
        <v>144</v>
      </c>
      <c r="X273" s="12">
        <f t="shared" si="355"/>
        <v>9</v>
      </c>
      <c r="Y273" s="11">
        <f t="shared" si="96"/>
        <v>5.2102210335558716E-2</v>
      </c>
      <c r="Z273" s="11">
        <f t="shared" si="97"/>
        <v>8.6113266097750191E-2</v>
      </c>
      <c r="AA273" s="13">
        <f t="shared" si="348"/>
        <v>1.2844307450157397</v>
      </c>
      <c r="AB273" s="19">
        <f t="shared" si="27"/>
        <v>0.99341523756432204</v>
      </c>
      <c r="AC273" s="16">
        <f t="shared" si="331"/>
        <v>5595.7142857142853</v>
      </c>
      <c r="AD273" s="16">
        <f t="shared" si="25"/>
        <v>133.14285714285714</v>
      </c>
      <c r="AE273" s="16">
        <f t="shared" si="332"/>
        <v>18552</v>
      </c>
      <c r="AF273" s="18">
        <f t="shared" si="339"/>
        <v>0.34507051972265329</v>
      </c>
      <c r="AG273" s="18"/>
      <c r="AH273" s="18"/>
      <c r="AI273" s="18"/>
      <c r="AJ273" s="18"/>
      <c r="AK273" s="18"/>
      <c r="AL273" s="18"/>
      <c r="AM273" s="19">
        <f t="shared" si="353"/>
        <v>2931.5714285714284</v>
      </c>
    </row>
    <row r="274" spans="1:39" x14ac:dyDescent="0.25">
      <c r="A274" s="26">
        <v>44166</v>
      </c>
      <c r="B274" s="23">
        <v>221073</v>
      </c>
      <c r="C274" s="23">
        <v>3951</v>
      </c>
      <c r="D274" s="23">
        <v>4977</v>
      </c>
      <c r="E274" s="23">
        <v>64802</v>
      </c>
      <c r="F274" s="23">
        <v>1653780</v>
      </c>
      <c r="G274" s="7">
        <f t="shared" si="204"/>
        <v>168753.06122448979</v>
      </c>
      <c r="H274" s="12"/>
      <c r="I274" s="11">
        <f t="shared" si="234"/>
        <v>1.8197142620278002E-2</v>
      </c>
      <c r="J274" s="11">
        <f t="shared" si="231"/>
        <v>0.13367739360737221</v>
      </c>
      <c r="K274" s="11">
        <f t="shared" si="232"/>
        <v>3.4938853971609603E-3</v>
      </c>
      <c r="L274" s="23">
        <v>151294</v>
      </c>
      <c r="M274" s="11">
        <f t="shared" si="235"/>
        <v>2.251292559471306E-2</v>
      </c>
      <c r="N274" s="11">
        <f t="shared" si="236"/>
        <v>0.29312489539654324</v>
      </c>
      <c r="O274" s="23">
        <v>48171</v>
      </c>
      <c r="P274" s="24">
        <f t="shared" si="253"/>
        <v>5758</v>
      </c>
      <c r="Q274" s="25">
        <f t="shared" si="322"/>
        <v>0.68617575547064957</v>
      </c>
      <c r="R274" s="23">
        <f t="shared" ref="R274:S274" si="356">D274-D273</f>
        <v>154</v>
      </c>
      <c r="S274" s="12">
        <f t="shared" si="356"/>
        <v>942</v>
      </c>
      <c r="T274" s="23">
        <v>7884</v>
      </c>
      <c r="U274" s="23">
        <v>662</v>
      </c>
      <c r="V274" s="11">
        <f t="shared" si="316"/>
        <v>0.68436217900874374</v>
      </c>
      <c r="W274" s="12">
        <f t="shared" ref="W274:X274" si="357">T274-T273</f>
        <v>150</v>
      </c>
      <c r="X274" s="12">
        <f t="shared" si="357"/>
        <v>-4</v>
      </c>
      <c r="Y274" s="11">
        <f t="shared" si="96"/>
        <v>5.2110460428040767E-2</v>
      </c>
      <c r="Z274" s="11">
        <f t="shared" si="97"/>
        <v>8.396752917300862E-2</v>
      </c>
      <c r="AA274" s="13">
        <f t="shared" si="348"/>
        <v>1.3411813017589487</v>
      </c>
      <c r="AB274" s="19">
        <f t="shared" si="27"/>
        <v>1.0612885680297954</v>
      </c>
      <c r="AC274" s="16">
        <f t="shared" si="331"/>
        <v>5598.8571428571431</v>
      </c>
      <c r="AD274" s="16">
        <f t="shared" si="25"/>
        <v>138.42857142857142</v>
      </c>
      <c r="AE274" s="16">
        <f t="shared" si="332"/>
        <v>17925.428571428572</v>
      </c>
      <c r="AF274" s="18">
        <f t="shared" si="339"/>
        <v>0.38776383404631082</v>
      </c>
      <c r="AG274" s="18"/>
      <c r="AH274" s="18"/>
      <c r="AI274" s="18"/>
      <c r="AJ274" s="18"/>
      <c r="AK274" s="18"/>
      <c r="AL274" s="18"/>
      <c r="AM274" s="19">
        <f t="shared" si="353"/>
        <v>2968.8571428571427</v>
      </c>
    </row>
    <row r="275" spans="1:39" x14ac:dyDescent="0.25">
      <c r="A275" s="26">
        <v>44167</v>
      </c>
      <c r="B275" s="23">
        <v>225209</v>
      </c>
      <c r="C275" s="23">
        <v>4136</v>
      </c>
      <c r="D275" s="23">
        <v>5142</v>
      </c>
      <c r="E275" s="23">
        <v>65888</v>
      </c>
      <c r="F275" s="23">
        <v>1850230</v>
      </c>
      <c r="G275" s="7">
        <f t="shared" si="204"/>
        <v>188798.97959183672</v>
      </c>
      <c r="H275" s="12"/>
      <c r="I275" s="11">
        <f t="shared" si="234"/>
        <v>1.870875231258453E-2</v>
      </c>
      <c r="J275" s="11">
        <f t="shared" si="231"/>
        <v>0.12171946190473616</v>
      </c>
      <c r="K275" s="11">
        <f t="shared" si="232"/>
        <v>0.11878847246913132</v>
      </c>
      <c r="L275" s="23">
        <v>154179</v>
      </c>
      <c r="M275" s="11">
        <f t="shared" si="235"/>
        <v>2.2832124826272483E-2</v>
      </c>
      <c r="N275" s="11">
        <f t="shared" si="236"/>
        <v>0.29256379629588514</v>
      </c>
      <c r="O275" s="23">
        <v>44318</v>
      </c>
      <c r="P275" s="27">
        <v>14944</v>
      </c>
      <c r="Q275" s="25">
        <f t="shared" si="322"/>
        <v>0.27676659528907921</v>
      </c>
      <c r="R275" s="23">
        <f t="shared" ref="R275:S275" si="358">D275-D274</f>
        <v>165</v>
      </c>
      <c r="S275" s="12">
        <f t="shared" si="358"/>
        <v>1086</v>
      </c>
      <c r="T275" s="23">
        <v>7732</v>
      </c>
      <c r="U275" s="23">
        <v>649</v>
      </c>
      <c r="V275" s="11">
        <f t="shared" si="316"/>
        <v>0.68460407887784236</v>
      </c>
      <c r="W275" s="12">
        <f t="shared" ref="W275:X275" si="359">T275-T274</f>
        <v>-152</v>
      </c>
      <c r="X275" s="12">
        <f t="shared" si="359"/>
        <v>-13</v>
      </c>
      <c r="Y275" s="11">
        <f t="shared" si="96"/>
        <v>5.0149501553389243E-2</v>
      </c>
      <c r="Z275" s="11">
        <f t="shared" si="97"/>
        <v>8.393688566994309E-2</v>
      </c>
      <c r="AA275" s="13">
        <f t="shared" si="348"/>
        <v>1.3752522792121928</v>
      </c>
      <c r="AB275" s="19">
        <f t="shared" si="27"/>
        <v>1.1373099307561212</v>
      </c>
      <c r="AC275" s="16">
        <f t="shared" si="331"/>
        <v>5646</v>
      </c>
      <c r="AD275" s="16">
        <f t="shared" ref="AD275:AD466" si="360">SUM(R269:R275)/7</f>
        <v>146.85714285714286</v>
      </c>
      <c r="AE275" s="16">
        <f t="shared" si="332"/>
        <v>17200.857142857141</v>
      </c>
      <c r="AF275" s="18">
        <f t="shared" si="339"/>
        <v>0.40013793598837294</v>
      </c>
      <c r="AG275" s="18"/>
      <c r="AH275" s="18"/>
      <c r="AI275" s="18"/>
      <c r="AJ275" s="18"/>
      <c r="AK275" s="18"/>
      <c r="AL275" s="18"/>
      <c r="AM275" s="19">
        <f t="shared" si="353"/>
        <v>2724.2857142857142</v>
      </c>
    </row>
    <row r="276" spans="1:39" x14ac:dyDescent="0.25">
      <c r="A276" s="26">
        <v>44168</v>
      </c>
      <c r="B276" s="23">
        <v>231884</v>
      </c>
      <c r="C276" s="23">
        <v>6635</v>
      </c>
      <c r="D276" s="23">
        <v>5324</v>
      </c>
      <c r="E276" s="23">
        <v>67033</v>
      </c>
      <c r="F276" s="23">
        <v>1876274</v>
      </c>
      <c r="G276" s="7">
        <f t="shared" si="204"/>
        <v>191456.53061224488</v>
      </c>
      <c r="H276" s="12"/>
      <c r="I276" s="11">
        <f t="shared" si="234"/>
        <v>2.9639135203300047E-2</v>
      </c>
      <c r="J276" s="11">
        <f t="shared" si="231"/>
        <v>0.12358749308469871</v>
      </c>
      <c r="K276" s="11">
        <f t="shared" si="232"/>
        <v>1.4076087837728282E-2</v>
      </c>
      <c r="L276" s="23">
        <v>159487</v>
      </c>
      <c r="M276" s="11">
        <f t="shared" si="235"/>
        <v>2.2959755739938935E-2</v>
      </c>
      <c r="N276" s="11">
        <f t="shared" si="236"/>
        <v>0.28907988476997121</v>
      </c>
      <c r="O276" s="23">
        <v>50430</v>
      </c>
      <c r="P276" s="24">
        <f t="shared" ref="P276:P280" si="361">F276-F275</f>
        <v>26044</v>
      </c>
      <c r="Q276" s="25">
        <f t="shared" si="322"/>
        <v>0.25476117339886345</v>
      </c>
      <c r="R276" s="23">
        <f t="shared" ref="R276:S276" si="362">D276-D275</f>
        <v>182</v>
      </c>
      <c r="S276" s="12">
        <f t="shared" si="362"/>
        <v>1145</v>
      </c>
      <c r="T276" s="23">
        <v>7693</v>
      </c>
      <c r="U276" s="23">
        <v>663</v>
      </c>
      <c r="V276" s="11">
        <f t="shared" si="316"/>
        <v>0.68778785944696486</v>
      </c>
      <c r="W276" s="12">
        <f t="shared" ref="W276:X276" si="363">T276-T275</f>
        <v>-39</v>
      </c>
      <c r="X276" s="12">
        <f t="shared" si="363"/>
        <v>14</v>
      </c>
      <c r="Y276" s="11">
        <f t="shared" si="96"/>
        <v>4.8235906374814251E-2</v>
      </c>
      <c r="Z276" s="11">
        <f t="shared" si="97"/>
        <v>8.6182243598076178E-2</v>
      </c>
      <c r="AA276" s="13">
        <f t="shared" si="348"/>
        <v>1.3011508533315896</v>
      </c>
      <c r="AB276" s="19">
        <f t="shared" ref="AB276:AB466" si="364">SUM(AA270:AA276)/7</f>
        <v>1.1971631684799477</v>
      </c>
      <c r="AC276" s="16">
        <f t="shared" si="331"/>
        <v>5685.2857142857147</v>
      </c>
      <c r="AD276" s="16">
        <f t="shared" si="360"/>
        <v>156.42857142857142</v>
      </c>
      <c r="AE276" s="16">
        <f t="shared" si="332"/>
        <v>16367.285714285714</v>
      </c>
      <c r="AF276" s="18">
        <f t="shared" si="339"/>
        <v>0.40803176419943155</v>
      </c>
      <c r="AG276" s="18"/>
      <c r="AH276" s="18"/>
      <c r="AI276" s="18"/>
      <c r="AJ276" s="18"/>
      <c r="AK276" s="18"/>
      <c r="AL276" s="18"/>
      <c r="AM276" s="19">
        <f t="shared" si="353"/>
        <v>2488.1428571428573</v>
      </c>
    </row>
    <row r="277" spans="1:39" x14ac:dyDescent="0.25">
      <c r="A277" s="26">
        <v>44169</v>
      </c>
      <c r="B277" s="23">
        <v>238056</v>
      </c>
      <c r="C277" s="23">
        <v>6212</v>
      </c>
      <c r="D277" s="23">
        <v>5513</v>
      </c>
      <c r="E277" s="23">
        <v>68525</v>
      </c>
      <c r="F277" s="23">
        <v>1894753</v>
      </c>
      <c r="G277" s="7">
        <f t="shared" si="204"/>
        <v>193342.14285714284</v>
      </c>
      <c r="H277" s="12"/>
      <c r="I277" s="11">
        <f t="shared" si="234"/>
        <v>2.6616756654189163E-2</v>
      </c>
      <c r="J277" s="11">
        <f t="shared" si="231"/>
        <v>0.12563959524011836</v>
      </c>
      <c r="K277" s="11">
        <f t="shared" si="232"/>
        <v>9.8487747525148241E-3</v>
      </c>
      <c r="L277" s="23">
        <v>164018</v>
      </c>
      <c r="M277" s="11">
        <f t="shared" si="235"/>
        <v>2.3158416507040359E-2</v>
      </c>
      <c r="N277" s="11">
        <f t="shared" si="236"/>
        <v>0.28785243808179589</v>
      </c>
      <c r="O277" s="23">
        <v>53238</v>
      </c>
      <c r="P277" s="24">
        <f t="shared" si="361"/>
        <v>18479</v>
      </c>
      <c r="Q277" s="25">
        <f t="shared" si="322"/>
        <v>0.33616537691433518</v>
      </c>
      <c r="R277" s="23">
        <f t="shared" ref="R277:S277" si="365">D277-D276</f>
        <v>189</v>
      </c>
      <c r="S277" s="12">
        <f t="shared" si="365"/>
        <v>1492</v>
      </c>
      <c r="T277" s="23">
        <v>7812</v>
      </c>
      <c r="U277" s="23">
        <v>639</v>
      </c>
      <c r="V277" s="11">
        <f t="shared" si="316"/>
        <v>0.68898914541116374</v>
      </c>
      <c r="W277" s="12">
        <f t="shared" ref="W277:X277" si="366">T277-T276</f>
        <v>119</v>
      </c>
      <c r="X277" s="12">
        <f t="shared" si="366"/>
        <v>-24</v>
      </c>
      <c r="Y277" s="11">
        <f t="shared" si="96"/>
        <v>4.7628918777207381E-2</v>
      </c>
      <c r="Z277" s="11">
        <f t="shared" si="97"/>
        <v>8.1797235023041481E-2</v>
      </c>
      <c r="AA277" s="13">
        <f t="shared" si="348"/>
        <v>1.2174928547281723</v>
      </c>
      <c r="AB277" s="19">
        <f t="shared" si="364"/>
        <v>1.2344285044370917</v>
      </c>
      <c r="AC277" s="16">
        <f t="shared" si="331"/>
        <v>5659.4285714285716</v>
      </c>
      <c r="AD277" s="16">
        <f t="shared" si="360"/>
        <v>164.14285714285714</v>
      </c>
      <c r="AE277" s="16">
        <f t="shared" si="332"/>
        <v>16006.285714285714</v>
      </c>
      <c r="AF277" s="18">
        <f t="shared" si="339"/>
        <v>0.412578015661344</v>
      </c>
      <c r="AG277" s="18"/>
      <c r="AH277" s="18"/>
      <c r="AI277" s="18"/>
      <c r="AJ277" s="18"/>
      <c r="AK277" s="18"/>
      <c r="AL277" s="18"/>
      <c r="AM277" s="19">
        <f t="shared" si="353"/>
        <v>2342.7142857142858</v>
      </c>
    </row>
    <row r="278" spans="1:39" x14ac:dyDescent="0.25">
      <c r="A278" s="26">
        <v>44170</v>
      </c>
      <c r="B278" s="23">
        <v>243581</v>
      </c>
      <c r="C278" s="23">
        <v>5525</v>
      </c>
      <c r="D278" s="23">
        <v>5706</v>
      </c>
      <c r="E278" s="23">
        <v>70396</v>
      </c>
      <c r="F278" s="23">
        <v>1918043</v>
      </c>
      <c r="G278" s="7">
        <f t="shared" si="204"/>
        <v>195718.67346938775</v>
      </c>
      <c r="H278" s="12"/>
      <c r="I278" s="11">
        <f t="shared" si="234"/>
        <v>2.3208824814329402E-2</v>
      </c>
      <c r="J278" s="11">
        <f t="shared" si="231"/>
        <v>0.12699454600340035</v>
      </c>
      <c r="K278" s="11">
        <f t="shared" si="232"/>
        <v>1.2291839622367665E-2</v>
      </c>
      <c r="L278" s="23">
        <v>167749</v>
      </c>
      <c r="M278" s="11">
        <f t="shared" si="235"/>
        <v>2.3425472430115651E-2</v>
      </c>
      <c r="N278" s="11">
        <f t="shared" si="236"/>
        <v>0.2890044790028779</v>
      </c>
      <c r="O278" s="23">
        <v>53315</v>
      </c>
      <c r="P278" s="24">
        <f t="shared" si="361"/>
        <v>23290</v>
      </c>
      <c r="Q278" s="25">
        <f t="shared" si="322"/>
        <v>0.23722627737226276</v>
      </c>
      <c r="R278" s="23">
        <f t="shared" ref="R278:S278" si="367">D278-D277</f>
        <v>193</v>
      </c>
      <c r="S278" s="12">
        <f t="shared" si="367"/>
        <v>1871</v>
      </c>
      <c r="T278" s="23">
        <v>7695</v>
      </c>
      <c r="U278" s="23">
        <v>637</v>
      </c>
      <c r="V278" s="11">
        <f t="shared" si="316"/>
        <v>0.68867850940754816</v>
      </c>
      <c r="W278" s="12">
        <f t="shared" ref="W278:X278" si="368">T278-T277</f>
        <v>-117</v>
      </c>
      <c r="X278" s="12">
        <f t="shared" si="368"/>
        <v>-2</v>
      </c>
      <c r="Y278" s="11">
        <f t="shared" si="96"/>
        <v>4.5872106540128403E-2</v>
      </c>
      <c r="Z278" s="11">
        <f t="shared" si="97"/>
        <v>8.278102664067577E-2</v>
      </c>
      <c r="AA278" s="13">
        <f t="shared" si="348"/>
        <v>1.1297006684103459</v>
      </c>
      <c r="AB278" s="19">
        <f t="shared" si="364"/>
        <v>1.2494043578223799</v>
      </c>
      <c r="AC278" s="16">
        <f t="shared" si="331"/>
        <v>5553.2857142857147</v>
      </c>
      <c r="AD278" s="16">
        <f t="shared" si="360"/>
        <v>170</v>
      </c>
      <c r="AE278" s="16">
        <f t="shared" si="332"/>
        <v>16253.142857142857</v>
      </c>
      <c r="AF278" s="18">
        <f t="shared" si="339"/>
        <v>0.40493939873408263</v>
      </c>
      <c r="AG278" s="18"/>
      <c r="AH278" s="18"/>
      <c r="AI278" s="18"/>
      <c r="AJ278" s="18"/>
      <c r="AK278" s="18"/>
      <c r="AL278" s="18"/>
      <c r="AM278" s="19">
        <f t="shared" si="353"/>
        <v>2339.2857142857142</v>
      </c>
    </row>
    <row r="279" spans="1:39" x14ac:dyDescent="0.25">
      <c r="A279" s="26">
        <v>44171</v>
      </c>
      <c r="B279" s="23">
        <v>250278</v>
      </c>
      <c r="C279" s="23">
        <v>6697</v>
      </c>
      <c r="D279" s="23">
        <v>5868</v>
      </c>
      <c r="E279" s="23">
        <v>71682</v>
      </c>
      <c r="F279" s="23">
        <v>1941724</v>
      </c>
      <c r="G279" s="7">
        <f t="shared" si="204"/>
        <v>198135.1020408163</v>
      </c>
      <c r="H279" s="12"/>
      <c r="I279" s="11">
        <f t="shared" si="234"/>
        <v>2.7493934255955924E-2</v>
      </c>
      <c r="J279" s="11">
        <f t="shared" si="231"/>
        <v>0.12889473478208024</v>
      </c>
      <c r="K279" s="11">
        <f t="shared" si="232"/>
        <v>1.2346438531357222E-2</v>
      </c>
      <c r="L279" s="23">
        <v>172728</v>
      </c>
      <c r="M279" s="11">
        <f t="shared" si="235"/>
        <v>2.3445928127921751E-2</v>
      </c>
      <c r="N279" s="11">
        <f t="shared" si="236"/>
        <v>0.2864095126219644</v>
      </c>
      <c r="O279" s="23">
        <v>50283</v>
      </c>
      <c r="P279" s="24">
        <f t="shared" si="361"/>
        <v>23681</v>
      </c>
      <c r="Q279" s="25">
        <f t="shared" si="322"/>
        <v>0.28280055740889321</v>
      </c>
      <c r="R279" s="23">
        <f t="shared" ref="R279:S279" si="369">D279-D278</f>
        <v>162</v>
      </c>
      <c r="S279" s="12">
        <f t="shared" si="369"/>
        <v>1286</v>
      </c>
      <c r="T279" s="23">
        <v>7709</v>
      </c>
      <c r="U279" s="23">
        <v>656</v>
      </c>
      <c r="V279" s="11">
        <f t="shared" si="316"/>
        <v>0.69014455925011386</v>
      </c>
      <c r="W279" s="12">
        <f t="shared" ref="W279:X279" si="370">T279-T278</f>
        <v>14</v>
      </c>
      <c r="X279" s="12">
        <f t="shared" si="370"/>
        <v>19</v>
      </c>
      <c r="Y279" s="11">
        <f t="shared" si="96"/>
        <v>4.4630864712148582E-2</v>
      </c>
      <c r="Z279" s="11">
        <f t="shared" si="97"/>
        <v>8.5095343105461144E-2</v>
      </c>
      <c r="AA279" s="13">
        <f t="shared" si="348"/>
        <v>1.0499065268633667</v>
      </c>
      <c r="AB279" s="19">
        <f t="shared" si="364"/>
        <v>1.2427307470457651</v>
      </c>
      <c r="AC279" s="16">
        <f t="shared" si="331"/>
        <v>5535.8571428571431</v>
      </c>
      <c r="AD279" s="16">
        <f t="shared" si="360"/>
        <v>170.85714285714286</v>
      </c>
      <c r="AE279" s="16">
        <f t="shared" si="332"/>
        <v>17306</v>
      </c>
      <c r="AF279" s="18">
        <f t="shared" si="339"/>
        <v>0.38561641680161335</v>
      </c>
      <c r="AG279" s="18"/>
      <c r="AH279" s="18"/>
      <c r="AI279" s="18"/>
      <c r="AJ279" s="18"/>
      <c r="AK279" s="18"/>
      <c r="AL279" s="18"/>
      <c r="AM279" s="19">
        <f t="shared" si="353"/>
        <v>2292.1428571428573</v>
      </c>
    </row>
    <row r="280" spans="1:39" x14ac:dyDescent="0.25">
      <c r="A280" s="26">
        <v>44172</v>
      </c>
      <c r="B280" s="23">
        <v>254148</v>
      </c>
      <c r="C280" s="23">
        <v>3870</v>
      </c>
      <c r="D280" s="23">
        <v>5984</v>
      </c>
      <c r="E280" s="23">
        <v>74283</v>
      </c>
      <c r="F280" s="23">
        <v>1963148</v>
      </c>
      <c r="G280" s="7">
        <f t="shared" si="204"/>
        <v>200321.22448979592</v>
      </c>
      <c r="H280" s="12"/>
      <c r="I280" s="11">
        <f t="shared" si="234"/>
        <v>1.5462805360439192E-2</v>
      </c>
      <c r="J280" s="11">
        <f t="shared" si="231"/>
        <v>0.12945941925927135</v>
      </c>
      <c r="K280" s="11">
        <f t="shared" si="232"/>
        <v>1.1033493946616513E-2</v>
      </c>
      <c r="L280" s="23">
        <v>173881</v>
      </c>
      <c r="M280" s="11">
        <f t="shared" si="235"/>
        <v>2.354533578859562E-2</v>
      </c>
      <c r="N280" s="11">
        <f t="shared" si="236"/>
        <v>0.29228244959629823</v>
      </c>
      <c r="O280" s="23">
        <v>51485</v>
      </c>
      <c r="P280" s="24">
        <f t="shared" si="361"/>
        <v>21424</v>
      </c>
      <c r="Q280" s="25">
        <f t="shared" si="322"/>
        <v>0.18063853622106049</v>
      </c>
      <c r="R280" s="23">
        <f t="shared" ref="R280:S280" si="371">D280-D279</f>
        <v>116</v>
      </c>
      <c r="S280" s="12">
        <f t="shared" si="371"/>
        <v>2601</v>
      </c>
      <c r="T280" s="23">
        <v>7932</v>
      </c>
      <c r="U280" s="23">
        <v>674</v>
      </c>
      <c r="V280" s="11">
        <f t="shared" si="316"/>
        <v>0.68417221461510613</v>
      </c>
      <c r="W280" s="12">
        <f t="shared" ref="W280:X280" si="372">T280-T279</f>
        <v>223</v>
      </c>
      <c r="X280" s="12">
        <f t="shared" si="372"/>
        <v>18</v>
      </c>
      <c r="Y280" s="11">
        <f t="shared" si="96"/>
        <v>4.5617405006872516E-2</v>
      </c>
      <c r="Z280" s="11">
        <f t="shared" si="97"/>
        <v>8.4972264246091778E-2</v>
      </c>
      <c r="AA280" s="13">
        <f t="shared" si="348"/>
        <v>0.94526423283124839</v>
      </c>
      <c r="AB280" s="19">
        <f t="shared" si="364"/>
        <v>1.1942783881622663</v>
      </c>
      <c r="AC280" s="16">
        <f t="shared" si="331"/>
        <v>5289.4285714285716</v>
      </c>
      <c r="AD280" s="16">
        <f t="shared" si="360"/>
        <v>165.85714285714286</v>
      </c>
      <c r="AE280" s="16">
        <f t="shared" si="332"/>
        <v>19088.571428571428</v>
      </c>
      <c r="AF280" s="18">
        <f t="shared" si="339"/>
        <v>0.3220763245821634</v>
      </c>
      <c r="AG280" s="18"/>
      <c r="AH280" s="18"/>
      <c r="AI280" s="18"/>
      <c r="AJ280" s="18"/>
      <c r="AK280" s="18"/>
      <c r="AL280" s="18"/>
      <c r="AM280" s="19">
        <f t="shared" si="353"/>
        <v>1489</v>
      </c>
    </row>
    <row r="281" spans="1:39" x14ac:dyDescent="0.25">
      <c r="A281" s="26">
        <v>44173</v>
      </c>
      <c r="B281" s="23">
        <v>256367</v>
      </c>
      <c r="C281" s="23">
        <v>2219</v>
      </c>
      <c r="D281" s="23">
        <v>6120</v>
      </c>
      <c r="E281" s="23">
        <v>75281</v>
      </c>
      <c r="F281" s="23">
        <v>2158818</v>
      </c>
      <c r="G281" s="7">
        <f t="shared" si="204"/>
        <v>220287.55102040814</v>
      </c>
      <c r="H281" s="12"/>
      <c r="I281" s="11">
        <f t="shared" si="234"/>
        <v>8.7311330405905226E-3</v>
      </c>
      <c r="J281" s="11">
        <f t="shared" si="231"/>
        <v>0.11875341043107848</v>
      </c>
      <c r="K281" s="11">
        <f t="shared" si="232"/>
        <v>9.9671547942386418E-2</v>
      </c>
      <c r="L281" s="23">
        <v>174966</v>
      </c>
      <c r="M281" s="11">
        <f t="shared" si="235"/>
        <v>2.3872027210990493E-2</v>
      </c>
      <c r="N281" s="11">
        <f t="shared" si="236"/>
        <v>0.29364543798538811</v>
      </c>
      <c r="O281" s="23">
        <v>45542</v>
      </c>
      <c r="P281" s="27">
        <v>9527</v>
      </c>
      <c r="Q281" s="25">
        <f t="shared" si="322"/>
        <v>0.23291697281410728</v>
      </c>
      <c r="R281" s="23">
        <f t="shared" ref="R281:S281" si="373">D281-D280</f>
        <v>136</v>
      </c>
      <c r="S281" s="12">
        <f t="shared" si="373"/>
        <v>998</v>
      </c>
      <c r="T281" s="23">
        <v>8045</v>
      </c>
      <c r="U281" s="23">
        <v>656</v>
      </c>
      <c r="V281" s="11">
        <f t="shared" si="316"/>
        <v>0.68248253480362142</v>
      </c>
      <c r="W281" s="12">
        <f t="shared" ref="W281:X281" si="374">T281-T280</f>
        <v>113</v>
      </c>
      <c r="X281" s="12">
        <f t="shared" si="374"/>
        <v>-18</v>
      </c>
      <c r="Y281" s="11">
        <f t="shared" si="96"/>
        <v>4.5980361898883208E-2</v>
      </c>
      <c r="Z281" s="11">
        <f t="shared" si="97"/>
        <v>8.1541330018645122E-2</v>
      </c>
      <c r="AA281" s="13">
        <f t="shared" si="348"/>
        <v>0.90054092671973873</v>
      </c>
      <c r="AB281" s="19">
        <f t="shared" si="364"/>
        <v>1.131329763156665</v>
      </c>
      <c r="AC281" s="16">
        <f t="shared" si="331"/>
        <v>5042</v>
      </c>
      <c r="AD281" s="16">
        <f t="shared" si="360"/>
        <v>163.28571428571428</v>
      </c>
      <c r="AE281" s="16">
        <f t="shared" si="332"/>
        <v>19627</v>
      </c>
      <c r="AF281" s="18">
        <f t="shared" si="339"/>
        <v>0.25732506991694309</v>
      </c>
      <c r="AG281" s="18"/>
      <c r="AH281" s="18"/>
      <c r="AI281" s="18"/>
      <c r="AJ281" s="18"/>
      <c r="AK281" s="18"/>
      <c r="AL281" s="18"/>
      <c r="AM281" s="19">
        <f t="shared" si="353"/>
        <v>1497</v>
      </c>
    </row>
    <row r="282" spans="1:39" x14ac:dyDescent="0.25">
      <c r="A282" s="26">
        <v>44174</v>
      </c>
      <c r="B282" s="23">
        <v>259588</v>
      </c>
      <c r="C282" s="23">
        <v>3221</v>
      </c>
      <c r="D282" s="23">
        <v>6280</v>
      </c>
      <c r="E282" s="23">
        <v>76270</v>
      </c>
      <c r="F282" s="23">
        <v>2187555</v>
      </c>
      <c r="G282" s="7">
        <f t="shared" si="204"/>
        <v>223219.89795918367</v>
      </c>
      <c r="H282" s="12"/>
      <c r="I282" s="11">
        <f t="shared" si="234"/>
        <v>1.2564019550098102E-2</v>
      </c>
      <c r="J282" s="11">
        <f t="shared" si="231"/>
        <v>0.11866581640233045</v>
      </c>
      <c r="K282" s="11">
        <f t="shared" si="232"/>
        <v>1.3311450988457573E-2</v>
      </c>
      <c r="L282" s="23">
        <v>177038</v>
      </c>
      <c r="M282" s="11">
        <f t="shared" si="235"/>
        <v>2.4192181456769959E-2</v>
      </c>
      <c r="N282" s="11">
        <f t="shared" si="236"/>
        <v>0.29381173243755487</v>
      </c>
      <c r="O282" s="23">
        <v>45957</v>
      </c>
      <c r="P282" s="24">
        <f t="shared" ref="P282:P287" si="375">F282-F281</f>
        <v>28737</v>
      </c>
      <c r="Q282" s="25">
        <f t="shared" si="322"/>
        <v>0.11208546473187876</v>
      </c>
      <c r="R282" s="23">
        <f t="shared" ref="R282:S282" si="376">D282-D281</f>
        <v>160</v>
      </c>
      <c r="S282" s="12">
        <f t="shared" si="376"/>
        <v>989</v>
      </c>
      <c r="T282" s="23">
        <v>7945</v>
      </c>
      <c r="U282" s="23">
        <v>661</v>
      </c>
      <c r="V282" s="11">
        <f t="shared" si="316"/>
        <v>0.68199608610567519</v>
      </c>
      <c r="W282" s="12">
        <f t="shared" ref="W282:X282" si="377">T282-T281</f>
        <v>-100</v>
      </c>
      <c r="X282" s="12">
        <f t="shared" si="377"/>
        <v>5</v>
      </c>
      <c r="Y282" s="11">
        <f t="shared" si="96"/>
        <v>4.4877370959906911E-2</v>
      </c>
      <c r="Z282" s="11">
        <f t="shared" si="97"/>
        <v>8.3196979232221524E-2</v>
      </c>
      <c r="AA282" s="13">
        <f t="shared" si="348"/>
        <v>0.86986994585294264</v>
      </c>
      <c r="AB282" s="19">
        <f t="shared" si="364"/>
        <v>1.0591322869624862</v>
      </c>
      <c r="AC282" s="16">
        <f t="shared" si="331"/>
        <v>4911.2857142857147</v>
      </c>
      <c r="AD282" s="16">
        <f t="shared" si="360"/>
        <v>162.57142857142858</v>
      </c>
      <c r="AE282" s="16">
        <f t="shared" si="332"/>
        <v>21597.428571428572</v>
      </c>
      <c r="AF282" s="18">
        <f t="shared" si="339"/>
        <v>0.2337991941230573</v>
      </c>
      <c r="AG282" s="18"/>
      <c r="AH282" s="18"/>
      <c r="AI282" s="18"/>
      <c r="AJ282" s="18"/>
      <c r="AK282" s="18"/>
      <c r="AL282" s="18"/>
      <c r="AM282" s="19">
        <f t="shared" si="353"/>
        <v>1483.1428571428571</v>
      </c>
    </row>
    <row r="283" spans="1:39" x14ac:dyDescent="0.25">
      <c r="A283" s="26">
        <v>44175</v>
      </c>
      <c r="B283" s="23">
        <v>265003</v>
      </c>
      <c r="C283" s="23">
        <v>5415</v>
      </c>
      <c r="D283" s="23">
        <v>6451</v>
      </c>
      <c r="E283" s="23">
        <v>77362</v>
      </c>
      <c r="F283" s="23">
        <v>2216880</v>
      </c>
      <c r="G283" s="7">
        <f t="shared" si="204"/>
        <v>226212.24489795917</v>
      </c>
      <c r="H283" s="12"/>
      <c r="I283" s="11">
        <f t="shared" si="234"/>
        <v>2.0859978119173461E-2</v>
      </c>
      <c r="J283" s="11">
        <f t="shared" si="231"/>
        <v>0.11953872108548952</v>
      </c>
      <c r="K283" s="11">
        <f t="shared" si="232"/>
        <v>1.3405377236229489E-2</v>
      </c>
      <c r="L283" s="23">
        <v>181190</v>
      </c>
      <c r="M283" s="11">
        <f t="shared" si="235"/>
        <v>2.4343120643917238E-2</v>
      </c>
      <c r="N283" s="11">
        <f t="shared" si="236"/>
        <v>0.29192877061769112</v>
      </c>
      <c r="O283" s="23">
        <v>43923</v>
      </c>
      <c r="P283" s="24">
        <f t="shared" si="375"/>
        <v>29325</v>
      </c>
      <c r="Q283" s="25">
        <f t="shared" si="322"/>
        <v>0.18465473145780051</v>
      </c>
      <c r="R283" s="23">
        <f t="shared" ref="R283:S283" si="378">D283-D282</f>
        <v>171</v>
      </c>
      <c r="S283" s="12">
        <f t="shared" si="378"/>
        <v>1092</v>
      </c>
      <c r="T283" s="23">
        <v>7869</v>
      </c>
      <c r="U283" s="23">
        <v>645</v>
      </c>
      <c r="V283" s="11">
        <f t="shared" si="316"/>
        <v>0.68372810873839163</v>
      </c>
      <c r="W283" s="12">
        <f t="shared" ref="W283:X283" si="379">T283-T282</f>
        <v>-76</v>
      </c>
      <c r="X283" s="12">
        <f t="shared" si="379"/>
        <v>-16</v>
      </c>
      <c r="Y283" s="11">
        <f t="shared" si="96"/>
        <v>4.3429549092113252E-2</v>
      </c>
      <c r="Z283" s="11">
        <f t="shared" si="97"/>
        <v>8.1967213114754092E-2</v>
      </c>
      <c r="AA283" s="13">
        <f t="shared" si="348"/>
        <v>0.83320350780209562</v>
      </c>
      <c r="AB283" s="19">
        <f t="shared" si="364"/>
        <v>0.99228266617255845</v>
      </c>
      <c r="AC283" s="16">
        <f t="shared" si="331"/>
        <v>4737</v>
      </c>
      <c r="AD283" s="16">
        <f t="shared" si="360"/>
        <v>161</v>
      </c>
      <c r="AE283" s="16">
        <f t="shared" si="332"/>
        <v>22066.142857142859</v>
      </c>
      <c r="AF283" s="18">
        <f t="shared" si="339"/>
        <v>0.22378398813147687</v>
      </c>
      <c r="AG283" s="18"/>
      <c r="AH283" s="18"/>
      <c r="AI283" s="18"/>
      <c r="AJ283" s="18"/>
      <c r="AK283" s="18"/>
      <c r="AL283" s="18"/>
      <c r="AM283" s="19">
        <f t="shared" si="353"/>
        <v>1475.5714285714287</v>
      </c>
    </row>
    <row r="284" spans="1:39" x14ac:dyDescent="0.25">
      <c r="A284" s="26">
        <v>44176</v>
      </c>
      <c r="B284" s="23">
        <v>271200</v>
      </c>
      <c r="C284" s="23">
        <v>6197</v>
      </c>
      <c r="D284" s="23">
        <v>6622</v>
      </c>
      <c r="E284" s="23">
        <v>78700</v>
      </c>
      <c r="F284" s="23">
        <v>2245483</v>
      </c>
      <c r="G284" s="7">
        <f t="shared" si="204"/>
        <v>229130.91836734692</v>
      </c>
      <c r="H284" s="12"/>
      <c r="I284" s="11">
        <f t="shared" si="234"/>
        <v>2.338464092859326E-2</v>
      </c>
      <c r="J284" s="11">
        <f t="shared" si="231"/>
        <v>0.12077579745649376</v>
      </c>
      <c r="K284" s="11">
        <f t="shared" si="232"/>
        <v>1.2902367290967486E-2</v>
      </c>
      <c r="L284" s="23">
        <v>185878</v>
      </c>
      <c r="M284" s="11">
        <f t="shared" si="235"/>
        <v>2.4417404129793509E-2</v>
      </c>
      <c r="N284" s="11">
        <f t="shared" si="236"/>
        <v>0.29019174041297935</v>
      </c>
      <c r="O284" s="23">
        <v>49524</v>
      </c>
      <c r="P284" s="24">
        <f t="shared" si="375"/>
        <v>28603</v>
      </c>
      <c r="Q284" s="25">
        <f t="shared" si="322"/>
        <v>0.21665559556689859</v>
      </c>
      <c r="R284" s="23">
        <f t="shared" ref="R284:S284" si="380">D284-D283</f>
        <v>171</v>
      </c>
      <c r="S284" s="12">
        <f t="shared" si="380"/>
        <v>1338</v>
      </c>
      <c r="T284" s="23">
        <v>7871</v>
      </c>
      <c r="U284" s="23">
        <v>610</v>
      </c>
      <c r="V284" s="11">
        <f t="shared" si="316"/>
        <v>0.68539085545722711</v>
      </c>
      <c r="W284" s="12">
        <f t="shared" ref="W284:X284" si="381">T284-T283</f>
        <v>2</v>
      </c>
      <c r="X284" s="12">
        <f t="shared" si="381"/>
        <v>-35</v>
      </c>
      <c r="Y284" s="11">
        <f t="shared" si="96"/>
        <v>4.2344978964697272E-2</v>
      </c>
      <c r="Z284" s="11">
        <f t="shared" si="97"/>
        <v>7.7499682378350906E-2</v>
      </c>
      <c r="AA284" s="13">
        <f t="shared" si="348"/>
        <v>0.8366316639741519</v>
      </c>
      <c r="AB284" s="19">
        <f t="shared" si="364"/>
        <v>0.93787392463627006</v>
      </c>
      <c r="AC284" s="16">
        <f t="shared" si="331"/>
        <v>4734.8571428571431</v>
      </c>
      <c r="AD284" s="16">
        <f t="shared" si="360"/>
        <v>158.42857142857142</v>
      </c>
      <c r="AE284" s="16">
        <f t="shared" si="332"/>
        <v>23512.428571428572</v>
      </c>
      <c r="AF284" s="18">
        <f t="shared" si="339"/>
        <v>0.20671116222470021</v>
      </c>
      <c r="AG284" s="18"/>
      <c r="AH284" s="18"/>
      <c r="AI284" s="18"/>
      <c r="AJ284" s="18"/>
      <c r="AK284" s="18"/>
      <c r="AL284" s="18"/>
      <c r="AM284" s="19">
        <f t="shared" si="353"/>
        <v>1453.5714285714287</v>
      </c>
    </row>
    <row r="285" spans="1:39" x14ac:dyDescent="0.25">
      <c r="A285" s="26">
        <v>44177</v>
      </c>
      <c r="B285" s="23">
        <v>276247</v>
      </c>
      <c r="C285" s="23">
        <v>5047</v>
      </c>
      <c r="D285" s="23">
        <v>6784</v>
      </c>
      <c r="E285" s="23">
        <v>79769</v>
      </c>
      <c r="F285" s="23">
        <v>2275935</v>
      </c>
      <c r="G285" s="7">
        <f t="shared" si="204"/>
        <v>232238.26530612243</v>
      </c>
      <c r="H285" s="12"/>
      <c r="I285" s="11">
        <f t="shared" si="234"/>
        <v>1.8609882005899706E-2</v>
      </c>
      <c r="J285" s="11">
        <f t="shared" si="231"/>
        <v>0.12137736798282904</v>
      </c>
      <c r="K285" s="11">
        <f t="shared" si="232"/>
        <v>1.3561447581656151E-2</v>
      </c>
      <c r="L285" s="23">
        <v>189694</v>
      </c>
      <c r="M285" s="11">
        <f t="shared" si="235"/>
        <v>2.4557732753658863E-2</v>
      </c>
      <c r="N285" s="11">
        <f t="shared" si="236"/>
        <v>0.28875969693788528</v>
      </c>
      <c r="O285" s="23">
        <v>49365</v>
      </c>
      <c r="P285" s="24">
        <f t="shared" si="375"/>
        <v>30452</v>
      </c>
      <c r="Q285" s="25">
        <f t="shared" si="322"/>
        <v>0.16573624064100881</v>
      </c>
      <c r="R285" s="23">
        <f t="shared" ref="R285:S285" si="382">D285-D284</f>
        <v>162</v>
      </c>
      <c r="S285" s="12">
        <f t="shared" si="382"/>
        <v>1069</v>
      </c>
      <c r="T285" s="23">
        <v>7807</v>
      </c>
      <c r="U285" s="23">
        <v>610</v>
      </c>
      <c r="V285" s="11">
        <f t="shared" si="316"/>
        <v>0.68668257030845581</v>
      </c>
      <c r="W285" s="12">
        <f t="shared" ref="W285:X285" si="383">T285-T284</f>
        <v>-64</v>
      </c>
      <c r="X285" s="12">
        <f t="shared" si="383"/>
        <v>0</v>
      </c>
      <c r="Y285" s="11">
        <f t="shared" si="96"/>
        <v>4.1155756112475884E-2</v>
      </c>
      <c r="Z285" s="11">
        <f t="shared" si="97"/>
        <v>7.8135007044959653E-2</v>
      </c>
      <c r="AA285" s="13">
        <f t="shared" si="348"/>
        <v>0.84032619041494094</v>
      </c>
      <c r="AB285" s="19">
        <f t="shared" si="364"/>
        <v>0.89653471349406921</v>
      </c>
      <c r="AC285" s="16">
        <f t="shared" si="331"/>
        <v>4666.5714285714284</v>
      </c>
      <c r="AD285" s="16">
        <f t="shared" si="360"/>
        <v>154</v>
      </c>
      <c r="AE285" s="16">
        <f t="shared" si="332"/>
        <v>24535.571428571428</v>
      </c>
      <c r="AF285" s="18">
        <f t="shared" si="339"/>
        <v>0.19649829983452108</v>
      </c>
      <c r="AG285" s="18"/>
      <c r="AH285" s="18"/>
      <c r="AI285" s="18"/>
      <c r="AJ285" s="18"/>
      <c r="AK285" s="18"/>
      <c r="AL285" s="18"/>
      <c r="AM285" s="19">
        <f t="shared" si="353"/>
        <v>1339</v>
      </c>
    </row>
    <row r="286" spans="1:39" x14ac:dyDescent="0.25">
      <c r="A286" s="26">
        <v>44178</v>
      </c>
      <c r="B286" s="23">
        <v>280400</v>
      </c>
      <c r="C286" s="23">
        <v>4153</v>
      </c>
      <c r="D286" s="23">
        <v>6965</v>
      </c>
      <c r="E286" s="23">
        <v>80752</v>
      </c>
      <c r="F286" s="23">
        <v>2301174</v>
      </c>
      <c r="G286" s="7">
        <f t="shared" si="204"/>
        <v>234813.67346938775</v>
      </c>
      <c r="H286" s="12"/>
      <c r="I286" s="11">
        <f t="shared" si="234"/>
        <v>1.5033647424225421E-2</v>
      </c>
      <c r="J286" s="11">
        <f t="shared" si="231"/>
        <v>0.12185084656788231</v>
      </c>
      <c r="K286" s="11">
        <f t="shared" si="232"/>
        <v>1.1089508268030502E-2</v>
      </c>
      <c r="L286" s="23">
        <v>192683</v>
      </c>
      <c r="M286" s="11">
        <f t="shared" si="235"/>
        <v>2.4839514978601998E-2</v>
      </c>
      <c r="N286" s="11">
        <f t="shared" si="236"/>
        <v>0.28798858773181168</v>
      </c>
      <c r="O286" s="23">
        <v>47486</v>
      </c>
      <c r="P286" s="24">
        <f t="shared" si="375"/>
        <v>25239</v>
      </c>
      <c r="Q286" s="25">
        <f t="shared" si="322"/>
        <v>0.16454693133642379</v>
      </c>
      <c r="R286" s="23">
        <f t="shared" ref="R286:S286" si="384">D286-D285</f>
        <v>181</v>
      </c>
      <c r="S286" s="12">
        <f t="shared" si="384"/>
        <v>983</v>
      </c>
      <c r="T286" s="23">
        <v>7646</v>
      </c>
      <c r="U286" s="23">
        <v>606</v>
      </c>
      <c r="V286" s="11">
        <f t="shared" si="316"/>
        <v>0.68717189728958628</v>
      </c>
      <c r="W286" s="12">
        <f t="shared" ref="W286:X286" si="385">T286-T285</f>
        <v>-161</v>
      </c>
      <c r="X286" s="12">
        <f t="shared" si="385"/>
        <v>-4</v>
      </c>
      <c r="Y286" s="11">
        <f t="shared" si="96"/>
        <v>3.9681757082877057E-2</v>
      </c>
      <c r="Z286" s="11">
        <f t="shared" si="97"/>
        <v>7.9257127910018307E-2</v>
      </c>
      <c r="AA286" s="13">
        <f t="shared" si="348"/>
        <v>0.77732187556450161</v>
      </c>
      <c r="AB286" s="19">
        <f t="shared" si="364"/>
        <v>0.85759404902280278</v>
      </c>
      <c r="AC286" s="16">
        <f t="shared" si="331"/>
        <v>4303.1428571428569</v>
      </c>
      <c r="AD286" s="16">
        <f t="shared" si="360"/>
        <v>156.71428571428572</v>
      </c>
      <c r="AE286" s="16">
        <f t="shared" si="332"/>
        <v>24758.142857142859</v>
      </c>
      <c r="AF286" s="18">
        <f t="shared" si="339"/>
        <v>0.1796049246813112</v>
      </c>
      <c r="AG286" s="18"/>
      <c r="AH286" s="18"/>
      <c r="AI286" s="18"/>
      <c r="AJ286" s="18"/>
      <c r="AK286" s="18"/>
      <c r="AL286" s="18"/>
      <c r="AM286" s="19">
        <f t="shared" si="353"/>
        <v>1295.7142857142858</v>
      </c>
    </row>
    <row r="287" spans="1:39" x14ac:dyDescent="0.25">
      <c r="A287" s="26">
        <v>44179</v>
      </c>
      <c r="B287" s="23">
        <v>283870</v>
      </c>
      <c r="C287" s="23">
        <v>3470</v>
      </c>
      <c r="D287" s="23">
        <v>7130</v>
      </c>
      <c r="E287" s="23">
        <v>82546</v>
      </c>
      <c r="F287" s="23">
        <v>2320419</v>
      </c>
      <c r="G287" s="7">
        <f t="shared" si="204"/>
        <v>236777.44897959181</v>
      </c>
      <c r="H287" s="12"/>
      <c r="I287" s="11">
        <f t="shared" si="234"/>
        <v>1.2375178316690442E-2</v>
      </c>
      <c r="J287" s="11">
        <f t="shared" si="231"/>
        <v>0.1223356643778559</v>
      </c>
      <c r="K287" s="11">
        <f t="shared" si="232"/>
        <v>8.3631224757449892E-3</v>
      </c>
      <c r="L287" s="23">
        <v>194194</v>
      </c>
      <c r="M287" s="11">
        <f t="shared" si="235"/>
        <v>2.5117131081128685E-2</v>
      </c>
      <c r="N287" s="11">
        <f t="shared" si="236"/>
        <v>0.29078803677739812</v>
      </c>
      <c r="O287" s="23">
        <v>43966</v>
      </c>
      <c r="P287" s="24">
        <f t="shared" si="375"/>
        <v>19245</v>
      </c>
      <c r="Q287" s="25">
        <f t="shared" si="322"/>
        <v>0.18030657313587944</v>
      </c>
      <c r="R287" s="23">
        <f t="shared" ref="R287:S287" si="386">D287-D286</f>
        <v>165</v>
      </c>
      <c r="S287" s="12">
        <f t="shared" si="386"/>
        <v>1794</v>
      </c>
      <c r="T287" s="23">
        <v>7667</v>
      </c>
      <c r="U287" s="23">
        <v>605</v>
      </c>
      <c r="V287" s="11">
        <f t="shared" si="316"/>
        <v>0.68409483214147326</v>
      </c>
      <c r="W287" s="12">
        <f t="shared" ref="W287:X287" si="387">T287-T286</f>
        <v>21</v>
      </c>
      <c r="X287" s="12">
        <f t="shared" si="387"/>
        <v>-1</v>
      </c>
      <c r="Y287" s="11">
        <f t="shared" si="96"/>
        <v>3.9481137419281748E-2</v>
      </c>
      <c r="Z287" s="11">
        <f t="shared" si="97"/>
        <v>7.8909612625538014E-2</v>
      </c>
      <c r="AA287" s="13">
        <f t="shared" si="348"/>
        <v>0.80273321449792034</v>
      </c>
      <c r="AB287" s="19">
        <f t="shared" si="364"/>
        <v>0.8372324749751846</v>
      </c>
      <c r="AC287" s="16">
        <f t="shared" si="331"/>
        <v>4246</v>
      </c>
      <c r="AD287" s="16">
        <f t="shared" si="360"/>
        <v>163.71428571428572</v>
      </c>
      <c r="AE287" s="16">
        <f t="shared" si="332"/>
        <v>24446.857142857141</v>
      </c>
      <c r="AF287" s="18">
        <f t="shared" si="339"/>
        <v>0.17955750138342816</v>
      </c>
      <c r="AG287" s="18"/>
      <c r="AH287" s="18"/>
      <c r="AI287" s="18"/>
      <c r="AJ287" s="18"/>
      <c r="AK287" s="18"/>
      <c r="AL287" s="18"/>
      <c r="AM287" s="19">
        <f t="shared" si="353"/>
        <v>1180.4285714285713</v>
      </c>
    </row>
    <row r="288" spans="1:39" x14ac:dyDescent="0.25">
      <c r="A288" s="26">
        <v>44180</v>
      </c>
      <c r="B288" s="23">
        <v>285763</v>
      </c>
      <c r="C288" s="23">
        <v>1893</v>
      </c>
      <c r="D288" s="23">
        <v>7237</v>
      </c>
      <c r="E288" s="23">
        <v>83115</v>
      </c>
      <c r="F288" s="23">
        <v>2393535</v>
      </c>
      <c r="G288" s="7">
        <f t="shared" si="204"/>
        <v>244238.26530612243</v>
      </c>
      <c r="H288" s="12"/>
      <c r="I288" s="11">
        <f t="shared" si="234"/>
        <v>6.6685454609504355E-3</v>
      </c>
      <c r="J288" s="11">
        <f t="shared" si="231"/>
        <v>0.11938952219207156</v>
      </c>
      <c r="K288" s="11">
        <f t="shared" si="232"/>
        <v>3.1509826458066409E-2</v>
      </c>
      <c r="L288" s="23">
        <v>195411</v>
      </c>
      <c r="M288" s="11">
        <f t="shared" si="235"/>
        <v>2.5325182056459374E-2</v>
      </c>
      <c r="N288" s="11">
        <f t="shared" si="236"/>
        <v>0.2908529095789168</v>
      </c>
      <c r="O288" s="23">
        <v>42752</v>
      </c>
      <c r="P288" s="27">
        <v>10903</v>
      </c>
      <c r="Q288" s="25">
        <f t="shared" si="322"/>
        <v>0.1736219389158947</v>
      </c>
      <c r="R288" s="23">
        <f t="shared" ref="R288:S288" si="388">D288-D287</f>
        <v>107</v>
      </c>
      <c r="S288" s="12">
        <f t="shared" si="388"/>
        <v>569</v>
      </c>
      <c r="T288" s="23">
        <v>7845</v>
      </c>
      <c r="U288" s="23">
        <v>597</v>
      </c>
      <c r="V288" s="11">
        <f t="shared" si="316"/>
        <v>0.68382190836462386</v>
      </c>
      <c r="W288" s="12">
        <f t="shared" ref="W288:X288" si="389">T288-T287</f>
        <v>178</v>
      </c>
      <c r="X288" s="12">
        <f t="shared" si="389"/>
        <v>-8</v>
      </c>
      <c r="Y288" s="11">
        <f t="shared" si="96"/>
        <v>4.0146153491870978E-2</v>
      </c>
      <c r="Z288" s="11">
        <f t="shared" si="97"/>
        <v>7.6099426386233265E-2</v>
      </c>
      <c r="AA288" s="13">
        <f t="shared" si="348"/>
        <v>0.83288944296480993</v>
      </c>
      <c r="AB288" s="19">
        <f t="shared" si="364"/>
        <v>0.82756797729590914</v>
      </c>
      <c r="AC288" s="16">
        <f t="shared" si="331"/>
        <v>4199.4285714285716</v>
      </c>
      <c r="AD288" s="16">
        <f t="shared" si="360"/>
        <v>159.57142857142858</v>
      </c>
      <c r="AE288" s="16">
        <f t="shared" si="332"/>
        <v>24643.428571428572</v>
      </c>
      <c r="AF288" s="18">
        <f t="shared" si="339"/>
        <v>0.17108678225511209</v>
      </c>
      <c r="AG288" s="18"/>
      <c r="AH288" s="18"/>
      <c r="AI288" s="18"/>
      <c r="AJ288" s="18"/>
      <c r="AK288" s="18"/>
      <c r="AL288" s="18"/>
      <c r="AM288" s="19">
        <f t="shared" si="353"/>
        <v>1119.1428571428571</v>
      </c>
    </row>
    <row r="289" spans="1:39" x14ac:dyDescent="0.25">
      <c r="A289" s="26">
        <v>44181</v>
      </c>
      <c r="B289" s="23">
        <v>288567</v>
      </c>
      <c r="C289" s="5">
        <v>2804</v>
      </c>
      <c r="D289" s="23">
        <v>7381</v>
      </c>
      <c r="E289" s="23">
        <v>83940</v>
      </c>
      <c r="F289" s="23">
        <v>2406171</v>
      </c>
      <c r="G289" s="7">
        <f t="shared" si="204"/>
        <v>245527.65306122447</v>
      </c>
      <c r="H289" s="12"/>
      <c r="I289" s="11">
        <f t="shared" si="234"/>
        <v>9.8123269982467991E-3</v>
      </c>
      <c r="J289" s="11">
        <f t="shared" si="231"/>
        <v>0.11992788542460199</v>
      </c>
      <c r="K289" s="11">
        <f t="shared" si="232"/>
        <v>5.279220901302885E-3</v>
      </c>
      <c r="L289" s="23">
        <v>197246</v>
      </c>
      <c r="M289" s="11">
        <f t="shared" si="235"/>
        <v>2.5578115307710168E-2</v>
      </c>
      <c r="N289" s="11">
        <f t="shared" si="236"/>
        <v>0.29088565220555362</v>
      </c>
      <c r="O289" s="23">
        <v>42467</v>
      </c>
      <c r="P289" s="24">
        <f t="shared" ref="P289:P308" si="390">F289-F288</f>
        <v>12636</v>
      </c>
      <c r="Q289" s="25">
        <f t="shared" si="322"/>
        <v>0.2219056663501108</v>
      </c>
      <c r="R289" s="23">
        <f t="shared" ref="R289:S289" si="391">D289-D288</f>
        <v>144</v>
      </c>
      <c r="S289" s="12">
        <f t="shared" si="391"/>
        <v>825</v>
      </c>
      <c r="T289" s="23">
        <v>7639</v>
      </c>
      <c r="U289" s="23">
        <v>574</v>
      </c>
      <c r="V289" s="11">
        <f t="shared" si="316"/>
        <v>0.68353623248673623</v>
      </c>
      <c r="W289" s="12">
        <f t="shared" ref="W289:X289" si="392">T289-T288</f>
        <v>-206</v>
      </c>
      <c r="X289" s="12">
        <f t="shared" si="392"/>
        <v>-23</v>
      </c>
      <c r="Y289" s="11">
        <f t="shared" si="96"/>
        <v>3.8728288533100799E-2</v>
      </c>
      <c r="Z289" s="11">
        <f t="shared" si="97"/>
        <v>7.51407252258149E-2</v>
      </c>
      <c r="AA289" s="13">
        <f t="shared" si="348"/>
        <v>0.84292736845167104</v>
      </c>
      <c r="AB289" s="19">
        <f t="shared" si="364"/>
        <v>0.82371903766715593</v>
      </c>
      <c r="AC289" s="16">
        <f t="shared" si="331"/>
        <v>4139.8571428571431</v>
      </c>
      <c r="AD289" s="16">
        <f t="shared" si="360"/>
        <v>157.28571428571428</v>
      </c>
      <c r="AE289" s="16">
        <f t="shared" si="332"/>
        <v>22343.285714285714</v>
      </c>
      <c r="AF289" s="18">
        <f t="shared" si="339"/>
        <v>0.18677538248628811</v>
      </c>
      <c r="AG289" s="18"/>
      <c r="AH289" s="18"/>
      <c r="AI289" s="18"/>
      <c r="AJ289" s="18"/>
      <c r="AK289" s="18"/>
      <c r="AL289" s="18"/>
      <c r="AM289" s="19">
        <f t="shared" si="353"/>
        <v>1095.7142857142858</v>
      </c>
    </row>
    <row r="290" spans="1:39" x14ac:dyDescent="0.25">
      <c r="A290" s="26">
        <v>44182</v>
      </c>
      <c r="B290" s="23">
        <v>291549</v>
      </c>
      <c r="C290" s="23">
        <v>2982</v>
      </c>
      <c r="D290" s="23">
        <v>7538</v>
      </c>
      <c r="E290" s="23">
        <v>86954</v>
      </c>
      <c r="F290" s="23">
        <v>2424533</v>
      </c>
      <c r="G290" s="7">
        <f t="shared" si="204"/>
        <v>247401.32653061222</v>
      </c>
      <c r="H290" s="12"/>
      <c r="I290" s="11">
        <f t="shared" si="234"/>
        <v>1.0333821954693364E-2</v>
      </c>
      <c r="J290" s="11">
        <f t="shared" si="231"/>
        <v>0.12024954908842239</v>
      </c>
      <c r="K290" s="11">
        <f t="shared" si="232"/>
        <v>7.6312115805568263E-3</v>
      </c>
      <c r="L290" s="23">
        <v>197057</v>
      </c>
      <c r="M290" s="11">
        <f t="shared" si="235"/>
        <v>2.5855002075122879E-2</v>
      </c>
      <c r="N290" s="11">
        <f t="shared" si="236"/>
        <v>0.29824832189443284</v>
      </c>
      <c r="O290" s="23">
        <v>44248</v>
      </c>
      <c r="P290" s="24">
        <f t="shared" si="390"/>
        <v>18362</v>
      </c>
      <c r="Q290" s="25">
        <f t="shared" si="322"/>
        <v>0.16240060995534256</v>
      </c>
      <c r="R290" s="23">
        <f t="shared" ref="R290:S290" si="393">D290-D289</f>
        <v>157</v>
      </c>
      <c r="S290" s="12">
        <f t="shared" si="393"/>
        <v>3014</v>
      </c>
      <c r="T290" s="23">
        <v>7522</v>
      </c>
      <c r="U290" s="23">
        <v>573</v>
      </c>
      <c r="V290" s="11">
        <f t="shared" si="316"/>
        <v>0.67589667603044423</v>
      </c>
      <c r="W290" s="12">
        <f t="shared" ref="W290:X290" si="394">T290-T289</f>
        <v>-117</v>
      </c>
      <c r="X290" s="12">
        <f t="shared" si="394"/>
        <v>-1</v>
      </c>
      <c r="Y290" s="11">
        <f t="shared" si="96"/>
        <v>3.817169651420655E-2</v>
      </c>
      <c r="Z290" s="11">
        <f t="shared" si="97"/>
        <v>7.6176548790215362E-2</v>
      </c>
      <c r="AA290" s="13">
        <f t="shared" si="348"/>
        <v>0.80056696522814319</v>
      </c>
      <c r="AB290" s="19">
        <f t="shared" si="364"/>
        <v>0.81905667444230568</v>
      </c>
      <c r="AC290" s="16">
        <f t="shared" si="331"/>
        <v>3792.2857142857142</v>
      </c>
      <c r="AD290" s="16">
        <f t="shared" si="360"/>
        <v>155.28571428571428</v>
      </c>
      <c r="AE290" s="16">
        <f t="shared" si="332"/>
        <v>20777.142857142859</v>
      </c>
      <c r="AF290" s="18">
        <f t="shared" si="339"/>
        <v>0.18359622227165123</v>
      </c>
      <c r="AG290" s="18"/>
      <c r="AH290" s="18"/>
      <c r="AI290" s="18"/>
      <c r="AJ290" s="18"/>
      <c r="AK290" s="18"/>
      <c r="AL290" s="18"/>
      <c r="AM290" s="19">
        <f t="shared" si="353"/>
        <v>1370.2857142857142</v>
      </c>
    </row>
    <row r="291" spans="1:39" x14ac:dyDescent="0.25">
      <c r="A291" s="26">
        <v>44183</v>
      </c>
      <c r="B291" s="23">
        <v>295977</v>
      </c>
      <c r="C291" s="23">
        <v>4428</v>
      </c>
      <c r="D291" s="23">
        <v>7725</v>
      </c>
      <c r="E291" s="23">
        <v>89814</v>
      </c>
      <c r="F291" s="23">
        <v>2456600</v>
      </c>
      <c r="G291" s="7">
        <f t="shared" si="204"/>
        <v>250673.46938775509</v>
      </c>
      <c r="H291" s="12"/>
      <c r="I291" s="11">
        <f t="shared" si="234"/>
        <v>1.5187841494911661E-2</v>
      </c>
      <c r="J291" s="11">
        <f t="shared" si="231"/>
        <v>0.12048237401286331</v>
      </c>
      <c r="K291" s="11">
        <f t="shared" si="232"/>
        <v>1.3226052192319098E-2</v>
      </c>
      <c r="L291" s="23">
        <v>198438</v>
      </c>
      <c r="M291" s="11">
        <f t="shared" si="235"/>
        <v>2.6100001013592271E-2</v>
      </c>
      <c r="N291" s="11">
        <f t="shared" si="236"/>
        <v>0.30344925450288368</v>
      </c>
      <c r="O291" s="23">
        <v>45075</v>
      </c>
      <c r="P291" s="24">
        <f t="shared" si="390"/>
        <v>32067</v>
      </c>
      <c r="Q291" s="25">
        <f t="shared" si="322"/>
        <v>0.13808588268313218</v>
      </c>
      <c r="R291" s="23">
        <f t="shared" ref="R291:S291" si="395">D291-D290</f>
        <v>187</v>
      </c>
      <c r="S291" s="12">
        <f t="shared" si="395"/>
        <v>2860</v>
      </c>
      <c r="T291" s="23">
        <v>7335</v>
      </c>
      <c r="U291" s="23">
        <v>564</v>
      </c>
      <c r="V291" s="11">
        <f t="shared" si="316"/>
        <v>0.67045074448352404</v>
      </c>
      <c r="W291" s="12">
        <f t="shared" ref="W291:X291" si="396">T291-T290</f>
        <v>-187</v>
      </c>
      <c r="X291" s="12">
        <f t="shared" si="396"/>
        <v>-9</v>
      </c>
      <c r="Y291" s="11">
        <f t="shared" si="96"/>
        <v>3.6963686390711459E-2</v>
      </c>
      <c r="Z291" s="11">
        <f t="shared" si="97"/>
        <v>7.6891615541922295E-2</v>
      </c>
      <c r="AA291" s="13">
        <f t="shared" si="348"/>
        <v>0.74755611875452566</v>
      </c>
      <c r="AB291" s="19">
        <f t="shared" si="364"/>
        <v>0.80633159655378761</v>
      </c>
      <c r="AC291" s="16">
        <f t="shared" si="331"/>
        <v>3539.5714285714284</v>
      </c>
      <c r="AD291" s="16">
        <f t="shared" si="360"/>
        <v>157.57142857142858</v>
      </c>
      <c r="AE291" s="16">
        <f t="shared" si="332"/>
        <v>21272</v>
      </c>
      <c r="AF291" s="18">
        <f t="shared" si="339"/>
        <v>0.17237197757397033</v>
      </c>
      <c r="AG291" s="18"/>
      <c r="AH291" s="18"/>
      <c r="AI291" s="18"/>
      <c r="AJ291" s="18"/>
      <c r="AK291" s="18"/>
      <c r="AL291" s="18"/>
      <c r="AM291" s="19">
        <f t="shared" si="353"/>
        <v>1587.7142857142858</v>
      </c>
    </row>
    <row r="292" spans="1:39" x14ac:dyDescent="0.25">
      <c r="A292" s="26">
        <v>44184</v>
      </c>
      <c r="B292" s="23">
        <v>300022</v>
      </c>
      <c r="C292" s="23">
        <v>4045</v>
      </c>
      <c r="D292" s="23">
        <v>7914</v>
      </c>
      <c r="E292" s="23">
        <v>93323</v>
      </c>
      <c r="F292" s="23">
        <v>2480804</v>
      </c>
      <c r="G292" s="7">
        <f t="shared" si="204"/>
        <v>253143.26530612243</v>
      </c>
      <c r="H292" s="12"/>
      <c r="I292" s="11">
        <f t="shared" si="234"/>
        <v>1.3666602472489416E-2</v>
      </c>
      <c r="J292" s="11">
        <f t="shared" si="231"/>
        <v>0.12093740577651439</v>
      </c>
      <c r="K292" s="11">
        <f t="shared" si="232"/>
        <v>9.8526418627371166E-3</v>
      </c>
      <c r="L292" s="23">
        <v>198785</v>
      </c>
      <c r="M292" s="11">
        <f t="shared" si="235"/>
        <v>2.6378065608522041E-2</v>
      </c>
      <c r="N292" s="11">
        <f t="shared" si="236"/>
        <v>0.3110538560505563</v>
      </c>
      <c r="O292" s="23">
        <v>44010</v>
      </c>
      <c r="P292" s="24">
        <f t="shared" si="390"/>
        <v>24204</v>
      </c>
      <c r="Q292" s="25">
        <f t="shared" si="322"/>
        <v>0.1671211370021484</v>
      </c>
      <c r="R292" s="23">
        <f t="shared" ref="R292:S292" si="397">D292-D291</f>
        <v>189</v>
      </c>
      <c r="S292" s="12">
        <f t="shared" si="397"/>
        <v>3509</v>
      </c>
      <c r="T292" s="23">
        <v>7295</v>
      </c>
      <c r="U292" s="23">
        <v>538</v>
      </c>
      <c r="V292" s="11">
        <f t="shared" si="316"/>
        <v>0.66256807834092168</v>
      </c>
      <c r="W292" s="12">
        <f t="shared" ref="W292:X292" si="398">T292-T291</f>
        <v>-40</v>
      </c>
      <c r="X292" s="12">
        <f t="shared" si="398"/>
        <v>-26</v>
      </c>
      <c r="Y292" s="11">
        <f t="shared" si="96"/>
        <v>3.6697939985411376E-2</v>
      </c>
      <c r="Z292" s="11">
        <f t="shared" si="97"/>
        <v>7.3749143248800553E-2</v>
      </c>
      <c r="AA292" s="13">
        <f t="shared" si="348"/>
        <v>0.72782097593828443</v>
      </c>
      <c r="AB292" s="19">
        <f t="shared" si="364"/>
        <v>0.79025942305712227</v>
      </c>
      <c r="AC292" s="16">
        <f t="shared" si="331"/>
        <v>3396.4285714285716</v>
      </c>
      <c r="AD292" s="16">
        <f t="shared" si="360"/>
        <v>161.42857142857142</v>
      </c>
      <c r="AE292" s="16">
        <f t="shared" si="332"/>
        <v>20379.428571428572</v>
      </c>
      <c r="AF292" s="18">
        <f t="shared" si="339"/>
        <v>0.17256981991127598</v>
      </c>
      <c r="AG292" s="18"/>
      <c r="AH292" s="18"/>
      <c r="AI292" s="18"/>
      <c r="AJ292" s="18"/>
      <c r="AK292" s="18"/>
      <c r="AL292" s="18"/>
      <c r="AM292" s="19">
        <f t="shared" si="353"/>
        <v>1936.2857142857142</v>
      </c>
    </row>
    <row r="293" spans="1:39" x14ac:dyDescent="0.25">
      <c r="A293" s="26">
        <v>44185</v>
      </c>
      <c r="B293" s="23">
        <v>302989</v>
      </c>
      <c r="C293" s="23">
        <v>2967</v>
      </c>
      <c r="D293" s="23">
        <v>8099</v>
      </c>
      <c r="E293" s="23">
        <v>97443</v>
      </c>
      <c r="F293" s="23">
        <v>2504837</v>
      </c>
      <c r="G293" s="7">
        <f t="shared" si="204"/>
        <v>255595.61224489793</v>
      </c>
      <c r="H293" s="12"/>
      <c r="I293" s="11">
        <f t="shared" si="234"/>
        <v>9.8892747865156547E-3</v>
      </c>
      <c r="J293" s="11">
        <f t="shared" si="231"/>
        <v>0.12096156356681094</v>
      </c>
      <c r="K293" s="11">
        <f t="shared" si="232"/>
        <v>9.6875851538452858E-3</v>
      </c>
      <c r="L293" s="23">
        <v>197447</v>
      </c>
      <c r="M293" s="11">
        <f t="shared" si="235"/>
        <v>2.6730343345798033E-2</v>
      </c>
      <c r="N293" s="11">
        <f t="shared" si="236"/>
        <v>0.32160573486166166</v>
      </c>
      <c r="O293" s="23">
        <v>41445</v>
      </c>
      <c r="P293" s="24">
        <f t="shared" si="390"/>
        <v>24033</v>
      </c>
      <c r="Q293" s="25">
        <f t="shared" si="322"/>
        <v>0.12345524903258021</v>
      </c>
      <c r="R293" s="23">
        <f t="shared" ref="R293:S293" si="399">D293-D292</f>
        <v>185</v>
      </c>
      <c r="S293" s="12">
        <f t="shared" si="399"/>
        <v>4120</v>
      </c>
      <c r="T293" s="23">
        <v>7022</v>
      </c>
      <c r="U293" s="23">
        <v>520</v>
      </c>
      <c r="V293" s="11">
        <f t="shared" si="316"/>
        <v>0.65166392179254029</v>
      </c>
      <c r="W293" s="12">
        <f t="shared" ref="W293:X293" si="400">T293-T292</f>
        <v>-273</v>
      </c>
      <c r="X293" s="12">
        <f t="shared" si="400"/>
        <v>-18</v>
      </c>
      <c r="Y293" s="11">
        <f t="shared" si="96"/>
        <v>3.5563974129766467E-2</v>
      </c>
      <c r="Z293" s="11">
        <f t="shared" si="97"/>
        <v>7.4052976360011388E-2</v>
      </c>
      <c r="AA293" s="13">
        <f t="shared" si="348"/>
        <v>0.74991700418298912</v>
      </c>
      <c r="AB293" s="19">
        <f t="shared" si="364"/>
        <v>0.78634444143119187</v>
      </c>
      <c r="AC293" s="16">
        <f t="shared" si="331"/>
        <v>3227</v>
      </c>
      <c r="AD293" s="16">
        <f t="shared" si="360"/>
        <v>162</v>
      </c>
      <c r="AE293" s="16">
        <f t="shared" si="332"/>
        <v>20207.142857142859</v>
      </c>
      <c r="AF293" s="18">
        <f t="shared" si="339"/>
        <v>0.16669957958215548</v>
      </c>
      <c r="AG293" s="18"/>
      <c r="AH293" s="18"/>
      <c r="AI293" s="18"/>
      <c r="AJ293" s="18"/>
      <c r="AK293" s="18"/>
      <c r="AL293" s="18"/>
      <c r="AM293" s="19">
        <f t="shared" si="353"/>
        <v>2384.4285714285716</v>
      </c>
    </row>
    <row r="294" spans="1:39" x14ac:dyDescent="0.25">
      <c r="A294" s="26">
        <v>44186</v>
      </c>
      <c r="B294" s="23">
        <v>305130</v>
      </c>
      <c r="C294" s="23">
        <v>2141</v>
      </c>
      <c r="D294" s="23">
        <v>8282</v>
      </c>
      <c r="E294" s="23">
        <v>102962</v>
      </c>
      <c r="F294" s="23">
        <v>2520288</v>
      </c>
      <c r="G294" s="7">
        <f t="shared" si="204"/>
        <v>257172.24489795917</v>
      </c>
      <c r="H294" s="12"/>
      <c r="I294" s="11">
        <f t="shared" si="234"/>
        <v>7.0662631316648463E-3</v>
      </c>
      <c r="J294" s="11">
        <f t="shared" si="231"/>
        <v>0.12106949681941112</v>
      </c>
      <c r="K294" s="11">
        <f t="shared" si="232"/>
        <v>6.1684652534276683E-3</v>
      </c>
      <c r="L294" s="23">
        <v>193886</v>
      </c>
      <c r="M294" s="11">
        <f t="shared" si="235"/>
        <v>2.7142529413692523E-2</v>
      </c>
      <c r="N294" s="11">
        <f t="shared" si="236"/>
        <v>0.33743650247435519</v>
      </c>
      <c r="O294" s="23">
        <v>32486</v>
      </c>
      <c r="P294" s="24">
        <f t="shared" si="390"/>
        <v>15451</v>
      </c>
      <c r="Q294" s="25">
        <f t="shared" si="322"/>
        <v>0.13856708303669665</v>
      </c>
      <c r="R294" s="23">
        <f t="shared" ref="R294:S294" si="401">D294-D293</f>
        <v>183</v>
      </c>
      <c r="S294" s="12">
        <f t="shared" si="401"/>
        <v>5519</v>
      </c>
      <c r="T294" s="23">
        <v>7097</v>
      </c>
      <c r="U294" s="23">
        <v>517</v>
      </c>
      <c r="V294" s="11">
        <f t="shared" si="316"/>
        <v>0.63542096811195226</v>
      </c>
      <c r="W294" s="12">
        <f t="shared" ref="W294:X294" si="402">T294-T293</f>
        <v>75</v>
      </c>
      <c r="X294" s="12">
        <f t="shared" si="402"/>
        <v>-3</v>
      </c>
      <c r="Y294" s="11">
        <f t="shared" si="96"/>
        <v>3.6603983784285608E-2</v>
      </c>
      <c r="Z294" s="11">
        <f t="shared" si="97"/>
        <v>7.2847682119205295E-2</v>
      </c>
      <c r="AA294" s="13">
        <f t="shared" si="348"/>
        <v>0.71529506762667383</v>
      </c>
      <c r="AB294" s="19">
        <f t="shared" si="364"/>
        <v>0.77385327759244249</v>
      </c>
      <c r="AC294" s="16">
        <f t="shared" si="331"/>
        <v>3037.1428571428573</v>
      </c>
      <c r="AD294" s="16">
        <f t="shared" si="360"/>
        <v>164.57142857142858</v>
      </c>
      <c r="AE294" s="16">
        <f t="shared" si="332"/>
        <v>19665.142857142859</v>
      </c>
      <c r="AF294" s="18">
        <f t="shared" si="339"/>
        <v>0.16073679528227222</v>
      </c>
      <c r="AG294" s="18"/>
      <c r="AH294" s="18"/>
      <c r="AI294" s="18"/>
      <c r="AJ294" s="18"/>
      <c r="AK294" s="18"/>
      <c r="AL294" s="18"/>
      <c r="AM294" s="19">
        <f t="shared" si="353"/>
        <v>2916.5714285714284</v>
      </c>
    </row>
    <row r="295" spans="1:39" x14ac:dyDescent="0.25">
      <c r="A295" s="26">
        <v>44187</v>
      </c>
      <c r="B295" s="23">
        <v>306368</v>
      </c>
      <c r="C295" s="23">
        <v>1238</v>
      </c>
      <c r="D295" s="23">
        <v>8462</v>
      </c>
      <c r="E295" s="23">
        <v>108676</v>
      </c>
      <c r="F295" s="23">
        <v>2528225</v>
      </c>
      <c r="G295" s="7">
        <f t="shared" si="204"/>
        <v>257982.14285714284</v>
      </c>
      <c r="H295" s="12"/>
      <c r="I295" s="11">
        <f t="shared" si="234"/>
        <v>4.0572870579752892E-3</v>
      </c>
      <c r="J295" s="11">
        <f t="shared" si="231"/>
        <v>0.1211790880954029</v>
      </c>
      <c r="K295" s="11">
        <f t="shared" si="232"/>
        <v>3.1492432610876219E-3</v>
      </c>
      <c r="L295" s="23">
        <v>189230</v>
      </c>
      <c r="M295" s="11">
        <f t="shared" si="235"/>
        <v>2.7620378107374138E-2</v>
      </c>
      <c r="N295" s="11">
        <f t="shared" si="236"/>
        <v>0.35472373093795695</v>
      </c>
      <c r="O295" s="23">
        <v>35624</v>
      </c>
      <c r="P295" s="24">
        <f t="shared" si="390"/>
        <v>7937</v>
      </c>
      <c r="Q295" s="25">
        <f t="shared" si="322"/>
        <v>0.15597832934358069</v>
      </c>
      <c r="R295" s="23">
        <f t="shared" ref="R295:S295" si="403">D295-D294</f>
        <v>180</v>
      </c>
      <c r="S295" s="12">
        <f t="shared" si="403"/>
        <v>5714</v>
      </c>
      <c r="T295" s="23">
        <v>7124</v>
      </c>
      <c r="U295" s="23">
        <v>522</v>
      </c>
      <c r="V295" s="11">
        <f t="shared" si="316"/>
        <v>0.61765589095466888</v>
      </c>
      <c r="W295" s="12">
        <f t="shared" ref="W295:X295" si="404">T295-T294</f>
        <v>27</v>
      </c>
      <c r="X295" s="12">
        <f t="shared" si="404"/>
        <v>5</v>
      </c>
      <c r="Y295" s="11">
        <f t="shared" si="96"/>
        <v>3.7647307509380119E-2</v>
      </c>
      <c r="Z295" s="11">
        <f t="shared" si="97"/>
        <v>7.3273441886580568E-2</v>
      </c>
      <c r="AA295" s="13">
        <f t="shared" si="348"/>
        <v>0.70094570689889779</v>
      </c>
      <c r="AB295" s="19">
        <f t="shared" si="364"/>
        <v>0.75500417244016915</v>
      </c>
      <c r="AC295" s="16">
        <f t="shared" si="331"/>
        <v>2943.5714285714284</v>
      </c>
      <c r="AD295" s="16">
        <f t="shared" si="360"/>
        <v>175</v>
      </c>
      <c r="AE295" s="16">
        <f t="shared" si="332"/>
        <v>19241.428571428572</v>
      </c>
      <c r="AF295" s="18">
        <f t="shared" si="339"/>
        <v>0.15821627962908449</v>
      </c>
      <c r="AG295" s="18"/>
      <c r="AH295" s="18"/>
      <c r="AI295" s="18"/>
      <c r="AJ295" s="18"/>
      <c r="AK295" s="18"/>
      <c r="AL295" s="18"/>
      <c r="AM295" s="19">
        <f t="shared" si="353"/>
        <v>3651.5714285714284</v>
      </c>
    </row>
    <row r="296" spans="1:39" x14ac:dyDescent="0.25">
      <c r="A296" s="26">
        <v>44188</v>
      </c>
      <c r="B296" s="23">
        <v>308262</v>
      </c>
      <c r="C296" s="23">
        <v>1894</v>
      </c>
      <c r="D296" s="23">
        <v>8616</v>
      </c>
      <c r="E296" s="23">
        <v>114631</v>
      </c>
      <c r="F296" s="23">
        <v>2549464</v>
      </c>
      <c r="G296" s="7">
        <f t="shared" si="204"/>
        <v>260149.38775510201</v>
      </c>
      <c r="H296" s="12"/>
      <c r="I296" s="11">
        <f t="shared" si="234"/>
        <v>6.1821077919364947E-3</v>
      </c>
      <c r="J296" s="11">
        <f t="shared" si="231"/>
        <v>0.12091247415142947</v>
      </c>
      <c r="K296" s="11">
        <f t="shared" si="232"/>
        <v>8.4007554707353979E-3</v>
      </c>
      <c r="L296" s="23">
        <v>185015</v>
      </c>
      <c r="M296" s="11">
        <f t="shared" si="235"/>
        <v>2.7950250111917783E-2</v>
      </c>
      <c r="N296" s="11">
        <f t="shared" si="236"/>
        <v>0.3718622470495877</v>
      </c>
      <c r="O296" s="23">
        <v>29316</v>
      </c>
      <c r="P296" s="24">
        <f t="shared" si="390"/>
        <v>21239</v>
      </c>
      <c r="Q296" s="25">
        <f t="shared" si="322"/>
        <v>8.9175573237911393E-2</v>
      </c>
      <c r="R296" s="23">
        <f t="shared" ref="R296:S296" si="405">D296-D295</f>
        <v>154</v>
      </c>
      <c r="S296" s="12">
        <f t="shared" si="405"/>
        <v>5955</v>
      </c>
      <c r="T296" s="23">
        <v>6727</v>
      </c>
      <c r="U296" s="23">
        <v>495</v>
      </c>
      <c r="V296" s="11">
        <f t="shared" si="316"/>
        <v>0.60018750283849454</v>
      </c>
      <c r="W296" s="12">
        <f t="shared" ref="W296:X296" si="406">T296-T295</f>
        <v>-397</v>
      </c>
      <c r="X296" s="12">
        <f t="shared" si="406"/>
        <v>-27</v>
      </c>
      <c r="Y296" s="11">
        <f t="shared" si="96"/>
        <v>3.6359214117774236E-2</v>
      </c>
      <c r="Z296" s="11">
        <f t="shared" si="97"/>
        <v>7.3584064218819675E-2</v>
      </c>
      <c r="AA296" s="13">
        <f t="shared" si="348"/>
        <v>0.67963007695227584</v>
      </c>
      <c r="AB296" s="19">
        <f t="shared" si="364"/>
        <v>0.73167598794025568</v>
      </c>
      <c r="AC296" s="16">
        <f t="shared" si="331"/>
        <v>2813.5714285714284</v>
      </c>
      <c r="AD296" s="16">
        <f t="shared" si="360"/>
        <v>176.42857142857142</v>
      </c>
      <c r="AE296" s="16">
        <f t="shared" si="332"/>
        <v>20470.428571428572</v>
      </c>
      <c r="AF296" s="18">
        <f t="shared" si="339"/>
        <v>0.13925483775591313</v>
      </c>
      <c r="AG296" s="18"/>
      <c r="AH296" s="18"/>
      <c r="AI296" s="18"/>
      <c r="AJ296" s="18"/>
      <c r="AK296" s="18"/>
      <c r="AL296" s="18"/>
      <c r="AM296" s="19">
        <f t="shared" si="353"/>
        <v>4384.4285714285716</v>
      </c>
    </row>
    <row r="297" spans="1:39" x14ac:dyDescent="0.25">
      <c r="A297" s="26">
        <v>44189</v>
      </c>
      <c r="B297" s="23">
        <v>311554</v>
      </c>
      <c r="C297" s="23">
        <v>3292</v>
      </c>
      <c r="D297" s="23">
        <v>8729</v>
      </c>
      <c r="E297" s="23">
        <v>120529</v>
      </c>
      <c r="F297" s="23">
        <v>2575650</v>
      </c>
      <c r="G297" s="7">
        <f t="shared" si="204"/>
        <v>262821.42857142858</v>
      </c>
      <c r="H297" s="12"/>
      <c r="I297" s="11">
        <f t="shared" si="234"/>
        <v>1.0679227410449552E-2</v>
      </c>
      <c r="J297" s="11">
        <f t="shared" si="231"/>
        <v>0.12096131073709548</v>
      </c>
      <c r="K297" s="11">
        <f t="shared" si="232"/>
        <v>1.0271178569299272E-2</v>
      </c>
      <c r="L297" s="23">
        <v>182296</v>
      </c>
      <c r="M297" s="11">
        <f t="shared" si="235"/>
        <v>2.8017614923897621E-2</v>
      </c>
      <c r="N297" s="11">
        <f t="shared" si="236"/>
        <v>0.38686391444179818</v>
      </c>
      <c r="O297" s="23">
        <v>29019</v>
      </c>
      <c r="P297" s="24">
        <f t="shared" si="390"/>
        <v>26186</v>
      </c>
      <c r="Q297" s="25">
        <f t="shared" si="322"/>
        <v>0.1257160314671962</v>
      </c>
      <c r="R297" s="23">
        <f t="shared" ref="R297:S297" si="407">D297-D296</f>
        <v>113</v>
      </c>
      <c r="S297" s="12">
        <f t="shared" si="407"/>
        <v>5898</v>
      </c>
      <c r="T297" s="23">
        <v>6382</v>
      </c>
      <c r="U297" s="23">
        <v>491</v>
      </c>
      <c r="V297" s="11">
        <f t="shared" si="316"/>
        <v>0.58511847063430411</v>
      </c>
      <c r="W297" s="12">
        <f t="shared" ref="W297:X297" si="408">T297-T296</f>
        <v>-345</v>
      </c>
      <c r="X297" s="12">
        <f t="shared" si="408"/>
        <v>-4</v>
      </c>
      <c r="Y297" s="11">
        <f t="shared" si="96"/>
        <v>3.5008996357572299E-2</v>
      </c>
      <c r="Z297" s="11">
        <f t="shared" si="97"/>
        <v>7.6935130053274833E-2</v>
      </c>
      <c r="AA297" s="13">
        <f t="shared" si="348"/>
        <v>0.75359752881790099</v>
      </c>
      <c r="AB297" s="19">
        <f t="shared" si="364"/>
        <v>0.72496606845307821</v>
      </c>
      <c r="AC297" s="16">
        <f t="shared" si="331"/>
        <v>2857.8571428571427</v>
      </c>
      <c r="AD297" s="16">
        <f t="shared" si="360"/>
        <v>170.14285714285714</v>
      </c>
      <c r="AE297" s="16">
        <f t="shared" si="332"/>
        <v>21588.142857142859</v>
      </c>
      <c r="AF297" s="18">
        <f t="shared" si="339"/>
        <v>0.13401418368617796</v>
      </c>
      <c r="AG297" s="18"/>
      <c r="AH297" s="18"/>
      <c r="AI297" s="18"/>
      <c r="AJ297" s="18"/>
      <c r="AK297" s="18"/>
      <c r="AL297" s="18"/>
      <c r="AM297" s="19">
        <f t="shared" si="353"/>
        <v>4796.4285714285716</v>
      </c>
    </row>
    <row r="298" spans="1:39" x14ac:dyDescent="0.25">
      <c r="A298" s="26">
        <v>44190</v>
      </c>
      <c r="B298" s="23">
        <v>314164</v>
      </c>
      <c r="C298" s="23">
        <v>2610</v>
      </c>
      <c r="D298" s="23">
        <v>8833</v>
      </c>
      <c r="E298" s="23">
        <v>123989</v>
      </c>
      <c r="F298" s="23">
        <v>2597804</v>
      </c>
      <c r="G298" s="7">
        <f t="shared" si="204"/>
        <v>265082.04081632651</v>
      </c>
      <c r="H298" s="12"/>
      <c r="I298" s="11">
        <f t="shared" si="234"/>
        <v>8.3773599440225451E-3</v>
      </c>
      <c r="J298" s="11">
        <f t="shared" si="231"/>
        <v>0.12093445078997492</v>
      </c>
      <c r="K298" s="11">
        <f t="shared" si="232"/>
        <v>8.6013239376468084E-3</v>
      </c>
      <c r="L298" s="23">
        <v>181342</v>
      </c>
      <c r="M298" s="11">
        <f t="shared" si="235"/>
        <v>2.8115888516825609E-2</v>
      </c>
      <c r="N298" s="11">
        <f t="shared" si="236"/>
        <v>0.39466329687679047</v>
      </c>
      <c r="O298" s="23">
        <v>29961</v>
      </c>
      <c r="P298" s="24">
        <f t="shared" si="390"/>
        <v>22154</v>
      </c>
      <c r="Q298" s="25">
        <f t="shared" si="322"/>
        <v>0.11781168186332039</v>
      </c>
      <c r="R298" s="23">
        <f t="shared" ref="R298:S298" si="409">D298-D297</f>
        <v>104</v>
      </c>
      <c r="S298" s="12">
        <f t="shared" si="409"/>
        <v>3460</v>
      </c>
      <c r="T298" s="23">
        <v>6006</v>
      </c>
      <c r="U298" s="23">
        <v>489</v>
      </c>
      <c r="V298" s="11">
        <f t="shared" si="316"/>
        <v>0.57722081460638397</v>
      </c>
      <c r="W298" s="12">
        <f t="shared" ref="W298:X298" si="410">T298-T297</f>
        <v>-376</v>
      </c>
      <c r="X298" s="12">
        <f t="shared" si="410"/>
        <v>-2</v>
      </c>
      <c r="Y298" s="11">
        <f t="shared" si="96"/>
        <v>3.3119740600633059E-2</v>
      </c>
      <c r="Z298" s="11">
        <f t="shared" si="97"/>
        <v>8.1418581418581423E-2</v>
      </c>
      <c r="AA298" s="13">
        <f t="shared" si="348"/>
        <v>0.73402752552770711</v>
      </c>
      <c r="AB298" s="19">
        <f t="shared" si="364"/>
        <v>0.72303341227781837</v>
      </c>
      <c r="AC298" s="16">
        <f t="shared" si="331"/>
        <v>2598.1428571428573</v>
      </c>
      <c r="AD298" s="16">
        <f t="shared" si="360"/>
        <v>158.28571428571428</v>
      </c>
      <c r="AE298" s="16">
        <f t="shared" si="332"/>
        <v>20172</v>
      </c>
      <c r="AF298" s="18">
        <f t="shared" si="339"/>
        <v>0.1311178692833477</v>
      </c>
      <c r="AG298" s="18"/>
      <c r="AH298" s="18"/>
      <c r="AI298" s="18"/>
      <c r="AJ298" s="18"/>
      <c r="AK298" s="18"/>
      <c r="AL298" s="18"/>
      <c r="AM298" s="19">
        <f t="shared" si="353"/>
        <v>4882.1428571428569</v>
      </c>
    </row>
    <row r="299" spans="1:39" x14ac:dyDescent="0.25">
      <c r="A299" s="26">
        <v>44191</v>
      </c>
      <c r="B299" s="23">
        <v>315362</v>
      </c>
      <c r="C299" s="23">
        <v>1198</v>
      </c>
      <c r="D299" s="23">
        <v>8951</v>
      </c>
      <c r="E299" s="23">
        <v>126482</v>
      </c>
      <c r="F299" s="23">
        <v>2607298</v>
      </c>
      <c r="G299" s="7">
        <f t="shared" si="204"/>
        <v>266050.81632653059</v>
      </c>
      <c r="H299" s="12"/>
      <c r="I299" s="11">
        <f t="shared" si="234"/>
        <v>3.8132949669599319E-3</v>
      </c>
      <c r="J299" s="11">
        <f t="shared" si="231"/>
        <v>0.1209535695574499</v>
      </c>
      <c r="K299" s="11">
        <f t="shared" si="232"/>
        <v>3.6546252142193947E-3</v>
      </c>
      <c r="L299" s="23">
        <v>179929</v>
      </c>
      <c r="M299" s="11">
        <f t="shared" si="235"/>
        <v>2.8383254799246579E-2</v>
      </c>
      <c r="N299" s="11">
        <f t="shared" si="236"/>
        <v>0.40106924740457001</v>
      </c>
      <c r="O299" s="23">
        <v>24878</v>
      </c>
      <c r="P299" s="24">
        <f t="shared" si="390"/>
        <v>9494</v>
      </c>
      <c r="Q299" s="25">
        <f t="shared" si="322"/>
        <v>0.12618495892142406</v>
      </c>
      <c r="R299" s="23">
        <f t="shared" ref="R299:S299" si="411">D299-D298</f>
        <v>118</v>
      </c>
      <c r="S299" s="12">
        <f t="shared" si="411"/>
        <v>2493</v>
      </c>
      <c r="T299" s="23">
        <v>6003</v>
      </c>
      <c r="U299" s="23">
        <v>468</v>
      </c>
      <c r="V299" s="11">
        <f t="shared" si="316"/>
        <v>0.57054749779618341</v>
      </c>
      <c r="W299" s="12">
        <f t="shared" ref="W299:X299" si="412">T299-T298</f>
        <v>-3</v>
      </c>
      <c r="X299" s="12">
        <f t="shared" si="412"/>
        <v>-21</v>
      </c>
      <c r="Y299" s="11">
        <f t="shared" si="96"/>
        <v>3.3363159913076826E-2</v>
      </c>
      <c r="Z299" s="11">
        <f t="shared" si="97"/>
        <v>7.7961019490254871E-2</v>
      </c>
      <c r="AA299" s="13">
        <f t="shared" si="348"/>
        <v>0.64521556256572032</v>
      </c>
      <c r="AB299" s="19">
        <f t="shared" si="364"/>
        <v>0.71123263893888089</v>
      </c>
      <c r="AC299" s="16">
        <f t="shared" si="331"/>
        <v>2191.4285714285716</v>
      </c>
      <c r="AD299" s="16">
        <f t="shared" si="360"/>
        <v>148.14285714285714</v>
      </c>
      <c r="AE299" s="16">
        <f t="shared" si="332"/>
        <v>18070.571428571428</v>
      </c>
      <c r="AF299" s="18">
        <f t="shared" si="339"/>
        <v>0.12526984384324422</v>
      </c>
      <c r="AG299" s="18"/>
      <c r="AH299" s="18"/>
      <c r="AI299" s="18"/>
      <c r="AJ299" s="18"/>
      <c r="AK299" s="18"/>
      <c r="AL299" s="18"/>
      <c r="AM299" s="19">
        <f t="shared" si="353"/>
        <v>4737</v>
      </c>
    </row>
    <row r="300" spans="1:39" x14ac:dyDescent="0.25">
      <c r="A300" s="26">
        <v>44192</v>
      </c>
      <c r="B300" s="23">
        <v>316060</v>
      </c>
      <c r="C300" s="23">
        <v>698</v>
      </c>
      <c r="D300" s="23">
        <v>9047</v>
      </c>
      <c r="E300" s="23">
        <v>130420</v>
      </c>
      <c r="F300" s="23">
        <v>2610590</v>
      </c>
      <c r="G300" s="7">
        <f t="shared" si="204"/>
        <v>266386.73469387752</v>
      </c>
      <c r="H300" s="12"/>
      <c r="I300" s="11">
        <f t="shared" si="234"/>
        <v>2.2133294436235186E-3</v>
      </c>
      <c r="J300" s="11">
        <f t="shared" si="231"/>
        <v>0.12106841748417024</v>
      </c>
      <c r="K300" s="11">
        <f t="shared" si="232"/>
        <v>1.2626097975758812E-3</v>
      </c>
      <c r="L300" s="23">
        <v>176593</v>
      </c>
      <c r="M300" s="11">
        <f t="shared" si="235"/>
        <v>2.8624311839524141E-2</v>
      </c>
      <c r="N300" s="11">
        <f t="shared" si="236"/>
        <v>0.41264316901854076</v>
      </c>
      <c r="O300" s="23">
        <v>24327</v>
      </c>
      <c r="P300" s="24">
        <f t="shared" si="390"/>
        <v>3292</v>
      </c>
      <c r="Q300" s="25">
        <f t="shared" si="322"/>
        <v>0.21202916160388821</v>
      </c>
      <c r="R300" s="23">
        <f t="shared" ref="R300:S300" si="413">D300-D299</f>
        <v>96</v>
      </c>
      <c r="S300" s="12">
        <f t="shared" si="413"/>
        <v>3938</v>
      </c>
      <c r="T300" s="23">
        <v>6072</v>
      </c>
      <c r="U300" s="23">
        <v>467</v>
      </c>
      <c r="V300" s="11">
        <f t="shared" si="316"/>
        <v>0.55873251914193511</v>
      </c>
      <c r="W300" s="12">
        <f t="shared" ref="W300:X300" si="414">T300-T299</f>
        <v>69</v>
      </c>
      <c r="X300" s="12">
        <f t="shared" si="414"/>
        <v>-1</v>
      </c>
      <c r="Y300" s="11">
        <f t="shared" si="96"/>
        <v>3.4384148862072673E-2</v>
      </c>
      <c r="Z300" s="11">
        <f t="shared" si="97"/>
        <v>7.6910408432147567E-2</v>
      </c>
      <c r="AA300" s="13">
        <f t="shared" si="348"/>
        <v>0.57864447297357124</v>
      </c>
      <c r="AB300" s="19">
        <f t="shared" si="364"/>
        <v>0.68676513448039245</v>
      </c>
      <c r="AC300" s="16">
        <f t="shared" si="331"/>
        <v>1867.2857142857142</v>
      </c>
      <c r="AD300" s="16">
        <f t="shared" si="360"/>
        <v>135.42857142857142</v>
      </c>
      <c r="AE300" s="16">
        <f t="shared" si="332"/>
        <v>15107.571428571429</v>
      </c>
      <c r="AF300" s="18">
        <f t="shared" si="339"/>
        <v>0.13792325992485963</v>
      </c>
      <c r="AG300" s="18"/>
      <c r="AH300" s="18"/>
      <c r="AI300" s="18"/>
      <c r="AJ300" s="18"/>
      <c r="AK300" s="18"/>
      <c r="AL300" s="18"/>
      <c r="AM300" s="19">
        <f t="shared" si="353"/>
        <v>4711</v>
      </c>
    </row>
    <row r="301" spans="1:39" x14ac:dyDescent="0.25">
      <c r="A301" s="26">
        <v>44193</v>
      </c>
      <c r="B301" s="23">
        <v>316669</v>
      </c>
      <c r="C301" s="23">
        <v>609</v>
      </c>
      <c r="D301" s="23">
        <v>9161</v>
      </c>
      <c r="E301" s="23">
        <v>134344</v>
      </c>
      <c r="F301" s="23">
        <v>2615237</v>
      </c>
      <c r="G301" s="7">
        <f t="shared" si="204"/>
        <v>266860.91836734692</v>
      </c>
      <c r="H301" s="12"/>
      <c r="I301" s="11">
        <f t="shared" si="234"/>
        <v>1.9268493324052394E-3</v>
      </c>
      <c r="J301" s="11">
        <f t="shared" si="231"/>
        <v>0.12108615777461086</v>
      </c>
      <c r="K301" s="11">
        <f t="shared" si="232"/>
        <v>1.7800573816646812E-3</v>
      </c>
      <c r="L301" s="23">
        <v>173164</v>
      </c>
      <c r="M301" s="11">
        <f t="shared" si="235"/>
        <v>2.8929260521238266E-2</v>
      </c>
      <c r="N301" s="11">
        <f t="shared" si="236"/>
        <v>0.42424108453937709</v>
      </c>
      <c r="O301" s="23">
        <v>24327</v>
      </c>
      <c r="P301" s="24">
        <f t="shared" si="390"/>
        <v>4647</v>
      </c>
      <c r="Q301" s="25">
        <f t="shared" si="322"/>
        <v>0.13105229180116204</v>
      </c>
      <c r="R301" s="23">
        <f t="shared" ref="R301:S301" si="415">D301-D300</f>
        <v>114</v>
      </c>
      <c r="S301" s="12">
        <f t="shared" si="415"/>
        <v>3924</v>
      </c>
      <c r="T301" s="23">
        <v>6261</v>
      </c>
      <c r="U301" s="23">
        <v>448</v>
      </c>
      <c r="V301" s="11">
        <f t="shared" si="316"/>
        <v>0.54682965493938462</v>
      </c>
      <c r="W301" s="12">
        <f t="shared" ref="W301:X301" si="416">T301-T300</f>
        <v>189</v>
      </c>
      <c r="X301" s="12">
        <f t="shared" si="416"/>
        <v>-19</v>
      </c>
      <c r="Y301" s="11">
        <f t="shared" si="96"/>
        <v>3.6156475941881684E-2</v>
      </c>
      <c r="Z301" s="11">
        <f t="shared" si="97"/>
        <v>7.1554064845871262E-2</v>
      </c>
      <c r="AA301" s="13">
        <f t="shared" si="348"/>
        <v>0.54275634995296329</v>
      </c>
      <c r="AB301" s="19">
        <f t="shared" si="364"/>
        <v>0.66211674624129102</v>
      </c>
      <c r="AC301" s="16">
        <f t="shared" si="331"/>
        <v>1648.4285714285713</v>
      </c>
      <c r="AD301" s="16">
        <f t="shared" si="360"/>
        <v>125.57142857142857</v>
      </c>
      <c r="AE301" s="16">
        <f t="shared" si="332"/>
        <v>13564.142857142857</v>
      </c>
      <c r="AF301" s="18">
        <f t="shared" si="339"/>
        <v>0.13684971831978329</v>
      </c>
      <c r="AG301" s="23">
        <v>1094</v>
      </c>
      <c r="AH301" s="30">
        <v>1094</v>
      </c>
      <c r="AI301" s="30"/>
      <c r="AJ301" s="30"/>
      <c r="AK301" s="30"/>
      <c r="AL301" s="30"/>
      <c r="AM301" s="19">
        <f t="shared" si="353"/>
        <v>4483.1428571428569</v>
      </c>
    </row>
    <row r="302" spans="1:39" x14ac:dyDescent="0.25">
      <c r="A302" s="26">
        <v>44194</v>
      </c>
      <c r="B302" s="23">
        <v>317571</v>
      </c>
      <c r="C302" s="23">
        <v>902</v>
      </c>
      <c r="D302" s="23">
        <v>9292</v>
      </c>
      <c r="E302" s="23">
        <v>138365</v>
      </c>
      <c r="F302" s="23">
        <v>2621427</v>
      </c>
      <c r="G302" s="7">
        <f t="shared" si="204"/>
        <v>267492.55102040817</v>
      </c>
      <c r="H302" s="12"/>
      <c r="I302" s="11">
        <f t="shared" si="234"/>
        <v>2.8484000644205779E-3</v>
      </c>
      <c r="J302" s="11">
        <f t="shared" si="231"/>
        <v>0.12114432330177419</v>
      </c>
      <c r="K302" s="11">
        <f t="shared" si="232"/>
        <v>2.3668982964067885E-3</v>
      </c>
      <c r="L302" s="23">
        <v>169914</v>
      </c>
      <c r="M302" s="11">
        <f t="shared" si="235"/>
        <v>2.9259598640933838E-2</v>
      </c>
      <c r="N302" s="11">
        <f t="shared" si="236"/>
        <v>0.43569784394670796</v>
      </c>
      <c r="O302" s="23">
        <v>21667</v>
      </c>
      <c r="P302" s="24">
        <f t="shared" si="390"/>
        <v>6190</v>
      </c>
      <c r="Q302" s="25">
        <f t="shared" si="322"/>
        <v>0.14571890145395799</v>
      </c>
      <c r="R302" s="23">
        <f t="shared" ref="R302:S302" si="417">D302-D301</f>
        <v>131</v>
      </c>
      <c r="S302" s="12">
        <f t="shared" si="417"/>
        <v>4021</v>
      </c>
      <c r="T302" s="23">
        <v>6298</v>
      </c>
      <c r="U302" s="23">
        <v>444</v>
      </c>
      <c r="V302" s="11">
        <f t="shared" si="316"/>
        <v>0.53504255741235818</v>
      </c>
      <c r="W302" s="12">
        <f t="shared" ref="W302:X302" si="418">T302-T301</f>
        <v>37</v>
      </c>
      <c r="X302" s="12">
        <f t="shared" si="418"/>
        <v>-4</v>
      </c>
      <c r="Y302" s="11">
        <f t="shared" si="96"/>
        <v>3.7065809762585777E-2</v>
      </c>
      <c r="Z302" s="11">
        <f t="shared" si="97"/>
        <v>7.0498570974912675E-2</v>
      </c>
      <c r="AA302" s="13">
        <f t="shared" si="348"/>
        <v>0.54370298471244849</v>
      </c>
      <c r="AB302" s="19">
        <f t="shared" si="364"/>
        <v>0.63965350021465528</v>
      </c>
      <c r="AC302" s="16">
        <f t="shared" si="331"/>
        <v>1600.4285714285713</v>
      </c>
      <c r="AD302" s="16">
        <f t="shared" si="360"/>
        <v>118.57142857142857</v>
      </c>
      <c r="AE302" s="16">
        <f t="shared" si="332"/>
        <v>13314.571428571429</v>
      </c>
      <c r="AF302" s="18">
        <f t="shared" si="339"/>
        <v>0.13538408576412289</v>
      </c>
      <c r="AG302" s="23">
        <v>2461</v>
      </c>
      <c r="AH302" s="30">
        <f t="shared" ref="AH302:AH304" si="419">AG302-AG301</f>
        <v>1367</v>
      </c>
      <c r="AI302" s="30"/>
      <c r="AJ302" s="30"/>
      <c r="AK302" s="30"/>
      <c r="AL302" s="30"/>
      <c r="AM302" s="19">
        <f t="shared" si="353"/>
        <v>4241.2857142857147</v>
      </c>
    </row>
    <row r="303" spans="1:39" x14ac:dyDescent="0.25">
      <c r="A303" s="26">
        <v>44195</v>
      </c>
      <c r="B303" s="23">
        <v>319543</v>
      </c>
      <c r="C303" s="23">
        <v>1972</v>
      </c>
      <c r="D303" s="23">
        <v>9429</v>
      </c>
      <c r="E303" s="23">
        <v>144234</v>
      </c>
      <c r="F303" s="23">
        <v>2639729</v>
      </c>
      <c r="G303" s="7">
        <f t="shared" si="204"/>
        <v>269360.10204081633</v>
      </c>
      <c r="H303" s="12"/>
      <c r="I303" s="11">
        <f t="shared" si="234"/>
        <v>6.2096350107535012E-3</v>
      </c>
      <c r="J303" s="11">
        <f t="shared" si="231"/>
        <v>0.12105144126537232</v>
      </c>
      <c r="K303" s="11">
        <f t="shared" si="232"/>
        <v>6.9816935585083999E-3</v>
      </c>
      <c r="L303" s="23">
        <v>165880</v>
      </c>
      <c r="M303" s="11">
        <f t="shared" si="235"/>
        <v>2.950776577800171E-2</v>
      </c>
      <c r="N303" s="11">
        <f t="shared" si="236"/>
        <v>0.45137587116600897</v>
      </c>
      <c r="O303" s="23">
        <v>19496</v>
      </c>
      <c r="P303" s="24">
        <f t="shared" si="390"/>
        <v>18302</v>
      </c>
      <c r="Q303" s="25">
        <f t="shared" si="322"/>
        <v>0.10774778712708993</v>
      </c>
      <c r="R303" s="23">
        <f t="shared" ref="R303:S303" si="420">D303-D302</f>
        <v>137</v>
      </c>
      <c r="S303" s="12">
        <f t="shared" si="420"/>
        <v>5869</v>
      </c>
      <c r="T303" s="23">
        <v>6155</v>
      </c>
      <c r="U303" s="23">
        <v>425</v>
      </c>
      <c r="V303" s="11">
        <f t="shared" si="316"/>
        <v>0.51911636305598929</v>
      </c>
      <c r="W303" s="12">
        <f t="shared" ref="W303:X303" si="421">T303-T302</f>
        <v>-143</v>
      </c>
      <c r="X303" s="12">
        <f t="shared" si="421"/>
        <v>-19</v>
      </c>
      <c r="Y303" s="11">
        <f t="shared" si="96"/>
        <v>3.7105136243067278E-2</v>
      </c>
      <c r="Z303" s="11">
        <f t="shared" si="97"/>
        <v>6.9049553208773359E-2</v>
      </c>
      <c r="AA303" s="13">
        <f t="shared" si="348"/>
        <v>0.57278497080477275</v>
      </c>
      <c r="AB303" s="19">
        <f t="shared" si="364"/>
        <v>0.62438991362215479</v>
      </c>
      <c r="AC303" s="16">
        <f t="shared" si="331"/>
        <v>1611.5714285714287</v>
      </c>
      <c r="AD303" s="16">
        <f t="shared" si="360"/>
        <v>116.14285714285714</v>
      </c>
      <c r="AE303" s="16">
        <f t="shared" si="332"/>
        <v>12895</v>
      </c>
      <c r="AF303" s="18">
        <f t="shared" si="339"/>
        <v>0.13803725917686269</v>
      </c>
      <c r="AG303" s="23">
        <v>3789</v>
      </c>
      <c r="AH303" s="30">
        <f t="shared" si="419"/>
        <v>1328</v>
      </c>
      <c r="AI303" s="30"/>
      <c r="AJ303" s="30"/>
      <c r="AK303" s="30"/>
      <c r="AL303" s="30"/>
      <c r="AM303" s="19">
        <f t="shared" si="353"/>
        <v>4229</v>
      </c>
    </row>
    <row r="304" spans="1:39" x14ac:dyDescent="0.25">
      <c r="A304" s="26">
        <v>44196</v>
      </c>
      <c r="B304" s="23">
        <v>322514</v>
      </c>
      <c r="C304" s="23">
        <v>2971</v>
      </c>
      <c r="D304" s="23">
        <v>9537</v>
      </c>
      <c r="E304" s="23">
        <v>150102</v>
      </c>
      <c r="F304" s="23">
        <v>2657119</v>
      </c>
      <c r="G304" s="7">
        <f t="shared" si="204"/>
        <v>271134.59183673467</v>
      </c>
      <c r="H304" s="12"/>
      <c r="I304" s="11">
        <f t="shared" si="234"/>
        <v>9.2976532109919473E-3</v>
      </c>
      <c r="J304" s="11">
        <f t="shared" si="231"/>
        <v>0.12137732634481181</v>
      </c>
      <c r="K304" s="11">
        <f t="shared" si="232"/>
        <v>6.5877974595119427E-3</v>
      </c>
      <c r="L304" s="23">
        <v>162875</v>
      </c>
      <c r="M304" s="11">
        <f t="shared" si="235"/>
        <v>2.9570809329207415E-2</v>
      </c>
      <c r="N304" s="11">
        <f t="shared" si="236"/>
        <v>0.46541235419237614</v>
      </c>
      <c r="O304" s="23">
        <v>17704</v>
      </c>
      <c r="P304" s="24">
        <f t="shared" si="390"/>
        <v>17390</v>
      </c>
      <c r="Q304" s="25">
        <f t="shared" si="322"/>
        <v>0.17084531339850489</v>
      </c>
      <c r="R304" s="23">
        <f t="shared" ref="R304:S304" si="422">D304-D303</f>
        <v>108</v>
      </c>
      <c r="S304" s="12">
        <f t="shared" si="422"/>
        <v>5868</v>
      </c>
      <c r="T304" s="23">
        <v>5856</v>
      </c>
      <c r="U304" s="23">
        <v>402</v>
      </c>
      <c r="V304" s="11">
        <f t="shared" si="316"/>
        <v>0.50501683647841644</v>
      </c>
      <c r="W304" s="12">
        <f t="shared" ref="W304:X304" si="423">T304-T303</f>
        <v>-299</v>
      </c>
      <c r="X304" s="12">
        <f t="shared" si="423"/>
        <v>-23</v>
      </c>
      <c r="Y304" s="11">
        <f t="shared" si="96"/>
        <v>3.5953952417498082E-2</v>
      </c>
      <c r="Z304" s="11">
        <f t="shared" si="97"/>
        <v>6.8647540983606564E-2</v>
      </c>
      <c r="AA304" s="13">
        <f t="shared" si="348"/>
        <v>0.54786303424143967</v>
      </c>
      <c r="AB304" s="19">
        <f t="shared" si="364"/>
        <v>0.59499927153980325</v>
      </c>
      <c r="AC304" s="16">
        <f t="shared" si="331"/>
        <v>1565.7142857142858</v>
      </c>
      <c r="AD304" s="16">
        <f t="shared" si="360"/>
        <v>115.42857142857143</v>
      </c>
      <c r="AE304" s="16">
        <f t="shared" si="332"/>
        <v>11638.428571428571</v>
      </c>
      <c r="AF304" s="18">
        <f t="shared" si="339"/>
        <v>0.14448429945276395</v>
      </c>
      <c r="AG304" s="23">
        <v>5110</v>
      </c>
      <c r="AH304" s="30">
        <f t="shared" si="419"/>
        <v>1321</v>
      </c>
      <c r="AI304" s="30"/>
      <c r="AJ304" s="30"/>
      <c r="AK304" s="30"/>
      <c r="AL304" s="30"/>
      <c r="AM304" s="19">
        <f t="shared" si="353"/>
        <v>4224.7142857142853</v>
      </c>
    </row>
    <row r="305" spans="1:39" x14ac:dyDescent="0.25">
      <c r="A305" s="26">
        <v>44197</v>
      </c>
      <c r="B305" s="23">
        <v>325278</v>
      </c>
      <c r="C305" s="23">
        <v>2764</v>
      </c>
      <c r="D305" s="23">
        <v>9667</v>
      </c>
      <c r="E305" s="23">
        <v>157063</v>
      </c>
      <c r="F305" s="23">
        <v>2675247</v>
      </c>
      <c r="G305" s="7">
        <f t="shared" si="204"/>
        <v>272984.38775510201</v>
      </c>
      <c r="H305" s="12"/>
      <c r="I305" s="11">
        <f t="shared" si="234"/>
        <v>8.5701705972453905E-3</v>
      </c>
      <c r="J305" s="11">
        <f t="shared" si="231"/>
        <v>0.12158802532999757</v>
      </c>
      <c r="K305" s="11">
        <f t="shared" si="232"/>
        <v>6.8224268465206109E-3</v>
      </c>
      <c r="L305" s="23">
        <v>158548</v>
      </c>
      <c r="M305" s="11">
        <f t="shared" si="235"/>
        <v>2.9719194043249159E-2</v>
      </c>
      <c r="N305" s="11">
        <f t="shared" si="236"/>
        <v>0.48285774014842686</v>
      </c>
      <c r="O305" s="23">
        <v>16421</v>
      </c>
      <c r="P305" s="24">
        <f t="shared" si="390"/>
        <v>18128</v>
      </c>
      <c r="Q305" s="25">
        <f t="shared" si="322"/>
        <v>0.15247131509267431</v>
      </c>
      <c r="R305" s="23">
        <f t="shared" ref="R305:S305" si="424">D305-D304</f>
        <v>130</v>
      </c>
      <c r="S305" s="12">
        <f t="shared" si="424"/>
        <v>6961</v>
      </c>
      <c r="T305" s="23">
        <v>5648</v>
      </c>
      <c r="U305" s="23">
        <v>401</v>
      </c>
      <c r="V305" s="11">
        <f t="shared" si="316"/>
        <v>0.48742306580832395</v>
      </c>
      <c r="W305" s="12">
        <f t="shared" ref="W305:X305" si="425">T305-T304</f>
        <v>-208</v>
      </c>
      <c r="X305" s="12">
        <f t="shared" si="425"/>
        <v>-1</v>
      </c>
      <c r="Y305" s="11">
        <f t="shared" si="96"/>
        <v>3.562328127759417E-2</v>
      </c>
      <c r="Z305" s="11">
        <f t="shared" si="97"/>
        <v>7.0998583569405097E-2</v>
      </c>
      <c r="AA305" s="13">
        <f t="shared" si="348"/>
        <v>0.61109583768625941</v>
      </c>
      <c r="AB305" s="19">
        <f t="shared" si="364"/>
        <v>0.57743760184816784</v>
      </c>
      <c r="AC305" s="16">
        <f t="shared" si="331"/>
        <v>1587.7142857142858</v>
      </c>
      <c r="AD305" s="16">
        <f t="shared" si="360"/>
        <v>119.14285714285714</v>
      </c>
      <c r="AE305" s="16">
        <f t="shared" si="332"/>
        <v>11063.285714285714</v>
      </c>
      <c r="AF305" s="18">
        <f t="shared" si="339"/>
        <v>0.14943567562838592</v>
      </c>
      <c r="AG305" s="23">
        <f t="shared" ref="AG305:AG307" si="426">AG304+AH305</f>
        <v>6832</v>
      </c>
      <c r="AH305" s="30">
        <v>1722</v>
      </c>
      <c r="AI305" s="30"/>
      <c r="AJ305" s="30"/>
      <c r="AK305" s="30"/>
      <c r="AL305" s="30"/>
      <c r="AM305" s="19">
        <f t="shared" si="353"/>
        <v>4724.8571428571431</v>
      </c>
    </row>
    <row r="306" spans="1:39" x14ac:dyDescent="0.25">
      <c r="A306" s="26">
        <v>44198</v>
      </c>
      <c r="B306" s="23">
        <v>326688</v>
      </c>
      <c r="C306" s="23">
        <v>1410</v>
      </c>
      <c r="D306" s="23">
        <v>9781</v>
      </c>
      <c r="E306" s="23">
        <v>163403</v>
      </c>
      <c r="F306" s="23">
        <v>2685944</v>
      </c>
      <c r="G306" s="7">
        <f t="shared" si="204"/>
        <v>274075.91836734692</v>
      </c>
      <c r="H306" s="12"/>
      <c r="I306" s="11">
        <f t="shared" si="234"/>
        <v>4.3347536568719676E-3</v>
      </c>
      <c r="J306" s="11">
        <f t="shared" si="231"/>
        <v>0.12162874579663611</v>
      </c>
      <c r="K306" s="11">
        <f t="shared" si="232"/>
        <v>3.9985092965247691E-3</v>
      </c>
      <c r="L306" s="23">
        <v>153504</v>
      </c>
      <c r="M306" s="11">
        <f t="shared" si="235"/>
        <v>2.9939881477128023E-2</v>
      </c>
      <c r="N306" s="11">
        <f t="shared" si="236"/>
        <v>0.50018060045058277</v>
      </c>
      <c r="O306" s="23">
        <v>18239</v>
      </c>
      <c r="P306" s="24">
        <f t="shared" si="390"/>
        <v>10697</v>
      </c>
      <c r="Q306" s="25">
        <f t="shared" si="322"/>
        <v>0.13181265775451062</v>
      </c>
      <c r="R306" s="23">
        <f t="shared" ref="R306:S306" si="427">D306-D305</f>
        <v>114</v>
      </c>
      <c r="S306" s="12">
        <f t="shared" si="427"/>
        <v>6340</v>
      </c>
      <c r="T306" s="23">
        <v>5529</v>
      </c>
      <c r="U306" s="23">
        <v>402</v>
      </c>
      <c r="V306" s="11">
        <f t="shared" si="316"/>
        <v>0.46987951807228917</v>
      </c>
      <c r="W306" s="12">
        <f t="shared" ref="W306:X306" si="428">T306-T305</f>
        <v>-119</v>
      </c>
      <c r="X306" s="12">
        <f t="shared" si="428"/>
        <v>1</v>
      </c>
      <c r="Y306" s="11">
        <f t="shared" si="96"/>
        <v>3.6018605378361476E-2</v>
      </c>
      <c r="Z306" s="11">
        <f t="shared" si="97"/>
        <v>7.2707542051003798E-2</v>
      </c>
      <c r="AA306" s="13">
        <f t="shared" si="348"/>
        <v>0.73833116036505864</v>
      </c>
      <c r="AB306" s="19">
        <f t="shared" si="364"/>
        <v>0.59073983010521613</v>
      </c>
      <c r="AC306" s="16">
        <f t="shared" si="331"/>
        <v>1618</v>
      </c>
      <c r="AD306" s="16">
        <f t="shared" si="360"/>
        <v>118.57142857142857</v>
      </c>
      <c r="AE306" s="16">
        <f t="shared" si="332"/>
        <v>11235.142857142857</v>
      </c>
      <c r="AF306" s="18">
        <f t="shared" si="339"/>
        <v>0.15023963260454115</v>
      </c>
      <c r="AG306" s="23">
        <f t="shared" si="426"/>
        <v>8554</v>
      </c>
      <c r="AH306" s="30">
        <v>1722</v>
      </c>
      <c r="AI306" s="30"/>
      <c r="AJ306" s="30"/>
      <c r="AK306" s="30"/>
      <c r="AL306" s="30"/>
      <c r="AM306" s="19">
        <f t="shared" si="353"/>
        <v>5274.4285714285716</v>
      </c>
    </row>
    <row r="307" spans="1:39" x14ac:dyDescent="0.25">
      <c r="A307" s="26">
        <v>44199</v>
      </c>
      <c r="B307" s="23">
        <v>327995</v>
      </c>
      <c r="C307" s="23">
        <v>1307</v>
      </c>
      <c r="D307" s="23">
        <v>9884</v>
      </c>
      <c r="E307" s="23">
        <v>168381</v>
      </c>
      <c r="F307" s="23">
        <v>2691904</v>
      </c>
      <c r="G307" s="7">
        <f t="shared" si="204"/>
        <v>274684.08163265302</v>
      </c>
      <c r="H307" s="12"/>
      <c r="I307" s="11">
        <f t="shared" si="234"/>
        <v>4.0007591340973647E-3</v>
      </c>
      <c r="J307" s="11">
        <f t="shared" si="231"/>
        <v>0.12184498407075438</v>
      </c>
      <c r="K307" s="11">
        <f t="shared" si="232"/>
        <v>2.2189591443455264E-3</v>
      </c>
      <c r="L307" s="23">
        <v>149730</v>
      </c>
      <c r="M307" s="11">
        <f t="shared" si="235"/>
        <v>3.0134605710452903E-2</v>
      </c>
      <c r="N307" s="11">
        <f t="shared" si="236"/>
        <v>0.51336453299592977</v>
      </c>
      <c r="O307" s="23">
        <v>16537</v>
      </c>
      <c r="P307" s="24">
        <f t="shared" si="390"/>
        <v>5960</v>
      </c>
      <c r="Q307" s="25">
        <f t="shared" si="322"/>
        <v>0.21929530201342282</v>
      </c>
      <c r="R307" s="23">
        <f t="shared" ref="R307:S307" si="429">D307-D306</f>
        <v>103</v>
      </c>
      <c r="S307" s="12">
        <f t="shared" si="429"/>
        <v>4978</v>
      </c>
      <c r="T307" s="23">
        <v>5619</v>
      </c>
      <c r="U307" s="23">
        <v>403</v>
      </c>
      <c r="V307" s="11">
        <f t="shared" si="316"/>
        <v>0.45650086129361728</v>
      </c>
      <c r="W307" s="12">
        <f t="shared" ref="W307:X307" si="430">T307-T306</f>
        <v>90</v>
      </c>
      <c r="X307" s="12">
        <f t="shared" si="430"/>
        <v>1</v>
      </c>
      <c r="Y307" s="11">
        <f t="shared" si="96"/>
        <v>3.7527549589260668E-2</v>
      </c>
      <c r="Z307" s="11">
        <f t="shared" si="97"/>
        <v>7.1720946787684647E-2</v>
      </c>
      <c r="AA307" s="13">
        <f t="shared" si="348"/>
        <v>0.91309004666819682</v>
      </c>
      <c r="AB307" s="19">
        <f t="shared" si="364"/>
        <v>0.63851776920444847</v>
      </c>
      <c r="AC307" s="16">
        <f t="shared" si="331"/>
        <v>1705</v>
      </c>
      <c r="AD307" s="16">
        <f t="shared" si="360"/>
        <v>119.57142857142857</v>
      </c>
      <c r="AE307" s="16">
        <f t="shared" si="332"/>
        <v>11616.285714285714</v>
      </c>
      <c r="AF307" s="18">
        <f t="shared" si="339"/>
        <v>0.15127765266304607</v>
      </c>
      <c r="AG307" s="23">
        <f t="shared" si="426"/>
        <v>10277</v>
      </c>
      <c r="AH307" s="30">
        <v>1723</v>
      </c>
      <c r="AI307" s="30">
        <f t="shared" ref="AI307:AI466" si="431">(SUM(AH301:AH307))/7</f>
        <v>1468.1428571428571</v>
      </c>
      <c r="AJ307" s="30"/>
      <c r="AK307" s="30"/>
      <c r="AL307" s="30"/>
      <c r="AM307" s="19">
        <f t="shared" si="353"/>
        <v>5423</v>
      </c>
    </row>
    <row r="308" spans="1:39" x14ac:dyDescent="0.25">
      <c r="A308" s="26">
        <v>44200</v>
      </c>
      <c r="B308" s="23">
        <v>328851</v>
      </c>
      <c r="C308" s="23">
        <v>856</v>
      </c>
      <c r="D308" s="23">
        <v>9977</v>
      </c>
      <c r="E308" s="23">
        <v>174070</v>
      </c>
      <c r="F308" s="23">
        <v>2700631</v>
      </c>
      <c r="G308" s="7">
        <f t="shared" si="204"/>
        <v>275574.59183673467</v>
      </c>
      <c r="H308" s="12"/>
      <c r="I308" s="11">
        <f t="shared" si="234"/>
        <v>2.6097958810347719E-3</v>
      </c>
      <c r="J308" s="11">
        <f t="shared" si="231"/>
        <v>0.12176820898523345</v>
      </c>
      <c r="K308" s="11">
        <f t="shared" si="232"/>
        <v>3.2419432490906064E-3</v>
      </c>
      <c r="L308" s="23">
        <v>144804</v>
      </c>
      <c r="M308" s="11">
        <f t="shared" si="235"/>
        <v>3.0338968104095775E-2</v>
      </c>
      <c r="N308" s="11">
        <f t="shared" si="236"/>
        <v>0.52932787189334984</v>
      </c>
      <c r="O308" s="23">
        <v>18794</v>
      </c>
      <c r="P308" s="24">
        <f t="shared" si="390"/>
        <v>8727</v>
      </c>
      <c r="Q308" s="25">
        <f t="shared" si="322"/>
        <v>9.8086398533287503E-2</v>
      </c>
      <c r="R308" s="23">
        <f t="shared" ref="R308:S308" si="432">D308-D307</f>
        <v>93</v>
      </c>
      <c r="S308" s="12">
        <f t="shared" si="432"/>
        <v>5689</v>
      </c>
      <c r="T308" s="23">
        <v>5667</v>
      </c>
      <c r="U308" s="23">
        <v>400</v>
      </c>
      <c r="V308" s="11">
        <f t="shared" si="316"/>
        <v>0.44033316000255435</v>
      </c>
      <c r="W308" s="12">
        <f t="shared" ref="W308:X308" si="433">T308-T307</f>
        <v>48</v>
      </c>
      <c r="X308" s="12">
        <f t="shared" si="433"/>
        <v>-3</v>
      </c>
      <c r="Y308" s="11">
        <f t="shared" si="96"/>
        <v>3.9135659235932707E-2</v>
      </c>
      <c r="Z308" s="11">
        <f t="shared" si="97"/>
        <v>7.058408328921828E-2</v>
      </c>
      <c r="AA308" s="13">
        <f t="shared" si="348"/>
        <v>1.0557240662102436</v>
      </c>
      <c r="AB308" s="19">
        <f t="shared" si="364"/>
        <v>0.71179887152691712</v>
      </c>
      <c r="AC308" s="16">
        <f t="shared" si="331"/>
        <v>1740.2857142857142</v>
      </c>
      <c r="AD308" s="16">
        <f t="shared" si="360"/>
        <v>116.57142857142857</v>
      </c>
      <c r="AE308" s="16">
        <f t="shared" si="332"/>
        <v>12199.142857142857</v>
      </c>
      <c r="AF308" s="18">
        <f t="shared" si="339"/>
        <v>0.14656823933906402</v>
      </c>
      <c r="AG308" s="23">
        <v>12000</v>
      </c>
      <c r="AH308" s="30">
        <v>1723</v>
      </c>
      <c r="AI308" s="30">
        <f t="shared" si="431"/>
        <v>1558</v>
      </c>
      <c r="AJ308" s="30"/>
      <c r="AK308" s="30"/>
      <c r="AL308" s="30"/>
      <c r="AM308" s="19">
        <f t="shared" si="353"/>
        <v>5675.1428571428569</v>
      </c>
    </row>
    <row r="309" spans="1:39" x14ac:dyDescent="0.25">
      <c r="A309" s="26">
        <v>44201</v>
      </c>
      <c r="B309" s="23">
        <v>329721</v>
      </c>
      <c r="C309" s="23">
        <v>870</v>
      </c>
      <c r="D309" s="23">
        <v>10080</v>
      </c>
      <c r="E309" s="23">
        <v>176576</v>
      </c>
      <c r="F309" s="23">
        <v>2727896</v>
      </c>
      <c r="G309" s="7">
        <f t="shared" si="204"/>
        <v>278356.73469387752</v>
      </c>
      <c r="H309" s="12"/>
      <c r="I309" s="11">
        <f t="shared" si="234"/>
        <v>2.6455750476659643E-3</v>
      </c>
      <c r="J309" s="11">
        <f t="shared" si="231"/>
        <v>0.12087007715836674</v>
      </c>
      <c r="K309" s="11">
        <f t="shared" si="232"/>
        <v>1.0095788724931321E-2</v>
      </c>
      <c r="L309" s="23">
        <v>143065</v>
      </c>
      <c r="M309" s="11">
        <f t="shared" si="235"/>
        <v>3.0571301191006942E-2</v>
      </c>
      <c r="N309" s="11">
        <f t="shared" si="236"/>
        <v>0.53553155546659148</v>
      </c>
      <c r="O309" s="23">
        <v>20272</v>
      </c>
      <c r="P309" s="27">
        <v>6521</v>
      </c>
      <c r="Q309" s="25">
        <f t="shared" si="322"/>
        <v>0.13341512038030978</v>
      </c>
      <c r="R309" s="23">
        <f t="shared" ref="R309:S309" si="434">D309-D308</f>
        <v>103</v>
      </c>
      <c r="S309" s="12">
        <f t="shared" si="434"/>
        <v>2506</v>
      </c>
      <c r="T309" s="23">
        <v>5760</v>
      </c>
      <c r="U309" s="23">
        <v>394</v>
      </c>
      <c r="V309" s="11">
        <f t="shared" si="316"/>
        <v>0.43389714334240159</v>
      </c>
      <c r="W309" s="12">
        <f t="shared" ref="W309:X309" si="435">T309-T308</f>
        <v>93</v>
      </c>
      <c r="X309" s="12">
        <f t="shared" si="435"/>
        <v>-6</v>
      </c>
      <c r="Y309" s="11">
        <f t="shared" si="96"/>
        <v>4.0261419634431903E-2</v>
      </c>
      <c r="Z309" s="11">
        <f t="shared" si="97"/>
        <v>6.8402777777777785E-2</v>
      </c>
      <c r="AA309" s="13">
        <f t="shared" si="348"/>
        <v>1.0845309292153886</v>
      </c>
      <c r="AB309" s="19">
        <f t="shared" si="364"/>
        <v>0.78906000645590857</v>
      </c>
      <c r="AC309" s="16">
        <f t="shared" si="331"/>
        <v>1735.7142857142858</v>
      </c>
      <c r="AD309" s="16">
        <f t="shared" si="360"/>
        <v>112.57142857142857</v>
      </c>
      <c r="AE309" s="16">
        <f t="shared" si="332"/>
        <v>12246.428571428571</v>
      </c>
      <c r="AF309" s="18">
        <f t="shared" si="339"/>
        <v>0.14481055632854284</v>
      </c>
      <c r="AG309" s="23">
        <v>15000</v>
      </c>
      <c r="AH309" s="30">
        <f t="shared" ref="AH309:AH312" si="436">AG309-AG308</f>
        <v>3000</v>
      </c>
      <c r="AI309" s="30">
        <f t="shared" si="431"/>
        <v>1791.2857142857142</v>
      </c>
      <c r="AJ309" s="30"/>
      <c r="AK309" s="30"/>
      <c r="AL309" s="30"/>
      <c r="AM309" s="19">
        <f t="shared" si="353"/>
        <v>5458.7142857142853</v>
      </c>
    </row>
    <row r="310" spans="1:39" x14ac:dyDescent="0.25">
      <c r="A310" s="26">
        <v>44202</v>
      </c>
      <c r="B310" s="23">
        <v>331768</v>
      </c>
      <c r="C310" s="23">
        <v>2047</v>
      </c>
      <c r="D310" s="23">
        <v>10198</v>
      </c>
      <c r="E310" s="23">
        <v>179541</v>
      </c>
      <c r="F310" s="23">
        <v>2750625</v>
      </c>
      <c r="G310" s="7">
        <f t="shared" si="204"/>
        <v>280676.02040816325</v>
      </c>
      <c r="H310" s="12"/>
      <c r="I310" s="11">
        <f t="shared" si="234"/>
        <v>6.2082791208324618E-3</v>
      </c>
      <c r="J310" s="11">
        <f t="shared" si="231"/>
        <v>0.12061549647807317</v>
      </c>
      <c r="K310" s="11">
        <f t="shared" si="232"/>
        <v>8.33206251264711E-3</v>
      </c>
      <c r="L310" s="23">
        <v>142029</v>
      </c>
      <c r="M310" s="11">
        <f t="shared" si="235"/>
        <v>3.0738347278821344E-2</v>
      </c>
      <c r="N310" s="11">
        <f t="shared" si="236"/>
        <v>0.54116430758843526</v>
      </c>
      <c r="O310" s="23">
        <v>20657</v>
      </c>
      <c r="P310" s="24">
        <f t="shared" ref="P310:P466" si="437">F310-F309</f>
        <v>22729</v>
      </c>
      <c r="Q310" s="25">
        <f t="shared" si="322"/>
        <v>9.0061155352193237E-2</v>
      </c>
      <c r="R310" s="23">
        <f t="shared" ref="R310:S310" si="438">D310-D309</f>
        <v>118</v>
      </c>
      <c r="S310" s="12">
        <f t="shared" si="438"/>
        <v>2965</v>
      </c>
      <c r="T310" s="23">
        <v>5646</v>
      </c>
      <c r="U310" s="23">
        <v>396</v>
      </c>
      <c r="V310" s="11">
        <f t="shared" si="316"/>
        <v>0.42809734513274339</v>
      </c>
      <c r="W310" s="12">
        <f t="shared" ref="W310:X310" si="439">T310-T309</f>
        <v>-114</v>
      </c>
      <c r="X310" s="12">
        <f t="shared" si="439"/>
        <v>2</v>
      </c>
      <c r="Y310" s="11">
        <f t="shared" si="96"/>
        <v>3.9752444923219908E-2</v>
      </c>
      <c r="Z310" s="11">
        <f t="shared" si="97"/>
        <v>7.0138150903294366E-2</v>
      </c>
      <c r="AA310" s="13">
        <f t="shared" si="348"/>
        <v>1.0836805247761723</v>
      </c>
      <c r="AB310" s="19">
        <f t="shared" si="364"/>
        <v>0.86204508559467985</v>
      </c>
      <c r="AC310" s="16">
        <f t="shared" si="331"/>
        <v>1746.4285714285713</v>
      </c>
      <c r="AD310" s="16">
        <f t="shared" si="360"/>
        <v>109.85714285714286</v>
      </c>
      <c r="AE310" s="16">
        <f t="shared" si="332"/>
        <v>12878.857142857143</v>
      </c>
      <c r="AF310" s="18">
        <f t="shared" si="339"/>
        <v>0.14228389464641475</v>
      </c>
      <c r="AG310" s="23">
        <v>21000</v>
      </c>
      <c r="AH310" s="30">
        <f t="shared" si="436"/>
        <v>6000</v>
      </c>
      <c r="AI310" s="30">
        <f t="shared" si="431"/>
        <v>2458.7142857142858</v>
      </c>
      <c r="AJ310" s="30"/>
      <c r="AK310" s="30"/>
      <c r="AL310" s="30"/>
      <c r="AM310" s="19">
        <f t="shared" si="353"/>
        <v>5043.8571428571431</v>
      </c>
    </row>
    <row r="311" spans="1:39" x14ac:dyDescent="0.25">
      <c r="A311" s="26">
        <v>44203</v>
      </c>
      <c r="B311" s="23">
        <v>334836</v>
      </c>
      <c r="C311" s="23">
        <v>3068</v>
      </c>
      <c r="D311" s="23">
        <v>10325</v>
      </c>
      <c r="E311" s="23">
        <v>179541</v>
      </c>
      <c r="F311" s="23">
        <v>2774915</v>
      </c>
      <c r="G311" s="7">
        <f t="shared" si="204"/>
        <v>283154.59183673467</v>
      </c>
      <c r="H311" s="12"/>
      <c r="I311" s="11">
        <f t="shared" si="234"/>
        <v>9.2474259120831417E-3</v>
      </c>
      <c r="J311" s="11">
        <f t="shared" si="231"/>
        <v>0.12066531767639729</v>
      </c>
      <c r="K311" s="11">
        <f t="shared" si="232"/>
        <v>8.8307202908429906E-3</v>
      </c>
      <c r="L311" s="23">
        <v>144970</v>
      </c>
      <c r="M311" s="11">
        <f t="shared" si="235"/>
        <v>3.0835991350989737E-2</v>
      </c>
      <c r="N311" s="11">
        <f t="shared" si="236"/>
        <v>0.53620578432426624</v>
      </c>
      <c r="O311" s="23">
        <v>21627</v>
      </c>
      <c r="P311" s="24">
        <f t="shared" si="437"/>
        <v>24290</v>
      </c>
      <c r="Q311" s="25">
        <f t="shared" si="322"/>
        <v>0.12630712227254015</v>
      </c>
      <c r="R311" s="23">
        <f t="shared" ref="R311:R466" si="440">D311-D310</f>
        <v>127</v>
      </c>
      <c r="S311" s="23">
        <v>3454</v>
      </c>
      <c r="T311" s="23">
        <v>5387</v>
      </c>
      <c r="U311" s="23">
        <v>367</v>
      </c>
      <c r="V311" s="11">
        <f t="shared" si="316"/>
        <v>0.43295822432474407</v>
      </c>
      <c r="W311" s="12">
        <f t="shared" ref="W311:X311" si="441">T311-T310</f>
        <v>-259</v>
      </c>
      <c r="X311" s="12">
        <f t="shared" si="441"/>
        <v>-29</v>
      </c>
      <c r="Y311" s="11">
        <f t="shared" si="96"/>
        <v>3.7159412292198386E-2</v>
      </c>
      <c r="Z311" s="11">
        <f t="shared" si="97"/>
        <v>6.8126972340820491E-2</v>
      </c>
      <c r="AA311" s="13">
        <f t="shared" si="348"/>
        <v>1.1242700729927007</v>
      </c>
      <c r="AB311" s="19">
        <f t="shared" si="364"/>
        <v>0.94438894827343145</v>
      </c>
      <c r="AC311" s="16">
        <f t="shared" si="331"/>
        <v>1760.2857142857142</v>
      </c>
      <c r="AD311" s="16">
        <f t="shared" si="360"/>
        <v>112.57142857142857</v>
      </c>
      <c r="AE311" s="16">
        <f t="shared" si="332"/>
        <v>13864.571428571429</v>
      </c>
      <c r="AF311" s="18">
        <f t="shared" si="339"/>
        <v>0.13592129591413407</v>
      </c>
      <c r="AG311" s="23">
        <v>31500</v>
      </c>
      <c r="AH311" s="30">
        <f t="shared" si="436"/>
        <v>10500</v>
      </c>
      <c r="AI311" s="30">
        <f t="shared" si="431"/>
        <v>3770</v>
      </c>
      <c r="AJ311" s="30"/>
      <c r="AK311" s="30"/>
      <c r="AL311" s="30"/>
      <c r="AM311" s="19">
        <f t="shared" si="353"/>
        <v>4699</v>
      </c>
    </row>
    <row r="312" spans="1:39" x14ac:dyDescent="0.25">
      <c r="A312" s="26">
        <v>44204</v>
      </c>
      <c r="B312" s="23">
        <v>337743</v>
      </c>
      <c r="C312" s="23">
        <v>2907</v>
      </c>
      <c r="D312" s="23">
        <v>10440</v>
      </c>
      <c r="E312" s="23">
        <v>186449</v>
      </c>
      <c r="F312" s="23">
        <v>2798939</v>
      </c>
      <c r="G312" s="7">
        <f t="shared" si="204"/>
        <v>285606.02040816325</v>
      </c>
      <c r="H312" s="12"/>
      <c r="I312" s="11">
        <f t="shared" si="234"/>
        <v>8.6818621653585639E-3</v>
      </c>
      <c r="J312" s="11">
        <f t="shared" si="231"/>
        <v>0.1206682246379789</v>
      </c>
      <c r="K312" s="11">
        <f t="shared" si="232"/>
        <v>8.6575624838959031E-3</v>
      </c>
      <c r="L312" s="23">
        <v>140854</v>
      </c>
      <c r="M312" s="11">
        <f t="shared" si="235"/>
        <v>3.0911077357635836E-2</v>
      </c>
      <c r="N312" s="11">
        <f t="shared" si="236"/>
        <v>0.55204400979442947</v>
      </c>
      <c r="O312" s="27">
        <v>20865</v>
      </c>
      <c r="P312" s="24">
        <f t="shared" si="437"/>
        <v>24024</v>
      </c>
      <c r="Q312" s="25">
        <f t="shared" si="322"/>
        <v>0.121003996003996</v>
      </c>
      <c r="R312" s="23">
        <f t="shared" si="440"/>
        <v>115</v>
      </c>
      <c r="S312" s="23">
        <v>3454</v>
      </c>
      <c r="T312" s="23">
        <v>5297</v>
      </c>
      <c r="U312" s="23">
        <v>372</v>
      </c>
      <c r="V312" s="11">
        <f t="shared" si="316"/>
        <v>0.41704491284793466</v>
      </c>
      <c r="W312" s="12">
        <f t="shared" ref="W312:X312" si="442">T312-T311</f>
        <v>-90</v>
      </c>
      <c r="X312" s="12">
        <f t="shared" si="442"/>
        <v>5</v>
      </c>
      <c r="Y312" s="11">
        <f t="shared" si="96"/>
        <v>3.7606315759580844E-2</v>
      </c>
      <c r="Z312" s="11">
        <f t="shared" si="97"/>
        <v>7.0228431187464607E-2</v>
      </c>
      <c r="AA312" s="13">
        <f t="shared" si="348"/>
        <v>1.1215583948173475</v>
      </c>
      <c r="AB312" s="19">
        <f t="shared" si="364"/>
        <v>1.0173121707207298</v>
      </c>
      <c r="AC312" s="16">
        <f t="shared" si="331"/>
        <v>1780.7142857142858</v>
      </c>
      <c r="AD312" s="16">
        <f t="shared" si="360"/>
        <v>110.42857142857143</v>
      </c>
      <c r="AE312" s="16">
        <f t="shared" si="332"/>
        <v>14706.857142857143</v>
      </c>
      <c r="AF312" s="18">
        <f t="shared" si="339"/>
        <v>0.13142596461575146</v>
      </c>
      <c r="AG312" s="23">
        <v>42549</v>
      </c>
      <c r="AH312" s="30">
        <f t="shared" si="436"/>
        <v>11049</v>
      </c>
      <c r="AI312" s="30">
        <f t="shared" si="431"/>
        <v>5102.4285714285716</v>
      </c>
      <c r="AJ312" s="30"/>
      <c r="AK312" s="30"/>
      <c r="AL312" s="30"/>
      <c r="AM312" s="19">
        <f t="shared" si="353"/>
        <v>4198</v>
      </c>
    </row>
    <row r="313" spans="1:39" x14ac:dyDescent="0.25">
      <c r="A313" s="26">
        <v>44205</v>
      </c>
      <c r="B313" s="23">
        <v>340459</v>
      </c>
      <c r="C313" s="23">
        <v>2716</v>
      </c>
      <c r="D313" s="23">
        <v>10554</v>
      </c>
      <c r="E313" s="23">
        <v>193172</v>
      </c>
      <c r="F313" s="23">
        <v>2820762</v>
      </c>
      <c r="G313" s="7">
        <f t="shared" si="204"/>
        <v>287832.8571428571</v>
      </c>
      <c r="H313" s="12"/>
      <c r="I313" s="11">
        <f t="shared" si="234"/>
        <v>8.0416174428485556E-3</v>
      </c>
      <c r="J313" s="11">
        <f t="shared" si="231"/>
        <v>0.12069752783113216</v>
      </c>
      <c r="K313" s="11">
        <f t="shared" si="232"/>
        <v>7.7968830331779293E-3</v>
      </c>
      <c r="L313" s="23">
        <v>136733</v>
      </c>
      <c r="M313" s="11">
        <f t="shared" si="235"/>
        <v>3.0999327378627088E-2</v>
      </c>
      <c r="N313" s="11">
        <f t="shared" si="236"/>
        <v>0.56738696876863293</v>
      </c>
      <c r="O313" s="23">
        <v>23281</v>
      </c>
      <c r="P313" s="24">
        <f t="shared" si="437"/>
        <v>21823</v>
      </c>
      <c r="Q313" s="25">
        <f t="shared" si="322"/>
        <v>0.12445584933327224</v>
      </c>
      <c r="R313" s="23">
        <f t="shared" si="440"/>
        <v>114</v>
      </c>
      <c r="S313" s="12">
        <f t="shared" ref="S313:S466" si="443">E313-E312</f>
        <v>6723</v>
      </c>
      <c r="T313" s="23">
        <v>5126</v>
      </c>
      <c r="U313" s="23">
        <v>365</v>
      </c>
      <c r="V313" s="11">
        <f t="shared" si="316"/>
        <v>0.40161370385273998</v>
      </c>
      <c r="W313" s="12">
        <f t="shared" ref="W313:X313" si="444">T313-T312</f>
        <v>-171</v>
      </c>
      <c r="X313" s="12">
        <f t="shared" si="444"/>
        <v>-7</v>
      </c>
      <c r="Y313" s="11">
        <f t="shared" si="96"/>
        <v>3.7489121133888671E-2</v>
      </c>
      <c r="Z313" s="11">
        <f t="shared" si="97"/>
        <v>7.1205618415918839E-2</v>
      </c>
      <c r="AA313" s="13">
        <f t="shared" si="348"/>
        <v>1.2158749779268938</v>
      </c>
      <c r="AB313" s="19">
        <f t="shared" si="364"/>
        <v>1.0855327160867061</v>
      </c>
      <c r="AC313" s="16">
        <f t="shared" si="331"/>
        <v>1967.2857142857142</v>
      </c>
      <c r="AD313" s="16">
        <f t="shared" si="360"/>
        <v>110.42857142857143</v>
      </c>
      <c r="AE313" s="16">
        <f t="shared" si="332"/>
        <v>16296.285714285714</v>
      </c>
      <c r="AF313" s="18">
        <f t="shared" si="339"/>
        <v>0.13037499198414598</v>
      </c>
      <c r="AG313" s="12">
        <f t="shared" ref="AG313:AG314" si="445">AG312+AH313</f>
        <v>52032</v>
      </c>
      <c r="AH313" s="23">
        <v>9483</v>
      </c>
      <c r="AI313" s="30">
        <f t="shared" si="431"/>
        <v>6211.1428571428569</v>
      </c>
      <c r="AJ313" s="30"/>
      <c r="AK313" s="30"/>
      <c r="AL313" s="30"/>
      <c r="AM313" s="19">
        <f t="shared" si="353"/>
        <v>4252.7142857142853</v>
      </c>
    </row>
    <row r="314" spans="1:39" x14ac:dyDescent="0.25">
      <c r="A314" s="26">
        <v>44206</v>
      </c>
      <c r="B314" s="23">
        <v>342237</v>
      </c>
      <c r="C314" s="23">
        <v>1778</v>
      </c>
      <c r="D314" s="23">
        <v>10648</v>
      </c>
      <c r="E314" s="23">
        <v>197936</v>
      </c>
      <c r="F314" s="23">
        <v>2840024</v>
      </c>
      <c r="G314" s="7">
        <f t="shared" si="204"/>
        <v>289798.36734693876</v>
      </c>
      <c r="H314" s="12"/>
      <c r="I314" s="11">
        <f t="shared" si="234"/>
        <v>5.2223615765775028E-3</v>
      </c>
      <c r="J314" s="11">
        <f t="shared" si="231"/>
        <v>0.12050496756365439</v>
      </c>
      <c r="K314" s="11">
        <f t="shared" si="232"/>
        <v>6.8286512651545925E-3</v>
      </c>
      <c r="L314" s="23">
        <v>133653</v>
      </c>
      <c r="M314" s="11">
        <f t="shared" si="235"/>
        <v>3.1112942200872493E-2</v>
      </c>
      <c r="N314" s="11">
        <f t="shared" si="236"/>
        <v>0.57835944097219183</v>
      </c>
      <c r="O314" s="23">
        <v>22962</v>
      </c>
      <c r="P314" s="24">
        <f t="shared" si="437"/>
        <v>19262</v>
      </c>
      <c r="Q314" s="25">
        <f t="shared" si="322"/>
        <v>9.2306094901879354E-2</v>
      </c>
      <c r="R314" s="23">
        <f t="shared" si="440"/>
        <v>94</v>
      </c>
      <c r="S314" s="12">
        <f t="shared" si="443"/>
        <v>4764</v>
      </c>
      <c r="T314" s="23">
        <v>4980</v>
      </c>
      <c r="U314" s="23">
        <v>357</v>
      </c>
      <c r="V314" s="11">
        <f t="shared" si="316"/>
        <v>0.39052761682693571</v>
      </c>
      <c r="W314" s="12">
        <f t="shared" ref="W314:X314" si="446">T314-T313</f>
        <v>-146</v>
      </c>
      <c r="X314" s="12">
        <f t="shared" si="446"/>
        <v>-8</v>
      </c>
      <c r="Y314" s="11">
        <f t="shared" si="96"/>
        <v>3.7260667549549951E-2</v>
      </c>
      <c r="Z314" s="11">
        <f t="shared" si="97"/>
        <v>7.1686746987951813E-2</v>
      </c>
      <c r="AA314" s="13">
        <f t="shared" si="348"/>
        <v>1.1932970255550901</v>
      </c>
      <c r="AB314" s="19">
        <f t="shared" si="364"/>
        <v>1.1255622844991193</v>
      </c>
      <c r="AC314" s="16">
        <f t="shared" si="331"/>
        <v>2034.5714285714287</v>
      </c>
      <c r="AD314" s="16">
        <f t="shared" si="360"/>
        <v>109.14285714285714</v>
      </c>
      <c r="AE314" s="16">
        <f t="shared" si="332"/>
        <v>18196.571428571428</v>
      </c>
      <c r="AF314" s="18">
        <f t="shared" si="339"/>
        <v>0.11223367668249688</v>
      </c>
      <c r="AG314" s="12">
        <f t="shared" si="445"/>
        <v>61516</v>
      </c>
      <c r="AH314" s="23">
        <v>9484</v>
      </c>
      <c r="AI314" s="30">
        <f t="shared" si="431"/>
        <v>7319.8571428571431</v>
      </c>
      <c r="AJ314" s="30"/>
      <c r="AK314" s="30"/>
      <c r="AL314" s="30"/>
      <c r="AM314" s="19">
        <f t="shared" si="353"/>
        <v>4222.1428571428569</v>
      </c>
    </row>
    <row r="315" spans="1:39" x14ac:dyDescent="0.25">
      <c r="A315" s="26">
        <v>44207</v>
      </c>
      <c r="B315" s="23">
        <v>343656</v>
      </c>
      <c r="C315" s="23">
        <v>1419</v>
      </c>
      <c r="D315" s="23">
        <v>10725</v>
      </c>
      <c r="E315" s="23">
        <v>203972</v>
      </c>
      <c r="F315" s="23">
        <v>2852591</v>
      </c>
      <c r="G315" s="7">
        <f t="shared" si="204"/>
        <v>291080.71428571426</v>
      </c>
      <c r="H315" s="12"/>
      <c r="I315" s="11">
        <f t="shared" si="234"/>
        <v>4.1462495288352805E-3</v>
      </c>
      <c r="J315" s="11">
        <f t="shared" si="231"/>
        <v>0.12047152921677171</v>
      </c>
      <c r="K315" s="11">
        <f t="shared" si="232"/>
        <v>4.4249626059498087E-3</v>
      </c>
      <c r="L315" s="23">
        <v>128959</v>
      </c>
      <c r="M315" s="11">
        <f t="shared" si="235"/>
        <v>3.1208534115510861E-2</v>
      </c>
      <c r="N315" s="11">
        <f t="shared" si="236"/>
        <v>0.59353539586097726</v>
      </c>
      <c r="O315" s="23">
        <v>21979</v>
      </c>
      <c r="P315" s="24">
        <f t="shared" si="437"/>
        <v>12567</v>
      </c>
      <c r="Q315" s="25">
        <f t="shared" si="322"/>
        <v>0.11291477679637145</v>
      </c>
      <c r="R315" s="23">
        <f t="shared" si="440"/>
        <v>77</v>
      </c>
      <c r="S315" s="12">
        <f t="shared" si="443"/>
        <v>6036</v>
      </c>
      <c r="T315" s="23">
        <v>5065</v>
      </c>
      <c r="U315" s="23">
        <v>367</v>
      </c>
      <c r="V315" s="11">
        <f t="shared" si="316"/>
        <v>0.37525607002351186</v>
      </c>
      <c r="W315" s="12">
        <f t="shared" ref="W315:X315" si="447">T315-T314</f>
        <v>85</v>
      </c>
      <c r="X315" s="12">
        <f t="shared" si="447"/>
        <v>10</v>
      </c>
      <c r="Y315" s="11">
        <f t="shared" si="96"/>
        <v>3.9276048976806581E-2</v>
      </c>
      <c r="Z315" s="11">
        <f t="shared" si="97"/>
        <v>7.2458045409674238E-2</v>
      </c>
      <c r="AA315" s="13">
        <f t="shared" si="348"/>
        <v>1.2153176818256444</v>
      </c>
      <c r="AB315" s="19">
        <f t="shared" si="364"/>
        <v>1.1483613724441768</v>
      </c>
      <c r="AC315" s="16">
        <f t="shared" si="331"/>
        <v>2115</v>
      </c>
      <c r="AD315" s="16">
        <f t="shared" si="360"/>
        <v>106.85714285714286</v>
      </c>
      <c r="AE315" s="16">
        <f t="shared" si="332"/>
        <v>18745.142857142859</v>
      </c>
      <c r="AF315" s="18">
        <f t="shared" si="339"/>
        <v>0.11435201643436602</v>
      </c>
      <c r="AG315" s="23">
        <v>71000</v>
      </c>
      <c r="AH315" s="23">
        <v>9484</v>
      </c>
      <c r="AI315" s="30">
        <f t="shared" si="431"/>
        <v>8428.5714285714294</v>
      </c>
      <c r="AJ315" s="30"/>
      <c r="AK315" s="30"/>
      <c r="AL315" s="30"/>
      <c r="AM315" s="19">
        <f t="shared" si="353"/>
        <v>4271.7142857142853</v>
      </c>
    </row>
    <row r="316" spans="1:39" x14ac:dyDescent="0.25">
      <c r="A316" s="26">
        <v>44208</v>
      </c>
      <c r="B316" s="23">
        <v>344352</v>
      </c>
      <c r="C316" s="23">
        <v>696</v>
      </c>
      <c r="D316" s="23">
        <v>10853</v>
      </c>
      <c r="E316" s="23">
        <v>209852</v>
      </c>
      <c r="F316" s="23">
        <v>2860814</v>
      </c>
      <c r="G316" s="7">
        <f t="shared" si="204"/>
        <v>291919.79591836734</v>
      </c>
      <c r="H316" s="12"/>
      <c r="I316" s="11">
        <f t="shared" si="234"/>
        <v>2.0252810950485371E-3</v>
      </c>
      <c r="J316" s="11">
        <f t="shared" si="231"/>
        <v>0.12036853846492641</v>
      </c>
      <c r="K316" s="11">
        <f t="shared" si="232"/>
        <v>2.8826424818699913E-3</v>
      </c>
      <c r="L316" s="23">
        <v>123647</v>
      </c>
      <c r="M316" s="11">
        <f t="shared" si="235"/>
        <v>3.1517168478765914E-2</v>
      </c>
      <c r="N316" s="11">
        <f t="shared" si="236"/>
        <v>0.60941130006504973</v>
      </c>
      <c r="O316" s="23">
        <v>25532</v>
      </c>
      <c r="P316" s="24">
        <f t="shared" si="437"/>
        <v>8223</v>
      </c>
      <c r="Q316" s="25">
        <f t="shared" si="322"/>
        <v>8.4640642101422844E-2</v>
      </c>
      <c r="R316" s="23">
        <f t="shared" si="440"/>
        <v>128</v>
      </c>
      <c r="S316" s="12">
        <f t="shared" si="443"/>
        <v>5880</v>
      </c>
      <c r="T316" s="23">
        <v>5005</v>
      </c>
      <c r="U316" s="23">
        <v>356</v>
      </c>
      <c r="V316" s="11">
        <f t="shared" si="316"/>
        <v>0.35907153145618437</v>
      </c>
      <c r="W316" s="12">
        <f t="shared" ref="W316:X316" si="448">T316-T315</f>
        <v>-60</v>
      </c>
      <c r="X316" s="12">
        <f t="shared" si="448"/>
        <v>-11</v>
      </c>
      <c r="Y316" s="11">
        <f t="shared" si="96"/>
        <v>4.0478135336886462E-2</v>
      </c>
      <c r="Z316" s="11">
        <f t="shared" si="97"/>
        <v>7.1128871128871132E-2</v>
      </c>
      <c r="AA316" s="13">
        <f t="shared" si="348"/>
        <v>1.2041975308641975</v>
      </c>
      <c r="AB316" s="19">
        <f t="shared" si="364"/>
        <v>1.1654566012511494</v>
      </c>
      <c r="AC316" s="16">
        <f t="shared" si="331"/>
        <v>2090.1428571428573</v>
      </c>
      <c r="AD316" s="16">
        <f t="shared" si="360"/>
        <v>110.42857142857143</v>
      </c>
      <c r="AE316" s="16">
        <f t="shared" si="332"/>
        <v>18988.285714285714</v>
      </c>
      <c r="AF316" s="18">
        <f t="shared" si="339"/>
        <v>0.10738423382309646</v>
      </c>
      <c r="AG316" s="23">
        <v>78579</v>
      </c>
      <c r="AH316" s="30">
        <f t="shared" ref="AH316:AH466" si="449">AG316-AG315</f>
        <v>7579</v>
      </c>
      <c r="AI316" s="30">
        <f t="shared" si="431"/>
        <v>9082.7142857142862</v>
      </c>
      <c r="AJ316" s="30"/>
      <c r="AK316" s="30"/>
      <c r="AL316" s="30"/>
      <c r="AM316" s="19">
        <f t="shared" si="353"/>
        <v>4753.7142857142853</v>
      </c>
    </row>
    <row r="317" spans="1:39" x14ac:dyDescent="0.25">
      <c r="A317" s="26">
        <v>44209</v>
      </c>
      <c r="B317" s="23">
        <v>345710</v>
      </c>
      <c r="C317" s="23">
        <v>1358</v>
      </c>
      <c r="D317" s="23">
        <v>10948</v>
      </c>
      <c r="E317" s="23">
        <v>215453</v>
      </c>
      <c r="F317" s="23">
        <v>2879364</v>
      </c>
      <c r="G317" s="7">
        <f t="shared" si="204"/>
        <v>293812.6530612245</v>
      </c>
      <c r="H317" s="12"/>
      <c r="I317" s="11">
        <f t="shared" si="234"/>
        <v>3.9436390670012081E-3</v>
      </c>
      <c r="J317" s="11">
        <f t="shared" si="231"/>
        <v>0.12006470873428993</v>
      </c>
      <c r="K317" s="11">
        <f t="shared" si="232"/>
        <v>6.4841684919047515E-3</v>
      </c>
      <c r="L317" s="23">
        <v>119309</v>
      </c>
      <c r="M317" s="11">
        <f t="shared" si="235"/>
        <v>3.1668161175551761E-2</v>
      </c>
      <c r="N317" s="11">
        <f t="shared" si="236"/>
        <v>0.62321888287871341</v>
      </c>
      <c r="O317" s="23">
        <v>25856</v>
      </c>
      <c r="P317" s="24">
        <f t="shared" si="437"/>
        <v>18550</v>
      </c>
      <c r="Q317" s="25">
        <f t="shared" si="322"/>
        <v>7.3207547169811316E-2</v>
      </c>
      <c r="R317" s="23">
        <f t="shared" si="440"/>
        <v>95</v>
      </c>
      <c r="S317" s="12">
        <f t="shared" si="443"/>
        <v>5601</v>
      </c>
      <c r="T317" s="23">
        <v>4870</v>
      </c>
      <c r="U317" s="23">
        <v>339</v>
      </c>
      <c r="V317" s="11">
        <f t="shared" si="316"/>
        <v>0.34511295594573488</v>
      </c>
      <c r="W317" s="12">
        <f t="shared" ref="W317:X317" si="450">T317-T316</f>
        <v>-135</v>
      </c>
      <c r="X317" s="12">
        <f t="shared" si="450"/>
        <v>-17</v>
      </c>
      <c r="Y317" s="11">
        <f t="shared" si="96"/>
        <v>4.0818379166701592E-2</v>
      </c>
      <c r="Z317" s="11">
        <f t="shared" si="97"/>
        <v>6.9609856262833669E-2</v>
      </c>
      <c r="AA317" s="13">
        <f t="shared" si="348"/>
        <v>1.1404498977505113</v>
      </c>
      <c r="AB317" s="19">
        <f t="shared" si="364"/>
        <v>1.173566511676055</v>
      </c>
      <c r="AC317" s="16">
        <f t="shared" si="331"/>
        <v>1991.7142857142858</v>
      </c>
      <c r="AD317" s="16">
        <f t="shared" si="360"/>
        <v>107.14285714285714</v>
      </c>
      <c r="AE317" s="16">
        <f t="shared" si="332"/>
        <v>18391.285714285714</v>
      </c>
      <c r="AF317" s="18">
        <f t="shared" si="339"/>
        <v>0.10497657551132764</v>
      </c>
      <c r="AG317" s="23">
        <v>86929</v>
      </c>
      <c r="AH317" s="30">
        <f t="shared" si="449"/>
        <v>8350</v>
      </c>
      <c r="AI317" s="30">
        <f t="shared" si="431"/>
        <v>9418.4285714285706</v>
      </c>
      <c r="AJ317" s="30"/>
      <c r="AK317" s="30"/>
      <c r="AL317" s="30"/>
      <c r="AM317" s="19">
        <f t="shared" si="353"/>
        <v>5130.2857142857147</v>
      </c>
    </row>
    <row r="318" spans="1:39" x14ac:dyDescent="0.25">
      <c r="A318" s="26">
        <v>44210</v>
      </c>
      <c r="B318" s="23">
        <v>347636</v>
      </c>
      <c r="C318" s="23">
        <v>1926</v>
      </c>
      <c r="D318" s="23">
        <v>11066</v>
      </c>
      <c r="E318" s="23">
        <v>220304</v>
      </c>
      <c r="F318" s="23">
        <v>2898998</v>
      </c>
      <c r="G318" s="7">
        <f t="shared" si="204"/>
        <v>295816.12244897959</v>
      </c>
      <c r="H318" s="12"/>
      <c r="I318" s="11">
        <f t="shared" si="234"/>
        <v>5.5711434439269904E-3</v>
      </c>
      <c r="J318" s="11">
        <f t="shared" si="231"/>
        <v>0.11991591577503675</v>
      </c>
      <c r="K318" s="11">
        <f t="shared" si="232"/>
        <v>6.8188669442279613E-3</v>
      </c>
      <c r="L318" s="23">
        <v>116266</v>
      </c>
      <c r="M318" s="11">
        <f t="shared" si="235"/>
        <v>3.1832146267935429E-2</v>
      </c>
      <c r="N318" s="11">
        <f t="shared" si="236"/>
        <v>0.6337203281593391</v>
      </c>
      <c r="O318" s="23">
        <v>25646</v>
      </c>
      <c r="P318" s="24">
        <f t="shared" si="437"/>
        <v>19634</v>
      </c>
      <c r="Q318" s="25">
        <f t="shared" si="322"/>
        <v>9.8095141081796886E-2</v>
      </c>
      <c r="R318" s="23">
        <f t="shared" si="440"/>
        <v>118</v>
      </c>
      <c r="S318" s="12">
        <f t="shared" si="443"/>
        <v>4851</v>
      </c>
      <c r="T318" s="23">
        <v>4689</v>
      </c>
      <c r="U318" s="23">
        <v>344</v>
      </c>
      <c r="V318" s="11">
        <f t="shared" si="316"/>
        <v>0.3344475255727255</v>
      </c>
      <c r="W318" s="12">
        <f t="shared" ref="W318:X318" si="451">T318-T317</f>
        <v>-181</v>
      </c>
      <c r="X318" s="12">
        <f t="shared" si="451"/>
        <v>5</v>
      </c>
      <c r="Y318" s="11">
        <f t="shared" si="96"/>
        <v>4.0329933084478693E-2</v>
      </c>
      <c r="Z318" s="11">
        <f t="shared" si="97"/>
        <v>7.3363190445724036E-2</v>
      </c>
      <c r="AA318" s="13">
        <f t="shared" si="348"/>
        <v>1.0387924038305469</v>
      </c>
      <c r="AB318" s="19">
        <f t="shared" si="364"/>
        <v>1.1613554160814616</v>
      </c>
      <c r="AC318" s="16">
        <f t="shared" si="331"/>
        <v>1828.5714285714287</v>
      </c>
      <c r="AD318" s="16">
        <f t="shared" si="360"/>
        <v>105.85714285714286</v>
      </c>
      <c r="AE318" s="16">
        <f t="shared" si="332"/>
        <v>17726.142857142859</v>
      </c>
      <c r="AF318" s="18">
        <f t="shared" si="339"/>
        <v>0.10094629248407858</v>
      </c>
      <c r="AG318" s="23">
        <v>96101</v>
      </c>
      <c r="AH318" s="30">
        <f t="shared" si="449"/>
        <v>9172</v>
      </c>
      <c r="AI318" s="30">
        <f t="shared" si="431"/>
        <v>9228.7142857142862</v>
      </c>
      <c r="AJ318" s="30"/>
      <c r="AK318" s="30"/>
      <c r="AL318" s="30"/>
      <c r="AM318" s="19">
        <f t="shared" si="353"/>
        <v>5329.8571428571431</v>
      </c>
    </row>
    <row r="319" spans="1:39" x14ac:dyDescent="0.25">
      <c r="A319" s="26">
        <v>44211</v>
      </c>
      <c r="B319" s="23">
        <v>349149</v>
      </c>
      <c r="C319" s="23">
        <v>1513</v>
      </c>
      <c r="D319" s="23">
        <v>11177</v>
      </c>
      <c r="E319" s="23">
        <v>225021</v>
      </c>
      <c r="F319" s="23">
        <v>2918096</v>
      </c>
      <c r="G319" s="7">
        <f t="shared" si="204"/>
        <v>297764.89795918367</v>
      </c>
      <c r="H319" s="12"/>
      <c r="I319" s="11">
        <f t="shared" si="234"/>
        <v>4.3522535065413249E-3</v>
      </c>
      <c r="J319" s="11">
        <f t="shared" si="231"/>
        <v>0.11964959343352652</v>
      </c>
      <c r="K319" s="11">
        <f t="shared" si="232"/>
        <v>6.5877934375946452E-3</v>
      </c>
      <c r="L319" s="23">
        <v>112951</v>
      </c>
      <c r="M319" s="11">
        <f t="shared" si="235"/>
        <v>3.2012120899673202E-2</v>
      </c>
      <c r="N319" s="11">
        <f t="shared" si="236"/>
        <v>0.64448416005774034</v>
      </c>
      <c r="O319" s="23">
        <v>25678</v>
      </c>
      <c r="P319" s="24">
        <f t="shared" si="437"/>
        <v>19098</v>
      </c>
      <c r="Q319" s="25">
        <f t="shared" si="322"/>
        <v>7.9222955283275734E-2</v>
      </c>
      <c r="R319" s="23">
        <f t="shared" si="440"/>
        <v>111</v>
      </c>
      <c r="S319" s="12">
        <f t="shared" si="443"/>
        <v>4717</v>
      </c>
      <c r="T319" s="23">
        <v>4600</v>
      </c>
      <c r="U319" s="23">
        <v>337</v>
      </c>
      <c r="V319" s="11">
        <f t="shared" si="316"/>
        <v>0.3235037190425864</v>
      </c>
      <c r="W319" s="12">
        <f t="shared" ref="W319:X319" si="452">T319-T318</f>
        <v>-89</v>
      </c>
      <c r="X319" s="12">
        <f t="shared" si="452"/>
        <v>-7</v>
      </c>
      <c r="Y319" s="11">
        <f t="shared" si="96"/>
        <v>4.0725624385795613E-2</v>
      </c>
      <c r="Z319" s="11">
        <f t="shared" si="97"/>
        <v>7.3260869565217393E-2</v>
      </c>
      <c r="AA319" s="13">
        <f t="shared" si="348"/>
        <v>0.91504211793020462</v>
      </c>
      <c r="AB319" s="19">
        <f t="shared" si="364"/>
        <v>1.1318530908118698</v>
      </c>
      <c r="AC319" s="16">
        <f t="shared" si="331"/>
        <v>1629.4285714285713</v>
      </c>
      <c r="AD319" s="16">
        <f t="shared" si="360"/>
        <v>105.28571428571429</v>
      </c>
      <c r="AE319" s="16">
        <f t="shared" si="332"/>
        <v>17022.428571428572</v>
      </c>
      <c r="AF319" s="18">
        <f t="shared" si="339"/>
        <v>9.497757238111855E-2</v>
      </c>
      <c r="AG319" s="23">
        <v>105728</v>
      </c>
      <c r="AH319" s="30">
        <f t="shared" si="449"/>
        <v>9627</v>
      </c>
      <c r="AI319" s="30">
        <f t="shared" si="431"/>
        <v>9025.5714285714294</v>
      </c>
      <c r="AJ319" s="30"/>
      <c r="AK319" s="30"/>
      <c r="AL319" s="30"/>
      <c r="AM319" s="19">
        <f t="shared" si="353"/>
        <v>5510.2857142857147</v>
      </c>
    </row>
    <row r="320" spans="1:39" x14ac:dyDescent="0.25">
      <c r="A320" s="26">
        <v>44212</v>
      </c>
      <c r="B320" s="23">
        <v>350587</v>
      </c>
      <c r="C320" s="23">
        <v>1438</v>
      </c>
      <c r="D320" s="23">
        <v>11264</v>
      </c>
      <c r="E320" s="23">
        <v>227325</v>
      </c>
      <c r="F320" s="23">
        <v>2936435</v>
      </c>
      <c r="G320" s="7">
        <f t="shared" si="204"/>
        <v>299636.22448979592</v>
      </c>
      <c r="H320" s="12"/>
      <c r="I320" s="11">
        <f t="shared" si="234"/>
        <v>4.1185854749691397E-3</v>
      </c>
      <c r="J320" s="11">
        <f t="shared" si="231"/>
        <v>0.11939205192691138</v>
      </c>
      <c r="K320" s="11">
        <f t="shared" si="232"/>
        <v>6.2845773408414258E-3</v>
      </c>
      <c r="L320" s="23">
        <v>111998</v>
      </c>
      <c r="M320" s="11">
        <f t="shared" si="235"/>
        <v>3.2128972266513019E-2</v>
      </c>
      <c r="N320" s="11">
        <f t="shared" si="236"/>
        <v>0.64841251957431389</v>
      </c>
      <c r="O320" s="23">
        <v>24874</v>
      </c>
      <c r="P320" s="24">
        <f t="shared" si="437"/>
        <v>18339</v>
      </c>
      <c r="Q320" s="25">
        <f t="shared" si="322"/>
        <v>7.8412127160695788E-2</v>
      </c>
      <c r="R320" s="23">
        <f t="shared" si="440"/>
        <v>87</v>
      </c>
      <c r="S320" s="12">
        <f t="shared" si="443"/>
        <v>2304</v>
      </c>
      <c r="T320" s="23">
        <v>4408</v>
      </c>
      <c r="U320" s="23">
        <v>328</v>
      </c>
      <c r="V320" s="11">
        <f t="shared" si="316"/>
        <v>0.31945850815917304</v>
      </c>
      <c r="W320" s="12">
        <f t="shared" ref="W320:X320" si="453">T320-T319</f>
        <v>-192</v>
      </c>
      <c r="X320" s="12">
        <f t="shared" si="453"/>
        <v>-9</v>
      </c>
      <c r="Y320" s="11">
        <f t="shared" si="96"/>
        <v>3.9357845675815642E-2</v>
      </c>
      <c r="Z320" s="11">
        <f t="shared" si="97"/>
        <v>7.441016333938294E-2</v>
      </c>
      <c r="AA320" s="13">
        <f t="shared" si="348"/>
        <v>0.73545857236221046</v>
      </c>
      <c r="AB320" s="19">
        <f t="shared" si="364"/>
        <v>1.0632221757312008</v>
      </c>
      <c r="AC320" s="16">
        <f t="shared" si="331"/>
        <v>1446.8571428571429</v>
      </c>
      <c r="AD320" s="16">
        <f t="shared" si="360"/>
        <v>101.42857142857143</v>
      </c>
      <c r="AE320" s="16">
        <f t="shared" si="332"/>
        <v>16524.714285714286</v>
      </c>
      <c r="AF320" s="18">
        <f t="shared" si="339"/>
        <v>8.8399897785036208E-2</v>
      </c>
      <c r="AG320" s="23">
        <v>112827</v>
      </c>
      <c r="AH320" s="30">
        <f t="shared" si="449"/>
        <v>7099</v>
      </c>
      <c r="AI320" s="30">
        <f t="shared" si="431"/>
        <v>8685</v>
      </c>
      <c r="AJ320" s="30"/>
      <c r="AK320" s="30"/>
      <c r="AL320" s="30"/>
      <c r="AM320" s="19">
        <f t="shared" si="353"/>
        <v>4879</v>
      </c>
    </row>
    <row r="321" spans="1:39" x14ac:dyDescent="0.25">
      <c r="A321" s="26">
        <v>44213</v>
      </c>
      <c r="B321" s="23">
        <v>351828</v>
      </c>
      <c r="C321" s="23">
        <v>1241</v>
      </c>
      <c r="D321" s="23">
        <v>11341</v>
      </c>
      <c r="E321" s="23">
        <v>228615</v>
      </c>
      <c r="F321" s="23">
        <v>2953710</v>
      </c>
      <c r="G321" s="7">
        <f t="shared" si="204"/>
        <v>301398.97959183669</v>
      </c>
      <c r="H321" s="12"/>
      <c r="I321" s="11">
        <f t="shared" si="234"/>
        <v>3.5397775730417842E-3</v>
      </c>
      <c r="J321" s="11">
        <f t="shared" si="231"/>
        <v>0.11911392790761449</v>
      </c>
      <c r="K321" s="11">
        <f t="shared" si="232"/>
        <v>5.8829839584394004E-3</v>
      </c>
      <c r="L321" s="23">
        <v>111872</v>
      </c>
      <c r="M321" s="11">
        <f t="shared" si="235"/>
        <v>3.2234500949327512E-2</v>
      </c>
      <c r="N321" s="11">
        <f t="shared" si="236"/>
        <v>0.64979194379071592</v>
      </c>
      <c r="O321" s="23">
        <v>23083</v>
      </c>
      <c r="P321" s="24">
        <f t="shared" si="437"/>
        <v>17275</v>
      </c>
      <c r="Q321" s="25">
        <f t="shared" si="322"/>
        <v>7.183791606367583E-2</v>
      </c>
      <c r="R321" s="23">
        <f t="shared" si="440"/>
        <v>77</v>
      </c>
      <c r="S321" s="12">
        <f t="shared" si="443"/>
        <v>1290</v>
      </c>
      <c r="T321" s="23">
        <v>4345</v>
      </c>
      <c r="U321" s="23">
        <v>329</v>
      </c>
      <c r="V321" s="11">
        <f t="shared" si="316"/>
        <v>0.31797355525995658</v>
      </c>
      <c r="W321" s="12">
        <f t="shared" ref="W321:X321" si="454">T321-T320</f>
        <v>-63</v>
      </c>
      <c r="X321" s="12">
        <f t="shared" si="454"/>
        <v>1</v>
      </c>
      <c r="Y321" s="11">
        <f t="shared" si="96"/>
        <v>3.8839030320366133E-2</v>
      </c>
      <c r="Z321" s="11">
        <f t="shared" si="97"/>
        <v>7.5719217491369395E-2</v>
      </c>
      <c r="AA321" s="13">
        <f t="shared" si="348"/>
        <v>0.67343069793568322</v>
      </c>
      <c r="AB321" s="19">
        <f t="shared" si="364"/>
        <v>0.98895555749985686</v>
      </c>
      <c r="AC321" s="16">
        <f t="shared" si="331"/>
        <v>1370.1428571428571</v>
      </c>
      <c r="AD321" s="16">
        <f t="shared" si="360"/>
        <v>99</v>
      </c>
      <c r="AE321" s="16">
        <f t="shared" si="332"/>
        <v>16240.857142857143</v>
      </c>
      <c r="AF321" s="18">
        <f t="shared" si="339"/>
        <v>8.5475872236721401E-2</v>
      </c>
      <c r="AG321" s="23">
        <v>119944</v>
      </c>
      <c r="AH321" s="30">
        <f t="shared" si="449"/>
        <v>7117</v>
      </c>
      <c r="AI321" s="30">
        <f t="shared" si="431"/>
        <v>8346.8571428571431</v>
      </c>
      <c r="AJ321" s="30"/>
      <c r="AK321" s="30"/>
      <c r="AL321" s="30"/>
      <c r="AM321" s="19">
        <f t="shared" si="353"/>
        <v>4382.7142857142853</v>
      </c>
    </row>
    <row r="322" spans="1:39" x14ac:dyDescent="0.25">
      <c r="A322" s="26">
        <v>44214</v>
      </c>
      <c r="B322" s="23">
        <v>352703</v>
      </c>
      <c r="C322" s="23">
        <v>875</v>
      </c>
      <c r="D322" s="23">
        <v>11409</v>
      </c>
      <c r="E322" s="23">
        <v>230441</v>
      </c>
      <c r="F322" s="23">
        <v>2963613</v>
      </c>
      <c r="G322" s="7">
        <f t="shared" si="204"/>
        <v>302409.48979591834</v>
      </c>
      <c r="H322" s="12"/>
      <c r="I322" s="11">
        <f t="shared" si="234"/>
        <v>2.4870106984094501E-3</v>
      </c>
      <c r="J322" s="11">
        <f t="shared" si="231"/>
        <v>0.11901115294068422</v>
      </c>
      <c r="K322" s="11">
        <f t="shared" si="232"/>
        <v>3.3527326650212783E-3</v>
      </c>
      <c r="L322" s="23">
        <v>110853</v>
      </c>
      <c r="M322" s="11">
        <f t="shared" si="235"/>
        <v>3.2347329055891216E-2</v>
      </c>
      <c r="N322" s="11">
        <f t="shared" si="236"/>
        <v>0.65335707379863506</v>
      </c>
      <c r="O322" s="23">
        <v>21648</v>
      </c>
      <c r="P322" s="24">
        <f t="shared" si="437"/>
        <v>9903</v>
      </c>
      <c r="Q322" s="25">
        <f t="shared" si="322"/>
        <v>8.8357063516106227E-2</v>
      </c>
      <c r="R322" s="23">
        <f t="shared" si="440"/>
        <v>68</v>
      </c>
      <c r="S322" s="12">
        <f t="shared" si="443"/>
        <v>1826</v>
      </c>
      <c r="T322" s="23">
        <v>4445</v>
      </c>
      <c r="U322" s="23">
        <v>330</v>
      </c>
      <c r="V322" s="11">
        <f t="shared" si="316"/>
        <v>0.31429559714547367</v>
      </c>
      <c r="W322" s="12">
        <f t="shared" ref="W322:X322" si="455">T322-T321</f>
        <v>100</v>
      </c>
      <c r="X322" s="12">
        <f t="shared" si="455"/>
        <v>1</v>
      </c>
      <c r="Y322" s="11">
        <f t="shared" si="96"/>
        <v>4.0098147997798886E-2</v>
      </c>
      <c r="Z322" s="11">
        <f t="shared" si="97"/>
        <v>7.4240719910011244E-2</v>
      </c>
      <c r="AA322" s="13">
        <f t="shared" si="348"/>
        <v>0.61107733873691317</v>
      </c>
      <c r="AB322" s="19">
        <f t="shared" si="364"/>
        <v>0.9026355084871811</v>
      </c>
      <c r="AC322" s="16">
        <f t="shared" si="331"/>
        <v>1292.4285714285713</v>
      </c>
      <c r="AD322" s="16">
        <f t="shared" si="360"/>
        <v>97.714285714285708</v>
      </c>
      <c r="AE322" s="16">
        <f t="shared" si="332"/>
        <v>15860.285714285714</v>
      </c>
      <c r="AF322" s="18">
        <f t="shared" si="339"/>
        <v>8.1967627482397817E-2</v>
      </c>
      <c r="AG322" s="23">
        <v>123188</v>
      </c>
      <c r="AH322" s="30">
        <f t="shared" si="449"/>
        <v>3244</v>
      </c>
      <c r="AI322" s="30">
        <f t="shared" si="431"/>
        <v>7455.4285714285716</v>
      </c>
      <c r="AJ322" s="30"/>
      <c r="AK322" s="30"/>
      <c r="AL322" s="30"/>
      <c r="AM322" s="19">
        <f t="shared" si="353"/>
        <v>3781.2857142857142</v>
      </c>
    </row>
    <row r="323" spans="1:39" x14ac:dyDescent="0.25">
      <c r="A323" s="26">
        <v>44215</v>
      </c>
      <c r="B323" s="23">
        <v>353276</v>
      </c>
      <c r="C323" s="23">
        <v>573</v>
      </c>
      <c r="D323" s="23">
        <v>11520</v>
      </c>
      <c r="E323" s="23">
        <v>231915</v>
      </c>
      <c r="F323" s="23">
        <v>2968743</v>
      </c>
      <c r="G323" s="7">
        <f t="shared" si="204"/>
        <v>302932.95918367343</v>
      </c>
      <c r="H323" s="12"/>
      <c r="I323" s="11">
        <f t="shared" si="234"/>
        <v>1.6245963317578812E-3</v>
      </c>
      <c r="J323" s="11">
        <f t="shared" si="231"/>
        <v>0.11899851216491289</v>
      </c>
      <c r="K323" s="11">
        <f t="shared" si="232"/>
        <v>1.7309952412815034E-3</v>
      </c>
      <c r="L323" s="23">
        <v>109841</v>
      </c>
      <c r="M323" s="11">
        <f t="shared" si="235"/>
        <v>3.2609064867129382E-2</v>
      </c>
      <c r="N323" s="11">
        <f t="shared" si="236"/>
        <v>0.65646972905037426</v>
      </c>
      <c r="O323" s="23">
        <v>18523</v>
      </c>
      <c r="P323" s="24">
        <f t="shared" si="437"/>
        <v>5130</v>
      </c>
      <c r="Q323" s="25">
        <f t="shared" si="322"/>
        <v>0.11169590643274854</v>
      </c>
      <c r="R323" s="23">
        <f t="shared" si="440"/>
        <v>111</v>
      </c>
      <c r="S323" s="12">
        <f t="shared" si="443"/>
        <v>1474</v>
      </c>
      <c r="T323" s="23">
        <v>4445</v>
      </c>
      <c r="U323" s="23">
        <v>309</v>
      </c>
      <c r="V323" s="11">
        <f t="shared" si="316"/>
        <v>0.3109212060824964</v>
      </c>
      <c r="W323" s="12">
        <f t="shared" ref="W323:X323" si="456">T323-T322</f>
        <v>0</v>
      </c>
      <c r="X323" s="12">
        <f t="shared" si="456"/>
        <v>-21</v>
      </c>
      <c r="Y323" s="11">
        <f t="shared" si="96"/>
        <v>4.0467584963720285E-2</v>
      </c>
      <c r="Z323" s="11">
        <f t="shared" si="97"/>
        <v>6.9516310461192346E-2</v>
      </c>
      <c r="AA323" s="13">
        <f t="shared" si="348"/>
        <v>0.60993780329437497</v>
      </c>
      <c r="AB323" s="19">
        <f t="shared" si="364"/>
        <v>0.81774126169149219</v>
      </c>
      <c r="AC323" s="16">
        <f t="shared" si="331"/>
        <v>1274.8571428571429</v>
      </c>
      <c r="AD323" s="16">
        <f t="shared" si="360"/>
        <v>95.285714285714292</v>
      </c>
      <c r="AE323" s="16">
        <f t="shared" si="332"/>
        <v>15418.428571428571</v>
      </c>
      <c r="AF323" s="18">
        <f t="shared" si="339"/>
        <v>8.5832665244015768E-2</v>
      </c>
      <c r="AG323" s="23">
        <v>129689</v>
      </c>
      <c r="AH323" s="30">
        <f t="shared" si="449"/>
        <v>6501</v>
      </c>
      <c r="AI323" s="30">
        <f t="shared" si="431"/>
        <v>7301.4285714285716</v>
      </c>
      <c r="AJ323" s="30">
        <v>1643</v>
      </c>
      <c r="AK323" s="30">
        <v>1643</v>
      </c>
      <c r="AL323" s="30"/>
      <c r="AM323" s="19">
        <f t="shared" si="353"/>
        <v>3151.8571428571427</v>
      </c>
    </row>
    <row r="324" spans="1:39" x14ac:dyDescent="0.25">
      <c r="A324" s="26">
        <v>44216</v>
      </c>
      <c r="B324" s="23">
        <v>354252</v>
      </c>
      <c r="C324" s="23">
        <v>976</v>
      </c>
      <c r="D324" s="23">
        <v>11615</v>
      </c>
      <c r="E324" s="23">
        <v>233232</v>
      </c>
      <c r="F324" s="23">
        <v>2984748</v>
      </c>
      <c r="G324" s="7">
        <f t="shared" si="204"/>
        <v>304566.12244897959</v>
      </c>
      <c r="H324" s="12"/>
      <c r="I324" s="11">
        <f t="shared" si="234"/>
        <v>2.7627124401317948E-3</v>
      </c>
      <c r="J324" s="11">
        <f t="shared" si="231"/>
        <v>0.11868740677604944</v>
      </c>
      <c r="K324" s="11">
        <f t="shared" si="232"/>
        <v>5.3911706065496411E-3</v>
      </c>
      <c r="L324" s="23">
        <v>109405</v>
      </c>
      <c r="M324" s="11">
        <f t="shared" si="235"/>
        <v>3.2787394284294794E-2</v>
      </c>
      <c r="N324" s="11">
        <f t="shared" si="236"/>
        <v>0.65837878120659865</v>
      </c>
      <c r="O324" s="23">
        <v>20170</v>
      </c>
      <c r="P324" s="24">
        <f t="shared" si="437"/>
        <v>16005</v>
      </c>
      <c r="Q324" s="25">
        <f t="shared" si="322"/>
        <v>6.0980943455170258E-2</v>
      </c>
      <c r="R324" s="23">
        <f t="shared" si="440"/>
        <v>95</v>
      </c>
      <c r="S324" s="12">
        <f t="shared" si="443"/>
        <v>1317</v>
      </c>
      <c r="T324" s="23">
        <v>4218</v>
      </c>
      <c r="U324" s="23">
        <v>294</v>
      </c>
      <c r="V324" s="11">
        <f t="shared" si="316"/>
        <v>0.30883382450910651</v>
      </c>
      <c r="W324" s="12">
        <f t="shared" ref="W324:X324" si="457">T324-T323</f>
        <v>-227</v>
      </c>
      <c r="X324" s="12">
        <f t="shared" si="457"/>
        <v>-15</v>
      </c>
      <c r="Y324" s="11">
        <f t="shared" si="96"/>
        <v>3.855399661807047E-2</v>
      </c>
      <c r="Z324" s="11">
        <f t="shared" si="97"/>
        <v>6.9701280227596016E-2</v>
      </c>
      <c r="AA324" s="13">
        <f t="shared" si="348"/>
        <v>0.61268110744512982</v>
      </c>
      <c r="AB324" s="19">
        <f t="shared" si="364"/>
        <v>0.74234572021929457</v>
      </c>
      <c r="AC324" s="16">
        <f t="shared" si="331"/>
        <v>1220.2857142857142</v>
      </c>
      <c r="AD324" s="16">
        <f t="shared" si="360"/>
        <v>95.285714285714292</v>
      </c>
      <c r="AE324" s="16">
        <f t="shared" si="332"/>
        <v>15054.857142857143</v>
      </c>
      <c r="AF324" s="18">
        <f t="shared" si="339"/>
        <v>8.4086007570495599E-2</v>
      </c>
      <c r="AG324" s="23">
        <v>130318</v>
      </c>
      <c r="AH324" s="30">
        <f t="shared" si="449"/>
        <v>629</v>
      </c>
      <c r="AI324" s="30">
        <f t="shared" si="431"/>
        <v>6198.4285714285716</v>
      </c>
      <c r="AJ324" s="23">
        <v>2939</v>
      </c>
      <c r="AK324" s="23">
        <f t="shared" ref="AK324:AK392" si="458">AJ324-AJ323</f>
        <v>1296</v>
      </c>
      <c r="AL324" s="23"/>
      <c r="AM324" s="19">
        <f t="shared" si="353"/>
        <v>2539.8571428571427</v>
      </c>
    </row>
    <row r="325" spans="1:39" x14ac:dyDescent="0.25">
      <c r="A325" s="26">
        <v>44217</v>
      </c>
      <c r="B325" s="23">
        <v>355662</v>
      </c>
      <c r="C325" s="23">
        <v>1410</v>
      </c>
      <c r="D325" s="23">
        <v>11713</v>
      </c>
      <c r="E325" s="23">
        <v>235276</v>
      </c>
      <c r="F325" s="23">
        <v>3000325</v>
      </c>
      <c r="G325" s="7">
        <f t="shared" si="204"/>
        <v>306155.61224489793</v>
      </c>
      <c r="H325" s="12"/>
      <c r="I325" s="11">
        <f t="shared" si="234"/>
        <v>3.9802174723078485E-3</v>
      </c>
      <c r="J325" s="11">
        <f t="shared" si="231"/>
        <v>0.11854115804121221</v>
      </c>
      <c r="K325" s="11">
        <f t="shared" si="232"/>
        <v>5.2188660483230079E-3</v>
      </c>
      <c r="L325" s="23">
        <v>108673</v>
      </c>
      <c r="M325" s="11">
        <f t="shared" si="235"/>
        <v>3.2932953197136607E-2</v>
      </c>
      <c r="N325" s="11">
        <f t="shared" si="236"/>
        <v>0.66151570873469756</v>
      </c>
      <c r="O325" s="23">
        <v>19932</v>
      </c>
      <c r="P325" s="24">
        <f t="shared" si="437"/>
        <v>15577</v>
      </c>
      <c r="Q325" s="25">
        <f t="shared" si="322"/>
        <v>9.0518071515696213E-2</v>
      </c>
      <c r="R325" s="23">
        <f t="shared" si="440"/>
        <v>98</v>
      </c>
      <c r="S325" s="12">
        <f t="shared" si="443"/>
        <v>2044</v>
      </c>
      <c r="T325" s="23">
        <v>4049</v>
      </c>
      <c r="U325" s="23">
        <v>286</v>
      </c>
      <c r="V325" s="11">
        <f t="shared" si="316"/>
        <v>0.30555133806816587</v>
      </c>
      <c r="W325" s="12">
        <f t="shared" ref="W325:X325" si="459">T325-T324</f>
        <v>-169</v>
      </c>
      <c r="X325" s="12">
        <f t="shared" si="459"/>
        <v>-8</v>
      </c>
      <c r="Y325" s="11">
        <f t="shared" si="96"/>
        <v>3.7258564684880327E-2</v>
      </c>
      <c r="Z325" s="11">
        <f t="shared" si="97"/>
        <v>7.0634724623363787E-2</v>
      </c>
      <c r="AA325" s="13">
        <f t="shared" si="348"/>
        <v>0.62703125000000004</v>
      </c>
      <c r="AB325" s="19">
        <f t="shared" si="364"/>
        <v>0.68352269824350231</v>
      </c>
      <c r="AC325" s="16">
        <f t="shared" si="331"/>
        <v>1146.5714285714287</v>
      </c>
      <c r="AD325" s="16">
        <f t="shared" si="360"/>
        <v>92.428571428571431</v>
      </c>
      <c r="AE325" s="16">
        <f t="shared" si="332"/>
        <v>14475.285714285714</v>
      </c>
      <c r="AF325" s="18">
        <f t="shared" si="339"/>
        <v>8.3003569061052662E-2</v>
      </c>
      <c r="AG325" s="23">
        <v>134554</v>
      </c>
      <c r="AH325" s="30">
        <f t="shared" si="449"/>
        <v>4236</v>
      </c>
      <c r="AI325" s="30">
        <f t="shared" si="431"/>
        <v>5493.2857142857147</v>
      </c>
      <c r="AJ325" s="23">
        <v>4030</v>
      </c>
      <c r="AK325" s="23">
        <f t="shared" si="458"/>
        <v>1091</v>
      </c>
      <c r="AL325" s="23"/>
      <c r="AM325" s="19">
        <f t="shared" si="353"/>
        <v>2138.8571428571427</v>
      </c>
    </row>
    <row r="326" spans="1:39" x14ac:dyDescent="0.25">
      <c r="A326" s="26">
        <v>44218</v>
      </c>
      <c r="B326" s="23">
        <v>356973</v>
      </c>
      <c r="C326" s="23">
        <v>1311</v>
      </c>
      <c r="D326" s="23">
        <v>11811</v>
      </c>
      <c r="E326" s="23">
        <v>237362</v>
      </c>
      <c r="F326" s="23">
        <v>3018389</v>
      </c>
      <c r="G326" s="7">
        <f t="shared" si="204"/>
        <v>307998.87755102041</v>
      </c>
      <c r="H326" s="12"/>
      <c r="I326" s="11">
        <f t="shared" si="234"/>
        <v>3.6860839786089041E-3</v>
      </c>
      <c r="J326" s="11">
        <f t="shared" si="231"/>
        <v>0.11826606842259231</v>
      </c>
      <c r="K326" s="11">
        <f t="shared" si="232"/>
        <v>6.0206810928816043E-3</v>
      </c>
      <c r="L326" s="23">
        <v>107800</v>
      </c>
      <c r="M326" s="11">
        <f t="shared" si="235"/>
        <v>3.3086535956500913E-2</v>
      </c>
      <c r="N326" s="11">
        <f t="shared" si="236"/>
        <v>0.66492984063220473</v>
      </c>
      <c r="O326" s="23">
        <v>19908</v>
      </c>
      <c r="P326" s="24">
        <f t="shared" si="437"/>
        <v>18064</v>
      </c>
      <c r="Q326" s="25">
        <f t="shared" si="322"/>
        <v>7.2575287865367585E-2</v>
      </c>
      <c r="R326" s="23">
        <f t="shared" si="440"/>
        <v>98</v>
      </c>
      <c r="S326" s="12">
        <f t="shared" si="443"/>
        <v>2086</v>
      </c>
      <c r="T326" s="23">
        <v>3959</v>
      </c>
      <c r="U326" s="23">
        <v>274</v>
      </c>
      <c r="V326" s="11">
        <f t="shared" si="316"/>
        <v>0.30198362341129442</v>
      </c>
      <c r="W326" s="12">
        <f t="shared" ref="W326:X326" si="460">T326-T325</f>
        <v>-90</v>
      </c>
      <c r="X326" s="12">
        <f t="shared" si="460"/>
        <v>-12</v>
      </c>
      <c r="Y326" s="11">
        <f t="shared" si="96"/>
        <v>3.6725417439703152E-2</v>
      </c>
      <c r="Z326" s="11">
        <f t="shared" si="97"/>
        <v>6.920939631220005E-2</v>
      </c>
      <c r="AA326" s="13">
        <f t="shared" si="348"/>
        <v>0.68595476065228822</v>
      </c>
      <c r="AB326" s="19">
        <f t="shared" si="364"/>
        <v>0.65079593291808568</v>
      </c>
      <c r="AC326" s="16">
        <f t="shared" si="331"/>
        <v>1117.7142857142858</v>
      </c>
      <c r="AD326" s="16">
        <f t="shared" si="360"/>
        <v>90.571428571428569</v>
      </c>
      <c r="AE326" s="16">
        <f t="shared" si="332"/>
        <v>14327.571428571429</v>
      </c>
      <c r="AF326" s="18">
        <f t="shared" si="339"/>
        <v>8.2053902287065786E-2</v>
      </c>
      <c r="AG326" s="23">
        <v>138983</v>
      </c>
      <c r="AH326" s="30">
        <f t="shared" si="449"/>
        <v>4429</v>
      </c>
      <c r="AI326" s="30">
        <f t="shared" si="431"/>
        <v>4750.7142857142853</v>
      </c>
      <c r="AJ326" s="23">
        <v>5815</v>
      </c>
      <c r="AK326" s="23">
        <f t="shared" si="458"/>
        <v>1785</v>
      </c>
      <c r="AL326" s="23"/>
      <c r="AM326" s="19">
        <f t="shared" si="353"/>
        <v>1763</v>
      </c>
    </row>
    <row r="327" spans="1:39" x14ac:dyDescent="0.25">
      <c r="A327" s="26">
        <v>44219</v>
      </c>
      <c r="B327" s="23">
        <v>358317</v>
      </c>
      <c r="C327" s="23">
        <v>1344</v>
      </c>
      <c r="D327" s="23">
        <v>11904</v>
      </c>
      <c r="E327" s="23">
        <v>239880</v>
      </c>
      <c r="F327" s="23">
        <v>3035627</v>
      </c>
      <c r="G327" s="7">
        <f t="shared" si="204"/>
        <v>309757.8571428571</v>
      </c>
      <c r="H327" s="12"/>
      <c r="I327" s="11">
        <f t="shared" si="234"/>
        <v>3.7649906295434106E-3</v>
      </c>
      <c r="J327" s="11">
        <f t="shared" si="231"/>
        <v>0.11803722921162581</v>
      </c>
      <c r="K327" s="11">
        <f t="shared" si="232"/>
        <v>5.7109935134271959E-3</v>
      </c>
      <c r="L327" s="23">
        <v>106533</v>
      </c>
      <c r="M327" s="11">
        <f t="shared" si="235"/>
        <v>3.3221979420457307E-2</v>
      </c>
      <c r="N327" s="11">
        <f t="shared" si="236"/>
        <v>0.66946307320054588</v>
      </c>
      <c r="O327" s="23">
        <v>20095</v>
      </c>
      <c r="P327" s="24">
        <f t="shared" si="437"/>
        <v>17238</v>
      </c>
      <c r="Q327" s="25">
        <f t="shared" si="322"/>
        <v>7.7967281587191087E-2</v>
      </c>
      <c r="R327" s="23">
        <f t="shared" si="440"/>
        <v>93</v>
      </c>
      <c r="S327" s="12">
        <f t="shared" si="443"/>
        <v>2518</v>
      </c>
      <c r="T327" s="23">
        <v>3854</v>
      </c>
      <c r="U327" s="23">
        <v>259</v>
      </c>
      <c r="V327" s="11">
        <f t="shared" si="316"/>
        <v>0.29731494737899683</v>
      </c>
      <c r="W327" s="12">
        <f t="shared" ref="W327:X327" si="461">T327-T326</f>
        <v>-105</v>
      </c>
      <c r="X327" s="12">
        <f t="shared" si="461"/>
        <v>-15</v>
      </c>
      <c r="Y327" s="11">
        <f t="shared" si="96"/>
        <v>3.6176583781551259E-2</v>
      </c>
      <c r="Z327" s="11">
        <f t="shared" si="97"/>
        <v>6.7202906071613902E-2</v>
      </c>
      <c r="AA327" s="13">
        <f t="shared" si="348"/>
        <v>0.7632306477093207</v>
      </c>
      <c r="AB327" s="19">
        <f t="shared" si="364"/>
        <v>0.65476337225338721</v>
      </c>
      <c r="AC327" s="16">
        <f t="shared" si="331"/>
        <v>1104.2857142857142</v>
      </c>
      <c r="AD327" s="16">
        <f t="shared" si="360"/>
        <v>91.428571428571431</v>
      </c>
      <c r="AE327" s="16">
        <f t="shared" si="332"/>
        <v>14170.285714285714</v>
      </c>
      <c r="AF327" s="18">
        <f t="shared" si="339"/>
        <v>8.1990352919422263E-2</v>
      </c>
      <c r="AG327" s="23">
        <v>143184</v>
      </c>
      <c r="AH327" s="30">
        <f t="shared" si="449"/>
        <v>4201</v>
      </c>
      <c r="AI327" s="30">
        <f t="shared" si="431"/>
        <v>4336.7142857142853</v>
      </c>
      <c r="AJ327" s="23">
        <v>6944</v>
      </c>
      <c r="AK327" s="23">
        <f t="shared" si="458"/>
        <v>1129</v>
      </c>
      <c r="AL327" s="23"/>
      <c r="AM327" s="19">
        <f t="shared" si="353"/>
        <v>1793.5714285714287</v>
      </c>
    </row>
    <row r="328" spans="1:39" x14ac:dyDescent="0.25">
      <c r="A328" s="26">
        <v>44220</v>
      </c>
      <c r="B328" s="23">
        <v>359574</v>
      </c>
      <c r="C328" s="23">
        <v>1257</v>
      </c>
      <c r="D328" s="23">
        <v>11968</v>
      </c>
      <c r="E328" s="23">
        <v>241472</v>
      </c>
      <c r="F328" s="23">
        <v>3052068</v>
      </c>
      <c r="G328" s="7">
        <f t="shared" si="204"/>
        <v>311435.5102040816</v>
      </c>
      <c r="H328" s="12"/>
      <c r="I328" s="11">
        <f t="shared" si="234"/>
        <v>3.5080668793275229E-3</v>
      </c>
      <c r="J328" s="11">
        <f t="shared" si="231"/>
        <v>0.11781323351904348</v>
      </c>
      <c r="K328" s="11">
        <f t="shared" si="232"/>
        <v>5.4160145498771753E-3</v>
      </c>
      <c r="L328" s="23">
        <v>106134</v>
      </c>
      <c r="M328" s="11">
        <f t="shared" si="235"/>
        <v>3.3283830310311645E-2</v>
      </c>
      <c r="N328" s="11">
        <f t="shared" si="236"/>
        <v>0.67155022331981729</v>
      </c>
      <c r="O328" s="23">
        <v>18929</v>
      </c>
      <c r="P328" s="24">
        <f t="shared" si="437"/>
        <v>16441</v>
      </c>
      <c r="Q328" s="25">
        <f t="shared" si="322"/>
        <v>7.6455203454777687E-2</v>
      </c>
      <c r="R328" s="23">
        <f t="shared" si="440"/>
        <v>64</v>
      </c>
      <c r="S328" s="12">
        <f t="shared" si="443"/>
        <v>1592</v>
      </c>
      <c r="T328" s="23">
        <v>3793</v>
      </c>
      <c r="U328" s="23">
        <v>254</v>
      </c>
      <c r="V328" s="11">
        <f t="shared" si="316"/>
        <v>0.29516594636987104</v>
      </c>
      <c r="W328" s="12">
        <f t="shared" ref="W328:X328" si="462">T328-T327</f>
        <v>-61</v>
      </c>
      <c r="X328" s="12">
        <f t="shared" si="462"/>
        <v>-5</v>
      </c>
      <c r="Y328" s="11">
        <f t="shared" si="96"/>
        <v>3.5737840842708271E-2</v>
      </c>
      <c r="Z328" s="11">
        <f t="shared" si="97"/>
        <v>6.6965462694437122E-2</v>
      </c>
      <c r="AA328" s="13">
        <f t="shared" si="348"/>
        <v>0.80763215514544884</v>
      </c>
      <c r="AB328" s="19">
        <f t="shared" si="364"/>
        <v>0.67393500899763936</v>
      </c>
      <c r="AC328" s="16">
        <f t="shared" si="331"/>
        <v>1106.5714285714287</v>
      </c>
      <c r="AD328" s="16">
        <f t="shared" si="360"/>
        <v>89.571428571428569</v>
      </c>
      <c r="AE328" s="16">
        <f t="shared" si="332"/>
        <v>14051.142857142857</v>
      </c>
      <c r="AF328" s="18">
        <f t="shared" si="339"/>
        <v>8.2649965403865391E-2</v>
      </c>
      <c r="AG328" s="23">
        <v>145257</v>
      </c>
      <c r="AH328" s="30">
        <f t="shared" si="449"/>
        <v>2073</v>
      </c>
      <c r="AI328" s="30">
        <f t="shared" si="431"/>
        <v>3616.1428571428573</v>
      </c>
      <c r="AJ328" s="23">
        <v>8135</v>
      </c>
      <c r="AK328" s="23">
        <f t="shared" si="458"/>
        <v>1191</v>
      </c>
      <c r="AL328" s="23"/>
      <c r="AM328" s="19">
        <f t="shared" si="353"/>
        <v>1836.7142857142858</v>
      </c>
    </row>
    <row r="329" spans="1:39" x14ac:dyDescent="0.25">
      <c r="A329" s="26">
        <v>44221</v>
      </c>
      <c r="B329" s="23">
        <v>360418</v>
      </c>
      <c r="C329" s="23">
        <v>844</v>
      </c>
      <c r="D329" s="23">
        <v>12024</v>
      </c>
      <c r="E329" s="23">
        <v>243092</v>
      </c>
      <c r="F329" s="23">
        <v>3062132</v>
      </c>
      <c r="G329" s="7">
        <f t="shared" si="204"/>
        <v>312462.44897959183</v>
      </c>
      <c r="H329" s="12"/>
      <c r="I329" s="11">
        <f t="shared" si="234"/>
        <v>2.3472219904664966E-3</v>
      </c>
      <c r="J329" s="11">
        <f t="shared" si="231"/>
        <v>0.11770165361911243</v>
      </c>
      <c r="K329" s="11">
        <f t="shared" si="232"/>
        <v>3.2974363611819918E-3</v>
      </c>
      <c r="L329" s="23">
        <v>105302</v>
      </c>
      <c r="M329" s="11">
        <f t="shared" si="235"/>
        <v>3.3361263865844655E-2</v>
      </c>
      <c r="N329" s="11">
        <f t="shared" si="236"/>
        <v>0.67447241813671899</v>
      </c>
      <c r="O329" s="23">
        <v>18141</v>
      </c>
      <c r="P329" s="24">
        <f t="shared" si="437"/>
        <v>10064</v>
      </c>
      <c r="Q329" s="25">
        <f t="shared" si="322"/>
        <v>8.3863275039745624E-2</v>
      </c>
      <c r="R329" s="23">
        <f t="shared" si="440"/>
        <v>56</v>
      </c>
      <c r="S329" s="12">
        <f t="shared" si="443"/>
        <v>1620</v>
      </c>
      <c r="T329" s="23">
        <v>3814</v>
      </c>
      <c r="U329" s="23">
        <v>247</v>
      </c>
      <c r="V329" s="11">
        <f t="shared" si="316"/>
        <v>0.29216631799743631</v>
      </c>
      <c r="W329" s="12">
        <f t="shared" ref="W329:X329" si="463">T329-T328</f>
        <v>21</v>
      </c>
      <c r="X329" s="12">
        <f t="shared" si="463"/>
        <v>-7</v>
      </c>
      <c r="Y329" s="11">
        <f t="shared" si="96"/>
        <v>3.6219634954701714E-2</v>
      </c>
      <c r="Z329" s="11">
        <f t="shared" si="97"/>
        <v>6.4761405348715259E-2</v>
      </c>
      <c r="AA329" s="13">
        <f t="shared" si="348"/>
        <v>0.85276887365977672</v>
      </c>
      <c r="AB329" s="19">
        <f t="shared" si="364"/>
        <v>0.70846237112947719</v>
      </c>
      <c r="AC329" s="16">
        <f t="shared" si="331"/>
        <v>1102.1428571428571</v>
      </c>
      <c r="AD329" s="16">
        <f t="shared" si="360"/>
        <v>87.857142857142861</v>
      </c>
      <c r="AE329" s="16">
        <f t="shared" si="332"/>
        <v>14074.142857142857</v>
      </c>
      <c r="AF329" s="18">
        <f t="shared" si="339"/>
        <v>8.2007995621528149E-2</v>
      </c>
      <c r="AG329" s="23">
        <v>146695</v>
      </c>
      <c r="AH329" s="30">
        <f t="shared" si="449"/>
        <v>1438</v>
      </c>
      <c r="AI329" s="30">
        <f t="shared" si="431"/>
        <v>3358.1428571428573</v>
      </c>
      <c r="AJ329" s="23">
        <v>9403</v>
      </c>
      <c r="AK329" s="23">
        <f t="shared" si="458"/>
        <v>1268</v>
      </c>
      <c r="AL329" s="30">
        <f t="shared" ref="AL329:AL466" si="464">(SUM(AK323:AK329))/7</f>
        <v>1343.2857142857142</v>
      </c>
      <c r="AM329" s="19">
        <f t="shared" si="353"/>
        <v>1807.2857142857142</v>
      </c>
    </row>
    <row r="330" spans="1:39" x14ac:dyDescent="0.25">
      <c r="A330" s="26">
        <v>44222</v>
      </c>
      <c r="B330" s="23">
        <v>360877</v>
      </c>
      <c r="C330" s="23">
        <v>459</v>
      </c>
      <c r="D330" s="23">
        <v>12113</v>
      </c>
      <c r="E330" s="23">
        <v>244681</v>
      </c>
      <c r="F330" s="23">
        <v>3067663</v>
      </c>
      <c r="G330" s="7">
        <f t="shared" si="204"/>
        <v>313026.83673469385</v>
      </c>
      <c r="H330" s="12"/>
      <c r="I330" s="11">
        <f t="shared" si="234"/>
        <v>1.2735213002680221E-3</v>
      </c>
      <c r="J330" s="11">
        <f t="shared" si="231"/>
        <v>0.11763906270017274</v>
      </c>
      <c r="K330" s="11">
        <f t="shared" si="232"/>
        <v>1.8062578621692337E-3</v>
      </c>
      <c r="L330" s="23">
        <v>104083</v>
      </c>
      <c r="M330" s="11">
        <f t="shared" si="235"/>
        <v>3.356545304909983E-2</v>
      </c>
      <c r="N330" s="11">
        <f t="shared" si="236"/>
        <v>0.67801771794822063</v>
      </c>
      <c r="O330" s="23">
        <v>18075</v>
      </c>
      <c r="P330" s="24">
        <f t="shared" si="437"/>
        <v>5531</v>
      </c>
      <c r="Q330" s="25">
        <f t="shared" si="322"/>
        <v>8.2986801663352011E-2</v>
      </c>
      <c r="R330" s="23">
        <f t="shared" si="440"/>
        <v>89</v>
      </c>
      <c r="S330" s="12">
        <f t="shared" si="443"/>
        <v>1589</v>
      </c>
      <c r="T330" s="23">
        <v>3815</v>
      </c>
      <c r="U330" s="23">
        <v>263</v>
      </c>
      <c r="V330" s="11">
        <f t="shared" si="316"/>
        <v>0.28841682900267956</v>
      </c>
      <c r="W330" s="12">
        <f t="shared" ref="W330:X330" si="465">T330-T329</f>
        <v>1</v>
      </c>
      <c r="X330" s="12">
        <f t="shared" si="465"/>
        <v>16</v>
      </c>
      <c r="Y330" s="11">
        <f t="shared" si="96"/>
        <v>3.6653440043042572E-2</v>
      </c>
      <c r="Z330" s="11">
        <f t="shared" si="97"/>
        <v>6.8938401048492789E-2</v>
      </c>
      <c r="AA330" s="13">
        <f t="shared" si="348"/>
        <v>0.85174809502465265</v>
      </c>
      <c r="AB330" s="19">
        <f t="shared" si="364"/>
        <v>0.74300669851951684</v>
      </c>
      <c r="AC330" s="16">
        <f t="shared" si="331"/>
        <v>1085.8571428571429</v>
      </c>
      <c r="AD330" s="16">
        <f t="shared" si="360"/>
        <v>84.714285714285708</v>
      </c>
      <c r="AE330" s="16">
        <f t="shared" si="332"/>
        <v>14131.428571428571</v>
      </c>
      <c r="AF330" s="18">
        <f t="shared" si="339"/>
        <v>7.7906694940185775E-2</v>
      </c>
      <c r="AG330" s="23">
        <v>149676</v>
      </c>
      <c r="AH330" s="30">
        <f t="shared" si="449"/>
        <v>2981</v>
      </c>
      <c r="AI330" s="30">
        <f t="shared" si="431"/>
        <v>2855.2857142857142</v>
      </c>
      <c r="AJ330" s="23">
        <v>12639</v>
      </c>
      <c r="AK330" s="23">
        <f t="shared" si="458"/>
        <v>3236</v>
      </c>
      <c r="AL330" s="30">
        <f t="shared" si="464"/>
        <v>1570.8571428571429</v>
      </c>
      <c r="AM330" s="19">
        <f t="shared" si="353"/>
        <v>1823.7142857142858</v>
      </c>
    </row>
    <row r="331" spans="1:39" x14ac:dyDescent="0.25">
      <c r="A331" s="26">
        <v>44223</v>
      </c>
      <c r="B331" s="23">
        <v>361881</v>
      </c>
      <c r="C331" s="23">
        <v>1004</v>
      </c>
      <c r="D331" s="23">
        <v>12198</v>
      </c>
      <c r="E331" s="23">
        <v>246596</v>
      </c>
      <c r="F331" s="23">
        <v>3084716</v>
      </c>
      <c r="G331" s="7">
        <f t="shared" si="204"/>
        <v>314766.93877551018</v>
      </c>
      <c r="H331" s="12"/>
      <c r="I331" s="11">
        <f t="shared" si="234"/>
        <v>2.7821113565009684E-3</v>
      </c>
      <c r="J331" s="11">
        <f t="shared" si="231"/>
        <v>0.11731420331725838</v>
      </c>
      <c r="K331" s="11">
        <f t="shared" si="232"/>
        <v>5.5589548134850533E-3</v>
      </c>
      <c r="L331" s="23">
        <v>103087</v>
      </c>
      <c r="M331" s="11">
        <f t="shared" si="235"/>
        <v>3.3707213144652526E-2</v>
      </c>
      <c r="N331" s="11">
        <f t="shared" si="236"/>
        <v>0.68142842536634973</v>
      </c>
      <c r="O331" s="23">
        <v>17834</v>
      </c>
      <c r="P331" s="24">
        <f t="shared" si="437"/>
        <v>17053</v>
      </c>
      <c r="Q331" s="25">
        <f t="shared" si="322"/>
        <v>5.8875271213276258E-2</v>
      </c>
      <c r="R331" s="23">
        <f t="shared" si="440"/>
        <v>85</v>
      </c>
      <c r="S331" s="12">
        <f t="shared" si="443"/>
        <v>1915</v>
      </c>
      <c r="T331" s="23">
        <v>3809</v>
      </c>
      <c r="U331" s="23">
        <v>255</v>
      </c>
      <c r="V331" s="11">
        <f t="shared" si="316"/>
        <v>0.28486436148899774</v>
      </c>
      <c r="W331" s="12">
        <f t="shared" ref="W331:X331" si="466">T331-T330</f>
        <v>-6</v>
      </c>
      <c r="X331" s="12">
        <f t="shared" si="466"/>
        <v>-8</v>
      </c>
      <c r="Y331" s="11">
        <f t="shared" si="96"/>
        <v>3.6949372859817434E-2</v>
      </c>
      <c r="Z331" s="11">
        <f t="shared" si="97"/>
        <v>6.6946705171961149E-2</v>
      </c>
      <c r="AA331" s="13">
        <f t="shared" si="348"/>
        <v>0.89311636619058765</v>
      </c>
      <c r="AB331" s="19">
        <f t="shared" si="364"/>
        <v>0.78306887834029637</v>
      </c>
      <c r="AC331" s="16">
        <f t="shared" si="331"/>
        <v>1089.8571428571429</v>
      </c>
      <c r="AD331" s="16">
        <f t="shared" si="360"/>
        <v>83.285714285714292</v>
      </c>
      <c r="AE331" s="16">
        <f t="shared" si="332"/>
        <v>14281.142857142857</v>
      </c>
      <c r="AF331" s="18">
        <f t="shared" si="339"/>
        <v>7.7605884619915216E-2</v>
      </c>
      <c r="AG331" s="23">
        <v>152704</v>
      </c>
      <c r="AH331" s="30">
        <f t="shared" si="449"/>
        <v>3028</v>
      </c>
      <c r="AI331" s="30">
        <f t="shared" si="431"/>
        <v>3198</v>
      </c>
      <c r="AJ331" s="23">
        <v>17772</v>
      </c>
      <c r="AK331" s="23">
        <f t="shared" si="458"/>
        <v>5133</v>
      </c>
      <c r="AL331" s="30">
        <f t="shared" si="464"/>
        <v>2119</v>
      </c>
      <c r="AM331" s="19">
        <f t="shared" si="353"/>
        <v>1909.1428571428571</v>
      </c>
    </row>
    <row r="332" spans="1:39" x14ac:dyDescent="0.25">
      <c r="A332" s="26">
        <v>44224</v>
      </c>
      <c r="B332" s="23">
        <v>363450</v>
      </c>
      <c r="C332" s="23">
        <v>1569</v>
      </c>
      <c r="D332" s="23">
        <v>12291</v>
      </c>
      <c r="E332" s="23">
        <v>249003</v>
      </c>
      <c r="F332" s="23">
        <v>3097809</v>
      </c>
      <c r="G332" s="7">
        <f t="shared" si="204"/>
        <v>316102.95918367343</v>
      </c>
      <c r="H332" s="12"/>
      <c r="I332" s="11">
        <f t="shared" si="234"/>
        <v>4.3356794084243163E-3</v>
      </c>
      <c r="J332" s="11">
        <f t="shared" si="231"/>
        <v>0.1173248576655307</v>
      </c>
      <c r="K332" s="11">
        <f t="shared" si="232"/>
        <v>4.2444750181216033E-3</v>
      </c>
      <c r="L332" s="23">
        <v>102156</v>
      </c>
      <c r="M332" s="11">
        <f t="shared" si="235"/>
        <v>3.3817581510524143E-2</v>
      </c>
      <c r="N332" s="11">
        <f t="shared" si="236"/>
        <v>0.6851093685513826</v>
      </c>
      <c r="O332" s="23">
        <v>19131</v>
      </c>
      <c r="P332" s="24">
        <f t="shared" si="437"/>
        <v>13093</v>
      </c>
      <c r="Q332" s="25">
        <f t="shared" si="322"/>
        <v>0.11983502634995799</v>
      </c>
      <c r="R332" s="23">
        <f t="shared" si="440"/>
        <v>93</v>
      </c>
      <c r="S332" s="12">
        <f t="shared" si="443"/>
        <v>2407</v>
      </c>
      <c r="T332" s="23">
        <v>3669</v>
      </c>
      <c r="U332" s="23">
        <v>255</v>
      </c>
      <c r="V332" s="11">
        <f t="shared" si="316"/>
        <v>0.28107304993809329</v>
      </c>
      <c r="W332" s="12">
        <f t="shared" ref="W332:X332" si="467">T332-T331</f>
        <v>-140</v>
      </c>
      <c r="X332" s="12">
        <f t="shared" si="467"/>
        <v>0</v>
      </c>
      <c r="Y332" s="11">
        <f t="shared" si="96"/>
        <v>3.5915658404792668E-2</v>
      </c>
      <c r="Z332" s="11">
        <f t="shared" si="97"/>
        <v>6.9501226492232213E-2</v>
      </c>
      <c r="AA332" s="13">
        <f t="shared" si="348"/>
        <v>0.97034637428357839</v>
      </c>
      <c r="AB332" s="19">
        <f t="shared" si="364"/>
        <v>0.83211389609509323</v>
      </c>
      <c r="AC332" s="16">
        <f t="shared" si="331"/>
        <v>1112.5714285714287</v>
      </c>
      <c r="AD332" s="16">
        <f t="shared" si="360"/>
        <v>82.571428571428569</v>
      </c>
      <c r="AE332" s="16">
        <f t="shared" si="332"/>
        <v>13926.285714285714</v>
      </c>
      <c r="AF332" s="18">
        <f t="shared" si="339"/>
        <v>8.1794021024809732E-2</v>
      </c>
      <c r="AG332" s="23">
        <v>161215</v>
      </c>
      <c r="AH332" s="30">
        <f t="shared" si="449"/>
        <v>8511</v>
      </c>
      <c r="AI332" s="30">
        <f t="shared" si="431"/>
        <v>3808.7142857142858</v>
      </c>
      <c r="AJ332" s="23">
        <v>26293</v>
      </c>
      <c r="AK332" s="23">
        <f t="shared" si="458"/>
        <v>8521</v>
      </c>
      <c r="AL332" s="30">
        <f t="shared" si="464"/>
        <v>3180.4285714285716</v>
      </c>
      <c r="AM332" s="19">
        <f t="shared" si="353"/>
        <v>1961</v>
      </c>
    </row>
    <row r="333" spans="1:39" x14ac:dyDescent="0.25">
      <c r="A333" s="26">
        <v>44225</v>
      </c>
      <c r="B333" s="23">
        <v>364909</v>
      </c>
      <c r="C333" s="23">
        <v>1459</v>
      </c>
      <c r="D333" s="23">
        <v>12374</v>
      </c>
      <c r="E333" s="23">
        <v>254783</v>
      </c>
      <c r="F333" s="23">
        <v>3116784</v>
      </c>
      <c r="G333" s="7">
        <f t="shared" si="204"/>
        <v>318039.18367346935</v>
      </c>
      <c r="H333" s="12"/>
      <c r="I333" s="11">
        <f t="shared" si="234"/>
        <v>4.01430733250791E-3</v>
      </c>
      <c r="J333" s="11">
        <f t="shared" si="231"/>
        <v>0.11707869393580049</v>
      </c>
      <c r="K333" s="11">
        <f t="shared" si="232"/>
        <v>6.1252969437431424E-3</v>
      </c>
      <c r="L333" s="23">
        <v>97752</v>
      </c>
      <c r="M333" s="11">
        <f t="shared" si="235"/>
        <v>3.3909824093130071E-2</v>
      </c>
      <c r="N333" s="11">
        <f t="shared" si="236"/>
        <v>0.69820969063519944</v>
      </c>
      <c r="O333" s="23">
        <v>17540</v>
      </c>
      <c r="P333" s="24">
        <f t="shared" si="437"/>
        <v>18975</v>
      </c>
      <c r="Q333" s="25">
        <f t="shared" si="322"/>
        <v>7.6890645586297754E-2</v>
      </c>
      <c r="R333" s="23">
        <f t="shared" si="440"/>
        <v>83</v>
      </c>
      <c r="S333" s="12">
        <f t="shared" si="443"/>
        <v>5780</v>
      </c>
      <c r="T333" s="23">
        <v>3649</v>
      </c>
      <c r="U333" s="23">
        <v>258</v>
      </c>
      <c r="V333" s="11">
        <f t="shared" si="316"/>
        <v>0.26788048527167047</v>
      </c>
      <c r="W333" s="12">
        <f t="shared" ref="W333:X333" si="468">T333-T332</f>
        <v>-20</v>
      </c>
      <c r="X333" s="12">
        <f t="shared" si="468"/>
        <v>3</v>
      </c>
      <c r="Y333" s="11">
        <f t="shared" si="96"/>
        <v>3.732915950568786E-2</v>
      </c>
      <c r="Z333" s="11">
        <f t="shared" si="97"/>
        <v>7.0704302548643461E-2</v>
      </c>
      <c r="AA333" s="13">
        <f t="shared" si="348"/>
        <v>1.0143149284253579</v>
      </c>
      <c r="AB333" s="19">
        <f t="shared" si="364"/>
        <v>0.87902249149124601</v>
      </c>
      <c r="AC333" s="16">
        <f t="shared" si="331"/>
        <v>1133.7142857142858</v>
      </c>
      <c r="AD333" s="16">
        <f t="shared" si="360"/>
        <v>80.428571428571431</v>
      </c>
      <c r="AE333" s="16">
        <f t="shared" si="332"/>
        <v>14056.428571428571</v>
      </c>
      <c r="AF333" s="18">
        <f t="shared" si="339"/>
        <v>8.2410500699228326E-2</v>
      </c>
      <c r="AG333" s="23">
        <v>175283</v>
      </c>
      <c r="AH333" s="30">
        <f t="shared" si="449"/>
        <v>14068</v>
      </c>
      <c r="AI333" s="30">
        <f t="shared" si="431"/>
        <v>5185.7142857142853</v>
      </c>
      <c r="AJ333" s="23">
        <v>37727</v>
      </c>
      <c r="AK333" s="23">
        <f t="shared" si="458"/>
        <v>11434</v>
      </c>
      <c r="AL333" s="30">
        <f t="shared" si="464"/>
        <v>4558.8571428571431</v>
      </c>
      <c r="AM333" s="19">
        <f t="shared" si="353"/>
        <v>2488.7142857142858</v>
      </c>
    </row>
    <row r="334" spans="1:39" x14ac:dyDescent="0.25">
      <c r="A334" s="26">
        <v>44226</v>
      </c>
      <c r="B334" s="23">
        <v>366279</v>
      </c>
      <c r="C334" s="23">
        <v>1370</v>
      </c>
      <c r="D334" s="23">
        <v>12463</v>
      </c>
      <c r="E334" s="23">
        <v>259555</v>
      </c>
      <c r="F334" s="23">
        <v>3138146</v>
      </c>
      <c r="G334" s="7">
        <f t="shared" si="204"/>
        <v>320218.97959183669</v>
      </c>
      <c r="H334" s="12"/>
      <c r="I334" s="11">
        <f t="shared" si="234"/>
        <v>3.7543606762233872E-3</v>
      </c>
      <c r="J334" s="11">
        <f t="shared" si="231"/>
        <v>0.11671827888186209</v>
      </c>
      <c r="K334" s="11">
        <f t="shared" si="232"/>
        <v>6.8538596194025634E-3</v>
      </c>
      <c r="L334" s="23">
        <v>94261</v>
      </c>
      <c r="M334" s="11">
        <f t="shared" si="235"/>
        <v>3.4025974735106296E-2</v>
      </c>
      <c r="N334" s="11">
        <f t="shared" si="236"/>
        <v>0.70862648418282237</v>
      </c>
      <c r="O334" s="23">
        <v>20147</v>
      </c>
      <c r="P334" s="24">
        <f t="shared" si="437"/>
        <v>21362</v>
      </c>
      <c r="Q334" s="25">
        <f t="shared" si="322"/>
        <v>6.4132571856567733E-2</v>
      </c>
      <c r="R334" s="23">
        <f t="shared" si="440"/>
        <v>89</v>
      </c>
      <c r="S334" s="12">
        <f t="shared" si="443"/>
        <v>4772</v>
      </c>
      <c r="T334" s="23">
        <v>3582</v>
      </c>
      <c r="U334" s="23">
        <v>264</v>
      </c>
      <c r="V334" s="11">
        <f t="shared" si="316"/>
        <v>0.25734754108207131</v>
      </c>
      <c r="W334" s="12">
        <f t="shared" ref="W334:X334" si="469">T334-T333</f>
        <v>-67</v>
      </c>
      <c r="X334" s="12">
        <f t="shared" si="469"/>
        <v>6</v>
      </c>
      <c r="Y334" s="11">
        <f t="shared" si="96"/>
        <v>3.800086992499549E-2</v>
      </c>
      <c r="Z334" s="11">
        <f t="shared" si="97"/>
        <v>7.3701842546063656E-2</v>
      </c>
      <c r="AA334" s="13">
        <f t="shared" si="348"/>
        <v>1.0300129366106081</v>
      </c>
      <c r="AB334" s="19">
        <f t="shared" si="364"/>
        <v>0.91713424704857283</v>
      </c>
      <c r="AC334" s="16">
        <f t="shared" si="331"/>
        <v>1137.4285714285713</v>
      </c>
      <c r="AD334" s="16">
        <f t="shared" si="360"/>
        <v>79.857142857142861</v>
      </c>
      <c r="AE334" s="16">
        <f t="shared" si="332"/>
        <v>14645.571428571429</v>
      </c>
      <c r="AF334" s="18">
        <f t="shared" si="339"/>
        <v>8.0434113594853571E-2</v>
      </c>
      <c r="AG334" s="23">
        <v>198283</v>
      </c>
      <c r="AH334" s="30">
        <f t="shared" si="449"/>
        <v>23000</v>
      </c>
      <c r="AI334" s="30">
        <f t="shared" si="431"/>
        <v>7871.2857142857147</v>
      </c>
      <c r="AJ334" s="23">
        <v>49606</v>
      </c>
      <c r="AK334" s="23">
        <f t="shared" si="458"/>
        <v>11879</v>
      </c>
      <c r="AL334" s="30">
        <f t="shared" si="464"/>
        <v>6094.5714285714284</v>
      </c>
      <c r="AM334" s="19">
        <f t="shared" si="353"/>
        <v>2810.7142857142858</v>
      </c>
    </row>
    <row r="335" spans="1:39" x14ac:dyDescent="0.25">
      <c r="A335" s="26">
        <v>44227</v>
      </c>
      <c r="B335" s="23">
        <v>367586</v>
      </c>
      <c r="C335" s="23">
        <v>1307</v>
      </c>
      <c r="D335" s="23">
        <v>12524</v>
      </c>
      <c r="E335" s="23">
        <v>262968</v>
      </c>
      <c r="F335" s="23">
        <v>3158288</v>
      </c>
      <c r="G335" s="7">
        <f t="shared" si="204"/>
        <v>322274.28571428568</v>
      </c>
      <c r="H335" s="12"/>
      <c r="I335" s="11">
        <f t="shared" si="234"/>
        <v>3.5683181399971059E-3</v>
      </c>
      <c r="J335" s="11">
        <f t="shared" si="231"/>
        <v>0.1163877391802141</v>
      </c>
      <c r="K335" s="11">
        <f t="shared" si="232"/>
        <v>6.4184394225125282E-3</v>
      </c>
      <c r="L335" s="23">
        <v>92094</v>
      </c>
      <c r="M335" s="11">
        <f t="shared" si="235"/>
        <v>3.4070938501466322E-2</v>
      </c>
      <c r="N335" s="11">
        <f t="shared" si="236"/>
        <v>0.71539177226553785</v>
      </c>
      <c r="O335" s="23">
        <v>19075</v>
      </c>
      <c r="P335" s="24">
        <f t="shared" si="437"/>
        <v>20142</v>
      </c>
      <c r="Q335" s="25">
        <f t="shared" si="322"/>
        <v>6.4889286068910729E-2</v>
      </c>
      <c r="R335" s="23">
        <f t="shared" si="440"/>
        <v>61</v>
      </c>
      <c r="S335" s="12">
        <f t="shared" si="443"/>
        <v>3413</v>
      </c>
      <c r="T335" s="23">
        <v>3562</v>
      </c>
      <c r="U335" s="23">
        <v>268</v>
      </c>
      <c r="V335" s="11">
        <f t="shared" si="316"/>
        <v>0.25053728923299584</v>
      </c>
      <c r="W335" s="12">
        <f t="shared" ref="W335:X335" si="470">T335-T334</f>
        <v>-20</v>
      </c>
      <c r="X335" s="12">
        <f t="shared" si="470"/>
        <v>4</v>
      </c>
      <c r="Y335" s="11">
        <f t="shared" si="96"/>
        <v>3.8677872608421829E-2</v>
      </c>
      <c r="Z335" s="11">
        <f t="shared" si="97"/>
        <v>7.5238629983155531E-2</v>
      </c>
      <c r="AA335" s="13">
        <f t="shared" si="348"/>
        <v>1.0343403046733799</v>
      </c>
      <c r="AB335" s="19">
        <f t="shared" si="364"/>
        <v>0.94952112555256307</v>
      </c>
      <c r="AC335" s="16">
        <f t="shared" si="331"/>
        <v>1144.5714285714287</v>
      </c>
      <c r="AD335" s="16">
        <f t="shared" si="360"/>
        <v>79.428571428571431</v>
      </c>
      <c r="AE335" s="16">
        <f t="shared" si="332"/>
        <v>15174.285714285714</v>
      </c>
      <c r="AF335" s="18">
        <f t="shared" si="339"/>
        <v>7.8781839682586882E-2</v>
      </c>
      <c r="AG335" s="23">
        <v>222005</v>
      </c>
      <c r="AH335" s="30">
        <f t="shared" si="449"/>
        <v>23722</v>
      </c>
      <c r="AI335" s="30">
        <f t="shared" si="431"/>
        <v>10964</v>
      </c>
      <c r="AJ335" s="23">
        <v>56825</v>
      </c>
      <c r="AK335" s="23">
        <f t="shared" si="458"/>
        <v>7219</v>
      </c>
      <c r="AL335" s="30">
        <f t="shared" si="464"/>
        <v>6955.7142857142853</v>
      </c>
      <c r="AM335" s="19">
        <f t="shared" si="353"/>
        <v>3070.8571428571427</v>
      </c>
    </row>
    <row r="336" spans="1:39" x14ac:dyDescent="0.25">
      <c r="A336" s="26">
        <v>44228</v>
      </c>
      <c r="B336" s="23">
        <v>368710</v>
      </c>
      <c r="C336" s="23">
        <v>1124</v>
      </c>
      <c r="D336" s="23">
        <v>12578</v>
      </c>
      <c r="E336" s="23">
        <v>264260</v>
      </c>
      <c r="F336" s="23">
        <v>3169150</v>
      </c>
      <c r="G336" s="7">
        <f t="shared" si="204"/>
        <v>323382.65306122444</v>
      </c>
      <c r="H336" s="12"/>
      <c r="I336" s="11">
        <f t="shared" si="234"/>
        <v>3.057787837404036E-3</v>
      </c>
      <c r="J336" s="11">
        <f t="shared" si="231"/>
        <v>0.11634349904548538</v>
      </c>
      <c r="K336" s="11">
        <f t="shared" si="232"/>
        <v>3.4392050376659761E-3</v>
      </c>
      <c r="L336" s="23">
        <v>91872</v>
      </c>
      <c r="M336" s="11">
        <f t="shared" si="235"/>
        <v>3.4113530959290497E-2</v>
      </c>
      <c r="N336" s="11">
        <f t="shared" si="236"/>
        <v>0.71671503349515875</v>
      </c>
      <c r="O336" s="23">
        <v>13810</v>
      </c>
      <c r="P336" s="24">
        <f t="shared" si="437"/>
        <v>10862</v>
      </c>
      <c r="Q336" s="25">
        <f t="shared" si="322"/>
        <v>0.10348002209537838</v>
      </c>
      <c r="R336" s="23">
        <f t="shared" si="440"/>
        <v>54</v>
      </c>
      <c r="S336" s="12">
        <f t="shared" si="443"/>
        <v>1292</v>
      </c>
      <c r="T336" s="23">
        <v>3682</v>
      </c>
      <c r="U336" s="23">
        <v>273</v>
      </c>
      <c r="V336" s="11">
        <f t="shared" si="316"/>
        <v>0.24917143554555071</v>
      </c>
      <c r="W336" s="12">
        <f t="shared" ref="W336:X336" si="471">T336-T335</f>
        <v>120</v>
      </c>
      <c r="X336" s="12">
        <f t="shared" si="471"/>
        <v>5</v>
      </c>
      <c r="Y336" s="11">
        <f t="shared" si="96"/>
        <v>4.0077499129223267E-2</v>
      </c>
      <c r="Z336" s="11">
        <f t="shared" si="97"/>
        <v>7.4144486692015205E-2</v>
      </c>
      <c r="AA336" s="13">
        <f t="shared" si="348"/>
        <v>1.0747893713545043</v>
      </c>
      <c r="AB336" s="19">
        <f t="shared" si="364"/>
        <v>0.98123833950895278</v>
      </c>
      <c r="AC336" s="16">
        <f t="shared" si="331"/>
        <v>1184.5714285714287</v>
      </c>
      <c r="AD336" s="16">
        <f t="shared" si="360"/>
        <v>79.142857142857139</v>
      </c>
      <c r="AE336" s="16">
        <f t="shared" si="332"/>
        <v>15288.285714285714</v>
      </c>
      <c r="AF336" s="18">
        <f t="shared" si="339"/>
        <v>8.1584232119105843E-2</v>
      </c>
      <c r="AG336" s="23">
        <v>237872</v>
      </c>
      <c r="AH336" s="30">
        <f t="shared" si="449"/>
        <v>15867</v>
      </c>
      <c r="AI336" s="30">
        <f t="shared" si="431"/>
        <v>13025.285714285714</v>
      </c>
      <c r="AJ336" s="23">
        <v>61266</v>
      </c>
      <c r="AK336" s="23">
        <f t="shared" si="458"/>
        <v>4441</v>
      </c>
      <c r="AL336" s="30">
        <f t="shared" si="464"/>
        <v>7409</v>
      </c>
      <c r="AM336" s="19">
        <f t="shared" si="353"/>
        <v>3024</v>
      </c>
    </row>
    <row r="337" spans="1:39" x14ac:dyDescent="0.25">
      <c r="A337" s="26">
        <v>44229</v>
      </c>
      <c r="B337" s="23">
        <v>369288</v>
      </c>
      <c r="C337" s="23">
        <v>578</v>
      </c>
      <c r="D337" s="23">
        <v>12656</v>
      </c>
      <c r="E337" s="23">
        <v>268803</v>
      </c>
      <c r="F337" s="23">
        <v>3176944</v>
      </c>
      <c r="G337" s="7">
        <f t="shared" si="204"/>
        <v>324177.95918367343</v>
      </c>
      <c r="H337" s="12"/>
      <c r="I337" s="11">
        <f t="shared" si="234"/>
        <v>1.5676276748664262E-3</v>
      </c>
      <c r="J337" s="11">
        <f t="shared" si="231"/>
        <v>0.11624000926676706</v>
      </c>
      <c r="K337" s="11">
        <f t="shared" si="232"/>
        <v>2.4593345218749509E-3</v>
      </c>
      <c r="L337" s="23">
        <v>87829</v>
      </c>
      <c r="M337" s="11">
        <f t="shared" si="235"/>
        <v>3.427135460670263E-2</v>
      </c>
      <c r="N337" s="11">
        <f t="shared" si="236"/>
        <v>0.72789530122830959</v>
      </c>
      <c r="O337" s="23">
        <v>18030</v>
      </c>
      <c r="P337" s="24">
        <f t="shared" si="437"/>
        <v>7794</v>
      </c>
      <c r="Q337" s="25">
        <f t="shared" si="322"/>
        <v>7.4159609956376701E-2</v>
      </c>
      <c r="R337" s="23">
        <f t="shared" si="440"/>
        <v>78</v>
      </c>
      <c r="S337" s="12">
        <f t="shared" si="443"/>
        <v>4543</v>
      </c>
      <c r="T337" s="23">
        <v>3729</v>
      </c>
      <c r="U337" s="23">
        <v>272</v>
      </c>
      <c r="V337" s="11">
        <f t="shared" si="316"/>
        <v>0.23783334416498775</v>
      </c>
      <c r="W337" s="12">
        <f t="shared" ref="W337:X337" si="472">T337-T336</f>
        <v>47</v>
      </c>
      <c r="X337" s="12">
        <f t="shared" si="472"/>
        <v>-1</v>
      </c>
      <c r="Y337" s="11">
        <f t="shared" si="96"/>
        <v>4.2457502647189428E-2</v>
      </c>
      <c r="Z337" s="11">
        <f t="shared" si="97"/>
        <v>7.2941807455081789E-2</v>
      </c>
      <c r="AA337" s="13">
        <f t="shared" si="348"/>
        <v>1.1065649256676753</v>
      </c>
      <c r="AB337" s="19">
        <f t="shared" si="364"/>
        <v>1.0176407438865274</v>
      </c>
      <c r="AC337" s="16">
        <f t="shared" si="331"/>
        <v>1201.5714285714287</v>
      </c>
      <c r="AD337" s="16">
        <f t="shared" si="360"/>
        <v>77.571428571428569</v>
      </c>
      <c r="AE337" s="16">
        <f t="shared" si="332"/>
        <v>15611.571428571429</v>
      </c>
      <c r="AF337" s="18">
        <f t="shared" si="339"/>
        <v>8.032320473239507E-2</v>
      </c>
      <c r="AG337" s="23">
        <v>243036</v>
      </c>
      <c r="AH337" s="30">
        <f t="shared" si="449"/>
        <v>5164</v>
      </c>
      <c r="AI337" s="30">
        <f t="shared" si="431"/>
        <v>13337.142857142857</v>
      </c>
      <c r="AJ337" s="23">
        <v>68526</v>
      </c>
      <c r="AK337" s="23">
        <f t="shared" si="458"/>
        <v>7260</v>
      </c>
      <c r="AL337" s="30">
        <f t="shared" si="464"/>
        <v>7983.8571428571431</v>
      </c>
      <c r="AM337" s="19">
        <f t="shared" si="353"/>
        <v>3446</v>
      </c>
    </row>
    <row r="338" spans="1:39" x14ac:dyDescent="0.25">
      <c r="A338" s="26">
        <v>44230</v>
      </c>
      <c r="B338" s="23">
        <v>370336</v>
      </c>
      <c r="C338" s="23">
        <v>1048</v>
      </c>
      <c r="D338" s="23">
        <v>12739</v>
      </c>
      <c r="E338" s="23">
        <v>272284</v>
      </c>
      <c r="F338" s="23">
        <v>3192378</v>
      </c>
      <c r="G338" s="7">
        <f t="shared" si="204"/>
        <v>325752.8571428571</v>
      </c>
      <c r="H338" s="12"/>
      <c r="I338" s="11">
        <f t="shared" si="234"/>
        <v>2.8378934598470569E-3</v>
      </c>
      <c r="J338" s="11">
        <f t="shared" si="231"/>
        <v>0.1160063125356709</v>
      </c>
      <c r="K338" s="11">
        <f t="shared" si="232"/>
        <v>4.8581278108773716E-3</v>
      </c>
      <c r="L338" s="23">
        <v>85313</v>
      </c>
      <c r="M338" s="11">
        <f t="shared" si="235"/>
        <v>3.4398492180074312E-2</v>
      </c>
      <c r="N338" s="11">
        <f t="shared" si="236"/>
        <v>0.73523502981076649</v>
      </c>
      <c r="O338" s="23">
        <v>18337</v>
      </c>
      <c r="P338" s="24">
        <f t="shared" si="437"/>
        <v>15434</v>
      </c>
      <c r="Q338" s="25">
        <f t="shared" si="322"/>
        <v>6.7902034469353376E-2</v>
      </c>
      <c r="R338" s="23">
        <f t="shared" si="440"/>
        <v>83</v>
      </c>
      <c r="S338" s="12">
        <f t="shared" si="443"/>
        <v>3481</v>
      </c>
      <c r="T338" s="23">
        <v>3697</v>
      </c>
      <c r="U338" s="23">
        <v>269</v>
      </c>
      <c r="V338" s="11">
        <f t="shared" si="316"/>
        <v>0.23036647800915924</v>
      </c>
      <c r="W338" s="12">
        <f t="shared" ref="W338:X338" si="473">T338-T337</f>
        <v>-32</v>
      </c>
      <c r="X338" s="12">
        <f t="shared" si="473"/>
        <v>-3</v>
      </c>
      <c r="Y338" s="11">
        <f t="shared" si="96"/>
        <v>4.3334544559445805E-2</v>
      </c>
      <c r="Z338" s="11">
        <f t="shared" si="97"/>
        <v>7.2761698674601027E-2</v>
      </c>
      <c r="AA338" s="13">
        <f t="shared" si="348"/>
        <v>1.108271070913619</v>
      </c>
      <c r="AB338" s="19">
        <f t="shared" si="364"/>
        <v>1.0483771302755318</v>
      </c>
      <c r="AC338" s="16">
        <f t="shared" si="331"/>
        <v>1207.8571428571429</v>
      </c>
      <c r="AD338" s="16">
        <f t="shared" si="360"/>
        <v>77.285714285714292</v>
      </c>
      <c r="AE338" s="16">
        <f t="shared" si="332"/>
        <v>15380.285714285714</v>
      </c>
      <c r="AF338" s="18">
        <f t="shared" si="339"/>
        <v>8.161274234040608E-2</v>
      </c>
      <c r="AG338" s="23">
        <v>247270</v>
      </c>
      <c r="AH338" s="30">
        <f t="shared" si="449"/>
        <v>4234</v>
      </c>
      <c r="AI338" s="30">
        <f t="shared" si="431"/>
        <v>13509.428571428571</v>
      </c>
      <c r="AJ338" s="23">
        <v>75036</v>
      </c>
      <c r="AK338" s="23">
        <f t="shared" si="458"/>
        <v>6510</v>
      </c>
      <c r="AL338" s="30">
        <f t="shared" si="464"/>
        <v>8180.5714285714284</v>
      </c>
      <c r="AM338" s="19">
        <f t="shared" si="353"/>
        <v>3669.7142857142858</v>
      </c>
    </row>
    <row r="339" spans="1:39" x14ac:dyDescent="0.25">
      <c r="A339" s="26">
        <v>44231</v>
      </c>
      <c r="B339" s="23">
        <v>371988</v>
      </c>
      <c r="C339" s="23">
        <v>1652</v>
      </c>
      <c r="D339" s="23">
        <v>12832</v>
      </c>
      <c r="E339" s="23">
        <v>274308</v>
      </c>
      <c r="F339" s="23">
        <v>3210549</v>
      </c>
      <c r="G339" s="7">
        <f t="shared" si="204"/>
        <v>327607.04081632651</v>
      </c>
      <c r="H339" s="12"/>
      <c r="I339" s="11">
        <f t="shared" si="234"/>
        <v>4.4608139635358163E-3</v>
      </c>
      <c r="J339" s="11">
        <f t="shared" si="231"/>
        <v>0.11586429610636685</v>
      </c>
      <c r="K339" s="11">
        <f t="shared" si="232"/>
        <v>5.6919951208785425E-3</v>
      </c>
      <c r="L339" s="23">
        <v>84848</v>
      </c>
      <c r="M339" s="11">
        <f t="shared" si="235"/>
        <v>3.4495736421605E-2</v>
      </c>
      <c r="N339" s="11">
        <f t="shared" si="236"/>
        <v>0.73741088422207168</v>
      </c>
      <c r="O339" s="23">
        <v>19633</v>
      </c>
      <c r="P339" s="24">
        <f t="shared" si="437"/>
        <v>18171</v>
      </c>
      <c r="Q339" s="25">
        <f t="shared" si="322"/>
        <v>9.0914093885862093E-2</v>
      </c>
      <c r="R339" s="23">
        <f t="shared" si="440"/>
        <v>93</v>
      </c>
      <c r="S339" s="12">
        <f t="shared" si="443"/>
        <v>2024</v>
      </c>
      <c r="T339" s="23">
        <v>3648</v>
      </c>
      <c r="U339" s="23">
        <v>289</v>
      </c>
      <c r="V339" s="11">
        <f t="shared" si="316"/>
        <v>0.22809337935632332</v>
      </c>
      <c r="W339" s="12">
        <f t="shared" ref="W339:X339" si="474">T339-T338</f>
        <v>-49</v>
      </c>
      <c r="X339" s="12">
        <f t="shared" si="474"/>
        <v>20</v>
      </c>
      <c r="Y339" s="11">
        <f t="shared" si="96"/>
        <v>4.2994531397322268E-2</v>
      </c>
      <c r="Z339" s="11">
        <f t="shared" si="97"/>
        <v>7.9221491228070179E-2</v>
      </c>
      <c r="AA339" s="13">
        <f t="shared" si="348"/>
        <v>1.0963020030816641</v>
      </c>
      <c r="AB339" s="19">
        <f t="shared" si="364"/>
        <v>1.0663707915324012</v>
      </c>
      <c r="AC339" s="16">
        <f t="shared" si="331"/>
        <v>1219.7142857142858</v>
      </c>
      <c r="AD339" s="16">
        <f t="shared" si="360"/>
        <v>77.285714285714292</v>
      </c>
      <c r="AE339" s="16">
        <f t="shared" si="332"/>
        <v>16105.714285714286</v>
      </c>
      <c r="AF339" s="18">
        <f t="shared" si="339"/>
        <v>7.7481180559820978E-2</v>
      </c>
      <c r="AG339" s="23">
        <v>249687</v>
      </c>
      <c r="AH339" s="30">
        <f t="shared" si="449"/>
        <v>2417</v>
      </c>
      <c r="AI339" s="30">
        <f t="shared" si="431"/>
        <v>12638.857142857143</v>
      </c>
      <c r="AJ339" s="23">
        <v>84452</v>
      </c>
      <c r="AK339" s="23">
        <f t="shared" si="458"/>
        <v>9416</v>
      </c>
      <c r="AL339" s="30">
        <f t="shared" si="464"/>
        <v>8308.4285714285706</v>
      </c>
      <c r="AM339" s="19">
        <f t="shared" si="353"/>
        <v>3615</v>
      </c>
    </row>
    <row r="340" spans="1:39" x14ac:dyDescent="0.25">
      <c r="A340" s="26">
        <v>44232</v>
      </c>
      <c r="B340" s="23">
        <v>373564</v>
      </c>
      <c r="C340" s="23">
        <v>1576</v>
      </c>
      <c r="D340" s="23">
        <v>12930</v>
      </c>
      <c r="E340" s="23">
        <v>275764</v>
      </c>
      <c r="F340" s="23">
        <v>3229242</v>
      </c>
      <c r="G340" s="7">
        <f t="shared" si="204"/>
        <v>329514.48979591834</v>
      </c>
      <c r="H340" s="12"/>
      <c r="I340" s="11">
        <f t="shared" si="234"/>
        <v>4.2366958073916366E-3</v>
      </c>
      <c r="J340" s="11">
        <f t="shared" si="231"/>
        <v>0.11568163674323571</v>
      </c>
      <c r="K340" s="11">
        <f t="shared" si="232"/>
        <v>5.8223686976900208E-3</v>
      </c>
      <c r="L340" s="23">
        <v>84870</v>
      </c>
      <c r="M340" s="11">
        <f t="shared" si="235"/>
        <v>3.461254296452549E-2</v>
      </c>
      <c r="N340" s="11">
        <f t="shared" si="236"/>
        <v>0.73819747084836873</v>
      </c>
      <c r="O340" s="23">
        <v>20254</v>
      </c>
      <c r="P340" s="24">
        <f t="shared" si="437"/>
        <v>18693</v>
      </c>
      <c r="Q340" s="25">
        <f t="shared" si="322"/>
        <v>8.4309634622585991E-2</v>
      </c>
      <c r="R340" s="23">
        <f t="shared" si="440"/>
        <v>98</v>
      </c>
      <c r="S340" s="12">
        <f t="shared" si="443"/>
        <v>1456</v>
      </c>
      <c r="T340" s="23">
        <v>3638</v>
      </c>
      <c r="U340" s="23">
        <v>302</v>
      </c>
      <c r="V340" s="11">
        <f t="shared" si="316"/>
        <v>0.22718998618710581</v>
      </c>
      <c r="W340" s="12">
        <f t="shared" ref="W340:X340" si="475">T340-T339</f>
        <v>-10</v>
      </c>
      <c r="X340" s="12">
        <f t="shared" si="475"/>
        <v>13</v>
      </c>
      <c r="Y340" s="11">
        <f t="shared" ref="Y340:Y466" si="476">T340/L340</f>
        <v>4.2865559090373512E-2</v>
      </c>
      <c r="Z340" s="11">
        <f t="shared" ref="Z340:Z466" si="477">U340/T340</f>
        <v>8.3012644310060474E-2</v>
      </c>
      <c r="AA340" s="13">
        <f t="shared" si="348"/>
        <v>1.0905997983870968</v>
      </c>
      <c r="AB340" s="19">
        <f t="shared" si="364"/>
        <v>1.077268630098364</v>
      </c>
      <c r="AC340" s="16">
        <f t="shared" si="331"/>
        <v>1236.4285714285713</v>
      </c>
      <c r="AD340" s="16">
        <f t="shared" si="360"/>
        <v>79.428571428571431</v>
      </c>
      <c r="AE340" s="16">
        <f t="shared" si="332"/>
        <v>16065.428571428571</v>
      </c>
      <c r="AF340" s="18">
        <f t="shared" si="339"/>
        <v>7.8541036136433567E-2</v>
      </c>
      <c r="AG340" s="23">
        <v>264530</v>
      </c>
      <c r="AH340" s="30">
        <f t="shared" si="449"/>
        <v>14843</v>
      </c>
      <c r="AI340" s="30">
        <f t="shared" si="431"/>
        <v>12749.571428571429</v>
      </c>
      <c r="AJ340" s="23">
        <v>92773</v>
      </c>
      <c r="AK340" s="23">
        <f t="shared" si="458"/>
        <v>8321</v>
      </c>
      <c r="AL340" s="30">
        <f t="shared" si="464"/>
        <v>7863.7142857142853</v>
      </c>
      <c r="AM340" s="19">
        <f t="shared" si="353"/>
        <v>2997.2857142857142</v>
      </c>
    </row>
    <row r="341" spans="1:39" x14ac:dyDescent="0.25">
      <c r="A341" s="26">
        <v>44233</v>
      </c>
      <c r="B341" s="23">
        <v>375125</v>
      </c>
      <c r="C341" s="23">
        <v>1561</v>
      </c>
      <c r="D341" s="23">
        <v>13026</v>
      </c>
      <c r="E341" s="23">
        <v>277949</v>
      </c>
      <c r="F341" s="23">
        <v>3246838</v>
      </c>
      <c r="G341" s="7">
        <f t="shared" si="204"/>
        <v>331310</v>
      </c>
      <c r="H341" s="12"/>
      <c r="I341" s="11">
        <f t="shared" si="234"/>
        <v>4.1786681800173465E-3</v>
      </c>
      <c r="J341" s="11">
        <f t="shared" si="231"/>
        <v>0.11553548406172405</v>
      </c>
      <c r="K341" s="11">
        <f t="shared" si="232"/>
        <v>5.4489567520798997E-3</v>
      </c>
      <c r="L341" s="23">
        <v>84150</v>
      </c>
      <c r="M341" s="11">
        <f t="shared" si="235"/>
        <v>3.4724425191602799E-2</v>
      </c>
      <c r="N341" s="11">
        <f t="shared" si="236"/>
        <v>0.74095034988337216</v>
      </c>
      <c r="O341" s="23">
        <v>18124</v>
      </c>
      <c r="P341" s="24">
        <f t="shared" si="437"/>
        <v>17596</v>
      </c>
      <c r="Q341" s="25">
        <f t="shared" si="322"/>
        <v>8.8713343941804954E-2</v>
      </c>
      <c r="R341" s="23">
        <f t="shared" si="440"/>
        <v>96</v>
      </c>
      <c r="S341" s="12">
        <f t="shared" si="443"/>
        <v>2185</v>
      </c>
      <c r="T341" s="23">
        <v>3601</v>
      </c>
      <c r="U341" s="23">
        <v>298</v>
      </c>
      <c r="V341" s="11">
        <f t="shared" si="316"/>
        <v>0.22432522492502499</v>
      </c>
      <c r="W341" s="12">
        <f t="shared" ref="W341:X341" si="478">T341-T340</f>
        <v>-37</v>
      </c>
      <c r="X341" s="12">
        <f t="shared" si="478"/>
        <v>-4</v>
      </c>
      <c r="Y341" s="11">
        <f t="shared" si="476"/>
        <v>4.2792632204396913E-2</v>
      </c>
      <c r="Z341" s="11">
        <f t="shared" si="477"/>
        <v>8.2754790336017778E-2</v>
      </c>
      <c r="AA341" s="13">
        <f t="shared" si="348"/>
        <v>1.1110273800552626</v>
      </c>
      <c r="AB341" s="19">
        <f t="shared" si="364"/>
        <v>1.088842122019029</v>
      </c>
      <c r="AC341" s="16">
        <f t="shared" si="331"/>
        <v>1263.7142857142858</v>
      </c>
      <c r="AD341" s="16">
        <f t="shared" si="360"/>
        <v>80.428571428571431</v>
      </c>
      <c r="AE341" s="16">
        <f t="shared" si="332"/>
        <v>15527.428571428571</v>
      </c>
      <c r="AF341" s="18">
        <f t="shared" si="339"/>
        <v>8.2052575005753164E-2</v>
      </c>
      <c r="AG341" s="23">
        <v>279410</v>
      </c>
      <c r="AH341" s="30">
        <f t="shared" si="449"/>
        <v>14880</v>
      </c>
      <c r="AI341" s="30">
        <f t="shared" si="431"/>
        <v>11589.571428571429</v>
      </c>
      <c r="AJ341" s="23">
        <v>101652</v>
      </c>
      <c r="AK341" s="23">
        <f t="shared" si="458"/>
        <v>8879</v>
      </c>
      <c r="AL341" s="30">
        <f t="shared" si="464"/>
        <v>7435.1428571428569</v>
      </c>
      <c r="AM341" s="19">
        <f t="shared" si="353"/>
        <v>2627.7142857142858</v>
      </c>
    </row>
    <row r="342" spans="1:39" x14ac:dyDescent="0.25">
      <c r="A342" s="26">
        <v>44234</v>
      </c>
      <c r="B342" s="23">
        <v>376495</v>
      </c>
      <c r="C342" s="23">
        <v>1370</v>
      </c>
      <c r="D342" s="23">
        <v>13090</v>
      </c>
      <c r="E342" s="23">
        <v>279763</v>
      </c>
      <c r="F342" s="23">
        <v>3265862</v>
      </c>
      <c r="G342" s="7">
        <f t="shared" si="204"/>
        <v>333251.22448979592</v>
      </c>
      <c r="H342" s="12"/>
      <c r="I342" s="11">
        <f t="shared" si="234"/>
        <v>3.652115961346218E-3</v>
      </c>
      <c r="J342" s="11">
        <f t="shared" si="231"/>
        <v>0.1152819684358984</v>
      </c>
      <c r="K342" s="11">
        <f t="shared" si="232"/>
        <v>5.8592390504238279E-3</v>
      </c>
      <c r="L342" s="23">
        <v>83642</v>
      </c>
      <c r="M342" s="11">
        <f t="shared" si="235"/>
        <v>3.4768058008738494E-2</v>
      </c>
      <c r="N342" s="11">
        <f t="shared" si="236"/>
        <v>0.74307228515650936</v>
      </c>
      <c r="O342" s="23">
        <v>19510</v>
      </c>
      <c r="P342" s="24">
        <f t="shared" si="437"/>
        <v>19024</v>
      </c>
      <c r="Q342" s="25">
        <f t="shared" si="322"/>
        <v>7.201429772918419E-2</v>
      </c>
      <c r="R342" s="23">
        <f t="shared" si="440"/>
        <v>64</v>
      </c>
      <c r="S342" s="12">
        <f t="shared" si="443"/>
        <v>1814</v>
      </c>
      <c r="T342" s="23">
        <v>3578</v>
      </c>
      <c r="U342" s="23">
        <v>291</v>
      </c>
      <c r="V342" s="11">
        <f t="shared" si="316"/>
        <v>0.22215965683475211</v>
      </c>
      <c r="W342" s="12">
        <f t="shared" ref="W342:X342" si="479">T342-T341</f>
        <v>-23</v>
      </c>
      <c r="X342" s="12">
        <f t="shared" si="479"/>
        <v>-7</v>
      </c>
      <c r="Y342" s="11">
        <f t="shared" si="476"/>
        <v>4.2777551947586138E-2</v>
      </c>
      <c r="Z342" s="11">
        <f t="shared" si="477"/>
        <v>8.133035215204025E-2</v>
      </c>
      <c r="AA342" s="13">
        <f t="shared" si="348"/>
        <v>1.1119570644033949</v>
      </c>
      <c r="AB342" s="19">
        <f t="shared" si="364"/>
        <v>1.0999302305518881</v>
      </c>
      <c r="AC342" s="16">
        <f t="shared" si="331"/>
        <v>1272.7142857142858</v>
      </c>
      <c r="AD342" s="16">
        <f t="shared" si="360"/>
        <v>80.857142857142861</v>
      </c>
      <c r="AE342" s="16">
        <f t="shared" si="332"/>
        <v>15367.714285714286</v>
      </c>
      <c r="AF342" s="18">
        <f t="shared" si="339"/>
        <v>8.3070433814363673E-2</v>
      </c>
      <c r="AG342" s="23">
        <v>286379</v>
      </c>
      <c r="AH342" s="30">
        <f t="shared" si="449"/>
        <v>6969</v>
      </c>
      <c r="AI342" s="30">
        <f t="shared" si="431"/>
        <v>9196.2857142857138</v>
      </c>
      <c r="AJ342" s="23">
        <v>105242</v>
      </c>
      <c r="AK342" s="23">
        <f t="shared" si="458"/>
        <v>3590</v>
      </c>
      <c r="AL342" s="30">
        <f t="shared" si="464"/>
        <v>6916.7142857142853</v>
      </c>
      <c r="AM342" s="19">
        <f t="shared" si="353"/>
        <v>2399.2857142857142</v>
      </c>
    </row>
    <row r="343" spans="1:39" x14ac:dyDescent="0.25">
      <c r="A343" s="26">
        <v>44235</v>
      </c>
      <c r="B343" s="23">
        <v>377655</v>
      </c>
      <c r="C343" s="23">
        <v>1160</v>
      </c>
      <c r="D343" s="23">
        <v>13155</v>
      </c>
      <c r="E343" s="23">
        <v>281839</v>
      </c>
      <c r="F343" s="23">
        <v>3275582</v>
      </c>
      <c r="G343" s="7">
        <f t="shared" si="204"/>
        <v>334243.06122448976</v>
      </c>
      <c r="H343" s="12"/>
      <c r="I343" s="11">
        <f t="shared" si="234"/>
        <v>3.0810502131502411E-3</v>
      </c>
      <c r="J343" s="11">
        <f t="shared" si="231"/>
        <v>0.11529401492620243</v>
      </c>
      <c r="K343" s="11">
        <f t="shared" si="232"/>
        <v>2.9762433317758069E-3</v>
      </c>
      <c r="L343" s="23">
        <v>82661</v>
      </c>
      <c r="M343" s="11">
        <f t="shared" si="235"/>
        <v>3.4833379671922786E-2</v>
      </c>
      <c r="N343" s="11">
        <f t="shared" si="236"/>
        <v>0.74628695502508902</v>
      </c>
      <c r="O343" s="23">
        <v>15847</v>
      </c>
      <c r="P343" s="24">
        <f t="shared" si="437"/>
        <v>9720</v>
      </c>
      <c r="Q343" s="25">
        <f t="shared" si="322"/>
        <v>0.11934156378600823</v>
      </c>
      <c r="R343" s="23">
        <f t="shared" si="440"/>
        <v>65</v>
      </c>
      <c r="S343" s="12">
        <f t="shared" si="443"/>
        <v>2076</v>
      </c>
      <c r="T343" s="23">
        <v>3717</v>
      </c>
      <c r="U343" s="23">
        <v>295</v>
      </c>
      <c r="V343" s="11">
        <f t="shared" si="316"/>
        <v>0.21887966530298816</v>
      </c>
      <c r="W343" s="12">
        <f t="shared" ref="W343:X343" si="480">T343-T342</f>
        <v>139</v>
      </c>
      <c r="X343" s="12">
        <f t="shared" si="480"/>
        <v>4</v>
      </c>
      <c r="Y343" s="11">
        <f t="shared" si="476"/>
        <v>4.4966792078489248E-2</v>
      </c>
      <c r="Z343" s="11">
        <f t="shared" si="477"/>
        <v>7.9365079365079361E-2</v>
      </c>
      <c r="AA343" s="13">
        <f t="shared" si="348"/>
        <v>1.0787506029908345</v>
      </c>
      <c r="AB343" s="19">
        <f t="shared" si="364"/>
        <v>1.1004961207856496</v>
      </c>
      <c r="AC343" s="16">
        <f t="shared" si="331"/>
        <v>1277.8571428571429</v>
      </c>
      <c r="AD343" s="16">
        <f t="shared" si="360"/>
        <v>82.428571428571431</v>
      </c>
      <c r="AE343" s="16">
        <f t="shared" si="332"/>
        <v>15204.571428571429</v>
      </c>
      <c r="AF343" s="18">
        <f t="shared" si="339"/>
        <v>8.5336368341596511E-2</v>
      </c>
      <c r="AG343" s="23">
        <v>289042</v>
      </c>
      <c r="AH343" s="30">
        <f t="shared" si="449"/>
        <v>2663</v>
      </c>
      <c r="AI343" s="30">
        <f t="shared" si="431"/>
        <v>7310</v>
      </c>
      <c r="AJ343" s="23">
        <v>107592</v>
      </c>
      <c r="AK343" s="23">
        <f t="shared" si="458"/>
        <v>2350</v>
      </c>
      <c r="AL343" s="30">
        <f t="shared" si="464"/>
        <v>6618</v>
      </c>
      <c r="AM343" s="19">
        <f t="shared" si="353"/>
        <v>2511.2857142857142</v>
      </c>
    </row>
    <row r="344" spans="1:39" x14ac:dyDescent="0.25">
      <c r="A344" s="26">
        <v>44236</v>
      </c>
      <c r="B344" s="23">
        <v>378734</v>
      </c>
      <c r="C344" s="23">
        <v>1079</v>
      </c>
      <c r="D344" s="23">
        <v>13249</v>
      </c>
      <c r="E344" s="23">
        <v>283282</v>
      </c>
      <c r="F344" s="23">
        <v>3281992</v>
      </c>
      <c r="G344" s="7">
        <f t="shared" si="204"/>
        <v>334897.14285714284</v>
      </c>
      <c r="H344" s="12"/>
      <c r="I344" s="11">
        <f t="shared" si="234"/>
        <v>2.8571050297228951E-3</v>
      </c>
      <c r="J344" s="11">
        <f t="shared" si="231"/>
        <v>0.11539759999414989</v>
      </c>
      <c r="K344" s="11">
        <f t="shared" si="232"/>
        <v>1.9569041471103454E-3</v>
      </c>
      <c r="L344" s="23">
        <v>82203</v>
      </c>
      <c r="M344" s="11">
        <f t="shared" si="235"/>
        <v>3.4982335887456632E-2</v>
      </c>
      <c r="N344" s="11">
        <f t="shared" si="236"/>
        <v>0.74797087137674467</v>
      </c>
      <c r="O344" s="23">
        <v>16850</v>
      </c>
      <c r="P344" s="24">
        <f t="shared" si="437"/>
        <v>6410</v>
      </c>
      <c r="Q344" s="25">
        <f t="shared" si="322"/>
        <v>0.16833073322932918</v>
      </c>
      <c r="R344" s="23">
        <f t="shared" si="440"/>
        <v>94</v>
      </c>
      <c r="S344" s="12">
        <f t="shared" si="443"/>
        <v>1443</v>
      </c>
      <c r="T344" s="23">
        <v>3792</v>
      </c>
      <c r="U344" s="23">
        <v>304</v>
      </c>
      <c r="V344" s="11">
        <f t="shared" si="316"/>
        <v>0.21704679273579874</v>
      </c>
      <c r="W344" s="12">
        <f t="shared" ref="W344:X344" si="481">T344-T343</f>
        <v>75</v>
      </c>
      <c r="X344" s="12">
        <f t="shared" si="481"/>
        <v>9</v>
      </c>
      <c r="Y344" s="11">
        <f t="shared" si="476"/>
        <v>4.6129703295500167E-2</v>
      </c>
      <c r="Z344" s="11">
        <f t="shared" si="477"/>
        <v>8.0168776371308023E-2</v>
      </c>
      <c r="AA344" s="13">
        <f t="shared" si="348"/>
        <v>1.1230531446914755</v>
      </c>
      <c r="AB344" s="19">
        <f t="shared" si="364"/>
        <v>1.1028515806461925</v>
      </c>
      <c r="AC344" s="16">
        <f t="shared" si="331"/>
        <v>1349.4285714285713</v>
      </c>
      <c r="AD344" s="16">
        <f t="shared" si="360"/>
        <v>84.714285714285708</v>
      </c>
      <c r="AE344" s="16">
        <f t="shared" si="332"/>
        <v>15006.857142857143</v>
      </c>
      <c r="AF344" s="18">
        <f t="shared" si="339"/>
        <v>9.8789385952018291E-2</v>
      </c>
      <c r="AG344" s="23">
        <v>291396</v>
      </c>
      <c r="AH344" s="30">
        <f t="shared" si="449"/>
        <v>2354</v>
      </c>
      <c r="AI344" s="30">
        <f t="shared" si="431"/>
        <v>6908.5714285714284</v>
      </c>
      <c r="AJ344" s="23">
        <v>110395</v>
      </c>
      <c r="AK344" s="23">
        <f t="shared" si="458"/>
        <v>2803</v>
      </c>
      <c r="AL344" s="30">
        <f t="shared" si="464"/>
        <v>5981.2857142857147</v>
      </c>
      <c r="AM344" s="19">
        <f t="shared" si="353"/>
        <v>2068.4285714285716</v>
      </c>
    </row>
    <row r="345" spans="1:39" x14ac:dyDescent="0.25">
      <c r="A345" s="26">
        <v>44237</v>
      </c>
      <c r="B345" s="23">
        <v>380013</v>
      </c>
      <c r="C345" s="23">
        <v>1279</v>
      </c>
      <c r="D345" s="23">
        <v>13347</v>
      </c>
      <c r="E345" s="23">
        <v>285022</v>
      </c>
      <c r="F345" s="23">
        <v>3298814</v>
      </c>
      <c r="G345" s="7">
        <f t="shared" si="204"/>
        <v>336613.67346938775</v>
      </c>
      <c r="H345" s="12"/>
      <c r="I345" s="11">
        <f t="shared" si="234"/>
        <v>3.3770403502194151E-3</v>
      </c>
      <c r="J345" s="11">
        <f t="shared" si="231"/>
        <v>0.11519685559719342</v>
      </c>
      <c r="K345" s="11">
        <f t="shared" si="232"/>
        <v>5.1255457051692993E-3</v>
      </c>
      <c r="L345" s="23">
        <v>81644</v>
      </c>
      <c r="M345" s="11">
        <f t="shared" si="235"/>
        <v>3.512248265190928E-2</v>
      </c>
      <c r="N345" s="11">
        <f t="shared" si="236"/>
        <v>0.75003223573930367</v>
      </c>
      <c r="O345" s="23">
        <v>19414</v>
      </c>
      <c r="P345" s="24">
        <f t="shared" si="437"/>
        <v>16822</v>
      </c>
      <c r="Q345" s="25">
        <f t="shared" si="322"/>
        <v>7.6031387468790873E-2</v>
      </c>
      <c r="R345" s="23">
        <f t="shared" si="440"/>
        <v>98</v>
      </c>
      <c r="S345" s="12">
        <f t="shared" si="443"/>
        <v>1740</v>
      </c>
      <c r="T345" s="23">
        <v>3747</v>
      </c>
      <c r="U345" s="23">
        <v>296</v>
      </c>
      <c r="V345" s="11">
        <f t="shared" si="316"/>
        <v>0.21484528160878708</v>
      </c>
      <c r="W345" s="12">
        <f t="shared" ref="W345:X345" si="482">T345-T344</f>
        <v>-45</v>
      </c>
      <c r="X345" s="12">
        <f t="shared" si="482"/>
        <v>-8</v>
      </c>
      <c r="Y345" s="11">
        <f t="shared" si="476"/>
        <v>4.5894370682475136E-2</v>
      </c>
      <c r="Z345" s="11">
        <f t="shared" si="477"/>
        <v>7.8996530557779554E-2</v>
      </c>
      <c r="AA345" s="13">
        <f t="shared" si="348"/>
        <v>1.1445298639858072</v>
      </c>
      <c r="AB345" s="19">
        <f t="shared" si="364"/>
        <v>1.1080314082279337</v>
      </c>
      <c r="AC345" s="16">
        <f t="shared" si="331"/>
        <v>1382.4285714285713</v>
      </c>
      <c r="AD345" s="16">
        <f t="shared" si="360"/>
        <v>86.857142857142861</v>
      </c>
      <c r="AE345" s="16">
        <f t="shared" si="332"/>
        <v>15205.142857142857</v>
      </c>
      <c r="AF345" s="18">
        <f t="shared" si="339"/>
        <v>9.9950722094795066E-2</v>
      </c>
      <c r="AG345" s="23">
        <v>292627</v>
      </c>
      <c r="AH345" s="30">
        <f t="shared" si="449"/>
        <v>1231</v>
      </c>
      <c r="AI345" s="30">
        <f t="shared" si="431"/>
        <v>6479.5714285714284</v>
      </c>
      <c r="AJ345" s="23">
        <v>113570</v>
      </c>
      <c r="AK345" s="23">
        <f t="shared" si="458"/>
        <v>3175</v>
      </c>
      <c r="AL345" s="30">
        <f t="shared" si="464"/>
        <v>5504.8571428571431</v>
      </c>
      <c r="AM345" s="19">
        <f t="shared" si="353"/>
        <v>1819.7142857142858</v>
      </c>
    </row>
    <row r="346" spans="1:39" x14ac:dyDescent="0.25">
      <c r="A346" s="26">
        <v>44238</v>
      </c>
      <c r="B346" s="23">
        <v>381875</v>
      </c>
      <c r="C346" s="23">
        <v>1862</v>
      </c>
      <c r="D346" s="23">
        <v>13444</v>
      </c>
      <c r="E346" s="23">
        <v>287134</v>
      </c>
      <c r="F346" s="23">
        <v>3318850</v>
      </c>
      <c r="G346" s="7">
        <f t="shared" si="204"/>
        <v>338658.1632653061</v>
      </c>
      <c r="H346" s="12"/>
      <c r="I346" s="11">
        <f t="shared" si="234"/>
        <v>4.8998323741556212E-3</v>
      </c>
      <c r="J346" s="11">
        <f t="shared" si="231"/>
        <v>0.11506244632930081</v>
      </c>
      <c r="K346" s="11">
        <f t="shared" si="232"/>
        <v>6.0736980017666959E-3</v>
      </c>
      <c r="L346" s="23">
        <v>81297</v>
      </c>
      <c r="M346" s="11">
        <f t="shared" si="235"/>
        <v>3.5205237315875611E-2</v>
      </c>
      <c r="N346" s="11">
        <f t="shared" si="236"/>
        <v>0.75190572831423896</v>
      </c>
      <c r="O346" s="23">
        <v>21456</v>
      </c>
      <c r="P346" s="24">
        <f t="shared" si="437"/>
        <v>20036</v>
      </c>
      <c r="Q346" s="25">
        <f t="shared" si="322"/>
        <v>9.2932721102016377E-2</v>
      </c>
      <c r="R346" s="23">
        <f t="shared" si="440"/>
        <v>97</v>
      </c>
      <c r="S346" s="12">
        <f t="shared" si="443"/>
        <v>2112</v>
      </c>
      <c r="T346" s="23">
        <v>3799</v>
      </c>
      <c r="U346" s="23">
        <v>299</v>
      </c>
      <c r="V346" s="11">
        <f t="shared" si="316"/>
        <v>0.21288903436988543</v>
      </c>
      <c r="W346" s="12">
        <f t="shared" ref="W346:X346" si="483">T346-T345</f>
        <v>52</v>
      </c>
      <c r="X346" s="12">
        <f t="shared" si="483"/>
        <v>3</v>
      </c>
      <c r="Y346" s="11">
        <f t="shared" si="476"/>
        <v>4.6729891631917535E-2</v>
      </c>
      <c r="Z346" s="11">
        <f t="shared" si="477"/>
        <v>7.8704922347986317E-2</v>
      </c>
      <c r="AA346" s="13">
        <f t="shared" si="348"/>
        <v>1.1579995315062075</v>
      </c>
      <c r="AB346" s="19">
        <f t="shared" si="364"/>
        <v>1.1168453408600112</v>
      </c>
      <c r="AC346" s="16">
        <f t="shared" si="331"/>
        <v>1412.4285714285713</v>
      </c>
      <c r="AD346" s="16">
        <f t="shared" si="360"/>
        <v>87.428571428571431</v>
      </c>
      <c r="AE346" s="16">
        <f t="shared" si="332"/>
        <v>15471.571428571429</v>
      </c>
      <c r="AF346" s="18">
        <f t="shared" si="339"/>
        <v>0.10023909741138855</v>
      </c>
      <c r="AG346" s="23">
        <v>294624</v>
      </c>
      <c r="AH346" s="30">
        <f t="shared" si="449"/>
        <v>1997</v>
      </c>
      <c r="AI346" s="30">
        <f t="shared" si="431"/>
        <v>6419.5714285714284</v>
      </c>
      <c r="AJ346" s="23">
        <v>117368</v>
      </c>
      <c r="AK346" s="23">
        <f t="shared" si="458"/>
        <v>3798</v>
      </c>
      <c r="AL346" s="30">
        <f t="shared" si="464"/>
        <v>4702.2857142857147</v>
      </c>
      <c r="AM346" s="19">
        <f t="shared" si="353"/>
        <v>1832.2857142857142</v>
      </c>
    </row>
    <row r="347" spans="1:39" x14ac:dyDescent="0.25">
      <c r="A347" s="26">
        <v>44239</v>
      </c>
      <c r="B347" s="23">
        <v>383735</v>
      </c>
      <c r="C347" s="23">
        <v>1860</v>
      </c>
      <c r="D347" s="23">
        <v>13543</v>
      </c>
      <c r="E347" s="23">
        <v>289520</v>
      </c>
      <c r="F347" s="23">
        <v>3338289</v>
      </c>
      <c r="G347" s="7">
        <f t="shared" si="204"/>
        <v>340641.73469387752</v>
      </c>
      <c r="H347" s="12"/>
      <c r="I347" s="11">
        <f t="shared" si="234"/>
        <v>4.870703764320786E-3</v>
      </c>
      <c r="J347" s="11">
        <f t="shared" si="231"/>
        <v>0.11494960442310417</v>
      </c>
      <c r="K347" s="11">
        <f t="shared" si="232"/>
        <v>5.8571493137683237E-3</v>
      </c>
      <c r="L347" s="23">
        <v>80672</v>
      </c>
      <c r="M347" s="11">
        <f t="shared" si="235"/>
        <v>3.5292584726438821E-2</v>
      </c>
      <c r="N347" s="11">
        <f t="shared" si="236"/>
        <v>0.75447900243657728</v>
      </c>
      <c r="O347" s="23">
        <v>22525</v>
      </c>
      <c r="P347" s="24">
        <f t="shared" si="437"/>
        <v>19439</v>
      </c>
      <c r="Q347" s="25">
        <f t="shared" si="322"/>
        <v>9.5683934358763309E-2</v>
      </c>
      <c r="R347" s="23">
        <f t="shared" si="440"/>
        <v>99</v>
      </c>
      <c r="S347" s="12">
        <f t="shared" si="443"/>
        <v>2386</v>
      </c>
      <c r="T347" s="23">
        <v>3828</v>
      </c>
      <c r="U347" s="23">
        <v>299</v>
      </c>
      <c r="V347" s="11">
        <f t="shared" si="316"/>
        <v>0.21022841283698385</v>
      </c>
      <c r="W347" s="12">
        <f t="shared" ref="W347:X347" si="484">T347-T346</f>
        <v>29</v>
      </c>
      <c r="X347" s="12">
        <f t="shared" si="484"/>
        <v>0</v>
      </c>
      <c r="Y347" s="11">
        <f t="shared" si="476"/>
        <v>4.7451408171360572E-2</v>
      </c>
      <c r="Z347" s="11">
        <f t="shared" si="477"/>
        <v>7.8108672936259144E-2</v>
      </c>
      <c r="AA347" s="13">
        <f t="shared" si="348"/>
        <v>1.1751588677065281</v>
      </c>
      <c r="AB347" s="19">
        <f t="shared" si="364"/>
        <v>1.1289252079056442</v>
      </c>
      <c r="AC347" s="16">
        <f t="shared" si="331"/>
        <v>1453</v>
      </c>
      <c r="AD347" s="16">
        <f t="shared" si="360"/>
        <v>87.571428571428569</v>
      </c>
      <c r="AE347" s="16">
        <f t="shared" si="332"/>
        <v>15578.142857142857</v>
      </c>
      <c r="AF347" s="18">
        <f t="shared" si="339"/>
        <v>0.10186399737369958</v>
      </c>
      <c r="AG347" s="23">
        <v>310448</v>
      </c>
      <c r="AH347" s="30">
        <f t="shared" si="449"/>
        <v>15824</v>
      </c>
      <c r="AI347" s="30">
        <f t="shared" si="431"/>
        <v>6559.7142857142853</v>
      </c>
      <c r="AJ347" s="23">
        <v>120649</v>
      </c>
      <c r="AK347" s="23">
        <f t="shared" si="458"/>
        <v>3281</v>
      </c>
      <c r="AL347" s="30">
        <f t="shared" si="464"/>
        <v>3982.2857142857142</v>
      </c>
      <c r="AM347" s="19">
        <f t="shared" si="353"/>
        <v>1965.1428571428571</v>
      </c>
    </row>
    <row r="348" spans="1:39" x14ac:dyDescent="0.25">
      <c r="A348" s="26">
        <v>44240</v>
      </c>
      <c r="B348" s="23">
        <v>385755</v>
      </c>
      <c r="C348" s="23">
        <v>2020</v>
      </c>
      <c r="D348" s="23">
        <v>13636</v>
      </c>
      <c r="E348" s="23">
        <v>293542</v>
      </c>
      <c r="F348" s="23">
        <v>3357672</v>
      </c>
      <c r="G348" s="7">
        <f t="shared" si="204"/>
        <v>342619.59183673467</v>
      </c>
      <c r="H348" s="12"/>
      <c r="I348" s="11">
        <f t="shared" si="234"/>
        <v>5.2640494090974242E-3</v>
      </c>
      <c r="J348" s="11">
        <f t="shared" si="231"/>
        <v>0.11488763643381486</v>
      </c>
      <c r="K348" s="11">
        <f t="shared" si="232"/>
        <v>5.8062678216295833E-3</v>
      </c>
      <c r="L348" s="23">
        <v>78577</v>
      </c>
      <c r="M348" s="11">
        <f t="shared" si="235"/>
        <v>3.5348861323897293E-2</v>
      </c>
      <c r="N348" s="11">
        <f t="shared" si="236"/>
        <v>0.76095449184067609</v>
      </c>
      <c r="O348" s="23">
        <v>20794</v>
      </c>
      <c r="P348" s="24">
        <f t="shared" si="437"/>
        <v>19383</v>
      </c>
      <c r="Q348" s="25">
        <f t="shared" si="322"/>
        <v>0.10421503379249858</v>
      </c>
      <c r="R348" s="23">
        <f t="shared" si="440"/>
        <v>93</v>
      </c>
      <c r="S348" s="12">
        <f t="shared" si="443"/>
        <v>4022</v>
      </c>
      <c r="T348" s="23">
        <v>3771</v>
      </c>
      <c r="U348" s="23">
        <v>299</v>
      </c>
      <c r="V348" s="11">
        <f t="shared" si="316"/>
        <v>0.20369664683542663</v>
      </c>
      <c r="W348" s="12">
        <f t="shared" ref="W348:X348" si="485">T348-T347</f>
        <v>-57</v>
      </c>
      <c r="X348" s="12">
        <f t="shared" si="485"/>
        <v>0</v>
      </c>
      <c r="Y348" s="11">
        <f t="shared" si="476"/>
        <v>4.7991142446262902E-2</v>
      </c>
      <c r="Z348" s="11">
        <f t="shared" si="477"/>
        <v>7.9289313179527976E-2</v>
      </c>
      <c r="AA348" s="13">
        <f t="shared" si="348"/>
        <v>1.2016730725751752</v>
      </c>
      <c r="AB348" s="19">
        <f t="shared" si="364"/>
        <v>1.141874592551346</v>
      </c>
      <c r="AC348" s="16">
        <f t="shared" si="331"/>
        <v>1518.5714285714287</v>
      </c>
      <c r="AD348" s="16">
        <f t="shared" si="360"/>
        <v>87.142857142857139</v>
      </c>
      <c r="AE348" s="16">
        <f t="shared" si="332"/>
        <v>15833.428571428571</v>
      </c>
      <c r="AF348" s="18">
        <f t="shared" si="339"/>
        <v>0.10407852449522724</v>
      </c>
      <c r="AG348" s="23">
        <v>330745</v>
      </c>
      <c r="AH348" s="30">
        <f t="shared" si="449"/>
        <v>20297</v>
      </c>
      <c r="AI348" s="30">
        <f t="shared" si="431"/>
        <v>7333.5714285714284</v>
      </c>
      <c r="AJ348" s="23">
        <v>124423</v>
      </c>
      <c r="AK348" s="23">
        <f t="shared" si="458"/>
        <v>3774</v>
      </c>
      <c r="AL348" s="30">
        <f t="shared" si="464"/>
        <v>3253</v>
      </c>
      <c r="AM348" s="19">
        <f t="shared" si="353"/>
        <v>2227.5714285714284</v>
      </c>
    </row>
    <row r="349" spans="1:39" x14ac:dyDescent="0.25">
      <c r="A349" s="26">
        <v>44241</v>
      </c>
      <c r="B349" s="23">
        <v>387462</v>
      </c>
      <c r="C349" s="23">
        <v>1707</v>
      </c>
      <c r="D349" s="23">
        <v>13706</v>
      </c>
      <c r="E349" s="23">
        <v>296173</v>
      </c>
      <c r="F349" s="23">
        <v>3377187</v>
      </c>
      <c r="G349" s="7">
        <f t="shared" si="204"/>
        <v>344610.91836734692</v>
      </c>
      <c r="H349" s="12"/>
      <c r="I349" s="11">
        <f t="shared" si="234"/>
        <v>4.4250884628844736E-3</v>
      </c>
      <c r="J349" s="11">
        <f t="shared" si="231"/>
        <v>0.11472921102681018</v>
      </c>
      <c r="K349" s="11">
        <f t="shared" si="232"/>
        <v>5.8120626434029288E-3</v>
      </c>
      <c r="L349" s="23">
        <v>77583</v>
      </c>
      <c r="M349" s="11">
        <f t="shared" si="235"/>
        <v>3.537379149439171E-2</v>
      </c>
      <c r="N349" s="11">
        <f t="shared" si="236"/>
        <v>0.76439237912363023</v>
      </c>
      <c r="O349" s="23">
        <v>19927</v>
      </c>
      <c r="P349" s="24">
        <f t="shared" si="437"/>
        <v>19515</v>
      </c>
      <c r="Q349" s="25">
        <f t="shared" si="322"/>
        <v>8.7471176018447352E-2</v>
      </c>
      <c r="R349" s="23">
        <f t="shared" si="440"/>
        <v>70</v>
      </c>
      <c r="S349" s="12">
        <f t="shared" si="443"/>
        <v>2631</v>
      </c>
      <c r="T349" s="23">
        <v>3755</v>
      </c>
      <c r="U349" s="23">
        <v>312</v>
      </c>
      <c r="V349" s="11">
        <f t="shared" si="316"/>
        <v>0.20023382938197809</v>
      </c>
      <c r="W349" s="12">
        <f t="shared" ref="W349:X349" si="486">T349-T348</f>
        <v>-16</v>
      </c>
      <c r="X349" s="12">
        <f t="shared" si="486"/>
        <v>13</v>
      </c>
      <c r="Y349" s="11">
        <f t="shared" si="476"/>
        <v>4.8399778301947589E-2</v>
      </c>
      <c r="Z349" s="11">
        <f t="shared" si="477"/>
        <v>8.308921438082556E-2</v>
      </c>
      <c r="AA349" s="13">
        <f t="shared" si="348"/>
        <v>1.23100235716691</v>
      </c>
      <c r="AB349" s="19">
        <f t="shared" si="364"/>
        <v>1.1588810629461341</v>
      </c>
      <c r="AC349" s="16">
        <f t="shared" si="331"/>
        <v>1566.7142857142858</v>
      </c>
      <c r="AD349" s="16">
        <f t="shared" si="360"/>
        <v>88</v>
      </c>
      <c r="AE349" s="16">
        <f t="shared" si="332"/>
        <v>15903.571428571429</v>
      </c>
      <c r="AF349" s="18">
        <f t="shared" si="339"/>
        <v>0.10628664996512197</v>
      </c>
      <c r="AG349" s="23">
        <v>335188</v>
      </c>
      <c r="AH349" s="30">
        <f t="shared" si="449"/>
        <v>4443</v>
      </c>
      <c r="AI349" s="30">
        <f t="shared" si="431"/>
        <v>6972.7142857142853</v>
      </c>
      <c r="AJ349" s="23">
        <v>128195</v>
      </c>
      <c r="AK349" s="23">
        <f t="shared" si="458"/>
        <v>3772</v>
      </c>
      <c r="AL349" s="30">
        <f t="shared" si="464"/>
        <v>3279</v>
      </c>
      <c r="AM349" s="19">
        <f t="shared" si="353"/>
        <v>2344.2857142857142</v>
      </c>
    </row>
    <row r="350" spans="1:39" x14ac:dyDescent="0.25">
      <c r="A350" s="26">
        <v>44242</v>
      </c>
      <c r="B350" s="23">
        <v>388799</v>
      </c>
      <c r="C350" s="23">
        <v>1337</v>
      </c>
      <c r="D350" s="23">
        <v>13752</v>
      </c>
      <c r="E350" s="23">
        <v>298008</v>
      </c>
      <c r="F350" s="23">
        <v>3388457</v>
      </c>
      <c r="G350" s="7">
        <f t="shared" si="204"/>
        <v>345760.91836734692</v>
      </c>
      <c r="H350" s="12"/>
      <c r="I350" s="11">
        <f t="shared" si="234"/>
        <v>3.4506609680433177E-3</v>
      </c>
      <c r="J350" s="11">
        <f t="shared" si="231"/>
        <v>0.11474219681701731</v>
      </c>
      <c r="K350" s="11">
        <f t="shared" si="232"/>
        <v>3.3370968205195628E-3</v>
      </c>
      <c r="L350" s="23">
        <v>77039</v>
      </c>
      <c r="M350" s="11">
        <f t="shared" si="235"/>
        <v>3.5370461343779178E-2</v>
      </c>
      <c r="N350" s="11">
        <f t="shared" si="236"/>
        <v>0.76648345288953934</v>
      </c>
      <c r="O350" s="23">
        <v>20718</v>
      </c>
      <c r="P350" s="24">
        <f t="shared" si="437"/>
        <v>11270</v>
      </c>
      <c r="Q350" s="25">
        <f t="shared" si="322"/>
        <v>0.11863354037267081</v>
      </c>
      <c r="R350" s="23">
        <f t="shared" si="440"/>
        <v>46</v>
      </c>
      <c r="S350" s="12">
        <f t="shared" si="443"/>
        <v>1835</v>
      </c>
      <c r="T350" s="23">
        <v>3883</v>
      </c>
      <c r="U350" s="23">
        <v>314</v>
      </c>
      <c r="V350" s="11">
        <f t="shared" si="316"/>
        <v>0.1981460857666815</v>
      </c>
      <c r="W350" s="12">
        <f t="shared" ref="W350:X350" si="487">T350-T349</f>
        <v>128</v>
      </c>
      <c r="X350" s="12">
        <f t="shared" si="487"/>
        <v>2</v>
      </c>
      <c r="Y350" s="11">
        <f t="shared" si="476"/>
        <v>5.0403042614779528E-2</v>
      </c>
      <c r="Z350" s="11">
        <f t="shared" si="477"/>
        <v>8.0865310327066703E-2</v>
      </c>
      <c r="AA350" s="13">
        <f t="shared" si="348"/>
        <v>1.2458356623812186</v>
      </c>
      <c r="AB350" s="19">
        <f t="shared" si="364"/>
        <v>1.1827503571447602</v>
      </c>
      <c r="AC350" s="16">
        <f t="shared" si="331"/>
        <v>1592</v>
      </c>
      <c r="AD350" s="16">
        <f t="shared" si="360"/>
        <v>85.285714285714292</v>
      </c>
      <c r="AE350" s="16">
        <f t="shared" si="332"/>
        <v>16125</v>
      </c>
      <c r="AF350" s="18">
        <f t="shared" si="339"/>
        <v>0.10618550376321664</v>
      </c>
      <c r="AG350" s="23">
        <v>336297</v>
      </c>
      <c r="AH350" s="30">
        <f t="shared" si="449"/>
        <v>1109</v>
      </c>
      <c r="AI350" s="30">
        <f t="shared" si="431"/>
        <v>6750.7142857142853</v>
      </c>
      <c r="AJ350" s="23">
        <v>129339</v>
      </c>
      <c r="AK350" s="23">
        <f t="shared" si="458"/>
        <v>1144</v>
      </c>
      <c r="AL350" s="30">
        <f t="shared" si="464"/>
        <v>3106.7142857142858</v>
      </c>
      <c r="AM350" s="19">
        <f t="shared" si="353"/>
        <v>2309.8571428571427</v>
      </c>
    </row>
    <row r="351" spans="1:39" x14ac:dyDescent="0.25">
      <c r="A351" s="26">
        <v>44243</v>
      </c>
      <c r="B351" s="23">
        <v>389622</v>
      </c>
      <c r="C351" s="23">
        <v>823</v>
      </c>
      <c r="D351" s="23">
        <v>13837</v>
      </c>
      <c r="E351" s="23">
        <v>298773</v>
      </c>
      <c r="F351" s="23">
        <v>3394684</v>
      </c>
      <c r="G351" s="7">
        <f t="shared" si="204"/>
        <v>346396.32653061225</v>
      </c>
      <c r="H351" s="12"/>
      <c r="I351" s="11">
        <f t="shared" si="234"/>
        <v>2.1167749917052254E-3</v>
      </c>
      <c r="J351" s="11">
        <f t="shared" si="231"/>
        <v>0.11477415865512076</v>
      </c>
      <c r="K351" s="11">
        <f t="shared" si="232"/>
        <v>1.8377096123692877E-3</v>
      </c>
      <c r="L351" s="23">
        <v>77012</v>
      </c>
      <c r="M351" s="11">
        <f t="shared" si="235"/>
        <v>3.5513908352197768E-2</v>
      </c>
      <c r="N351" s="11">
        <f t="shared" si="236"/>
        <v>0.76682784853011376</v>
      </c>
      <c r="O351" s="23">
        <v>20224</v>
      </c>
      <c r="P351" s="24">
        <f t="shared" si="437"/>
        <v>6227</v>
      </c>
      <c r="Q351" s="25">
        <f t="shared" si="322"/>
        <v>0.13216637224987957</v>
      </c>
      <c r="R351" s="23">
        <f t="shared" si="440"/>
        <v>85</v>
      </c>
      <c r="S351" s="12">
        <f t="shared" si="443"/>
        <v>765</v>
      </c>
      <c r="T351" s="23">
        <v>3979</v>
      </c>
      <c r="U351" s="23">
        <v>318</v>
      </c>
      <c r="V351" s="11">
        <f t="shared" si="316"/>
        <v>0.19765824311768843</v>
      </c>
      <c r="W351" s="12">
        <f t="shared" ref="W351:X351" si="488">T351-T350</f>
        <v>96</v>
      </c>
      <c r="X351" s="12">
        <f t="shared" si="488"/>
        <v>4</v>
      </c>
      <c r="Y351" s="11">
        <f t="shared" si="476"/>
        <v>5.1667272632836443E-2</v>
      </c>
      <c r="Z351" s="11">
        <f t="shared" si="477"/>
        <v>7.9919577783362658E-2</v>
      </c>
      <c r="AA351" s="13">
        <f t="shared" si="348"/>
        <v>1.1526572094008045</v>
      </c>
      <c r="AB351" s="19">
        <f t="shared" si="364"/>
        <v>1.1869795092460931</v>
      </c>
      <c r="AC351" s="16">
        <f t="shared" si="331"/>
        <v>1555.4285714285713</v>
      </c>
      <c r="AD351" s="16">
        <f t="shared" si="360"/>
        <v>84</v>
      </c>
      <c r="AE351" s="16">
        <f t="shared" si="332"/>
        <v>16098.857142857143</v>
      </c>
      <c r="AF351" s="18">
        <f t="shared" si="339"/>
        <v>0.10101916648043811</v>
      </c>
      <c r="AG351" s="23">
        <v>341958</v>
      </c>
      <c r="AH351" s="30">
        <f t="shared" si="449"/>
        <v>5661</v>
      </c>
      <c r="AI351" s="30">
        <f t="shared" si="431"/>
        <v>7223.1428571428569</v>
      </c>
      <c r="AJ351" s="23">
        <v>131593</v>
      </c>
      <c r="AK351" s="23">
        <f t="shared" si="458"/>
        <v>2254</v>
      </c>
      <c r="AL351" s="30">
        <f t="shared" si="464"/>
        <v>3028.2857142857142</v>
      </c>
      <c r="AM351" s="19">
        <f t="shared" si="353"/>
        <v>2213</v>
      </c>
    </row>
    <row r="352" spans="1:39" x14ac:dyDescent="0.25">
      <c r="A352" s="26">
        <v>44244</v>
      </c>
      <c r="B352" s="23">
        <v>391170</v>
      </c>
      <c r="C352" s="23">
        <v>1548</v>
      </c>
      <c r="D352" s="23">
        <v>13931</v>
      </c>
      <c r="E352" s="23">
        <v>299989</v>
      </c>
      <c r="F352" s="23">
        <v>3414023</v>
      </c>
      <c r="G352" s="7">
        <f t="shared" si="204"/>
        <v>348369.69387755101</v>
      </c>
      <c r="H352" s="12"/>
      <c r="I352" s="11">
        <f t="shared" si="234"/>
        <v>3.9730816021682552E-3</v>
      </c>
      <c r="J352" s="11">
        <f t="shared" si="231"/>
        <v>0.11457743547714822</v>
      </c>
      <c r="K352" s="11">
        <f t="shared" si="232"/>
        <v>5.6968483664458901E-3</v>
      </c>
      <c r="L352" s="23">
        <v>77250</v>
      </c>
      <c r="M352" s="11">
        <f t="shared" si="235"/>
        <v>3.561367180509753E-2</v>
      </c>
      <c r="N352" s="11">
        <f t="shared" si="236"/>
        <v>0.76690185852698312</v>
      </c>
      <c r="O352" s="23">
        <v>18205</v>
      </c>
      <c r="P352" s="24">
        <f t="shared" si="437"/>
        <v>19339</v>
      </c>
      <c r="Q352" s="25">
        <f t="shared" si="322"/>
        <v>8.0045503904028134E-2</v>
      </c>
      <c r="R352" s="23">
        <f t="shared" si="440"/>
        <v>94</v>
      </c>
      <c r="S352" s="12">
        <f t="shared" si="443"/>
        <v>1216</v>
      </c>
      <c r="T352" s="23">
        <v>4014</v>
      </c>
      <c r="U352" s="23">
        <v>321</v>
      </c>
      <c r="V352" s="11">
        <f t="shared" si="316"/>
        <v>0.19748446966791933</v>
      </c>
      <c r="W352" s="12">
        <f t="shared" ref="W352:X352" si="489">T352-T351</f>
        <v>35</v>
      </c>
      <c r="X352" s="12">
        <f t="shared" si="489"/>
        <v>3</v>
      </c>
      <c r="Y352" s="11">
        <f t="shared" si="476"/>
        <v>5.1961165048543687E-2</v>
      </c>
      <c r="Z352" s="11">
        <f t="shared" si="477"/>
        <v>7.9970104633781763E-2</v>
      </c>
      <c r="AA352" s="13">
        <f t="shared" si="348"/>
        <v>1.1529399607316317</v>
      </c>
      <c r="AB352" s="19">
        <f t="shared" si="364"/>
        <v>1.1881809516383537</v>
      </c>
      <c r="AC352" s="16">
        <f t="shared" si="331"/>
        <v>1593.8571428571429</v>
      </c>
      <c r="AD352" s="16">
        <f t="shared" si="360"/>
        <v>83.428571428571431</v>
      </c>
      <c r="AE352" s="16">
        <f t="shared" si="332"/>
        <v>16458.428571428572</v>
      </c>
      <c r="AF352" s="18">
        <f t="shared" si="339"/>
        <v>0.10159261168547203</v>
      </c>
      <c r="AG352" s="23">
        <v>348927</v>
      </c>
      <c r="AH352" s="30">
        <f t="shared" si="449"/>
        <v>6969</v>
      </c>
      <c r="AI352" s="30">
        <f t="shared" si="431"/>
        <v>8042.8571428571431</v>
      </c>
      <c r="AJ352" s="23">
        <v>134824</v>
      </c>
      <c r="AK352" s="23">
        <f t="shared" si="458"/>
        <v>3231</v>
      </c>
      <c r="AL352" s="30">
        <f t="shared" si="464"/>
        <v>3036.2857142857142</v>
      </c>
      <c r="AM352" s="19">
        <f t="shared" si="353"/>
        <v>2138.1428571428573</v>
      </c>
    </row>
    <row r="353" spans="1:39" x14ac:dyDescent="0.25">
      <c r="A353" s="26">
        <v>44245</v>
      </c>
      <c r="B353" s="23">
        <v>394023</v>
      </c>
      <c r="C353" s="23">
        <v>2853</v>
      </c>
      <c r="D353" s="23">
        <v>14035</v>
      </c>
      <c r="E353" s="23">
        <v>301363</v>
      </c>
      <c r="F353" s="23">
        <v>3434878</v>
      </c>
      <c r="G353" s="7">
        <f t="shared" si="204"/>
        <v>350497.75510204077</v>
      </c>
      <c r="H353" s="12"/>
      <c r="I353" s="11">
        <f t="shared" si="234"/>
        <v>7.2935041030753895E-3</v>
      </c>
      <c r="J353" s="11">
        <f t="shared" si="231"/>
        <v>0.114712371152629</v>
      </c>
      <c r="K353" s="11">
        <f t="shared" si="232"/>
        <v>6.1086290279825295E-3</v>
      </c>
      <c r="L353" s="23">
        <v>78625</v>
      </c>
      <c r="M353" s="11">
        <f t="shared" si="235"/>
        <v>3.5619748085771639E-2</v>
      </c>
      <c r="N353" s="11">
        <f t="shared" si="236"/>
        <v>0.7648360628694264</v>
      </c>
      <c r="O353" s="23">
        <v>22893</v>
      </c>
      <c r="P353" s="24">
        <f t="shared" si="437"/>
        <v>20855</v>
      </c>
      <c r="Q353" s="25">
        <f t="shared" si="322"/>
        <v>0.13680172620474707</v>
      </c>
      <c r="R353" s="23">
        <f t="shared" si="440"/>
        <v>104</v>
      </c>
      <c r="S353" s="12">
        <f t="shared" si="443"/>
        <v>1374</v>
      </c>
      <c r="T353" s="23">
        <v>4021</v>
      </c>
      <c r="U353" s="23">
        <v>332</v>
      </c>
      <c r="V353" s="11">
        <f t="shared" si="316"/>
        <v>0.19954418904480195</v>
      </c>
      <c r="W353" s="12">
        <f t="shared" ref="W353:X353" si="490">T353-T352</f>
        <v>7</v>
      </c>
      <c r="X353" s="12">
        <f t="shared" si="490"/>
        <v>11</v>
      </c>
      <c r="Y353" s="11">
        <f t="shared" si="476"/>
        <v>5.1141494435612084E-2</v>
      </c>
      <c r="Z353" s="11">
        <f t="shared" si="477"/>
        <v>8.2566525739865698E-2</v>
      </c>
      <c r="AA353" s="13">
        <f t="shared" si="348"/>
        <v>1.2286841306766461</v>
      </c>
      <c r="AB353" s="19">
        <f t="shared" si="364"/>
        <v>1.198278751519845</v>
      </c>
      <c r="AC353" s="16">
        <f t="shared" si="331"/>
        <v>1735.4285714285713</v>
      </c>
      <c r="AD353" s="16">
        <f t="shared" si="360"/>
        <v>84.428571428571431</v>
      </c>
      <c r="AE353" s="16">
        <f t="shared" si="332"/>
        <v>16575.428571428572</v>
      </c>
      <c r="AF353" s="18">
        <f t="shared" si="339"/>
        <v>0.10785961241443354</v>
      </c>
      <c r="AG353" s="23">
        <v>365021</v>
      </c>
      <c r="AH353" s="30">
        <f t="shared" si="449"/>
        <v>16094</v>
      </c>
      <c r="AI353" s="30">
        <f t="shared" si="431"/>
        <v>10056.714285714286</v>
      </c>
      <c r="AJ353" s="23">
        <v>141023</v>
      </c>
      <c r="AK353" s="23">
        <f t="shared" si="458"/>
        <v>6199</v>
      </c>
      <c r="AL353" s="30">
        <f t="shared" si="464"/>
        <v>3379.2857142857142</v>
      </c>
      <c r="AM353" s="19">
        <f t="shared" si="353"/>
        <v>2032.7142857142858</v>
      </c>
    </row>
    <row r="354" spans="1:39" x14ac:dyDescent="0.25">
      <c r="A354" s="26">
        <v>44246</v>
      </c>
      <c r="B354" s="12">
        <f t="shared" ref="B354:B466" si="491">B353+C354</f>
        <v>397116</v>
      </c>
      <c r="C354" s="23">
        <v>3093</v>
      </c>
      <c r="D354" s="23">
        <v>14145</v>
      </c>
      <c r="E354" s="23">
        <v>302689</v>
      </c>
      <c r="F354" s="23">
        <v>3457538</v>
      </c>
      <c r="G354" s="7">
        <f t="shared" si="204"/>
        <v>352810</v>
      </c>
      <c r="H354" s="12"/>
      <c r="I354" s="11">
        <f t="shared" si="234"/>
        <v>7.849795570309348E-3</v>
      </c>
      <c r="J354" s="11">
        <f t="shared" si="231"/>
        <v>0.11485513680543785</v>
      </c>
      <c r="K354" s="11">
        <f t="shared" si="232"/>
        <v>6.5970319760992966E-3</v>
      </c>
      <c r="L354" s="23">
        <v>80282</v>
      </c>
      <c r="M354" s="11">
        <f t="shared" si="235"/>
        <v>3.5619315263046562E-2</v>
      </c>
      <c r="N354" s="11">
        <f t="shared" si="236"/>
        <v>0.7622180924465396</v>
      </c>
      <c r="O354" s="23">
        <v>25536</v>
      </c>
      <c r="P354" s="24">
        <f t="shared" si="437"/>
        <v>22660</v>
      </c>
      <c r="Q354" s="25">
        <f t="shared" si="322"/>
        <v>0.13649602824360105</v>
      </c>
      <c r="R354" s="23">
        <f t="shared" si="440"/>
        <v>110</v>
      </c>
      <c r="S354" s="12">
        <f t="shared" si="443"/>
        <v>1326</v>
      </c>
      <c r="T354" s="23">
        <v>4024</v>
      </c>
      <c r="U354" s="23">
        <v>352</v>
      </c>
      <c r="V354" s="11">
        <f t="shared" si="316"/>
        <v>0.20216259229041389</v>
      </c>
      <c r="W354" s="12">
        <f t="shared" ref="W354:X354" si="492">T354-T353</f>
        <v>3</v>
      </c>
      <c r="X354" s="12">
        <f t="shared" si="492"/>
        <v>20</v>
      </c>
      <c r="Y354" s="11">
        <f t="shared" si="476"/>
        <v>5.0123315313519844E-2</v>
      </c>
      <c r="Z354" s="11">
        <f t="shared" si="477"/>
        <v>8.74751491053678E-2</v>
      </c>
      <c r="AA354" s="13">
        <f t="shared" si="348"/>
        <v>1.3156031855274801</v>
      </c>
      <c r="AB354" s="19">
        <f t="shared" si="364"/>
        <v>1.2183422254942666</v>
      </c>
      <c r="AC354" s="16">
        <f t="shared" si="331"/>
        <v>1911.5714285714287</v>
      </c>
      <c r="AD354" s="16">
        <f t="shared" si="360"/>
        <v>86</v>
      </c>
      <c r="AE354" s="16">
        <f t="shared" si="332"/>
        <v>17035.571428571428</v>
      </c>
      <c r="AF354" s="18">
        <f t="shared" si="339"/>
        <v>0.11368991154083893</v>
      </c>
      <c r="AG354" s="23">
        <v>391821</v>
      </c>
      <c r="AH354" s="30">
        <f t="shared" si="449"/>
        <v>26800</v>
      </c>
      <c r="AI354" s="30">
        <f t="shared" si="431"/>
        <v>11624.714285714286</v>
      </c>
      <c r="AJ354" s="23">
        <v>152432</v>
      </c>
      <c r="AK354" s="23">
        <f t="shared" si="458"/>
        <v>11409</v>
      </c>
      <c r="AL354" s="30">
        <f t="shared" si="464"/>
        <v>4540.4285714285716</v>
      </c>
      <c r="AM354" s="19">
        <f t="shared" si="353"/>
        <v>1881.2857142857142</v>
      </c>
    </row>
    <row r="355" spans="1:39" x14ac:dyDescent="0.25">
      <c r="A355" s="26">
        <v>44247</v>
      </c>
      <c r="B355" s="12">
        <f t="shared" si="491"/>
        <v>400111</v>
      </c>
      <c r="C355" s="23">
        <v>2995</v>
      </c>
      <c r="D355" s="23">
        <v>14252</v>
      </c>
      <c r="E355" s="23">
        <v>304680</v>
      </c>
      <c r="F355" s="23">
        <v>3480444</v>
      </c>
      <c r="G355" s="7">
        <f t="shared" si="204"/>
        <v>355147.3469387755</v>
      </c>
      <c r="H355" s="12"/>
      <c r="I355" s="11">
        <f t="shared" si="234"/>
        <v>7.5418769326846564E-3</v>
      </c>
      <c r="J355" s="11">
        <f t="shared" si="231"/>
        <v>0.11495975800788635</v>
      </c>
      <c r="K355" s="11">
        <f t="shared" si="232"/>
        <v>6.6249452645205922E-3</v>
      </c>
      <c r="L355" s="23">
        <v>81179</v>
      </c>
      <c r="M355" s="11">
        <f t="shared" si="235"/>
        <v>3.5620115417971512E-2</v>
      </c>
      <c r="N355" s="11">
        <f t="shared" si="236"/>
        <v>0.7614886868893882</v>
      </c>
      <c r="O355" s="23">
        <v>26068</v>
      </c>
      <c r="P355" s="24">
        <f t="shared" si="437"/>
        <v>22906</v>
      </c>
      <c r="Q355" s="25">
        <f t="shared" si="322"/>
        <v>0.13075176809569544</v>
      </c>
      <c r="R355" s="23">
        <f t="shared" si="440"/>
        <v>107</v>
      </c>
      <c r="S355" s="12">
        <f t="shared" si="443"/>
        <v>1991</v>
      </c>
      <c r="T355" s="23">
        <v>4147</v>
      </c>
      <c r="U355" s="23">
        <v>351</v>
      </c>
      <c r="V355" s="11">
        <f t="shared" si="316"/>
        <v>0.2028911976926403</v>
      </c>
      <c r="W355" s="12">
        <f t="shared" ref="W355:X355" si="493">T355-T354</f>
        <v>123</v>
      </c>
      <c r="X355" s="12">
        <f t="shared" si="493"/>
        <v>-1</v>
      </c>
      <c r="Y355" s="11">
        <f t="shared" si="476"/>
        <v>5.1084640116286231E-2</v>
      </c>
      <c r="Z355" s="11">
        <f t="shared" si="477"/>
        <v>8.4639498432601878E-2</v>
      </c>
      <c r="AA355" s="13">
        <f t="shared" si="348"/>
        <v>1.3505174035747884</v>
      </c>
      <c r="AB355" s="19">
        <f t="shared" si="364"/>
        <v>1.2396057013513542</v>
      </c>
      <c r="AC355" s="16">
        <f t="shared" si="331"/>
        <v>2050.8571428571427</v>
      </c>
      <c r="AD355" s="16">
        <f t="shared" si="360"/>
        <v>88</v>
      </c>
      <c r="AE355" s="16">
        <f t="shared" si="332"/>
        <v>17538.857142857141</v>
      </c>
      <c r="AF355" s="18">
        <f t="shared" si="339"/>
        <v>0.1174808735841528</v>
      </c>
      <c r="AG355" s="23">
        <v>427309</v>
      </c>
      <c r="AH355" s="30">
        <f t="shared" si="449"/>
        <v>35488</v>
      </c>
      <c r="AI355" s="30">
        <f t="shared" si="431"/>
        <v>13794.857142857143</v>
      </c>
      <c r="AJ355" s="23">
        <v>172739</v>
      </c>
      <c r="AK355" s="23">
        <f t="shared" si="458"/>
        <v>20307</v>
      </c>
      <c r="AL355" s="30">
        <f t="shared" si="464"/>
        <v>6902.2857142857147</v>
      </c>
      <c r="AM355" s="19">
        <f t="shared" si="353"/>
        <v>1591.1428571428571</v>
      </c>
    </row>
    <row r="356" spans="1:39" x14ac:dyDescent="0.25">
      <c r="A356" s="26">
        <v>44248</v>
      </c>
      <c r="B356" s="12">
        <f t="shared" si="491"/>
        <v>403023</v>
      </c>
      <c r="C356" s="23">
        <v>2912</v>
      </c>
      <c r="D356" s="23">
        <v>14299</v>
      </c>
      <c r="E356" s="23">
        <v>306621</v>
      </c>
      <c r="F356" s="23">
        <v>3503611</v>
      </c>
      <c r="G356" s="7">
        <f t="shared" si="204"/>
        <v>357511.32653061219</v>
      </c>
      <c r="H356" s="12"/>
      <c r="I356" s="11">
        <f t="shared" si="234"/>
        <v>7.2779803604499753E-3</v>
      </c>
      <c r="J356" s="11">
        <f t="shared" si="231"/>
        <v>0.11503074970366288</v>
      </c>
      <c r="K356" s="11">
        <f t="shared" si="232"/>
        <v>6.6563346515559505E-3</v>
      </c>
      <c r="L356" s="23">
        <v>82103</v>
      </c>
      <c r="M356" s="11">
        <f t="shared" si="235"/>
        <v>3.5479364701270152E-2</v>
      </c>
      <c r="N356" s="11">
        <f t="shared" si="236"/>
        <v>0.76080273334276205</v>
      </c>
      <c r="O356" s="23">
        <v>27179</v>
      </c>
      <c r="P356" s="24">
        <f t="shared" si="437"/>
        <v>23167</v>
      </c>
      <c r="Q356" s="25">
        <f t="shared" si="322"/>
        <v>0.12569603315060215</v>
      </c>
      <c r="R356" s="23">
        <f t="shared" si="440"/>
        <v>47</v>
      </c>
      <c r="S356" s="12">
        <f t="shared" si="443"/>
        <v>1941</v>
      </c>
      <c r="T356" s="23">
        <v>4233</v>
      </c>
      <c r="U356" s="23">
        <v>366</v>
      </c>
      <c r="V356" s="11">
        <f t="shared" si="316"/>
        <v>0.20371790195596778</v>
      </c>
      <c r="W356" s="12">
        <f t="shared" ref="W356:X356" si="494">T356-T355</f>
        <v>86</v>
      </c>
      <c r="X356" s="12">
        <f t="shared" si="494"/>
        <v>15</v>
      </c>
      <c r="Y356" s="11">
        <f t="shared" si="476"/>
        <v>5.1557190358452187E-2</v>
      </c>
      <c r="Z356" s="11">
        <f t="shared" si="477"/>
        <v>8.6463501063075834E-2</v>
      </c>
      <c r="AA356" s="13">
        <f t="shared" si="348"/>
        <v>1.4188930427646576</v>
      </c>
      <c r="AB356" s="19">
        <f t="shared" si="364"/>
        <v>1.2664472278653183</v>
      </c>
      <c r="AC356" s="16">
        <f t="shared" si="331"/>
        <v>2223</v>
      </c>
      <c r="AD356" s="16">
        <f t="shared" si="360"/>
        <v>84.714285714285708</v>
      </c>
      <c r="AE356" s="16">
        <f t="shared" si="332"/>
        <v>18060.571428571428</v>
      </c>
      <c r="AF356" s="18">
        <f t="shared" si="339"/>
        <v>0.1229415674601749</v>
      </c>
      <c r="AG356" s="23">
        <v>445535</v>
      </c>
      <c r="AH356" s="30">
        <f t="shared" si="449"/>
        <v>18226</v>
      </c>
      <c r="AI356" s="30">
        <f t="shared" si="431"/>
        <v>15763.857142857143</v>
      </c>
      <c r="AJ356" s="23">
        <v>190705</v>
      </c>
      <c r="AK356" s="23">
        <f t="shared" si="458"/>
        <v>17966</v>
      </c>
      <c r="AL356" s="30">
        <f t="shared" si="464"/>
        <v>8930</v>
      </c>
      <c r="AM356" s="19">
        <f t="shared" si="353"/>
        <v>1492.5714285714287</v>
      </c>
    </row>
    <row r="357" spans="1:39" x14ac:dyDescent="0.25">
      <c r="A357" s="26">
        <v>44249</v>
      </c>
      <c r="B357" s="12">
        <f t="shared" si="491"/>
        <v>405646</v>
      </c>
      <c r="C357" s="23">
        <v>2623</v>
      </c>
      <c r="D357" s="23">
        <v>14347</v>
      </c>
      <c r="E357" s="23">
        <v>308650</v>
      </c>
      <c r="F357" s="23">
        <v>3519536</v>
      </c>
      <c r="G357" s="7">
        <f t="shared" si="204"/>
        <v>359136.32653061219</v>
      </c>
      <c r="H357" s="12"/>
      <c r="I357" s="11">
        <f t="shared" si="234"/>
        <v>6.5083134213183864E-3</v>
      </c>
      <c r="J357" s="11">
        <f t="shared" si="231"/>
        <v>0.11525553368398561</v>
      </c>
      <c r="K357" s="11">
        <f t="shared" si="232"/>
        <v>4.5453105381847471E-3</v>
      </c>
      <c r="L357" s="23">
        <v>82649</v>
      </c>
      <c r="M357" s="11">
        <f t="shared" si="235"/>
        <v>3.5368276773344247E-2</v>
      </c>
      <c r="N357" s="11">
        <f t="shared" si="236"/>
        <v>0.76088510671866605</v>
      </c>
      <c r="O357" s="23">
        <v>25589</v>
      </c>
      <c r="P357" s="24">
        <f t="shared" si="437"/>
        <v>15925</v>
      </c>
      <c r="Q357" s="25">
        <f t="shared" si="322"/>
        <v>0.16470957613814757</v>
      </c>
      <c r="R357" s="23">
        <f t="shared" si="440"/>
        <v>48</v>
      </c>
      <c r="S357" s="12">
        <f t="shared" si="443"/>
        <v>2029</v>
      </c>
      <c r="T357" s="23">
        <v>4489</v>
      </c>
      <c r="U357" s="23">
        <v>394</v>
      </c>
      <c r="V357" s="11">
        <f t="shared" si="316"/>
        <v>0.20374661650798973</v>
      </c>
      <c r="W357" s="12">
        <f t="shared" ref="W357:X357" si="495">T357-T356</f>
        <v>256</v>
      </c>
      <c r="X357" s="12">
        <f t="shared" si="495"/>
        <v>28</v>
      </c>
      <c r="Y357" s="11">
        <f t="shared" si="476"/>
        <v>5.4314026787982916E-2</v>
      </c>
      <c r="Z357" s="11">
        <f t="shared" si="477"/>
        <v>8.7770104700378701E-2</v>
      </c>
      <c r="AA357" s="13">
        <f t="shared" si="348"/>
        <v>1.5117552045944005</v>
      </c>
      <c r="AB357" s="19">
        <f t="shared" si="364"/>
        <v>1.3044357338957726</v>
      </c>
      <c r="AC357" s="16">
        <f t="shared" si="331"/>
        <v>2406.7142857142858</v>
      </c>
      <c r="AD357" s="16">
        <f t="shared" si="360"/>
        <v>85</v>
      </c>
      <c r="AE357" s="16">
        <f t="shared" si="332"/>
        <v>18725.571428571428</v>
      </c>
      <c r="AF357" s="18">
        <f t="shared" si="339"/>
        <v>0.12952385828381444</v>
      </c>
      <c r="AG357" s="23">
        <v>453457</v>
      </c>
      <c r="AH357" s="30">
        <f t="shared" si="449"/>
        <v>7922</v>
      </c>
      <c r="AI357" s="30">
        <f t="shared" si="431"/>
        <v>16737.142857142859</v>
      </c>
      <c r="AJ357" s="23">
        <v>201005</v>
      </c>
      <c r="AK357" s="23">
        <f t="shared" si="458"/>
        <v>10300</v>
      </c>
      <c r="AL357" s="30">
        <f t="shared" si="464"/>
        <v>10238</v>
      </c>
      <c r="AM357" s="19">
        <f t="shared" si="353"/>
        <v>1520.2857142857142</v>
      </c>
    </row>
    <row r="358" spans="1:39" x14ac:dyDescent="0.25">
      <c r="A358" s="26">
        <v>44250</v>
      </c>
      <c r="B358" s="12">
        <f t="shared" si="491"/>
        <v>407274</v>
      </c>
      <c r="C358" s="23">
        <v>1628</v>
      </c>
      <c r="D358" s="23">
        <v>14450</v>
      </c>
      <c r="E358" s="23">
        <v>310848</v>
      </c>
      <c r="F358" s="23">
        <v>3528862</v>
      </c>
      <c r="G358" s="7">
        <f t="shared" si="204"/>
        <v>360087.95918367343</v>
      </c>
      <c r="H358" s="12"/>
      <c r="I358" s="11">
        <f t="shared" si="234"/>
        <v>4.0133515429709651E-3</v>
      </c>
      <c r="J358" s="11">
        <f t="shared" si="231"/>
        <v>0.11541227738574078</v>
      </c>
      <c r="K358" s="11">
        <f t="shared" si="232"/>
        <v>2.6497811075096261E-3</v>
      </c>
      <c r="L358" s="23">
        <v>81976</v>
      </c>
      <c r="M358" s="11">
        <f t="shared" si="235"/>
        <v>3.5479799839911216E-2</v>
      </c>
      <c r="N358" s="11">
        <f t="shared" si="236"/>
        <v>0.76324047201638212</v>
      </c>
      <c r="O358" s="23">
        <v>26549</v>
      </c>
      <c r="P358" s="24">
        <f t="shared" si="437"/>
        <v>9326</v>
      </c>
      <c r="Q358" s="25">
        <f t="shared" si="322"/>
        <v>0.17456573021659877</v>
      </c>
      <c r="R358" s="23">
        <f t="shared" si="440"/>
        <v>103</v>
      </c>
      <c r="S358" s="12">
        <f t="shared" si="443"/>
        <v>2198</v>
      </c>
      <c r="T358" s="23">
        <v>4582</v>
      </c>
      <c r="U358" s="23">
        <v>396</v>
      </c>
      <c r="V358" s="11">
        <f t="shared" si="316"/>
        <v>0.2012797281437067</v>
      </c>
      <c r="W358" s="12">
        <f t="shared" ref="W358:X358" si="496">T358-T357</f>
        <v>93</v>
      </c>
      <c r="X358" s="12">
        <f t="shared" si="496"/>
        <v>2</v>
      </c>
      <c r="Y358" s="11">
        <f t="shared" si="476"/>
        <v>5.5894408119449596E-2</v>
      </c>
      <c r="Z358" s="11">
        <f t="shared" si="477"/>
        <v>8.6425141859450022E-2</v>
      </c>
      <c r="AA358" s="13">
        <f t="shared" si="348"/>
        <v>1.621234386480529</v>
      </c>
      <c r="AB358" s="19">
        <f t="shared" si="364"/>
        <v>1.3713753306214476</v>
      </c>
      <c r="AC358" s="16">
        <f t="shared" si="331"/>
        <v>2521.7142857142858</v>
      </c>
      <c r="AD358" s="16">
        <f t="shared" si="360"/>
        <v>87.571428571428569</v>
      </c>
      <c r="AE358" s="16">
        <f t="shared" si="332"/>
        <v>19168.285714285714</v>
      </c>
      <c r="AF358" s="18">
        <f t="shared" si="339"/>
        <v>0.13558090942191717</v>
      </c>
      <c r="AG358" s="23">
        <v>457096</v>
      </c>
      <c r="AH358" s="30">
        <f t="shared" si="449"/>
        <v>3639</v>
      </c>
      <c r="AI358" s="30">
        <f t="shared" si="431"/>
        <v>16448.285714285714</v>
      </c>
      <c r="AJ358" s="23">
        <v>205720</v>
      </c>
      <c r="AK358" s="23">
        <f t="shared" si="458"/>
        <v>4715</v>
      </c>
      <c r="AL358" s="30">
        <f t="shared" si="464"/>
        <v>10589.571428571429</v>
      </c>
      <c r="AM358" s="19">
        <f t="shared" si="353"/>
        <v>1725</v>
      </c>
    </row>
    <row r="359" spans="1:39" x14ac:dyDescent="0.25">
      <c r="A359" s="26">
        <v>44251</v>
      </c>
      <c r="B359" s="12">
        <f t="shared" si="491"/>
        <v>410129</v>
      </c>
      <c r="C359" s="23">
        <v>2855</v>
      </c>
      <c r="D359" s="23">
        <v>14552</v>
      </c>
      <c r="E359" s="23">
        <v>313450</v>
      </c>
      <c r="F359" s="23">
        <v>3552261</v>
      </c>
      <c r="G359" s="7">
        <f t="shared" si="204"/>
        <v>362475.61224489793</v>
      </c>
      <c r="H359" s="12"/>
      <c r="I359" s="11">
        <f t="shared" si="234"/>
        <v>7.0100227365360911E-3</v>
      </c>
      <c r="J359" s="11">
        <f t="shared" si="231"/>
        <v>0.11545576183731995</v>
      </c>
      <c r="K359" s="11">
        <f t="shared" si="232"/>
        <v>6.6307495164163403E-3</v>
      </c>
      <c r="L359" s="23">
        <v>82127</v>
      </c>
      <c r="M359" s="11">
        <f t="shared" si="235"/>
        <v>3.5481519229315653E-2</v>
      </c>
      <c r="N359" s="11">
        <f t="shared" si="236"/>
        <v>0.76427172913888064</v>
      </c>
      <c r="O359" s="23">
        <v>27737</v>
      </c>
      <c r="P359" s="24">
        <f t="shared" si="437"/>
        <v>23399</v>
      </c>
      <c r="Q359" s="25">
        <f t="shared" si="322"/>
        <v>0.12201376127184922</v>
      </c>
      <c r="R359" s="23">
        <f t="shared" si="440"/>
        <v>102</v>
      </c>
      <c r="S359" s="12">
        <f t="shared" si="443"/>
        <v>2602</v>
      </c>
      <c r="T359" s="23">
        <v>4353</v>
      </c>
      <c r="U359" s="23">
        <v>407</v>
      </c>
      <c r="V359" s="11">
        <f t="shared" si="316"/>
        <v>0.20024675163180367</v>
      </c>
      <c r="W359" s="12">
        <f t="shared" ref="W359:X359" si="497">T359-T358</f>
        <v>-229</v>
      </c>
      <c r="X359" s="12">
        <f t="shared" si="497"/>
        <v>11</v>
      </c>
      <c r="Y359" s="11">
        <f t="shared" si="476"/>
        <v>5.3003275414906181E-2</v>
      </c>
      <c r="Z359" s="11">
        <f t="shared" si="477"/>
        <v>9.3498736503560761E-2</v>
      </c>
      <c r="AA359" s="13">
        <f t="shared" si="348"/>
        <v>1.6992919243524245</v>
      </c>
      <c r="AB359" s="19">
        <f t="shared" si="364"/>
        <v>1.4494256111387036</v>
      </c>
      <c r="AC359" s="16">
        <f t="shared" si="331"/>
        <v>2708.4285714285716</v>
      </c>
      <c r="AD359" s="16">
        <f t="shared" si="360"/>
        <v>88.714285714285708</v>
      </c>
      <c r="AE359" s="16">
        <f t="shared" si="332"/>
        <v>19748.285714285714</v>
      </c>
      <c r="AF359" s="18">
        <f t="shared" si="339"/>
        <v>0.14157637476017734</v>
      </c>
      <c r="AG359" s="23">
        <v>471004</v>
      </c>
      <c r="AH359" s="30">
        <f t="shared" si="449"/>
        <v>13908</v>
      </c>
      <c r="AI359" s="30">
        <f t="shared" si="431"/>
        <v>17439.571428571428</v>
      </c>
      <c r="AJ359" s="23">
        <v>208846</v>
      </c>
      <c r="AK359" s="23">
        <f t="shared" si="458"/>
        <v>3126</v>
      </c>
      <c r="AL359" s="30">
        <f t="shared" si="464"/>
        <v>10574.571428571429</v>
      </c>
      <c r="AM359" s="19">
        <f t="shared" si="353"/>
        <v>1923</v>
      </c>
    </row>
    <row r="360" spans="1:39" x14ac:dyDescent="0.25">
      <c r="A360" s="26">
        <v>44252</v>
      </c>
      <c r="B360" s="12">
        <f t="shared" si="491"/>
        <v>414514</v>
      </c>
      <c r="C360" s="23">
        <v>4385</v>
      </c>
      <c r="D360" s="23">
        <v>14672</v>
      </c>
      <c r="E360" s="23">
        <v>315781</v>
      </c>
      <c r="F360" s="23">
        <v>3577770</v>
      </c>
      <c r="G360" s="7">
        <f t="shared" si="204"/>
        <v>365078.57142857142</v>
      </c>
      <c r="H360" s="12"/>
      <c r="I360" s="11">
        <f t="shared" si="234"/>
        <v>1.0691757959081167E-2</v>
      </c>
      <c r="J360" s="11">
        <f t="shared" si="231"/>
        <v>0.11585820217621591</v>
      </c>
      <c r="K360" s="11">
        <f t="shared" si="232"/>
        <v>7.181060175476971E-3</v>
      </c>
      <c r="L360" s="23">
        <v>84061</v>
      </c>
      <c r="M360" s="11">
        <f t="shared" si="235"/>
        <v>3.5395668180085597E-2</v>
      </c>
      <c r="N360" s="11">
        <f t="shared" si="236"/>
        <v>0.76181021630150003</v>
      </c>
      <c r="O360" s="23">
        <v>29389</v>
      </c>
      <c r="P360" s="24">
        <f t="shared" si="437"/>
        <v>25509</v>
      </c>
      <c r="Q360" s="25">
        <f t="shared" si="322"/>
        <v>0.17190011368536595</v>
      </c>
      <c r="R360" s="23">
        <f t="shared" si="440"/>
        <v>120</v>
      </c>
      <c r="S360" s="12">
        <f t="shared" si="443"/>
        <v>2331</v>
      </c>
      <c r="T360" s="23">
        <v>4836</v>
      </c>
      <c r="U360" s="23">
        <v>411</v>
      </c>
      <c r="V360" s="11">
        <f t="shared" si="316"/>
        <v>0.20279411551841434</v>
      </c>
      <c r="W360" s="12">
        <f t="shared" ref="W360:X360" si="498">T360-T359</f>
        <v>483</v>
      </c>
      <c r="X360" s="12">
        <f t="shared" si="498"/>
        <v>4</v>
      </c>
      <c r="Y360" s="11">
        <f t="shared" si="476"/>
        <v>5.7529651086710841E-2</v>
      </c>
      <c r="Z360" s="11">
        <f t="shared" si="477"/>
        <v>8.4987593052109178E-2</v>
      </c>
      <c r="AA360" s="13">
        <f t="shared" si="348"/>
        <v>1.686779716825815</v>
      </c>
      <c r="AB360" s="19">
        <f t="shared" si="364"/>
        <v>1.514867837731442</v>
      </c>
      <c r="AC360" s="16">
        <f t="shared" si="331"/>
        <v>2927.2857142857142</v>
      </c>
      <c r="AD360" s="16">
        <f t="shared" si="360"/>
        <v>91</v>
      </c>
      <c r="AE360" s="16">
        <f t="shared" si="332"/>
        <v>20413.142857142859</v>
      </c>
      <c r="AF360" s="18">
        <f t="shared" si="339"/>
        <v>0.14659043011455147</v>
      </c>
      <c r="AG360" s="23">
        <v>508073</v>
      </c>
      <c r="AH360" s="30">
        <f t="shared" si="449"/>
        <v>37069</v>
      </c>
      <c r="AI360" s="30">
        <f t="shared" si="431"/>
        <v>20436</v>
      </c>
      <c r="AJ360" s="23">
        <v>211073</v>
      </c>
      <c r="AK360" s="23">
        <f t="shared" si="458"/>
        <v>2227</v>
      </c>
      <c r="AL360" s="30">
        <f t="shared" si="464"/>
        <v>10007.142857142857</v>
      </c>
      <c r="AM360" s="19">
        <f t="shared" si="353"/>
        <v>2059.7142857142858</v>
      </c>
    </row>
    <row r="361" spans="1:39" x14ac:dyDescent="0.25">
      <c r="A361" s="26">
        <v>44253</v>
      </c>
      <c r="B361" s="12">
        <f t="shared" si="491"/>
        <v>419182</v>
      </c>
      <c r="C361" s="23">
        <v>4668</v>
      </c>
      <c r="D361" s="23">
        <v>14795</v>
      </c>
      <c r="E361" s="23">
        <v>317899</v>
      </c>
      <c r="F361" s="23">
        <v>3604898</v>
      </c>
      <c r="G361" s="7">
        <f t="shared" si="204"/>
        <v>367846.73469387752</v>
      </c>
      <c r="H361" s="12"/>
      <c r="I361" s="11">
        <f t="shared" si="234"/>
        <v>1.1261380797753514E-2</v>
      </c>
      <c r="J361" s="11">
        <f t="shared" si="231"/>
        <v>0.11628123736094613</v>
      </c>
      <c r="K361" s="11">
        <f t="shared" si="232"/>
        <v>7.5823767318748828E-3</v>
      </c>
      <c r="L361" s="23">
        <v>86488</v>
      </c>
      <c r="M361" s="11">
        <f t="shared" si="235"/>
        <v>3.5294931557175641E-2</v>
      </c>
      <c r="N361" s="11">
        <f t="shared" si="236"/>
        <v>0.75837941514664275</v>
      </c>
      <c r="O361" s="23">
        <v>35303</v>
      </c>
      <c r="P361" s="24">
        <f t="shared" si="437"/>
        <v>27128</v>
      </c>
      <c r="Q361" s="25">
        <f t="shared" si="322"/>
        <v>0.17207313476850486</v>
      </c>
      <c r="R361" s="23">
        <f t="shared" si="440"/>
        <v>123</v>
      </c>
      <c r="S361" s="12">
        <f t="shared" si="443"/>
        <v>2118</v>
      </c>
      <c r="T361" s="23">
        <v>5027</v>
      </c>
      <c r="U361" s="23">
        <v>451</v>
      </c>
      <c r="V361" s="11">
        <f t="shared" si="316"/>
        <v>0.2063256532961816</v>
      </c>
      <c r="W361" s="12">
        <f t="shared" ref="W361:X361" si="499">T361-T360</f>
        <v>191</v>
      </c>
      <c r="X361" s="12">
        <f t="shared" si="499"/>
        <v>40</v>
      </c>
      <c r="Y361" s="11">
        <f t="shared" si="476"/>
        <v>5.8123670335769123E-2</v>
      </c>
      <c r="Z361" s="11">
        <f t="shared" si="477"/>
        <v>8.9715536105032828E-2</v>
      </c>
      <c r="AA361" s="13">
        <f t="shared" si="348"/>
        <v>1.6490546296988267</v>
      </c>
      <c r="AB361" s="19">
        <f t="shared" si="364"/>
        <v>1.5625037583273487</v>
      </c>
      <c r="AC361" s="16">
        <f t="shared" si="331"/>
        <v>3152.2857142857142</v>
      </c>
      <c r="AD361" s="16">
        <f t="shared" si="360"/>
        <v>92.857142857142861</v>
      </c>
      <c r="AE361" s="16">
        <f t="shared" si="332"/>
        <v>21051.428571428572</v>
      </c>
      <c r="AF361" s="18">
        <f t="shared" si="339"/>
        <v>0.15167287390382342</v>
      </c>
      <c r="AG361" s="23">
        <v>521283</v>
      </c>
      <c r="AH361" s="30">
        <f t="shared" si="449"/>
        <v>13210</v>
      </c>
      <c r="AI361" s="30">
        <f t="shared" si="431"/>
        <v>18494.571428571428</v>
      </c>
      <c r="AJ361" s="23">
        <v>240622</v>
      </c>
      <c r="AK361" s="23">
        <f t="shared" si="458"/>
        <v>29549</v>
      </c>
      <c r="AL361" s="30">
        <f t="shared" si="464"/>
        <v>12598.571428571429</v>
      </c>
      <c r="AM361" s="19">
        <f t="shared" si="353"/>
        <v>2172.8571428571427</v>
      </c>
    </row>
    <row r="362" spans="1:39" x14ac:dyDescent="0.25">
      <c r="A362" s="26">
        <v>44254</v>
      </c>
      <c r="B362" s="12">
        <f t="shared" si="491"/>
        <v>424130</v>
      </c>
      <c r="C362" s="23">
        <v>4948</v>
      </c>
      <c r="D362" s="23">
        <v>14902</v>
      </c>
      <c r="E362" s="23">
        <v>319691</v>
      </c>
      <c r="F362" s="23">
        <v>3632712</v>
      </c>
      <c r="G362" s="7">
        <f t="shared" si="204"/>
        <v>370684.89795918367</v>
      </c>
      <c r="H362" s="12"/>
      <c r="I362" s="11">
        <f t="shared" si="234"/>
        <v>1.1803941963156815E-2</v>
      </c>
      <c r="J362" s="11">
        <f t="shared" si="231"/>
        <v>0.11675299335592802</v>
      </c>
      <c r="K362" s="11">
        <f t="shared" si="232"/>
        <v>7.7156135901764768E-3</v>
      </c>
      <c r="L362" s="23">
        <v>89537</v>
      </c>
      <c r="M362" s="11">
        <f t="shared" si="235"/>
        <v>3.513545375238724E-2</v>
      </c>
      <c r="N362" s="11">
        <f t="shared" si="236"/>
        <v>0.75375710277509256</v>
      </c>
      <c r="O362" s="23">
        <v>37658</v>
      </c>
      <c r="P362" s="24">
        <f t="shared" si="437"/>
        <v>27814</v>
      </c>
      <c r="Q362" s="25">
        <f t="shared" si="322"/>
        <v>0.17789602358524484</v>
      </c>
      <c r="R362" s="23">
        <f t="shared" si="440"/>
        <v>107</v>
      </c>
      <c r="S362" s="12">
        <f t="shared" si="443"/>
        <v>1792</v>
      </c>
      <c r="T362" s="23">
        <v>5282</v>
      </c>
      <c r="U362" s="23">
        <v>482</v>
      </c>
      <c r="V362" s="11">
        <f t="shared" si="316"/>
        <v>0.21110744347252022</v>
      </c>
      <c r="W362" s="12">
        <f t="shared" ref="W362:X362" si="500">T362-T361</f>
        <v>255</v>
      </c>
      <c r="X362" s="12">
        <f t="shared" si="500"/>
        <v>31</v>
      </c>
      <c r="Y362" s="11">
        <f t="shared" si="476"/>
        <v>5.8992371868612975E-2</v>
      </c>
      <c r="Z362" s="11">
        <f t="shared" si="477"/>
        <v>9.1253313138962511E-2</v>
      </c>
      <c r="AA362" s="13">
        <f t="shared" si="348"/>
        <v>1.6730983560880468</v>
      </c>
      <c r="AB362" s="19">
        <f t="shared" si="364"/>
        <v>1.6085867515435286</v>
      </c>
      <c r="AC362" s="16">
        <f t="shared" si="331"/>
        <v>3431.2857142857142</v>
      </c>
      <c r="AD362" s="16">
        <f t="shared" si="360"/>
        <v>92.857142857142861</v>
      </c>
      <c r="AE362" s="16">
        <f t="shared" si="332"/>
        <v>21752.571428571428</v>
      </c>
      <c r="AF362" s="18">
        <f t="shared" si="339"/>
        <v>0.15840776754518762</v>
      </c>
      <c r="AG362" s="23">
        <v>563601</v>
      </c>
      <c r="AH362" s="30">
        <f t="shared" si="449"/>
        <v>42318</v>
      </c>
      <c r="AI362" s="30">
        <f t="shared" si="431"/>
        <v>19470.285714285714</v>
      </c>
      <c r="AJ362" s="23">
        <v>244407</v>
      </c>
      <c r="AK362" s="23">
        <f t="shared" si="458"/>
        <v>3785</v>
      </c>
      <c r="AL362" s="30">
        <f t="shared" si="464"/>
        <v>10238.285714285714</v>
      </c>
      <c r="AM362" s="19">
        <f t="shared" si="353"/>
        <v>2144.4285714285716</v>
      </c>
    </row>
    <row r="363" spans="1:39" x14ac:dyDescent="0.25">
      <c r="A363" s="26">
        <v>44255</v>
      </c>
      <c r="B363" s="12">
        <f t="shared" si="491"/>
        <v>428599</v>
      </c>
      <c r="C363" s="23">
        <v>4469</v>
      </c>
      <c r="D363" s="23">
        <v>14974</v>
      </c>
      <c r="E363" s="23">
        <v>321128</v>
      </c>
      <c r="F363" s="23">
        <v>3660342</v>
      </c>
      <c r="G363" s="7">
        <f t="shared" si="204"/>
        <v>373504.28571428568</v>
      </c>
      <c r="H363" s="12"/>
      <c r="I363" s="11">
        <f t="shared" si="234"/>
        <v>1.0536863697451253E-2</v>
      </c>
      <c r="J363" s="11">
        <f t="shared" si="231"/>
        <v>0.11709261047191766</v>
      </c>
      <c r="K363" s="11">
        <f t="shared" si="232"/>
        <v>7.6058878325614586E-3</v>
      </c>
      <c r="L363" s="23">
        <v>92497</v>
      </c>
      <c r="M363" s="11">
        <f t="shared" si="235"/>
        <v>3.493708571415239E-2</v>
      </c>
      <c r="N363" s="11">
        <f t="shared" si="236"/>
        <v>0.74925046488675895</v>
      </c>
      <c r="O363" s="23">
        <v>33353</v>
      </c>
      <c r="P363" s="24">
        <f t="shared" si="437"/>
        <v>27630</v>
      </c>
      <c r="Q363" s="25">
        <f t="shared" si="322"/>
        <v>0.16174448063698879</v>
      </c>
      <c r="R363" s="23">
        <f t="shared" si="440"/>
        <v>72</v>
      </c>
      <c r="S363" s="12">
        <f t="shared" si="443"/>
        <v>1437</v>
      </c>
      <c r="T363" s="23">
        <v>5482</v>
      </c>
      <c r="U363" s="23">
        <v>524</v>
      </c>
      <c r="V363" s="11">
        <f t="shared" si="316"/>
        <v>0.21581244939908867</v>
      </c>
      <c r="W363" s="12">
        <f t="shared" ref="W363:X363" si="501">T363-T362</f>
        <v>200</v>
      </c>
      <c r="X363" s="12">
        <f t="shared" si="501"/>
        <v>42</v>
      </c>
      <c r="Y363" s="11">
        <f t="shared" si="476"/>
        <v>5.9266787030930732E-2</v>
      </c>
      <c r="Z363" s="11">
        <f t="shared" si="477"/>
        <v>9.5585552717986133E-2</v>
      </c>
      <c r="AA363" s="13">
        <f t="shared" si="348"/>
        <v>1.6435961699119594</v>
      </c>
      <c r="AB363" s="19">
        <f t="shared" si="364"/>
        <v>1.6406871982788576</v>
      </c>
      <c r="AC363" s="16">
        <f t="shared" si="331"/>
        <v>3653.7142857142858</v>
      </c>
      <c r="AD363" s="16">
        <f t="shared" si="360"/>
        <v>96.428571428571431</v>
      </c>
      <c r="AE363" s="16">
        <f t="shared" si="332"/>
        <v>22390.142857142859</v>
      </c>
      <c r="AF363" s="18">
        <f t="shared" si="339"/>
        <v>0.16355754575752854</v>
      </c>
      <c r="AG363" s="23">
        <v>677682</v>
      </c>
      <c r="AH363" s="30">
        <f t="shared" si="449"/>
        <v>114081</v>
      </c>
      <c r="AI363" s="30">
        <f t="shared" si="431"/>
        <v>33163.857142857145</v>
      </c>
      <c r="AJ363" s="23">
        <v>249499</v>
      </c>
      <c r="AK363" s="23">
        <f t="shared" si="458"/>
        <v>5092</v>
      </c>
      <c r="AL363" s="30">
        <f t="shared" si="464"/>
        <v>8399.1428571428569</v>
      </c>
      <c r="AM363" s="19">
        <f t="shared" si="353"/>
        <v>2072.4285714285716</v>
      </c>
    </row>
    <row r="364" spans="1:39" x14ac:dyDescent="0.25">
      <c r="A364" s="26">
        <v>44256</v>
      </c>
      <c r="B364" s="12">
        <f t="shared" si="491"/>
        <v>432925</v>
      </c>
      <c r="C364" s="23">
        <v>4326</v>
      </c>
      <c r="D364" s="23">
        <v>15058</v>
      </c>
      <c r="E364" s="23">
        <v>322956</v>
      </c>
      <c r="F364" s="23">
        <v>3680572</v>
      </c>
      <c r="G364" s="7">
        <f t="shared" si="204"/>
        <v>375568.57142857142</v>
      </c>
      <c r="H364" s="12"/>
      <c r="I364" s="11">
        <f t="shared" si="234"/>
        <v>1.0093350661107468E-2</v>
      </c>
      <c r="J364" s="11">
        <f t="shared" si="231"/>
        <v>0.11762438012352427</v>
      </c>
      <c r="K364" s="11">
        <f t="shared" si="232"/>
        <v>5.5268059651256635E-3</v>
      </c>
      <c r="L364" s="23">
        <v>94911</v>
      </c>
      <c r="M364" s="11">
        <f t="shared" si="235"/>
        <v>3.4782006121152627E-2</v>
      </c>
      <c r="N364" s="11">
        <f t="shared" si="236"/>
        <v>0.74598602529306457</v>
      </c>
      <c r="O364" s="23">
        <v>34716</v>
      </c>
      <c r="P364" s="24">
        <f t="shared" si="437"/>
        <v>20230</v>
      </c>
      <c r="Q364" s="25">
        <f t="shared" si="322"/>
        <v>0.21384083044982699</v>
      </c>
      <c r="R364" s="23">
        <f t="shared" si="440"/>
        <v>84</v>
      </c>
      <c r="S364" s="12">
        <f t="shared" si="443"/>
        <v>1828</v>
      </c>
      <c r="T364" s="23">
        <v>5679</v>
      </c>
      <c r="U364" s="23">
        <v>537</v>
      </c>
      <c r="V364" s="11">
        <f t="shared" si="316"/>
        <v>0.21923196858578275</v>
      </c>
      <c r="W364" s="12">
        <f t="shared" ref="W364:X364" si="502">T364-T363</f>
        <v>197</v>
      </c>
      <c r="X364" s="12">
        <f t="shared" si="502"/>
        <v>13</v>
      </c>
      <c r="Y364" s="11">
        <f t="shared" si="476"/>
        <v>5.9835003318898759E-2</v>
      </c>
      <c r="Z364" s="11">
        <f t="shared" si="477"/>
        <v>9.4558901215002641E-2</v>
      </c>
      <c r="AA364" s="13">
        <f t="shared" si="348"/>
        <v>1.6192200391761145</v>
      </c>
      <c r="AB364" s="19">
        <f t="shared" si="364"/>
        <v>1.6560393175048167</v>
      </c>
      <c r="AC364" s="16">
        <f t="shared" si="331"/>
        <v>3897</v>
      </c>
      <c r="AD364" s="16">
        <f t="shared" si="360"/>
        <v>101.57142857142857</v>
      </c>
      <c r="AE364" s="16">
        <f t="shared" si="332"/>
        <v>23005.142857142859</v>
      </c>
      <c r="AF364" s="18">
        <f t="shared" si="339"/>
        <v>0.17057629637348276</v>
      </c>
      <c r="AG364" s="23">
        <v>685247</v>
      </c>
      <c r="AH364" s="30">
        <f t="shared" si="449"/>
        <v>7565</v>
      </c>
      <c r="AI364" s="30">
        <f t="shared" si="431"/>
        <v>33112.857142857145</v>
      </c>
      <c r="AJ364" s="23">
        <v>251691</v>
      </c>
      <c r="AK364" s="23">
        <f t="shared" si="458"/>
        <v>2192</v>
      </c>
      <c r="AL364" s="30">
        <f t="shared" si="464"/>
        <v>7240.8571428571431</v>
      </c>
      <c r="AM364" s="19">
        <f t="shared" si="353"/>
        <v>2043.7142857142858</v>
      </c>
    </row>
    <row r="365" spans="1:39" x14ac:dyDescent="0.25">
      <c r="A365" s="26">
        <v>44257</v>
      </c>
      <c r="B365" s="12">
        <f t="shared" si="491"/>
        <v>435689</v>
      </c>
      <c r="C365" s="23">
        <v>2764</v>
      </c>
      <c r="D365" s="23">
        <v>15188</v>
      </c>
      <c r="E365" s="23">
        <v>324202</v>
      </c>
      <c r="F365" s="23">
        <v>3693390</v>
      </c>
      <c r="G365" s="7">
        <f t="shared" si="204"/>
        <v>376876.53061224485</v>
      </c>
      <c r="H365" s="12"/>
      <c r="I365" s="11">
        <f t="shared" si="234"/>
        <v>6.3844776808916091E-3</v>
      </c>
      <c r="J365" s="11">
        <f t="shared" si="231"/>
        <v>0.11796452581503714</v>
      </c>
      <c r="K365" s="11">
        <f t="shared" si="232"/>
        <v>3.482610855051878E-3</v>
      </c>
      <c r="L365" s="23">
        <v>96299</v>
      </c>
      <c r="M365" s="11">
        <f t="shared" si="235"/>
        <v>3.4859727925194345E-2</v>
      </c>
      <c r="N365" s="11">
        <f t="shared" si="236"/>
        <v>0.74411334690570563</v>
      </c>
      <c r="O365" s="23">
        <v>35023</v>
      </c>
      <c r="P365" s="24">
        <f t="shared" si="437"/>
        <v>12818</v>
      </c>
      <c r="Q365" s="25">
        <f t="shared" si="322"/>
        <v>0.2156342643158059</v>
      </c>
      <c r="R365" s="23">
        <f t="shared" si="440"/>
        <v>130</v>
      </c>
      <c r="S365" s="12">
        <f t="shared" si="443"/>
        <v>1246</v>
      </c>
      <c r="T365" s="23">
        <v>6071</v>
      </c>
      <c r="U365" s="23">
        <v>581</v>
      </c>
      <c r="V365" s="11">
        <f t="shared" si="316"/>
        <v>0.22102692516909997</v>
      </c>
      <c r="W365" s="12">
        <f t="shared" ref="W365:X365" si="503">T365-T364</f>
        <v>392</v>
      </c>
      <c r="X365" s="12">
        <f t="shared" si="503"/>
        <v>44</v>
      </c>
      <c r="Y365" s="11">
        <f t="shared" si="476"/>
        <v>6.3043229940082449E-2</v>
      </c>
      <c r="Z365" s="11">
        <f t="shared" si="477"/>
        <v>9.5700873002800196E-2</v>
      </c>
      <c r="AA365" s="13">
        <f t="shared" si="348"/>
        <v>1.6097326082030365</v>
      </c>
      <c r="AB365" s="19">
        <f t="shared" si="364"/>
        <v>1.6543962063223177</v>
      </c>
      <c r="AC365" s="16">
        <f t="shared" si="331"/>
        <v>4059.2857142857142</v>
      </c>
      <c r="AD365" s="16">
        <f t="shared" si="360"/>
        <v>105.42857142857143</v>
      </c>
      <c r="AE365" s="16">
        <f t="shared" si="332"/>
        <v>23504</v>
      </c>
      <c r="AF365" s="18">
        <f t="shared" si="339"/>
        <v>0.17644322981622665</v>
      </c>
      <c r="AG365" s="23">
        <v>721677</v>
      </c>
      <c r="AH365" s="30">
        <f t="shared" si="449"/>
        <v>36430</v>
      </c>
      <c r="AI365" s="30">
        <f t="shared" si="431"/>
        <v>37797.285714285717</v>
      </c>
      <c r="AJ365" s="23">
        <v>252847</v>
      </c>
      <c r="AK365" s="23">
        <f t="shared" si="458"/>
        <v>1156</v>
      </c>
      <c r="AL365" s="30">
        <f t="shared" si="464"/>
        <v>6732.4285714285716</v>
      </c>
      <c r="AM365" s="19">
        <f t="shared" si="353"/>
        <v>1907.7142857142858</v>
      </c>
    </row>
    <row r="366" spans="1:39" x14ac:dyDescent="0.25">
      <c r="A366" s="26">
        <v>44258</v>
      </c>
      <c r="B366" s="12">
        <f t="shared" si="491"/>
        <v>439900</v>
      </c>
      <c r="C366" s="23">
        <v>4211</v>
      </c>
      <c r="D366" s="23">
        <v>15324</v>
      </c>
      <c r="E366" s="23">
        <v>326215</v>
      </c>
      <c r="F366" s="23">
        <v>3719113</v>
      </c>
      <c r="G366" s="7">
        <f t="shared" si="204"/>
        <v>379501.32653061219</v>
      </c>
      <c r="H366" s="12"/>
      <c r="I366" s="11">
        <f t="shared" si="234"/>
        <v>9.6651510595860812E-3</v>
      </c>
      <c r="J366" s="11">
        <f t="shared" si="231"/>
        <v>0.11828089116948047</v>
      </c>
      <c r="K366" s="11">
        <f t="shared" si="232"/>
        <v>6.9646043336880209E-3</v>
      </c>
      <c r="L366" s="23">
        <v>98361</v>
      </c>
      <c r="M366" s="11">
        <f t="shared" si="235"/>
        <v>3.4835189815867244E-2</v>
      </c>
      <c r="N366" s="11">
        <f t="shared" si="236"/>
        <v>0.74156626506024093</v>
      </c>
      <c r="O366" s="23">
        <v>37005</v>
      </c>
      <c r="P366" s="24">
        <f t="shared" si="437"/>
        <v>25723</v>
      </c>
      <c r="Q366" s="25">
        <f t="shared" si="322"/>
        <v>0.16370563309100805</v>
      </c>
      <c r="R366" s="23">
        <f t="shared" si="440"/>
        <v>136</v>
      </c>
      <c r="S366" s="12">
        <f t="shared" si="443"/>
        <v>2013</v>
      </c>
      <c r="T366" s="23">
        <v>6367</v>
      </c>
      <c r="U366" s="23">
        <v>622</v>
      </c>
      <c r="V366" s="11">
        <f t="shared" si="316"/>
        <v>0.2235985451238918</v>
      </c>
      <c r="W366" s="12">
        <f t="shared" ref="W366:X366" si="504">T366-T365</f>
        <v>296</v>
      </c>
      <c r="X366" s="12">
        <f t="shared" si="504"/>
        <v>41</v>
      </c>
      <c r="Y366" s="11">
        <f t="shared" si="476"/>
        <v>6.4730940108376281E-2</v>
      </c>
      <c r="Z366" s="11">
        <f t="shared" si="477"/>
        <v>9.7691220354955241E-2</v>
      </c>
      <c r="AA366" s="13">
        <f t="shared" si="348"/>
        <v>1.5702832427870668</v>
      </c>
      <c r="AB366" s="19">
        <f t="shared" si="364"/>
        <v>1.6359663946701239</v>
      </c>
      <c r="AC366" s="16">
        <f t="shared" si="331"/>
        <v>4253</v>
      </c>
      <c r="AD366" s="16">
        <f t="shared" si="360"/>
        <v>110.28571428571429</v>
      </c>
      <c r="AE366" s="16">
        <f t="shared" si="332"/>
        <v>23836</v>
      </c>
      <c r="AF366" s="18">
        <f t="shared" si="339"/>
        <v>0.18239921150467789</v>
      </c>
      <c r="AG366" s="23">
        <v>758037</v>
      </c>
      <c r="AH366" s="30">
        <f t="shared" si="449"/>
        <v>36360</v>
      </c>
      <c r="AI366" s="30">
        <f t="shared" si="431"/>
        <v>41004.714285714283</v>
      </c>
      <c r="AJ366" s="23">
        <v>253368</v>
      </c>
      <c r="AK366" s="23">
        <f t="shared" si="458"/>
        <v>521</v>
      </c>
      <c r="AL366" s="30">
        <f t="shared" si="464"/>
        <v>6360.2857142857147</v>
      </c>
      <c r="AM366" s="19">
        <f t="shared" si="353"/>
        <v>1823.5714285714287</v>
      </c>
    </row>
    <row r="367" spans="1:39" x14ac:dyDescent="0.25">
      <c r="A367" s="26">
        <v>44259</v>
      </c>
      <c r="B367" s="12">
        <f t="shared" si="491"/>
        <v>446178</v>
      </c>
      <c r="C367" s="23">
        <v>6278</v>
      </c>
      <c r="D367" s="23">
        <v>15476</v>
      </c>
      <c r="E367" s="23">
        <v>328136</v>
      </c>
      <c r="F367" s="23">
        <v>3749907</v>
      </c>
      <c r="G367" s="7">
        <f t="shared" si="204"/>
        <v>382643.57142857142</v>
      </c>
      <c r="H367" s="12"/>
      <c r="I367" s="11">
        <f t="shared" si="234"/>
        <v>1.4271425323937258E-2</v>
      </c>
      <c r="J367" s="11">
        <f t="shared" si="231"/>
        <v>0.11898375079701977</v>
      </c>
      <c r="K367" s="11">
        <f t="shared" si="232"/>
        <v>8.2799312631802267E-3</v>
      </c>
      <c r="L367" s="23">
        <v>102566</v>
      </c>
      <c r="M367" s="11">
        <f t="shared" si="235"/>
        <v>3.4685708394407613E-2</v>
      </c>
      <c r="N367" s="11">
        <f t="shared" si="236"/>
        <v>0.73543742631864417</v>
      </c>
      <c r="O367" s="23">
        <v>41440</v>
      </c>
      <c r="P367" s="24">
        <f t="shared" si="437"/>
        <v>30794</v>
      </c>
      <c r="Q367" s="25">
        <f t="shared" si="322"/>
        <v>0.20387088393842956</v>
      </c>
      <c r="R367" s="23">
        <f t="shared" si="440"/>
        <v>152</v>
      </c>
      <c r="S367" s="12">
        <f t="shared" si="443"/>
        <v>1921</v>
      </c>
      <c r="T367" s="23">
        <v>6554</v>
      </c>
      <c r="U367" s="23">
        <v>639</v>
      </c>
      <c r="V367" s="11">
        <f t="shared" si="316"/>
        <v>0.22987686528694826</v>
      </c>
      <c r="W367" s="12">
        <f t="shared" ref="W367:X367" si="505">T367-T366</f>
        <v>187</v>
      </c>
      <c r="X367" s="12">
        <f t="shared" si="505"/>
        <v>17</v>
      </c>
      <c r="Y367" s="11">
        <f t="shared" si="476"/>
        <v>6.3900317844119883E-2</v>
      </c>
      <c r="Z367" s="11">
        <f t="shared" si="477"/>
        <v>9.7497711321330491E-2</v>
      </c>
      <c r="AA367" s="13">
        <f t="shared" si="348"/>
        <v>1.5452637743399542</v>
      </c>
      <c r="AB367" s="19">
        <f t="shared" si="364"/>
        <v>1.6157498314578578</v>
      </c>
      <c r="AC367" s="16">
        <f t="shared" si="331"/>
        <v>4523.4285714285716</v>
      </c>
      <c r="AD367" s="16">
        <f t="shared" si="360"/>
        <v>114.85714285714286</v>
      </c>
      <c r="AE367" s="16">
        <f t="shared" si="332"/>
        <v>24591</v>
      </c>
      <c r="AF367" s="18">
        <f t="shared" si="339"/>
        <v>0.18696646439797271</v>
      </c>
      <c r="AG367" s="23">
        <v>785440</v>
      </c>
      <c r="AH367" s="30">
        <f t="shared" si="449"/>
        <v>27403</v>
      </c>
      <c r="AI367" s="30">
        <f t="shared" si="431"/>
        <v>39623.857142857145</v>
      </c>
      <c r="AJ367" s="23">
        <v>267153</v>
      </c>
      <c r="AK367" s="23">
        <f t="shared" si="458"/>
        <v>13785</v>
      </c>
      <c r="AL367" s="30">
        <f t="shared" si="464"/>
        <v>8011.4285714285716</v>
      </c>
      <c r="AM367" s="19">
        <f t="shared" si="353"/>
        <v>1765</v>
      </c>
    </row>
    <row r="368" spans="1:39" x14ac:dyDescent="0.25">
      <c r="A368" s="26">
        <v>44260</v>
      </c>
      <c r="B368" s="12">
        <f t="shared" si="491"/>
        <v>452547</v>
      </c>
      <c r="C368" s="23">
        <v>6369</v>
      </c>
      <c r="D368" s="23">
        <v>15619</v>
      </c>
      <c r="E368" s="23">
        <v>331557</v>
      </c>
      <c r="F368" s="23">
        <v>3781181</v>
      </c>
      <c r="G368" s="7">
        <f t="shared" si="204"/>
        <v>385834.79591836734</v>
      </c>
      <c r="H368" s="12"/>
      <c r="I368" s="11">
        <f t="shared" si="234"/>
        <v>1.4274572031790004E-2</v>
      </c>
      <c r="J368" s="11">
        <f t="shared" si="231"/>
        <v>0.11968403522603123</v>
      </c>
      <c r="K368" s="11">
        <f t="shared" si="232"/>
        <v>8.3399401638493964E-3</v>
      </c>
      <c r="L368" s="23">
        <v>105371</v>
      </c>
      <c r="M368" s="11">
        <f t="shared" si="235"/>
        <v>3.4513542239811554E-2</v>
      </c>
      <c r="N368" s="11">
        <f t="shared" si="236"/>
        <v>0.73264655383860677</v>
      </c>
      <c r="O368" s="23">
        <v>45164</v>
      </c>
      <c r="P368" s="24">
        <f t="shared" si="437"/>
        <v>31274</v>
      </c>
      <c r="Q368" s="25">
        <f t="shared" si="322"/>
        <v>0.20365159557459872</v>
      </c>
      <c r="R368" s="23">
        <f t="shared" si="440"/>
        <v>143</v>
      </c>
      <c r="S368" s="12">
        <f t="shared" si="443"/>
        <v>3421</v>
      </c>
      <c r="T368" s="23">
        <v>6867</v>
      </c>
      <c r="U368" s="23">
        <v>677</v>
      </c>
      <c r="V368" s="11">
        <f t="shared" si="316"/>
        <v>0.23283990392158163</v>
      </c>
      <c r="W368" s="12">
        <f t="shared" ref="W368:X368" si="506">T368-T367</f>
        <v>313</v>
      </c>
      <c r="X368" s="12">
        <f t="shared" si="506"/>
        <v>38</v>
      </c>
      <c r="Y368" s="11">
        <f t="shared" si="476"/>
        <v>6.5169733607918681E-2</v>
      </c>
      <c r="Z368" s="11">
        <f t="shared" si="477"/>
        <v>9.8587447211300416E-2</v>
      </c>
      <c r="AA368" s="13">
        <f t="shared" si="348"/>
        <v>1.5120547448563402</v>
      </c>
      <c r="AB368" s="19">
        <f t="shared" si="364"/>
        <v>1.5961784193375028</v>
      </c>
      <c r="AC368" s="16">
        <f t="shared" si="331"/>
        <v>4766.4285714285716</v>
      </c>
      <c r="AD368" s="16">
        <f t="shared" si="360"/>
        <v>117.71428571428571</v>
      </c>
      <c r="AE368" s="16">
        <f t="shared" si="332"/>
        <v>25183.285714285714</v>
      </c>
      <c r="AF368" s="18">
        <f t="shared" si="339"/>
        <v>0.19147767308455757</v>
      </c>
      <c r="AG368" s="23">
        <v>862953</v>
      </c>
      <c r="AH368" s="30">
        <f t="shared" si="449"/>
        <v>77513</v>
      </c>
      <c r="AI368" s="30">
        <f t="shared" si="431"/>
        <v>48810</v>
      </c>
      <c r="AJ368" s="23">
        <v>279727</v>
      </c>
      <c r="AK368" s="23">
        <f t="shared" si="458"/>
        <v>12574</v>
      </c>
      <c r="AL368" s="30">
        <f t="shared" si="464"/>
        <v>5586.4285714285716</v>
      </c>
      <c r="AM368" s="19">
        <f t="shared" si="353"/>
        <v>1951.1428571428571</v>
      </c>
    </row>
    <row r="369" spans="1:39" x14ac:dyDescent="0.25">
      <c r="A369" s="26">
        <v>44261</v>
      </c>
      <c r="B369" s="12">
        <f t="shared" si="491"/>
        <v>459816</v>
      </c>
      <c r="C369" s="23">
        <v>7269</v>
      </c>
      <c r="D369" s="23">
        <v>15765</v>
      </c>
      <c r="E369" s="23">
        <v>333045</v>
      </c>
      <c r="F369" s="23">
        <v>3816852</v>
      </c>
      <c r="G369" s="7">
        <f t="shared" si="204"/>
        <v>389474.69387755101</v>
      </c>
      <c r="H369" s="12"/>
      <c r="I369" s="11">
        <f t="shared" si="234"/>
        <v>1.6062420035929968E-2</v>
      </c>
      <c r="J369" s="11">
        <f t="shared" si="231"/>
        <v>0.12046995796535993</v>
      </c>
      <c r="K369" s="11">
        <f t="shared" si="232"/>
        <v>9.4338250403775969E-3</v>
      </c>
      <c r="L369" s="23">
        <v>111006</v>
      </c>
      <c r="M369" s="11">
        <f t="shared" si="235"/>
        <v>3.4285453311759487E-2</v>
      </c>
      <c r="N369" s="11">
        <f t="shared" si="236"/>
        <v>0.72430058980113787</v>
      </c>
      <c r="O369" s="23">
        <v>46620</v>
      </c>
      <c r="P369" s="24">
        <f t="shared" si="437"/>
        <v>35671</v>
      </c>
      <c r="Q369" s="25">
        <f t="shared" si="322"/>
        <v>0.20377898012391019</v>
      </c>
      <c r="R369" s="23">
        <f t="shared" si="440"/>
        <v>146</v>
      </c>
      <c r="S369" s="12">
        <f t="shared" si="443"/>
        <v>1488</v>
      </c>
      <c r="T369" s="23">
        <v>7243</v>
      </c>
      <c r="U369" s="23">
        <v>751</v>
      </c>
      <c r="V369" s="11">
        <f t="shared" si="316"/>
        <v>0.24141395688710265</v>
      </c>
      <c r="W369" s="12">
        <f t="shared" ref="W369:X369" si="507">T369-T368</f>
        <v>376</v>
      </c>
      <c r="X369" s="12">
        <f t="shared" si="507"/>
        <v>74</v>
      </c>
      <c r="Y369" s="11">
        <f t="shared" si="476"/>
        <v>6.5248725294128243E-2</v>
      </c>
      <c r="Z369" s="11">
        <f t="shared" si="477"/>
        <v>0.10368631782410603</v>
      </c>
      <c r="AA369" s="13">
        <f t="shared" si="348"/>
        <v>1.4857404554727507</v>
      </c>
      <c r="AB369" s="19">
        <f t="shared" si="364"/>
        <v>1.569413004963889</v>
      </c>
      <c r="AC369" s="16">
        <f t="shared" si="331"/>
        <v>5098</v>
      </c>
      <c r="AD369" s="16">
        <f t="shared" si="360"/>
        <v>123.28571428571429</v>
      </c>
      <c r="AE369" s="16">
        <f t="shared" si="332"/>
        <v>26305.714285714286</v>
      </c>
      <c r="AF369" s="18">
        <f t="shared" si="339"/>
        <v>0.19517523830436692</v>
      </c>
      <c r="AG369" s="23">
        <v>949497</v>
      </c>
      <c r="AH369" s="30">
        <f t="shared" si="449"/>
        <v>86544</v>
      </c>
      <c r="AI369" s="30">
        <f t="shared" si="431"/>
        <v>55128</v>
      </c>
      <c r="AJ369" s="23">
        <v>304880</v>
      </c>
      <c r="AK369" s="23">
        <f t="shared" si="458"/>
        <v>25153</v>
      </c>
      <c r="AL369" s="30">
        <f t="shared" si="464"/>
        <v>8639</v>
      </c>
      <c r="AM369" s="19">
        <f t="shared" si="353"/>
        <v>1907.7142857142858</v>
      </c>
    </row>
    <row r="370" spans="1:39" x14ac:dyDescent="0.25">
      <c r="A370" s="26">
        <v>44262</v>
      </c>
      <c r="B370" s="12">
        <f t="shared" si="491"/>
        <v>466017</v>
      </c>
      <c r="C370" s="23">
        <v>6201</v>
      </c>
      <c r="D370" s="23">
        <v>15873</v>
      </c>
      <c r="E370" s="23">
        <v>335512</v>
      </c>
      <c r="F370" s="23">
        <v>3850623</v>
      </c>
      <c r="G370" s="7">
        <f t="shared" si="204"/>
        <v>392920.71428571426</v>
      </c>
      <c r="H370" s="12"/>
      <c r="I370" s="11">
        <f t="shared" si="234"/>
        <v>1.3485829114254397E-2</v>
      </c>
      <c r="J370" s="11">
        <f t="shared" si="231"/>
        <v>0.12102379277327331</v>
      </c>
      <c r="K370" s="11">
        <f t="shared" si="232"/>
        <v>8.8478673000682243E-3</v>
      </c>
      <c r="L370" s="23">
        <v>114632</v>
      </c>
      <c r="M370" s="11">
        <f t="shared" si="235"/>
        <v>3.4060989191381431E-2</v>
      </c>
      <c r="N370" s="11">
        <f t="shared" si="236"/>
        <v>0.71995656810803044</v>
      </c>
      <c r="O370" s="23">
        <v>44217</v>
      </c>
      <c r="P370" s="24">
        <f t="shared" si="437"/>
        <v>33771</v>
      </c>
      <c r="Q370" s="25">
        <f t="shared" si="322"/>
        <v>0.18361908146042463</v>
      </c>
      <c r="R370" s="23">
        <f t="shared" si="440"/>
        <v>108</v>
      </c>
      <c r="S370" s="12">
        <f t="shared" si="443"/>
        <v>2467</v>
      </c>
      <c r="T370" s="23">
        <v>7445</v>
      </c>
      <c r="U370" s="23">
        <v>778</v>
      </c>
      <c r="V370" s="11">
        <f t="shared" si="316"/>
        <v>0.24598244270058817</v>
      </c>
      <c r="W370" s="12">
        <f t="shared" ref="W370:X370" si="508">T370-T369</f>
        <v>202</v>
      </c>
      <c r="X370" s="12">
        <f t="shared" si="508"/>
        <v>27</v>
      </c>
      <c r="Y370" s="11">
        <f t="shared" si="476"/>
        <v>6.4946960709051579E-2</v>
      </c>
      <c r="Z370" s="11">
        <f t="shared" si="477"/>
        <v>0.10449966420416387</v>
      </c>
      <c r="AA370" s="13">
        <f t="shared" si="348"/>
        <v>1.463012198936503</v>
      </c>
      <c r="AB370" s="19">
        <f t="shared" si="364"/>
        <v>1.5436152948245379</v>
      </c>
      <c r="AC370" s="16">
        <f t="shared" si="331"/>
        <v>5345.4285714285716</v>
      </c>
      <c r="AD370" s="16">
        <f t="shared" si="360"/>
        <v>128.42857142857142</v>
      </c>
      <c r="AE370" s="16">
        <f t="shared" si="332"/>
        <v>27183</v>
      </c>
      <c r="AF370" s="18">
        <f t="shared" si="339"/>
        <v>0.19830018127914345</v>
      </c>
      <c r="AG370" s="23">
        <v>981401</v>
      </c>
      <c r="AH370" s="30">
        <f t="shared" si="449"/>
        <v>31904</v>
      </c>
      <c r="AI370" s="30">
        <f t="shared" si="431"/>
        <v>43388.428571428572</v>
      </c>
      <c r="AJ370" s="23">
        <v>307573</v>
      </c>
      <c r="AK370" s="23">
        <f t="shared" si="458"/>
        <v>2693</v>
      </c>
      <c r="AL370" s="30">
        <f t="shared" si="464"/>
        <v>8296.2857142857138</v>
      </c>
      <c r="AM370" s="19">
        <f t="shared" si="353"/>
        <v>2054.8571428571427</v>
      </c>
    </row>
    <row r="371" spans="1:39" x14ac:dyDescent="0.25">
      <c r="A371" s="26">
        <v>44263</v>
      </c>
      <c r="B371" s="12">
        <f t="shared" si="491"/>
        <v>468713</v>
      </c>
      <c r="C371" s="23">
        <v>2696</v>
      </c>
      <c r="D371" s="23">
        <v>15988</v>
      </c>
      <c r="E371" s="23">
        <v>336744</v>
      </c>
      <c r="F371" s="23">
        <v>3874513</v>
      </c>
      <c r="G371" s="7">
        <f t="shared" si="204"/>
        <v>395358.46938775509</v>
      </c>
      <c r="H371" s="12"/>
      <c r="I371" s="11">
        <f t="shared" si="234"/>
        <v>5.7851966773744302E-3</v>
      </c>
      <c r="J371" s="11">
        <f t="shared" si="231"/>
        <v>0.12097339717275436</v>
      </c>
      <c r="K371" s="11">
        <f t="shared" si="232"/>
        <v>6.2041908543111072E-3</v>
      </c>
      <c r="L371" s="23">
        <v>115981</v>
      </c>
      <c r="M371" s="11">
        <f t="shared" si="235"/>
        <v>3.4110425782941801E-2</v>
      </c>
      <c r="N371" s="11">
        <f t="shared" si="236"/>
        <v>0.71844390917256407</v>
      </c>
      <c r="O371" s="23">
        <v>37343</v>
      </c>
      <c r="P371" s="24">
        <f t="shared" si="437"/>
        <v>23890</v>
      </c>
      <c r="Q371" s="25">
        <f t="shared" si="322"/>
        <v>0.11285056508999582</v>
      </c>
      <c r="R371" s="23">
        <f t="shared" si="440"/>
        <v>115</v>
      </c>
      <c r="S371" s="12">
        <f t="shared" si="443"/>
        <v>1232</v>
      </c>
      <c r="T371" s="23">
        <v>7924</v>
      </c>
      <c r="U371" s="23">
        <v>806</v>
      </c>
      <c r="V371" s="11">
        <f t="shared" si="316"/>
        <v>0.24744566504449417</v>
      </c>
      <c r="W371" s="12">
        <f t="shared" ref="W371:X371" si="509">T371-T370</f>
        <v>479</v>
      </c>
      <c r="X371" s="12">
        <f t="shared" si="509"/>
        <v>28</v>
      </c>
      <c r="Y371" s="11">
        <f t="shared" si="476"/>
        <v>6.8321535423905635E-2</v>
      </c>
      <c r="Z371" s="11">
        <f t="shared" si="477"/>
        <v>0.10171630489651691</v>
      </c>
      <c r="AA371" s="13">
        <f t="shared" si="348"/>
        <v>1.3119249239341617</v>
      </c>
      <c r="AB371" s="19">
        <f t="shared" si="364"/>
        <v>1.4997159926471164</v>
      </c>
      <c r="AC371" s="16">
        <f t="shared" si="331"/>
        <v>5112.5714285714284</v>
      </c>
      <c r="AD371" s="16">
        <f t="shared" si="360"/>
        <v>132.85714285714286</v>
      </c>
      <c r="AE371" s="16">
        <f t="shared" si="332"/>
        <v>27705.857142857141</v>
      </c>
      <c r="AF371" s="18">
        <f t="shared" si="339"/>
        <v>0.18387300051345326</v>
      </c>
      <c r="AG371" s="23">
        <v>1002714</v>
      </c>
      <c r="AH371" s="30">
        <f t="shared" si="449"/>
        <v>21313</v>
      </c>
      <c r="AI371" s="30">
        <f t="shared" si="431"/>
        <v>45352.428571428572</v>
      </c>
      <c r="AJ371" s="23">
        <v>307929</v>
      </c>
      <c r="AK371" s="23">
        <f t="shared" si="458"/>
        <v>356</v>
      </c>
      <c r="AL371" s="30">
        <f t="shared" si="464"/>
        <v>8034</v>
      </c>
      <c r="AM371" s="19">
        <f t="shared" si="353"/>
        <v>1969.7142857142858</v>
      </c>
    </row>
    <row r="372" spans="1:39" x14ac:dyDescent="0.25">
      <c r="A372" s="26">
        <v>44264</v>
      </c>
      <c r="B372" s="12">
        <f t="shared" si="491"/>
        <v>475207</v>
      </c>
      <c r="C372" s="23">
        <v>6494</v>
      </c>
      <c r="D372" s="23">
        <v>16146</v>
      </c>
      <c r="E372" s="23">
        <v>338946</v>
      </c>
      <c r="F372" s="23">
        <v>3891778</v>
      </c>
      <c r="G372" s="7">
        <f t="shared" si="204"/>
        <v>397120.2040816326</v>
      </c>
      <c r="H372" s="12"/>
      <c r="I372" s="11">
        <f t="shared" si="234"/>
        <v>1.3854960284865152E-2</v>
      </c>
      <c r="J372" s="11">
        <f t="shared" si="231"/>
        <v>0.12210537188914682</v>
      </c>
      <c r="K372" s="11">
        <f t="shared" si="232"/>
        <v>4.4560438950650054E-3</v>
      </c>
      <c r="L372" s="23">
        <v>120115</v>
      </c>
      <c r="M372" s="11">
        <f t="shared" si="235"/>
        <v>3.3976772227681834E-2</v>
      </c>
      <c r="N372" s="11">
        <f t="shared" si="236"/>
        <v>0.71325969524859689</v>
      </c>
      <c r="O372" s="23">
        <v>40869</v>
      </c>
      <c r="P372" s="24">
        <f t="shared" si="437"/>
        <v>17265</v>
      </c>
      <c r="Q372" s="25">
        <f t="shared" si="322"/>
        <v>0.37613669273095857</v>
      </c>
      <c r="R372" s="23">
        <f t="shared" si="440"/>
        <v>158</v>
      </c>
      <c r="S372" s="12">
        <f t="shared" si="443"/>
        <v>2202</v>
      </c>
      <c r="T372" s="23">
        <v>8270</v>
      </c>
      <c r="U372" s="23">
        <v>833</v>
      </c>
      <c r="V372" s="11">
        <f t="shared" si="316"/>
        <v>0.25276353252372125</v>
      </c>
      <c r="W372" s="12">
        <f t="shared" ref="W372:X372" si="510">T372-T371</f>
        <v>346</v>
      </c>
      <c r="X372" s="12">
        <f t="shared" si="510"/>
        <v>27</v>
      </c>
      <c r="Y372" s="11">
        <f t="shared" si="476"/>
        <v>6.8850684760437916E-2</v>
      </c>
      <c r="Z372" s="11">
        <f t="shared" si="477"/>
        <v>0.1007255139056832</v>
      </c>
      <c r="AA372" s="13">
        <f t="shared" si="348"/>
        <v>1.3907443251803624</v>
      </c>
      <c r="AB372" s="19">
        <f t="shared" si="364"/>
        <v>1.4684319522153058</v>
      </c>
      <c r="AC372" s="16">
        <f t="shared" si="331"/>
        <v>5645.4285714285716</v>
      </c>
      <c r="AD372" s="16">
        <f t="shared" si="360"/>
        <v>136.85714285714286</v>
      </c>
      <c r="AE372" s="16">
        <f t="shared" si="332"/>
        <v>28341.142857142859</v>
      </c>
      <c r="AF372" s="18">
        <f t="shared" si="339"/>
        <v>0.2068019188584751</v>
      </c>
      <c r="AG372" s="23">
        <v>1047045</v>
      </c>
      <c r="AH372" s="30">
        <f t="shared" si="449"/>
        <v>44331</v>
      </c>
      <c r="AI372" s="30">
        <f t="shared" si="431"/>
        <v>46481.142857142855</v>
      </c>
      <c r="AJ372" s="23">
        <v>314485</v>
      </c>
      <c r="AK372" s="23">
        <f t="shared" si="458"/>
        <v>6556</v>
      </c>
      <c r="AL372" s="30">
        <f t="shared" si="464"/>
        <v>8805.4285714285706</v>
      </c>
      <c r="AM372" s="19">
        <f t="shared" si="353"/>
        <v>2106.2857142857142</v>
      </c>
    </row>
    <row r="373" spans="1:39" x14ac:dyDescent="0.25">
      <c r="A373" s="26">
        <v>44265</v>
      </c>
      <c r="B373" s="12">
        <f t="shared" si="491"/>
        <v>480860</v>
      </c>
      <c r="C373" s="23">
        <v>5653</v>
      </c>
      <c r="D373" s="23">
        <v>16325</v>
      </c>
      <c r="E373" s="23">
        <v>340844</v>
      </c>
      <c r="F373" s="23">
        <v>3922530</v>
      </c>
      <c r="G373" s="7">
        <f t="shared" si="204"/>
        <v>400258.1632653061</v>
      </c>
      <c r="H373" s="12"/>
      <c r="I373" s="11">
        <f t="shared" si="234"/>
        <v>1.1895868537290065E-2</v>
      </c>
      <c r="J373" s="11">
        <f t="shared" si="231"/>
        <v>0.12258924724603763</v>
      </c>
      <c r="K373" s="11">
        <f t="shared" si="232"/>
        <v>7.9017867925662774E-3</v>
      </c>
      <c r="L373" s="23">
        <v>123691</v>
      </c>
      <c r="M373" s="11">
        <f t="shared" si="235"/>
        <v>3.3949590317348087E-2</v>
      </c>
      <c r="N373" s="11">
        <f t="shared" si="236"/>
        <v>0.70882169446408516</v>
      </c>
      <c r="O373" s="23">
        <v>42362</v>
      </c>
      <c r="P373" s="24">
        <f t="shared" si="437"/>
        <v>30752</v>
      </c>
      <c r="Q373" s="25">
        <f t="shared" si="322"/>
        <v>0.18382544224765868</v>
      </c>
      <c r="R373" s="23">
        <f t="shared" si="440"/>
        <v>179</v>
      </c>
      <c r="S373" s="12">
        <f t="shared" si="443"/>
        <v>1898</v>
      </c>
      <c r="T373" s="23">
        <v>8348</v>
      </c>
      <c r="U373" s="23">
        <v>844</v>
      </c>
      <c r="V373" s="11">
        <f t="shared" si="316"/>
        <v>0.25722871521856672</v>
      </c>
      <c r="W373" s="12">
        <f t="shared" ref="W373:X373" si="511">T373-T372</f>
        <v>78</v>
      </c>
      <c r="X373" s="12">
        <f t="shared" si="511"/>
        <v>11</v>
      </c>
      <c r="Y373" s="11">
        <f t="shared" si="476"/>
        <v>6.7490763272994803E-2</v>
      </c>
      <c r="Z373" s="11">
        <f t="shared" si="477"/>
        <v>0.10110206037374221</v>
      </c>
      <c r="AA373" s="13">
        <f t="shared" si="348"/>
        <v>1.3758355446575528</v>
      </c>
      <c r="AB373" s="19">
        <f t="shared" si="364"/>
        <v>1.4406537096253751</v>
      </c>
      <c r="AC373" s="16">
        <f t="shared" si="331"/>
        <v>5851.4285714285716</v>
      </c>
      <c r="AD373" s="16">
        <f t="shared" si="360"/>
        <v>143</v>
      </c>
      <c r="AE373" s="16">
        <f t="shared" si="332"/>
        <v>29059.571428571428</v>
      </c>
      <c r="AF373" s="18">
        <f t="shared" si="339"/>
        <v>0.20967617730942514</v>
      </c>
      <c r="AG373" s="23">
        <v>1107791</v>
      </c>
      <c r="AH373" s="30">
        <f t="shared" si="449"/>
        <v>60746</v>
      </c>
      <c r="AI373" s="30">
        <f t="shared" si="431"/>
        <v>49964.857142857145</v>
      </c>
      <c r="AJ373" s="23">
        <v>317906</v>
      </c>
      <c r="AK373" s="23">
        <f t="shared" si="458"/>
        <v>3421</v>
      </c>
      <c r="AL373" s="30">
        <f t="shared" si="464"/>
        <v>9219.7142857142862</v>
      </c>
      <c r="AM373" s="19">
        <f t="shared" si="353"/>
        <v>2089.8571428571427</v>
      </c>
    </row>
    <row r="374" spans="1:39" x14ac:dyDescent="0.25">
      <c r="A374" s="26">
        <v>44266</v>
      </c>
      <c r="B374" s="12">
        <f t="shared" si="491"/>
        <v>489172</v>
      </c>
      <c r="C374" s="23">
        <v>8312</v>
      </c>
      <c r="D374" s="23">
        <v>16497</v>
      </c>
      <c r="E374" s="23">
        <v>344267</v>
      </c>
      <c r="F374" s="23">
        <v>3955994</v>
      </c>
      <c r="G374" s="7">
        <f t="shared" si="204"/>
        <v>403672.8571428571</v>
      </c>
      <c r="H374" s="12"/>
      <c r="I374" s="11">
        <f t="shared" si="234"/>
        <v>1.7285696460508256E-2</v>
      </c>
      <c r="J374" s="11">
        <f t="shared" si="231"/>
        <v>0.1236533725784215</v>
      </c>
      <c r="K374" s="11">
        <f t="shared" si="232"/>
        <v>8.5312285693162314E-3</v>
      </c>
      <c r="L374" s="23">
        <v>128408</v>
      </c>
      <c r="M374" s="11">
        <f t="shared" si="235"/>
        <v>3.372433418102426E-2</v>
      </c>
      <c r="N374" s="11">
        <f t="shared" si="236"/>
        <v>0.70377495032422133</v>
      </c>
      <c r="O374" s="23">
        <v>46302</v>
      </c>
      <c r="P374" s="24">
        <f t="shared" si="437"/>
        <v>33464</v>
      </c>
      <c r="Q374" s="25">
        <f t="shared" si="322"/>
        <v>0.24838632560363375</v>
      </c>
      <c r="R374" s="23">
        <f t="shared" si="440"/>
        <v>172</v>
      </c>
      <c r="S374" s="12">
        <f t="shared" si="443"/>
        <v>3423</v>
      </c>
      <c r="T374" s="23">
        <v>8329</v>
      </c>
      <c r="U374" s="23">
        <v>911</v>
      </c>
      <c r="V374" s="11">
        <f t="shared" si="316"/>
        <v>0.2625007154947544</v>
      </c>
      <c r="W374" s="12">
        <f t="shared" ref="W374:X374" si="512">T374-T373</f>
        <v>-19</v>
      </c>
      <c r="X374" s="12">
        <f t="shared" si="512"/>
        <v>67</v>
      </c>
      <c r="Y374" s="11">
        <f t="shared" si="476"/>
        <v>6.48635599028098E-2</v>
      </c>
      <c r="Z374" s="11">
        <f t="shared" si="477"/>
        <v>0.10937687597550727</v>
      </c>
      <c r="AA374" s="13">
        <f t="shared" si="348"/>
        <v>1.3578196058615462</v>
      </c>
      <c r="AB374" s="19">
        <f t="shared" si="364"/>
        <v>1.4138759712713167</v>
      </c>
      <c r="AC374" s="16">
        <f t="shared" si="331"/>
        <v>6142</v>
      </c>
      <c r="AD374" s="16">
        <f t="shared" si="360"/>
        <v>145.85714285714286</v>
      </c>
      <c r="AE374" s="16">
        <f t="shared" si="332"/>
        <v>29441</v>
      </c>
      <c r="AF374" s="18">
        <f t="shared" si="339"/>
        <v>0.21603552611874005</v>
      </c>
      <c r="AG374" s="23">
        <v>1149557</v>
      </c>
      <c r="AH374" s="30">
        <f t="shared" si="449"/>
        <v>41766</v>
      </c>
      <c r="AI374" s="30">
        <f t="shared" si="431"/>
        <v>52016.714285714283</v>
      </c>
      <c r="AJ374" s="23">
        <v>327428</v>
      </c>
      <c r="AK374" s="23">
        <f t="shared" si="458"/>
        <v>9522</v>
      </c>
      <c r="AL374" s="30">
        <f t="shared" si="464"/>
        <v>8610.7142857142862</v>
      </c>
      <c r="AM374" s="19">
        <f t="shared" si="353"/>
        <v>2304.4285714285716</v>
      </c>
    </row>
    <row r="375" spans="1:39" x14ac:dyDescent="0.25">
      <c r="A375" s="26">
        <v>44267</v>
      </c>
      <c r="B375" s="12">
        <f t="shared" si="491"/>
        <v>498183</v>
      </c>
      <c r="C375" s="23">
        <v>9011</v>
      </c>
      <c r="D375" s="23">
        <v>16627</v>
      </c>
      <c r="E375" s="23">
        <v>346904</v>
      </c>
      <c r="F375" s="23">
        <v>3992790</v>
      </c>
      <c r="G375" s="7">
        <f t="shared" si="204"/>
        <v>407427.55102040811</v>
      </c>
      <c r="H375" s="12"/>
      <c r="I375" s="11">
        <f t="shared" si="234"/>
        <v>1.8420923519743566E-2</v>
      </c>
      <c r="J375" s="11">
        <f t="shared" si="231"/>
        <v>0.12477064909499373</v>
      </c>
      <c r="K375" s="11">
        <f t="shared" si="232"/>
        <v>9.3013285662212827E-3</v>
      </c>
      <c r="L375" s="23">
        <v>134652</v>
      </c>
      <c r="M375" s="11">
        <f t="shared" si="235"/>
        <v>3.3375285788555614E-2</v>
      </c>
      <c r="N375" s="11">
        <f t="shared" si="236"/>
        <v>0.69633849408751403</v>
      </c>
      <c r="O375" s="23">
        <v>48677</v>
      </c>
      <c r="P375" s="24">
        <f t="shared" si="437"/>
        <v>36796</v>
      </c>
      <c r="Q375" s="25">
        <f t="shared" si="322"/>
        <v>0.24489074899445593</v>
      </c>
      <c r="R375" s="23">
        <f t="shared" si="440"/>
        <v>130</v>
      </c>
      <c r="S375" s="12">
        <f t="shared" si="443"/>
        <v>2637</v>
      </c>
      <c r="T375" s="23">
        <v>8718</v>
      </c>
      <c r="U375" s="23">
        <v>949</v>
      </c>
      <c r="V375" s="11">
        <f t="shared" si="316"/>
        <v>0.27028622012393039</v>
      </c>
      <c r="W375" s="12">
        <f t="shared" ref="W375:X375" si="513">T375-T374</f>
        <v>389</v>
      </c>
      <c r="X375" s="12">
        <f t="shared" si="513"/>
        <v>38</v>
      </c>
      <c r="Y375" s="11">
        <f t="shared" si="476"/>
        <v>6.4744675162641471E-2</v>
      </c>
      <c r="Z375" s="11">
        <f t="shared" si="477"/>
        <v>0.10885524202798808</v>
      </c>
      <c r="AA375" s="13">
        <f t="shared" si="348"/>
        <v>1.367780608421999</v>
      </c>
      <c r="AB375" s="19">
        <f t="shared" si="364"/>
        <v>1.3932653803521251</v>
      </c>
      <c r="AC375" s="16">
        <f t="shared" si="331"/>
        <v>6519.4285714285716</v>
      </c>
      <c r="AD375" s="16">
        <f t="shared" si="360"/>
        <v>144</v>
      </c>
      <c r="AE375" s="16">
        <f t="shared" si="332"/>
        <v>30229.857142857141</v>
      </c>
      <c r="AF375" s="18">
        <f t="shared" si="339"/>
        <v>0.22192683375014824</v>
      </c>
      <c r="AG375" s="23">
        <v>1229827</v>
      </c>
      <c r="AH375" s="30">
        <f t="shared" si="449"/>
        <v>80270</v>
      </c>
      <c r="AI375" s="30">
        <f t="shared" si="431"/>
        <v>52410.571428571428</v>
      </c>
      <c r="AJ375" s="23">
        <v>351694</v>
      </c>
      <c r="AK375" s="23">
        <f t="shared" si="458"/>
        <v>24266</v>
      </c>
      <c r="AL375" s="30">
        <f t="shared" si="464"/>
        <v>10281</v>
      </c>
      <c r="AM375" s="19">
        <f t="shared" si="353"/>
        <v>2192.4285714285716</v>
      </c>
    </row>
    <row r="376" spans="1:39" x14ac:dyDescent="0.25">
      <c r="A376" s="26">
        <v>44268</v>
      </c>
      <c r="B376" s="12">
        <f t="shared" si="491"/>
        <v>507627</v>
      </c>
      <c r="C376" s="23">
        <v>9444</v>
      </c>
      <c r="D376" s="23">
        <v>16790</v>
      </c>
      <c r="E376" s="23">
        <v>349530</v>
      </c>
      <c r="F376" s="23">
        <v>4034635</v>
      </c>
      <c r="G376" s="7">
        <f t="shared" si="204"/>
        <v>411697.44897959183</v>
      </c>
      <c r="H376" s="12"/>
      <c r="I376" s="11">
        <f t="shared" si="234"/>
        <v>1.8956889335846466E-2</v>
      </c>
      <c r="J376" s="11">
        <f t="shared" si="231"/>
        <v>0.12581732920078273</v>
      </c>
      <c r="K376" s="11">
        <f t="shared" si="232"/>
        <v>1.0480140453166833E-2</v>
      </c>
      <c r="L376" s="23">
        <v>141307</v>
      </c>
      <c r="M376" s="11">
        <f t="shared" si="235"/>
        <v>3.3075466828990575E-2</v>
      </c>
      <c r="N376" s="11">
        <f t="shared" si="236"/>
        <v>0.68855675525533511</v>
      </c>
      <c r="O376" s="23">
        <v>46249</v>
      </c>
      <c r="P376" s="24">
        <f t="shared" si="437"/>
        <v>41845</v>
      </c>
      <c r="Q376" s="25">
        <f t="shared" si="322"/>
        <v>0.22569004660054964</v>
      </c>
      <c r="R376" s="23">
        <f t="shared" si="440"/>
        <v>163</v>
      </c>
      <c r="S376" s="12">
        <f t="shared" si="443"/>
        <v>2626</v>
      </c>
      <c r="T376" s="23">
        <v>8897</v>
      </c>
      <c r="U376" s="23">
        <v>989</v>
      </c>
      <c r="V376" s="11">
        <f t="shared" si="316"/>
        <v>0.2783677779156743</v>
      </c>
      <c r="W376" s="12">
        <f t="shared" ref="W376:X376" si="514">T376-T375</f>
        <v>179</v>
      </c>
      <c r="X376" s="12">
        <f t="shared" si="514"/>
        <v>40</v>
      </c>
      <c r="Y376" s="11">
        <f t="shared" si="476"/>
        <v>6.296220286326934E-2</v>
      </c>
      <c r="Z376" s="11">
        <f t="shared" si="477"/>
        <v>0.11116106552770597</v>
      </c>
      <c r="AA376" s="13">
        <f t="shared" si="348"/>
        <v>1.339769097124923</v>
      </c>
      <c r="AB376" s="19">
        <f t="shared" si="364"/>
        <v>1.3724123291595784</v>
      </c>
      <c r="AC376" s="16">
        <f t="shared" si="331"/>
        <v>6830.1428571428569</v>
      </c>
      <c r="AD376" s="16">
        <f t="shared" si="360"/>
        <v>146.42857142857142</v>
      </c>
      <c r="AE376" s="16">
        <f t="shared" si="332"/>
        <v>31111.857142857141</v>
      </c>
      <c r="AF376" s="18">
        <f t="shared" si="339"/>
        <v>0.22505698610395383</v>
      </c>
      <c r="AG376" s="23">
        <v>1293414</v>
      </c>
      <c r="AH376" s="30">
        <f t="shared" si="449"/>
        <v>63587</v>
      </c>
      <c r="AI376" s="30">
        <f t="shared" si="431"/>
        <v>49131</v>
      </c>
      <c r="AJ376" s="23">
        <v>377343</v>
      </c>
      <c r="AK376" s="23">
        <f t="shared" si="458"/>
        <v>25649</v>
      </c>
      <c r="AL376" s="30">
        <f t="shared" si="464"/>
        <v>10351.857142857143</v>
      </c>
      <c r="AM376" s="19">
        <f t="shared" si="353"/>
        <v>2355</v>
      </c>
    </row>
    <row r="377" spans="1:39" x14ac:dyDescent="0.25">
      <c r="A377" s="26">
        <v>44269</v>
      </c>
      <c r="B377" s="12">
        <f t="shared" si="491"/>
        <v>516490</v>
      </c>
      <c r="C377" s="23">
        <v>8863</v>
      </c>
      <c r="D377" s="23">
        <v>16952</v>
      </c>
      <c r="E377" s="23">
        <v>351891</v>
      </c>
      <c r="F377" s="23">
        <v>4076943</v>
      </c>
      <c r="G377" s="7">
        <f t="shared" si="204"/>
        <v>416014.59183673467</v>
      </c>
      <c r="H377" s="12"/>
      <c r="I377" s="11">
        <f t="shared" si="234"/>
        <v>1.745967019090789E-2</v>
      </c>
      <c r="J377" s="11">
        <f t="shared" si="231"/>
        <v>0.12668560732882456</v>
      </c>
      <c r="K377" s="11">
        <f t="shared" si="232"/>
        <v>1.0486202593295304E-2</v>
      </c>
      <c r="L377" s="23">
        <v>147647</v>
      </c>
      <c r="M377" s="11">
        <f t="shared" si="235"/>
        <v>3.2821545431663733E-2</v>
      </c>
      <c r="N377" s="11">
        <f t="shared" si="236"/>
        <v>0.68131231969641237</v>
      </c>
      <c r="O377" s="23">
        <v>48329</v>
      </c>
      <c r="P377" s="24">
        <f t="shared" si="437"/>
        <v>42308</v>
      </c>
      <c r="Q377" s="25">
        <f t="shared" si="322"/>
        <v>0.20948756736314644</v>
      </c>
      <c r="R377" s="23">
        <f t="shared" si="440"/>
        <v>162</v>
      </c>
      <c r="S377" s="12">
        <f t="shared" si="443"/>
        <v>2361</v>
      </c>
      <c r="T377" s="23">
        <v>8764</v>
      </c>
      <c r="U377" s="23">
        <v>1005</v>
      </c>
      <c r="V377" s="11">
        <f t="shared" si="316"/>
        <v>0.28586613487192397</v>
      </c>
      <c r="W377" s="12">
        <f t="shared" ref="W377:X377" si="515">T377-T376</f>
        <v>-133</v>
      </c>
      <c r="X377" s="12">
        <f t="shared" si="515"/>
        <v>16</v>
      </c>
      <c r="Y377" s="11">
        <f t="shared" si="476"/>
        <v>5.9357792572825724E-2</v>
      </c>
      <c r="Z377" s="11">
        <f t="shared" si="477"/>
        <v>0.11467366499315382</v>
      </c>
      <c r="AA377" s="13">
        <f t="shared" si="348"/>
        <v>1.3488962531402</v>
      </c>
      <c r="AB377" s="19">
        <f t="shared" si="364"/>
        <v>1.3561100511886777</v>
      </c>
      <c r="AC377" s="16">
        <f t="shared" si="331"/>
        <v>7210.4285714285716</v>
      </c>
      <c r="AD377" s="16">
        <f t="shared" si="360"/>
        <v>154.14285714285714</v>
      </c>
      <c r="AE377" s="16">
        <f t="shared" si="332"/>
        <v>32331.428571428572</v>
      </c>
      <c r="AF377" s="18">
        <f t="shared" si="339"/>
        <v>0.22875248409005697</v>
      </c>
      <c r="AG377" s="23">
        <v>1319266</v>
      </c>
      <c r="AH377" s="30">
        <f t="shared" si="449"/>
        <v>25852</v>
      </c>
      <c r="AI377" s="30">
        <f t="shared" si="431"/>
        <v>48266.428571428572</v>
      </c>
      <c r="AJ377" s="23">
        <v>392703</v>
      </c>
      <c r="AK377" s="23">
        <f t="shared" si="458"/>
        <v>15360</v>
      </c>
      <c r="AL377" s="30">
        <f t="shared" si="464"/>
        <v>12161.428571428571</v>
      </c>
      <c r="AM377" s="19">
        <f t="shared" si="353"/>
        <v>2339.8571428571427</v>
      </c>
    </row>
    <row r="378" spans="1:39" x14ac:dyDescent="0.25">
      <c r="A378" s="26">
        <v>44270</v>
      </c>
      <c r="B378" s="12">
        <f t="shared" si="491"/>
        <v>524196</v>
      </c>
      <c r="C378" s="23">
        <v>7706</v>
      </c>
      <c r="D378" s="23">
        <v>17083</v>
      </c>
      <c r="E378" s="23">
        <v>354817</v>
      </c>
      <c r="F378" s="23">
        <v>4104415</v>
      </c>
      <c r="G378" s="7">
        <f t="shared" si="204"/>
        <v>418817.8571428571</v>
      </c>
      <c r="H378" s="12"/>
      <c r="I378" s="11">
        <f t="shared" si="234"/>
        <v>1.4919940366706035E-2</v>
      </c>
      <c r="J378" s="11">
        <f t="shared" si="231"/>
        <v>0.12771515550937224</v>
      </c>
      <c r="K378" s="11">
        <f t="shared" si="232"/>
        <v>6.7383821652645132E-3</v>
      </c>
      <c r="L378" s="23">
        <v>152296</v>
      </c>
      <c r="M378" s="11">
        <f t="shared" si="235"/>
        <v>3.258895527627071E-2</v>
      </c>
      <c r="N378" s="11">
        <f t="shared" si="236"/>
        <v>0.67687849582980408</v>
      </c>
      <c r="O378" s="23">
        <v>45605</v>
      </c>
      <c r="P378" s="24">
        <f t="shared" si="437"/>
        <v>27472</v>
      </c>
      <c r="Q378" s="25">
        <f t="shared" si="322"/>
        <v>0.28050378567268491</v>
      </c>
      <c r="R378" s="23">
        <f t="shared" si="440"/>
        <v>131</v>
      </c>
      <c r="S378" s="12">
        <f t="shared" si="443"/>
        <v>2926</v>
      </c>
      <c r="T378" s="23">
        <v>9300</v>
      </c>
      <c r="U378" s="23">
        <v>1008</v>
      </c>
      <c r="V378" s="11">
        <f t="shared" si="316"/>
        <v>0.29053254889392516</v>
      </c>
      <c r="W378" s="12">
        <f t="shared" ref="W378:X378" si="516">T378-T377</f>
        <v>536</v>
      </c>
      <c r="X378" s="12">
        <f t="shared" si="516"/>
        <v>3</v>
      </c>
      <c r="Y378" s="11">
        <f t="shared" si="476"/>
        <v>6.1065293901350001E-2</v>
      </c>
      <c r="Z378" s="11">
        <f t="shared" si="477"/>
        <v>0.10838709677419354</v>
      </c>
      <c r="AA378" s="13">
        <f t="shared" si="348"/>
        <v>1.5503241309936291</v>
      </c>
      <c r="AB378" s="19">
        <f t="shared" si="364"/>
        <v>1.390167080768602</v>
      </c>
      <c r="AC378" s="16">
        <f t="shared" si="331"/>
        <v>7926.1428571428569</v>
      </c>
      <c r="AD378" s="16">
        <f t="shared" si="360"/>
        <v>156.42857142857142</v>
      </c>
      <c r="AE378" s="16">
        <f t="shared" si="332"/>
        <v>32843.142857142855</v>
      </c>
      <c r="AF378" s="18">
        <f t="shared" si="339"/>
        <v>0.25270294417329825</v>
      </c>
      <c r="AG378" s="23">
        <v>1334595</v>
      </c>
      <c r="AH378" s="30">
        <f t="shared" si="449"/>
        <v>15329</v>
      </c>
      <c r="AI378" s="30">
        <f t="shared" si="431"/>
        <v>47411.571428571428</v>
      </c>
      <c r="AJ378" s="23">
        <v>398962</v>
      </c>
      <c r="AK378" s="23">
        <f t="shared" si="458"/>
        <v>6259</v>
      </c>
      <c r="AL378" s="30">
        <f t="shared" si="464"/>
        <v>13004.714285714286</v>
      </c>
      <c r="AM378" s="19">
        <f t="shared" si="353"/>
        <v>2581.8571428571427</v>
      </c>
    </row>
    <row r="379" spans="1:39" x14ac:dyDescent="0.25">
      <c r="A379" s="26">
        <v>44271</v>
      </c>
      <c r="B379" s="12">
        <f t="shared" si="491"/>
        <v>529122</v>
      </c>
      <c r="C379" s="23">
        <v>4926</v>
      </c>
      <c r="D379" s="23">
        <v>17226</v>
      </c>
      <c r="E379" s="23">
        <v>356679</v>
      </c>
      <c r="F379" s="23">
        <v>4122541</v>
      </c>
      <c r="G379" s="7">
        <f t="shared" si="204"/>
        <v>420667.44897959183</v>
      </c>
      <c r="H379" s="12"/>
      <c r="I379" s="11">
        <f t="shared" si="234"/>
        <v>9.3972483574846048E-3</v>
      </c>
      <c r="J379" s="11">
        <f t="shared" si="231"/>
        <v>0.12834851127011229</v>
      </c>
      <c r="K379" s="11">
        <f t="shared" si="232"/>
        <v>4.4162200947028994E-3</v>
      </c>
      <c r="L379" s="23">
        <v>155217</v>
      </c>
      <c r="M379" s="11">
        <f t="shared" si="235"/>
        <v>3.255581888486965E-2</v>
      </c>
      <c r="N379" s="11">
        <f t="shared" si="236"/>
        <v>0.67409595518613852</v>
      </c>
      <c r="O379" s="23">
        <v>43553</v>
      </c>
      <c r="P379" s="24">
        <f t="shared" si="437"/>
        <v>18126</v>
      </c>
      <c r="Q379" s="25">
        <f t="shared" si="322"/>
        <v>0.27176431645150612</v>
      </c>
      <c r="R379" s="23">
        <f t="shared" si="440"/>
        <v>143</v>
      </c>
      <c r="S379" s="12">
        <f t="shared" si="443"/>
        <v>1862</v>
      </c>
      <c r="T379" s="23">
        <v>9844</v>
      </c>
      <c r="U379" s="23">
        <v>1067</v>
      </c>
      <c r="V379" s="11">
        <f t="shared" si="316"/>
        <v>0.29334822592899179</v>
      </c>
      <c r="W379" s="12">
        <f t="shared" ref="W379:X379" si="517">T379-T378</f>
        <v>544</v>
      </c>
      <c r="X379" s="12">
        <f t="shared" si="517"/>
        <v>59</v>
      </c>
      <c r="Y379" s="11">
        <f t="shared" si="476"/>
        <v>6.342088817590856E-2</v>
      </c>
      <c r="Z379" s="11">
        <f t="shared" si="477"/>
        <v>0.10839089800893946</v>
      </c>
      <c r="AA379" s="13">
        <f t="shared" si="348"/>
        <v>1.3643149956981628</v>
      </c>
      <c r="AB379" s="19">
        <f t="shared" si="364"/>
        <v>1.3863914622711444</v>
      </c>
      <c r="AC379" s="16">
        <f t="shared" si="331"/>
        <v>7702.1428571428569</v>
      </c>
      <c r="AD379" s="16">
        <f t="shared" si="360"/>
        <v>154.28571428571428</v>
      </c>
      <c r="AE379" s="16">
        <f t="shared" si="332"/>
        <v>32966.142857142855</v>
      </c>
      <c r="AF379" s="18">
        <f t="shared" si="339"/>
        <v>0.23779260470480507</v>
      </c>
      <c r="AG379" s="23">
        <v>1347073</v>
      </c>
      <c r="AH379" s="30">
        <f t="shared" si="449"/>
        <v>12478</v>
      </c>
      <c r="AI379" s="30">
        <f t="shared" si="431"/>
        <v>42861.142857142855</v>
      </c>
      <c r="AJ379" s="23">
        <v>399505</v>
      </c>
      <c r="AK379" s="23">
        <f t="shared" si="458"/>
        <v>543</v>
      </c>
      <c r="AL379" s="30">
        <f t="shared" si="464"/>
        <v>12145.714285714286</v>
      </c>
      <c r="AM379" s="19">
        <f t="shared" si="353"/>
        <v>2533.2857142857142</v>
      </c>
    </row>
    <row r="380" spans="1:39" x14ac:dyDescent="0.25">
      <c r="A380" s="26">
        <v>44272</v>
      </c>
      <c r="B380" s="12">
        <f t="shared" si="491"/>
        <v>532578</v>
      </c>
      <c r="C380" s="23">
        <v>3456</v>
      </c>
      <c r="D380" s="23">
        <v>17421</v>
      </c>
      <c r="E380" s="23">
        <v>359061</v>
      </c>
      <c r="F380" s="23">
        <v>4136190</v>
      </c>
      <c r="G380" s="7">
        <f t="shared" si="204"/>
        <v>422060.2040816326</v>
      </c>
      <c r="H380" s="12"/>
      <c r="I380" s="11">
        <f t="shared" si="234"/>
        <v>6.5315749486885826E-3</v>
      </c>
      <c r="J380" s="11">
        <f t="shared" si="231"/>
        <v>0.12876052599131085</v>
      </c>
      <c r="K380" s="11">
        <f t="shared" si="232"/>
        <v>3.3108221361534064E-3</v>
      </c>
      <c r="L380" s="23">
        <v>156096</v>
      </c>
      <c r="M380" s="11">
        <f t="shared" si="235"/>
        <v>3.2710701531043343E-2</v>
      </c>
      <c r="N380" s="11">
        <f t="shared" si="236"/>
        <v>0.67419420253934637</v>
      </c>
      <c r="O380" s="23">
        <v>44648</v>
      </c>
      <c r="P380" s="24">
        <f t="shared" si="437"/>
        <v>13649</v>
      </c>
      <c r="Q380" s="25">
        <f t="shared" si="322"/>
        <v>0.25320536303025865</v>
      </c>
      <c r="R380" s="23">
        <f t="shared" si="440"/>
        <v>195</v>
      </c>
      <c r="S380" s="12">
        <f t="shared" si="443"/>
        <v>2382</v>
      </c>
      <c r="T380" s="23">
        <v>10284</v>
      </c>
      <c r="U380" s="23">
        <v>1167</v>
      </c>
      <c r="V380" s="11">
        <f t="shared" si="316"/>
        <v>0.29309509592961031</v>
      </c>
      <c r="W380" s="12">
        <f t="shared" ref="W380:X380" si="518">T380-T379</f>
        <v>440</v>
      </c>
      <c r="X380" s="12">
        <f t="shared" si="518"/>
        <v>100</v>
      </c>
      <c r="Y380" s="11">
        <f t="shared" si="476"/>
        <v>6.5882533825338249E-2</v>
      </c>
      <c r="Z380" s="11">
        <f t="shared" si="477"/>
        <v>0.11347724620770128</v>
      </c>
      <c r="AA380" s="13">
        <f t="shared" si="348"/>
        <v>1.262646484375</v>
      </c>
      <c r="AB380" s="19">
        <f t="shared" si="364"/>
        <v>1.3702215965164943</v>
      </c>
      <c r="AC380" s="16">
        <f t="shared" si="331"/>
        <v>7388.2857142857147</v>
      </c>
      <c r="AD380" s="16">
        <f t="shared" si="360"/>
        <v>156.57142857142858</v>
      </c>
      <c r="AE380" s="16">
        <f t="shared" si="332"/>
        <v>30522.857142857141</v>
      </c>
      <c r="AF380" s="18">
        <f t="shared" si="339"/>
        <v>0.2477040219594622</v>
      </c>
      <c r="AG380" s="23">
        <v>1397342</v>
      </c>
      <c r="AH380" s="30">
        <f t="shared" si="449"/>
        <v>50269</v>
      </c>
      <c r="AI380" s="30">
        <f t="shared" si="431"/>
        <v>41364.428571428572</v>
      </c>
      <c r="AJ380" s="23">
        <v>406746</v>
      </c>
      <c r="AK380" s="23">
        <f t="shared" si="458"/>
        <v>7241</v>
      </c>
      <c r="AL380" s="30">
        <f t="shared" si="464"/>
        <v>12691.428571428571</v>
      </c>
      <c r="AM380" s="19">
        <f t="shared" si="353"/>
        <v>2602.4285714285716</v>
      </c>
    </row>
    <row r="381" spans="1:39" x14ac:dyDescent="0.25">
      <c r="A381" s="26">
        <v>44273</v>
      </c>
      <c r="B381" s="12">
        <f t="shared" si="491"/>
        <v>539080</v>
      </c>
      <c r="C381" s="23">
        <v>6502</v>
      </c>
      <c r="D381" s="23">
        <v>17628</v>
      </c>
      <c r="E381" s="23">
        <v>360895</v>
      </c>
      <c r="F381" s="23">
        <v>4162688</v>
      </c>
      <c r="G381" s="7">
        <f t="shared" si="204"/>
        <v>424764.08163265302</v>
      </c>
      <c r="H381" s="12"/>
      <c r="I381" s="11">
        <f t="shared" si="234"/>
        <v>1.2208540345263981E-2</v>
      </c>
      <c r="J381" s="11">
        <f t="shared" si="231"/>
        <v>0.12950285969066141</v>
      </c>
      <c r="K381" s="11">
        <f t="shared" si="232"/>
        <v>6.406378817220679E-3</v>
      </c>
      <c r="L381" s="23">
        <v>160557</v>
      </c>
      <c r="M381" s="11">
        <f t="shared" si="235"/>
        <v>3.270015582102842E-2</v>
      </c>
      <c r="N381" s="11">
        <f t="shared" si="236"/>
        <v>0.66946464346664691</v>
      </c>
      <c r="O381" s="23">
        <v>47116</v>
      </c>
      <c r="P381" s="24">
        <f t="shared" si="437"/>
        <v>26498</v>
      </c>
      <c r="Q381" s="25">
        <f t="shared" si="322"/>
        <v>0.24537700958562911</v>
      </c>
      <c r="R381" s="23">
        <f t="shared" si="440"/>
        <v>207</v>
      </c>
      <c r="S381" s="12">
        <f t="shared" si="443"/>
        <v>1834</v>
      </c>
      <c r="T381" s="23">
        <v>10386</v>
      </c>
      <c r="U381" s="23">
        <v>1170</v>
      </c>
      <c r="V381" s="11">
        <f t="shared" si="316"/>
        <v>0.29783520071232472</v>
      </c>
      <c r="W381" s="12">
        <f t="shared" ref="W381:X381" si="519">T381-T380</f>
        <v>102</v>
      </c>
      <c r="X381" s="12">
        <f t="shared" si="519"/>
        <v>3</v>
      </c>
      <c r="Y381" s="11">
        <f t="shared" si="476"/>
        <v>6.468730731142211E-2</v>
      </c>
      <c r="Z381" s="11">
        <f t="shared" si="477"/>
        <v>0.11265164644714037</v>
      </c>
      <c r="AA381" s="13">
        <f t="shared" si="348"/>
        <v>1.1608131367167511</v>
      </c>
      <c r="AB381" s="19">
        <f t="shared" si="364"/>
        <v>1.3420778152100949</v>
      </c>
      <c r="AC381" s="16">
        <f t="shared" si="331"/>
        <v>7129.7142857142853</v>
      </c>
      <c r="AD381" s="16">
        <f t="shared" si="360"/>
        <v>161.57142857142858</v>
      </c>
      <c r="AE381" s="16">
        <f t="shared" si="332"/>
        <v>29527.714285714286</v>
      </c>
      <c r="AF381" s="18">
        <f t="shared" si="339"/>
        <v>0.24727411967117582</v>
      </c>
      <c r="AG381" s="23">
        <v>1441706</v>
      </c>
      <c r="AH381" s="30">
        <f t="shared" si="449"/>
        <v>44364</v>
      </c>
      <c r="AI381" s="30">
        <f t="shared" si="431"/>
        <v>41735.571428571428</v>
      </c>
      <c r="AJ381" s="23">
        <v>421915</v>
      </c>
      <c r="AK381" s="23">
        <f t="shared" si="458"/>
        <v>15169</v>
      </c>
      <c r="AL381" s="30">
        <f t="shared" si="464"/>
        <v>13498.142857142857</v>
      </c>
      <c r="AM381" s="19">
        <f t="shared" si="353"/>
        <v>2375.4285714285716</v>
      </c>
    </row>
    <row r="382" spans="1:39" x14ac:dyDescent="0.25">
      <c r="A382" s="26">
        <v>44274</v>
      </c>
      <c r="B382" s="12">
        <f t="shared" si="491"/>
        <v>549839</v>
      </c>
      <c r="C382" s="23">
        <v>10759</v>
      </c>
      <c r="D382" s="23">
        <v>17841</v>
      </c>
      <c r="E382" s="23">
        <v>364808</v>
      </c>
      <c r="F382" s="23">
        <v>4202286</v>
      </c>
      <c r="G382" s="7">
        <f t="shared" si="204"/>
        <v>428804.69387755101</v>
      </c>
      <c r="H382" s="12"/>
      <c r="I382" s="11">
        <f t="shared" si="234"/>
        <v>1.9958076723306375E-2</v>
      </c>
      <c r="J382" s="11">
        <f t="shared" si="231"/>
        <v>0.13084283173491762</v>
      </c>
      <c r="K382" s="11">
        <f t="shared" si="232"/>
        <v>9.5126033947295595E-3</v>
      </c>
      <c r="L382" s="23">
        <v>167190</v>
      </c>
      <c r="M382" s="11">
        <f t="shared" si="235"/>
        <v>3.2447680139095263E-2</v>
      </c>
      <c r="N382" s="11">
        <f t="shared" si="236"/>
        <v>0.66348149185488847</v>
      </c>
      <c r="O382" s="23">
        <v>50701</v>
      </c>
      <c r="P382" s="24">
        <f t="shared" si="437"/>
        <v>39598</v>
      </c>
      <c r="Q382" s="25">
        <f t="shared" si="322"/>
        <v>0.27170564169907568</v>
      </c>
      <c r="R382" s="23">
        <f t="shared" si="440"/>
        <v>213</v>
      </c>
      <c r="S382" s="12">
        <f t="shared" si="443"/>
        <v>3913</v>
      </c>
      <c r="T382" s="23">
        <v>10264</v>
      </c>
      <c r="U382" s="23">
        <v>1174</v>
      </c>
      <c r="V382" s="11">
        <f t="shared" si="316"/>
        <v>0.30407082800601631</v>
      </c>
      <c r="W382" s="12">
        <f t="shared" ref="W382:X382" si="520">T382-T381</f>
        <v>-122</v>
      </c>
      <c r="X382" s="12">
        <f t="shared" si="520"/>
        <v>4</v>
      </c>
      <c r="Y382" s="11">
        <f t="shared" si="476"/>
        <v>6.1391231532986423E-2</v>
      </c>
      <c r="Z382" s="11">
        <f t="shared" si="477"/>
        <v>0.11438035853468434</v>
      </c>
      <c r="AA382" s="13">
        <f t="shared" si="348"/>
        <v>1.131913401700412</v>
      </c>
      <c r="AB382" s="19">
        <f t="shared" si="364"/>
        <v>1.308382499964154</v>
      </c>
      <c r="AC382" s="16">
        <f t="shared" si="331"/>
        <v>7379.4285714285716</v>
      </c>
      <c r="AD382" s="16">
        <f t="shared" si="360"/>
        <v>173.42857142857142</v>
      </c>
      <c r="AE382" s="16">
        <f t="shared" si="332"/>
        <v>29928</v>
      </c>
      <c r="AF382" s="18">
        <f t="shared" si="339"/>
        <v>0.25110481862897865</v>
      </c>
      <c r="AG382" s="23">
        <v>1477554</v>
      </c>
      <c r="AH382" s="30">
        <f t="shared" si="449"/>
        <v>35848</v>
      </c>
      <c r="AI382" s="30">
        <f t="shared" si="431"/>
        <v>35389.571428571428</v>
      </c>
      <c r="AJ382" s="23">
        <v>444451</v>
      </c>
      <c r="AK382" s="23">
        <f t="shared" si="458"/>
        <v>22536</v>
      </c>
      <c r="AL382" s="30">
        <f t="shared" si="464"/>
        <v>13251</v>
      </c>
      <c r="AM382" s="19">
        <f t="shared" si="353"/>
        <v>2557.7142857142858</v>
      </c>
    </row>
    <row r="383" spans="1:39" x14ac:dyDescent="0.25">
      <c r="A383" s="26">
        <v>44275</v>
      </c>
      <c r="B383" s="12">
        <f t="shared" si="491"/>
        <v>560971</v>
      </c>
      <c r="C383" s="23">
        <v>11132</v>
      </c>
      <c r="D383" s="23">
        <v>18068</v>
      </c>
      <c r="E383" s="23">
        <v>366774</v>
      </c>
      <c r="F383" s="23">
        <v>4242762</v>
      </c>
      <c r="G383" s="7">
        <f t="shared" si="204"/>
        <v>432934.89795918367</v>
      </c>
      <c r="H383" s="12"/>
      <c r="I383" s="11">
        <f t="shared" si="234"/>
        <v>2.0245926534858384E-2</v>
      </c>
      <c r="J383" s="11">
        <f t="shared" si="231"/>
        <v>0.13221835210176766</v>
      </c>
      <c r="K383" s="11">
        <f t="shared" si="232"/>
        <v>9.6319003513801772E-3</v>
      </c>
      <c r="L383" s="23">
        <v>176129</v>
      </c>
      <c r="M383" s="11">
        <f t="shared" si="235"/>
        <v>3.220843858238661E-2</v>
      </c>
      <c r="N383" s="11">
        <f t="shared" si="236"/>
        <v>0.65381989443304556</v>
      </c>
      <c r="O383" s="23">
        <v>52885</v>
      </c>
      <c r="P383" s="24">
        <f t="shared" si="437"/>
        <v>40476</v>
      </c>
      <c r="Q383" s="25">
        <f t="shared" si="322"/>
        <v>0.27502717659847808</v>
      </c>
      <c r="R383" s="23">
        <f t="shared" si="440"/>
        <v>227</v>
      </c>
      <c r="S383" s="12">
        <f t="shared" si="443"/>
        <v>1966</v>
      </c>
      <c r="T383" s="23">
        <v>10583</v>
      </c>
      <c r="U383" s="23">
        <v>1237</v>
      </c>
      <c r="V383" s="11">
        <f t="shared" si="316"/>
        <v>0.31397166698456785</v>
      </c>
      <c r="W383" s="12">
        <f t="shared" ref="W383:X383" si="521">T383-T382</f>
        <v>319</v>
      </c>
      <c r="X383" s="12">
        <f t="shared" si="521"/>
        <v>63</v>
      </c>
      <c r="Y383" s="11">
        <f t="shared" si="476"/>
        <v>6.0086641041509348E-2</v>
      </c>
      <c r="Z383" s="11">
        <f t="shared" si="477"/>
        <v>0.11688557119909289</v>
      </c>
      <c r="AA383" s="13">
        <f t="shared" si="348"/>
        <v>1.1157265064524899</v>
      </c>
      <c r="AB383" s="19">
        <f t="shared" si="364"/>
        <v>1.2763764155823778</v>
      </c>
      <c r="AC383" s="16">
        <f t="shared" si="331"/>
        <v>7620.5714285714284</v>
      </c>
      <c r="AD383" s="16">
        <f t="shared" si="360"/>
        <v>182.57142857142858</v>
      </c>
      <c r="AE383" s="16">
        <f t="shared" si="332"/>
        <v>29732.428571428572</v>
      </c>
      <c r="AF383" s="18">
        <f t="shared" si="339"/>
        <v>0.25815298005725412</v>
      </c>
      <c r="AG383" s="23">
        <v>1520350</v>
      </c>
      <c r="AH383" s="30">
        <f t="shared" si="449"/>
        <v>42796</v>
      </c>
      <c r="AI383" s="30">
        <f t="shared" si="431"/>
        <v>32419.428571428572</v>
      </c>
      <c r="AJ383" s="23">
        <v>465643</v>
      </c>
      <c r="AK383" s="23">
        <f t="shared" si="458"/>
        <v>21192</v>
      </c>
      <c r="AL383" s="30">
        <f t="shared" si="464"/>
        <v>12614.285714285714</v>
      </c>
      <c r="AM383" s="19">
        <f t="shared" si="353"/>
        <v>2463.4285714285716</v>
      </c>
    </row>
    <row r="384" spans="1:39" x14ac:dyDescent="0.25">
      <c r="A384" s="26">
        <v>44276</v>
      </c>
      <c r="B384" s="12">
        <f t="shared" si="491"/>
        <v>571596</v>
      </c>
      <c r="C384" s="23">
        <v>10625</v>
      </c>
      <c r="D384" s="23">
        <v>18262</v>
      </c>
      <c r="E384" s="23">
        <v>369998</v>
      </c>
      <c r="F384" s="23">
        <v>4283741</v>
      </c>
      <c r="G384" s="7">
        <f t="shared" si="204"/>
        <v>437116.42857142852</v>
      </c>
      <c r="H384" s="12"/>
      <c r="I384" s="11">
        <f t="shared" si="234"/>
        <v>1.8940373031761E-2</v>
      </c>
      <c r="J384" s="11">
        <f t="shared" si="231"/>
        <v>0.13343383738652734</v>
      </c>
      <c r="K384" s="11">
        <f t="shared" si="232"/>
        <v>9.6585667543925401E-3</v>
      </c>
      <c r="L384" s="23">
        <v>183336</v>
      </c>
      <c r="M384" s="11">
        <f t="shared" si="235"/>
        <v>3.1949138902301624E-2</v>
      </c>
      <c r="N384" s="11">
        <f t="shared" si="236"/>
        <v>0.64730683909614484</v>
      </c>
      <c r="O384" s="23">
        <v>50512</v>
      </c>
      <c r="P384" s="24">
        <f t="shared" si="437"/>
        <v>40979</v>
      </c>
      <c r="Q384" s="25">
        <f t="shared" si="322"/>
        <v>0.25927914297567045</v>
      </c>
      <c r="R384" s="23">
        <f t="shared" si="440"/>
        <v>194</v>
      </c>
      <c r="S384" s="12">
        <f t="shared" si="443"/>
        <v>3224</v>
      </c>
      <c r="T384" s="23">
        <v>10652</v>
      </c>
      <c r="U384" s="23">
        <v>1273</v>
      </c>
      <c r="V384" s="11">
        <f t="shared" si="316"/>
        <v>0.32074402200155355</v>
      </c>
      <c r="W384" s="12">
        <f t="shared" ref="W384:X384" si="522">T384-T383</f>
        <v>69</v>
      </c>
      <c r="X384" s="12">
        <f t="shared" si="522"/>
        <v>36</v>
      </c>
      <c r="Y384" s="11">
        <f t="shared" si="476"/>
        <v>5.8100973076755248E-2</v>
      </c>
      <c r="Z384" s="11">
        <f t="shared" si="477"/>
        <v>0.11950807360120165</v>
      </c>
      <c r="AA384" s="13">
        <f t="shared" si="348"/>
        <v>1.0917916509817129</v>
      </c>
      <c r="AB384" s="19">
        <f t="shared" si="364"/>
        <v>1.239647186702594</v>
      </c>
      <c r="AC384" s="16">
        <f t="shared" si="331"/>
        <v>7872.2857142857147</v>
      </c>
      <c r="AD384" s="16">
        <f t="shared" si="360"/>
        <v>187.14285714285714</v>
      </c>
      <c r="AE384" s="16">
        <f t="shared" si="332"/>
        <v>29542.571428571428</v>
      </c>
      <c r="AF384" s="18">
        <f t="shared" si="339"/>
        <v>0.26526606228761473</v>
      </c>
      <c r="AG384" s="23">
        <v>1563242</v>
      </c>
      <c r="AH384" s="30">
        <f t="shared" si="449"/>
        <v>42892</v>
      </c>
      <c r="AI384" s="30">
        <f t="shared" si="431"/>
        <v>34853.714285714283</v>
      </c>
      <c r="AJ384" s="23">
        <v>474891</v>
      </c>
      <c r="AK384" s="23">
        <f t="shared" si="458"/>
        <v>9248</v>
      </c>
      <c r="AL384" s="30">
        <f t="shared" si="464"/>
        <v>11741.142857142857</v>
      </c>
      <c r="AM384" s="19">
        <f t="shared" si="353"/>
        <v>2586.7142857142858</v>
      </c>
    </row>
    <row r="385" spans="1:39" x14ac:dyDescent="0.25">
      <c r="A385" s="26">
        <v>44277</v>
      </c>
      <c r="B385" s="12">
        <f t="shared" si="491"/>
        <v>580642</v>
      </c>
      <c r="C385" s="23">
        <v>9046</v>
      </c>
      <c r="D385" s="23">
        <v>18451</v>
      </c>
      <c r="E385" s="23">
        <v>373666</v>
      </c>
      <c r="F385" s="23">
        <v>4315305</v>
      </c>
      <c r="G385" s="7">
        <f t="shared" si="204"/>
        <v>440337.24489795917</v>
      </c>
      <c r="H385" s="12"/>
      <c r="I385" s="11">
        <f t="shared" si="234"/>
        <v>1.5825863022134515E-2</v>
      </c>
      <c r="J385" s="11">
        <f t="shared" si="231"/>
        <v>0.13455410451868408</v>
      </c>
      <c r="K385" s="11">
        <f t="shared" si="232"/>
        <v>7.3683259562144394E-3</v>
      </c>
      <c r="L385" s="23">
        <v>188525</v>
      </c>
      <c r="M385" s="11">
        <f t="shared" si="235"/>
        <v>3.1776895229762916E-2</v>
      </c>
      <c r="N385" s="11">
        <f t="shared" si="236"/>
        <v>0.64353939260335968</v>
      </c>
      <c r="O385" s="23">
        <v>43961</v>
      </c>
      <c r="P385" s="24">
        <f t="shared" si="437"/>
        <v>31564</v>
      </c>
      <c r="Q385" s="25">
        <f t="shared" si="322"/>
        <v>0.28659232036497273</v>
      </c>
      <c r="R385" s="23">
        <f t="shared" si="440"/>
        <v>189</v>
      </c>
      <c r="S385" s="12">
        <f t="shared" si="443"/>
        <v>3668</v>
      </c>
      <c r="T385" s="23">
        <v>11276</v>
      </c>
      <c r="U385" s="23">
        <v>1340</v>
      </c>
      <c r="V385" s="11">
        <f t="shared" si="316"/>
        <v>0.32468371216687736</v>
      </c>
      <c r="W385" s="12">
        <f t="shared" ref="W385:X385" si="523">T385-T384</f>
        <v>624</v>
      </c>
      <c r="X385" s="12">
        <f t="shared" si="523"/>
        <v>67</v>
      </c>
      <c r="Y385" s="11">
        <f t="shared" si="476"/>
        <v>5.9811696061530299E-2</v>
      </c>
      <c r="Z385" s="11">
        <f t="shared" si="477"/>
        <v>0.11883646683221</v>
      </c>
      <c r="AA385" s="13">
        <f t="shared" si="348"/>
        <v>1.0173566678081574</v>
      </c>
      <c r="AB385" s="19">
        <f t="shared" si="364"/>
        <v>1.1635089776760981</v>
      </c>
      <c r="AC385" s="16">
        <f t="shared" si="331"/>
        <v>8063.7142857142853</v>
      </c>
      <c r="AD385" s="16">
        <f t="shared" si="360"/>
        <v>195.42857142857142</v>
      </c>
      <c r="AE385" s="16">
        <f t="shared" si="332"/>
        <v>30127.142857142859</v>
      </c>
      <c r="AF385" s="18">
        <f t="shared" si="339"/>
        <v>0.26613585295794151</v>
      </c>
      <c r="AG385" s="23">
        <v>1589612</v>
      </c>
      <c r="AH385" s="30">
        <f t="shared" si="449"/>
        <v>26370</v>
      </c>
      <c r="AI385" s="30">
        <f t="shared" si="431"/>
        <v>36431</v>
      </c>
      <c r="AJ385" s="23">
        <v>479389</v>
      </c>
      <c r="AK385" s="23">
        <f t="shared" si="458"/>
        <v>4498</v>
      </c>
      <c r="AL385" s="30">
        <f t="shared" si="464"/>
        <v>11489.571428571429</v>
      </c>
      <c r="AM385" s="19">
        <f t="shared" si="353"/>
        <v>2692.7142857142858</v>
      </c>
    </row>
    <row r="386" spans="1:39" x14ac:dyDescent="0.25">
      <c r="A386" s="26">
        <v>44278</v>
      </c>
      <c r="B386" s="12">
        <f t="shared" si="491"/>
        <v>586123</v>
      </c>
      <c r="C386" s="23">
        <v>5481</v>
      </c>
      <c r="D386" s="23">
        <v>18703</v>
      </c>
      <c r="E386" s="23">
        <v>378176</v>
      </c>
      <c r="F386" s="23">
        <v>4334584</v>
      </c>
      <c r="G386" s="7">
        <f t="shared" si="204"/>
        <v>442304.48979591834</v>
      </c>
      <c r="H386" s="12"/>
      <c r="I386" s="11">
        <f t="shared" si="234"/>
        <v>9.4395513931131401E-3</v>
      </c>
      <c r="J386" s="11">
        <f t="shared" si="231"/>
        <v>0.13522012723712357</v>
      </c>
      <c r="K386" s="11">
        <f t="shared" si="232"/>
        <v>4.4675868797222906E-3</v>
      </c>
      <c r="L386" s="23">
        <v>189244</v>
      </c>
      <c r="M386" s="11">
        <f t="shared" si="235"/>
        <v>3.1909684486020849E-2</v>
      </c>
      <c r="N386" s="11">
        <f t="shared" si="236"/>
        <v>0.64521610651689154</v>
      </c>
      <c r="O386" s="23">
        <v>50096</v>
      </c>
      <c r="P386" s="24">
        <f t="shared" si="437"/>
        <v>19279</v>
      </c>
      <c r="Q386" s="25">
        <f t="shared" si="322"/>
        <v>0.28429897816276778</v>
      </c>
      <c r="R386" s="23">
        <f t="shared" si="440"/>
        <v>252</v>
      </c>
      <c r="S386" s="12">
        <f t="shared" si="443"/>
        <v>4510</v>
      </c>
      <c r="T386" s="23">
        <v>11873</v>
      </c>
      <c r="U386" s="23">
        <v>1389</v>
      </c>
      <c r="V386" s="11">
        <f t="shared" si="316"/>
        <v>0.32287420899708763</v>
      </c>
      <c r="W386" s="12">
        <f t="shared" ref="W386:X386" si="524">T386-T385</f>
        <v>597</v>
      </c>
      <c r="X386" s="12">
        <f t="shared" si="524"/>
        <v>49</v>
      </c>
      <c r="Y386" s="11">
        <f t="shared" si="476"/>
        <v>6.2739109298049073E-2</v>
      </c>
      <c r="Z386" s="11">
        <f t="shared" si="477"/>
        <v>0.11698812431567422</v>
      </c>
      <c r="AA386" s="13">
        <f t="shared" si="348"/>
        <v>1.0572382453862561</v>
      </c>
      <c r="AB386" s="19">
        <f t="shared" si="364"/>
        <v>1.1196408704886829</v>
      </c>
      <c r="AC386" s="16">
        <f t="shared" si="331"/>
        <v>8143</v>
      </c>
      <c r="AD386" s="16">
        <f t="shared" si="360"/>
        <v>211</v>
      </c>
      <c r="AE386" s="16">
        <f t="shared" si="332"/>
        <v>30291.857142857141</v>
      </c>
      <c r="AF386" s="18">
        <f t="shared" si="339"/>
        <v>0.26792651891669322</v>
      </c>
      <c r="AG386" s="23">
        <v>1636436</v>
      </c>
      <c r="AH386" s="30">
        <f t="shared" si="449"/>
        <v>46824</v>
      </c>
      <c r="AI386" s="30">
        <f t="shared" si="431"/>
        <v>41337.571428571428</v>
      </c>
      <c r="AJ386" s="23">
        <v>481820</v>
      </c>
      <c r="AK386" s="23">
        <f t="shared" si="458"/>
        <v>2431</v>
      </c>
      <c r="AL386" s="30">
        <f t="shared" si="464"/>
        <v>11759.285714285714</v>
      </c>
      <c r="AM386" s="19">
        <f t="shared" si="353"/>
        <v>3071</v>
      </c>
    </row>
    <row r="387" spans="1:39" x14ac:dyDescent="0.25">
      <c r="A387" s="26">
        <v>44279</v>
      </c>
      <c r="B387" s="12">
        <f t="shared" si="491"/>
        <v>593710</v>
      </c>
      <c r="C387" s="23">
        <v>7587</v>
      </c>
      <c r="D387" s="23">
        <v>18952</v>
      </c>
      <c r="E387" s="23">
        <v>381807</v>
      </c>
      <c r="F387" s="23">
        <v>4367900</v>
      </c>
      <c r="G387" s="7">
        <f t="shared" si="204"/>
        <v>445704.08163265302</v>
      </c>
      <c r="H387" s="12"/>
      <c r="I387" s="11">
        <f t="shared" si="234"/>
        <v>1.2944381981256494E-2</v>
      </c>
      <c r="J387" s="11">
        <f t="shared" si="231"/>
        <v>0.1359257309004327</v>
      </c>
      <c r="K387" s="11">
        <f t="shared" si="232"/>
        <v>7.6860893686683659E-3</v>
      </c>
      <c r="L387" s="23">
        <v>192951</v>
      </c>
      <c r="M387" s="11">
        <f t="shared" si="235"/>
        <v>3.1921308382880528E-2</v>
      </c>
      <c r="N387" s="11">
        <f t="shared" si="236"/>
        <v>0.64308669215610315</v>
      </c>
      <c r="O387" s="23">
        <v>51230</v>
      </c>
      <c r="P387" s="24">
        <f t="shared" si="437"/>
        <v>33316</v>
      </c>
      <c r="Q387" s="25">
        <f t="shared" si="322"/>
        <v>0.22772841877776442</v>
      </c>
      <c r="R387" s="23">
        <f t="shared" si="440"/>
        <v>249</v>
      </c>
      <c r="S387" s="12">
        <f t="shared" si="443"/>
        <v>3631</v>
      </c>
      <c r="T387" s="23">
        <v>11805</v>
      </c>
      <c r="U387" s="23">
        <v>1423</v>
      </c>
      <c r="V387" s="11">
        <f t="shared" si="316"/>
        <v>0.32499199946101631</v>
      </c>
      <c r="W387" s="12">
        <f t="shared" ref="W387:X387" si="525">T387-T386</f>
        <v>-68</v>
      </c>
      <c r="X387" s="12">
        <f t="shared" si="525"/>
        <v>34</v>
      </c>
      <c r="Y387" s="11">
        <f t="shared" si="476"/>
        <v>6.1181336194163286E-2</v>
      </c>
      <c r="Z387" s="11">
        <f t="shared" si="477"/>
        <v>0.12054214315967811</v>
      </c>
      <c r="AA387" s="13">
        <f t="shared" si="348"/>
        <v>1.1820256003712442</v>
      </c>
      <c r="AB387" s="19">
        <f t="shared" si="364"/>
        <v>1.1081236013452891</v>
      </c>
      <c r="AC387" s="16">
        <f t="shared" si="331"/>
        <v>8733.1428571428569</v>
      </c>
      <c r="AD387" s="16">
        <f t="shared" si="360"/>
        <v>218.71428571428572</v>
      </c>
      <c r="AE387" s="16">
        <f t="shared" si="332"/>
        <v>33101.428571428572</v>
      </c>
      <c r="AF387" s="18">
        <f t="shared" si="339"/>
        <v>0.26428695545205116</v>
      </c>
      <c r="AG387" s="23">
        <v>1696110</v>
      </c>
      <c r="AH387" s="30">
        <f t="shared" si="449"/>
        <v>59674</v>
      </c>
      <c r="AI387" s="30">
        <f t="shared" si="431"/>
        <v>42681.142857142855</v>
      </c>
      <c r="AJ387" s="23">
        <v>494520</v>
      </c>
      <c r="AK387" s="23">
        <f t="shared" si="458"/>
        <v>12700</v>
      </c>
      <c r="AL387" s="30">
        <f t="shared" si="464"/>
        <v>12539.142857142857</v>
      </c>
      <c r="AM387" s="19">
        <f t="shared" si="353"/>
        <v>3249.4285714285716</v>
      </c>
    </row>
    <row r="388" spans="1:39" x14ac:dyDescent="0.25">
      <c r="A388" s="26">
        <v>44280</v>
      </c>
      <c r="B388" s="12">
        <f t="shared" si="491"/>
        <v>603347</v>
      </c>
      <c r="C388" s="23">
        <v>9637</v>
      </c>
      <c r="D388" s="23">
        <v>19224</v>
      </c>
      <c r="E388" s="23">
        <v>387570</v>
      </c>
      <c r="F388" s="23">
        <v>4403317</v>
      </c>
      <c r="G388" s="7">
        <f t="shared" si="204"/>
        <v>449318.06122448976</v>
      </c>
      <c r="H388" s="12"/>
      <c r="I388" s="11">
        <f t="shared" si="234"/>
        <v>1.6231830354887067E-2</v>
      </c>
      <c r="J388" s="11">
        <f t="shared" si="231"/>
        <v>0.13702102301514971</v>
      </c>
      <c r="K388" s="11">
        <f t="shared" si="232"/>
        <v>8.1084731793310289E-3</v>
      </c>
      <c r="L388" s="23">
        <v>196553</v>
      </c>
      <c r="M388" s="11">
        <f t="shared" si="235"/>
        <v>3.1862261683575123E-2</v>
      </c>
      <c r="N388" s="11">
        <f t="shared" si="236"/>
        <v>0.64236666462251413</v>
      </c>
      <c r="O388" s="23">
        <v>54422</v>
      </c>
      <c r="P388" s="24">
        <f t="shared" si="437"/>
        <v>35417</v>
      </c>
      <c r="Q388" s="25">
        <f t="shared" si="322"/>
        <v>0.2721009684614733</v>
      </c>
      <c r="R388" s="23">
        <f t="shared" si="440"/>
        <v>272</v>
      </c>
      <c r="S388" s="12">
        <f t="shared" si="443"/>
        <v>5763</v>
      </c>
      <c r="T388" s="23">
        <v>11760</v>
      </c>
      <c r="U388" s="23">
        <v>1467</v>
      </c>
      <c r="V388" s="11">
        <f t="shared" si="316"/>
        <v>0.32577107369391078</v>
      </c>
      <c r="W388" s="12">
        <f t="shared" ref="W388:X388" si="526">T388-T387</f>
        <v>-45</v>
      </c>
      <c r="X388" s="12">
        <f t="shared" si="526"/>
        <v>44</v>
      </c>
      <c r="Y388" s="11">
        <f t="shared" si="476"/>
        <v>5.9831190569464725E-2</v>
      </c>
      <c r="Z388" s="11">
        <f t="shared" si="477"/>
        <v>0.12474489795918367</v>
      </c>
      <c r="AA388" s="13">
        <f t="shared" si="348"/>
        <v>1.2877093852688948</v>
      </c>
      <c r="AB388" s="19">
        <f t="shared" si="364"/>
        <v>1.1262516368527382</v>
      </c>
      <c r="AC388" s="16">
        <f t="shared" si="331"/>
        <v>9181</v>
      </c>
      <c r="AD388" s="16">
        <f t="shared" si="360"/>
        <v>228</v>
      </c>
      <c r="AE388" s="16">
        <f t="shared" si="332"/>
        <v>34375.571428571428</v>
      </c>
      <c r="AF388" s="18">
        <f t="shared" si="339"/>
        <v>0.26810466386288606</v>
      </c>
      <c r="AG388" s="23">
        <v>1747519</v>
      </c>
      <c r="AH388" s="30">
        <f t="shared" si="449"/>
        <v>51409</v>
      </c>
      <c r="AI388" s="30">
        <f t="shared" si="431"/>
        <v>43687.571428571428</v>
      </c>
      <c r="AJ388" s="23">
        <v>524604</v>
      </c>
      <c r="AK388" s="23">
        <f t="shared" si="458"/>
        <v>30084</v>
      </c>
      <c r="AL388" s="30">
        <f t="shared" si="464"/>
        <v>14669.857142857143</v>
      </c>
      <c r="AM388" s="19">
        <f t="shared" si="353"/>
        <v>3810.7142857142858</v>
      </c>
    </row>
    <row r="389" spans="1:39" x14ac:dyDescent="0.25">
      <c r="A389" s="26">
        <v>44281</v>
      </c>
      <c r="B389" s="12">
        <f t="shared" si="491"/>
        <v>614612</v>
      </c>
      <c r="C389" s="23">
        <v>11265</v>
      </c>
      <c r="D389" s="23">
        <v>19499</v>
      </c>
      <c r="E389" s="23">
        <v>392314</v>
      </c>
      <c r="F389" s="23">
        <v>4443610</v>
      </c>
      <c r="G389" s="7">
        <f t="shared" si="204"/>
        <v>453429.59183673467</v>
      </c>
      <c r="H389" s="12"/>
      <c r="I389" s="11">
        <f t="shared" si="234"/>
        <v>1.8670847787425809E-2</v>
      </c>
      <c r="J389" s="11">
        <f t="shared" si="231"/>
        <v>0.13831366839124046</v>
      </c>
      <c r="K389" s="11">
        <f t="shared" si="232"/>
        <v>9.1506016941319459E-3</v>
      </c>
      <c r="L389" s="23">
        <v>202799</v>
      </c>
      <c r="M389" s="11">
        <f t="shared" si="235"/>
        <v>3.1725706624667269E-2</v>
      </c>
      <c r="N389" s="11">
        <f t="shared" si="236"/>
        <v>0.63831165027692272</v>
      </c>
      <c r="O389" s="23">
        <v>58667</v>
      </c>
      <c r="P389" s="24">
        <f t="shared" si="437"/>
        <v>40293</v>
      </c>
      <c r="Q389" s="25">
        <f t="shared" si="322"/>
        <v>0.27957709775891593</v>
      </c>
      <c r="R389" s="23">
        <f t="shared" si="440"/>
        <v>275</v>
      </c>
      <c r="S389" s="12">
        <f t="shared" si="443"/>
        <v>4744</v>
      </c>
      <c r="T389" s="23">
        <v>11823</v>
      </c>
      <c r="U389" s="23">
        <v>1480</v>
      </c>
      <c r="V389" s="11">
        <f t="shared" si="316"/>
        <v>0.32996264309841006</v>
      </c>
      <c r="W389" s="12">
        <f t="shared" ref="W389:X389" si="527">T389-T388</f>
        <v>63</v>
      </c>
      <c r="X389" s="12">
        <f t="shared" si="527"/>
        <v>13</v>
      </c>
      <c r="Y389" s="11">
        <f t="shared" si="476"/>
        <v>5.829910403897455E-2</v>
      </c>
      <c r="Z389" s="11">
        <f t="shared" si="477"/>
        <v>0.12517973441596889</v>
      </c>
      <c r="AA389" s="13">
        <f t="shared" si="348"/>
        <v>1.2539298435806101</v>
      </c>
      <c r="AB389" s="19">
        <f t="shared" si="364"/>
        <v>1.1436825571213378</v>
      </c>
      <c r="AC389" s="16">
        <f t="shared" si="331"/>
        <v>9253.2857142857138</v>
      </c>
      <c r="AD389" s="16">
        <f t="shared" si="360"/>
        <v>236.85714285714286</v>
      </c>
      <c r="AE389" s="16">
        <f t="shared" si="332"/>
        <v>34474.857142857145</v>
      </c>
      <c r="AF389" s="18">
        <f t="shared" si="339"/>
        <v>0.26922915758572036</v>
      </c>
      <c r="AG389" s="23">
        <v>1803533</v>
      </c>
      <c r="AH389" s="30">
        <f t="shared" si="449"/>
        <v>56014</v>
      </c>
      <c r="AI389" s="30">
        <f t="shared" si="431"/>
        <v>46568.428571428572</v>
      </c>
      <c r="AJ389" s="23">
        <v>594662</v>
      </c>
      <c r="AK389" s="23">
        <f t="shared" si="458"/>
        <v>70058</v>
      </c>
      <c r="AL389" s="30">
        <f t="shared" si="464"/>
        <v>21458.714285714286</v>
      </c>
      <c r="AM389" s="19">
        <f t="shared" si="353"/>
        <v>3929.4285714285716</v>
      </c>
    </row>
    <row r="390" spans="1:39" x14ac:dyDescent="0.25">
      <c r="A390" s="26">
        <v>44282</v>
      </c>
      <c r="B390" s="12">
        <f t="shared" si="491"/>
        <v>624779</v>
      </c>
      <c r="C390" s="23">
        <v>10167</v>
      </c>
      <c r="D390" s="23">
        <v>19752</v>
      </c>
      <c r="E390" s="23">
        <v>393999</v>
      </c>
      <c r="F390" s="23">
        <v>4486163</v>
      </c>
      <c r="G390" s="7">
        <f t="shared" si="204"/>
        <v>457771.73469387752</v>
      </c>
      <c r="H390" s="12"/>
      <c r="I390" s="11">
        <f t="shared" si="234"/>
        <v>1.6542143661366845E-2</v>
      </c>
      <c r="J390" s="11">
        <f t="shared" si="231"/>
        <v>0.13926801143872838</v>
      </c>
      <c r="K390" s="11">
        <f t="shared" si="232"/>
        <v>9.5762229358562073E-3</v>
      </c>
      <c r="L390" s="23">
        <v>211028</v>
      </c>
      <c r="M390" s="11">
        <f t="shared" si="235"/>
        <v>3.1614378844359366E-2</v>
      </c>
      <c r="N390" s="11">
        <f t="shared" si="236"/>
        <v>0.63062138772269871</v>
      </c>
      <c r="O390" s="23">
        <v>61430</v>
      </c>
      <c r="P390" s="24">
        <f t="shared" si="437"/>
        <v>42553</v>
      </c>
      <c r="Q390" s="25">
        <f t="shared" si="322"/>
        <v>0.23892557516508825</v>
      </c>
      <c r="R390" s="23">
        <f t="shared" si="440"/>
        <v>253</v>
      </c>
      <c r="S390" s="12">
        <f t="shared" si="443"/>
        <v>1685</v>
      </c>
      <c r="T390" s="23">
        <v>11779</v>
      </c>
      <c r="U390" s="23">
        <v>1512</v>
      </c>
      <c r="V390" s="11">
        <f t="shared" si="316"/>
        <v>0.33776423343294187</v>
      </c>
      <c r="W390" s="12">
        <f t="shared" ref="W390:X390" si="528">T390-T389</f>
        <v>-44</v>
      </c>
      <c r="X390" s="12">
        <f t="shared" si="528"/>
        <v>32</v>
      </c>
      <c r="Y390" s="11">
        <f t="shared" si="476"/>
        <v>5.5817237522982732E-2</v>
      </c>
      <c r="Z390" s="11">
        <f t="shared" si="477"/>
        <v>0.12836403769420154</v>
      </c>
      <c r="AA390" s="13">
        <f t="shared" si="348"/>
        <v>1.1961607678464308</v>
      </c>
      <c r="AB390" s="19">
        <f t="shared" si="364"/>
        <v>1.1551731658919009</v>
      </c>
      <c r="AC390" s="16">
        <f t="shared" si="331"/>
        <v>9115.4285714285706</v>
      </c>
      <c r="AD390" s="16">
        <f t="shared" si="360"/>
        <v>240.57142857142858</v>
      </c>
      <c r="AE390" s="16">
        <f t="shared" si="332"/>
        <v>34771.571428571428</v>
      </c>
      <c r="AF390" s="18">
        <f t="shared" si="339"/>
        <v>0.26407178595237896</v>
      </c>
      <c r="AG390" s="23">
        <v>1870631</v>
      </c>
      <c r="AH390" s="30">
        <f t="shared" si="449"/>
        <v>67098</v>
      </c>
      <c r="AI390" s="30">
        <f t="shared" si="431"/>
        <v>50040.142857142855</v>
      </c>
      <c r="AJ390" s="23">
        <v>667303</v>
      </c>
      <c r="AK390" s="23">
        <f t="shared" si="458"/>
        <v>72641</v>
      </c>
      <c r="AL390" s="30">
        <f t="shared" si="464"/>
        <v>28808.571428571428</v>
      </c>
      <c r="AM390" s="19">
        <f t="shared" si="353"/>
        <v>3889.2857142857142</v>
      </c>
    </row>
    <row r="391" spans="1:39" x14ac:dyDescent="0.25">
      <c r="A391" s="26">
        <v>44283</v>
      </c>
      <c r="B391" s="12">
        <f t="shared" si="491"/>
        <v>633861</v>
      </c>
      <c r="C391" s="23">
        <v>9082</v>
      </c>
      <c r="D391" s="23">
        <v>19972</v>
      </c>
      <c r="E391" s="23">
        <v>395790</v>
      </c>
      <c r="F391" s="23">
        <v>4515464</v>
      </c>
      <c r="G391" s="7">
        <f t="shared" si="204"/>
        <v>460761.63265306118</v>
      </c>
      <c r="H391" s="12"/>
      <c r="I391" s="11">
        <f t="shared" si="234"/>
        <v>1.4536340049841624E-2</v>
      </c>
      <c r="J391" s="11">
        <f t="shared" si="231"/>
        <v>0.14037560702510307</v>
      </c>
      <c r="K391" s="11">
        <f t="shared" si="232"/>
        <v>6.5314167140159644E-3</v>
      </c>
      <c r="L391" s="23">
        <v>218099</v>
      </c>
      <c r="M391" s="11">
        <f t="shared" si="235"/>
        <v>3.1508485298827348E-2</v>
      </c>
      <c r="N391" s="11">
        <f t="shared" si="236"/>
        <v>0.6244113457051309</v>
      </c>
      <c r="O391" s="23">
        <v>59018</v>
      </c>
      <c r="P391" s="24">
        <f t="shared" si="437"/>
        <v>29301</v>
      </c>
      <c r="Q391" s="25">
        <f t="shared" si="322"/>
        <v>0.30995529162827207</v>
      </c>
      <c r="R391" s="23">
        <f t="shared" si="440"/>
        <v>220</v>
      </c>
      <c r="S391" s="12">
        <f t="shared" si="443"/>
        <v>1791</v>
      </c>
      <c r="T391" s="23">
        <v>11805</v>
      </c>
      <c r="U391" s="23">
        <v>1527</v>
      </c>
      <c r="V391" s="11">
        <f t="shared" si="316"/>
        <v>0.34408016899604171</v>
      </c>
      <c r="W391" s="12">
        <f t="shared" ref="W391:X391" si="529">T391-T390</f>
        <v>26</v>
      </c>
      <c r="X391" s="12">
        <f t="shared" si="529"/>
        <v>15</v>
      </c>
      <c r="Y391" s="11">
        <f t="shared" si="476"/>
        <v>5.4126795629507701E-2</v>
      </c>
      <c r="Z391" s="11">
        <f t="shared" si="477"/>
        <v>0.12935196950444727</v>
      </c>
      <c r="AA391" s="13">
        <f t="shared" si="348"/>
        <v>1.1299132580844191</v>
      </c>
      <c r="AB391" s="19">
        <f t="shared" si="364"/>
        <v>1.1606191097637162</v>
      </c>
      <c r="AC391" s="16">
        <f t="shared" si="331"/>
        <v>8895</v>
      </c>
      <c r="AD391" s="16">
        <f t="shared" si="360"/>
        <v>244.28571428571428</v>
      </c>
      <c r="AE391" s="16">
        <f t="shared" si="332"/>
        <v>33103.285714285717</v>
      </c>
      <c r="AF391" s="18">
        <f t="shared" si="339"/>
        <v>0.27131123575989352</v>
      </c>
      <c r="AG391" s="23">
        <v>1903498</v>
      </c>
      <c r="AH391" s="30">
        <f t="shared" si="449"/>
        <v>32867</v>
      </c>
      <c r="AI391" s="30">
        <f t="shared" si="431"/>
        <v>48608</v>
      </c>
      <c r="AJ391" s="23">
        <v>685971</v>
      </c>
      <c r="AK391" s="23">
        <f t="shared" si="458"/>
        <v>18668</v>
      </c>
      <c r="AL391" s="30">
        <f t="shared" si="464"/>
        <v>30154.285714285714</v>
      </c>
      <c r="AM391" s="19">
        <f t="shared" si="353"/>
        <v>3684.5714285714284</v>
      </c>
    </row>
    <row r="392" spans="1:39" x14ac:dyDescent="0.25">
      <c r="A392" s="26">
        <v>44284</v>
      </c>
      <c r="B392" s="12">
        <f t="shared" si="491"/>
        <v>641124</v>
      </c>
      <c r="C392" s="23">
        <v>7263</v>
      </c>
      <c r="D392" s="23">
        <v>20161</v>
      </c>
      <c r="E392" s="23">
        <v>399961</v>
      </c>
      <c r="F392" s="23">
        <v>4557943</v>
      </c>
      <c r="G392" s="7">
        <f t="shared" si="204"/>
        <v>465096.22448979586</v>
      </c>
      <c r="H392" s="12"/>
      <c r="I392" s="11">
        <f t="shared" si="234"/>
        <v>1.1458348123642249E-2</v>
      </c>
      <c r="J392" s="11">
        <f t="shared" si="231"/>
        <v>0.14066082002341845</v>
      </c>
      <c r="K392" s="11">
        <f t="shared" si="232"/>
        <v>9.4074495998639346E-3</v>
      </c>
      <c r="L392" s="23">
        <v>221002</v>
      </c>
      <c r="M392" s="11">
        <f t="shared" si="235"/>
        <v>3.1446334874376876E-2</v>
      </c>
      <c r="N392" s="11">
        <f t="shared" si="236"/>
        <v>0.62384343746295567</v>
      </c>
      <c r="O392" s="23">
        <v>55511</v>
      </c>
      <c r="P392" s="24">
        <f t="shared" si="437"/>
        <v>42479</v>
      </c>
      <c r="Q392" s="25">
        <f t="shared" si="322"/>
        <v>0.1709786011911768</v>
      </c>
      <c r="R392" s="23">
        <f t="shared" si="440"/>
        <v>189</v>
      </c>
      <c r="S392" s="12">
        <f t="shared" si="443"/>
        <v>4171</v>
      </c>
      <c r="T392" s="23">
        <v>12291</v>
      </c>
      <c r="U392" s="23">
        <v>1497</v>
      </c>
      <c r="V392" s="11">
        <f t="shared" si="316"/>
        <v>0.34471022766266746</v>
      </c>
      <c r="W392" s="12">
        <f t="shared" ref="W392:X392" si="530">T392-T391</f>
        <v>486</v>
      </c>
      <c r="X392" s="12">
        <f t="shared" si="530"/>
        <v>-30</v>
      </c>
      <c r="Y392" s="11">
        <f t="shared" si="476"/>
        <v>5.561488131329128E-2</v>
      </c>
      <c r="Z392" s="11">
        <f t="shared" si="477"/>
        <v>0.12179643641689041</v>
      </c>
      <c r="AA392" s="13">
        <f t="shared" si="348"/>
        <v>1.0715019664812386</v>
      </c>
      <c r="AB392" s="19">
        <f t="shared" si="364"/>
        <v>1.168354152431299</v>
      </c>
      <c r="AC392" s="16">
        <f t="shared" si="331"/>
        <v>8640.2857142857138</v>
      </c>
      <c r="AD392" s="16">
        <f t="shared" si="360"/>
        <v>244.28571428571428</v>
      </c>
      <c r="AE392" s="16">
        <f t="shared" si="332"/>
        <v>34662.571428571428</v>
      </c>
      <c r="AF392" s="18">
        <f t="shared" si="339"/>
        <v>0.25479499016363688</v>
      </c>
      <c r="AG392" s="23">
        <v>1920347</v>
      </c>
      <c r="AH392" s="30">
        <f t="shared" si="449"/>
        <v>16849</v>
      </c>
      <c r="AI392" s="30">
        <f t="shared" si="431"/>
        <v>47247.857142857145</v>
      </c>
      <c r="AJ392" s="23">
        <v>689392</v>
      </c>
      <c r="AK392" s="23">
        <f t="shared" si="458"/>
        <v>3421</v>
      </c>
      <c r="AL392" s="30">
        <f t="shared" si="464"/>
        <v>30000.428571428572</v>
      </c>
      <c r="AM392" s="19">
        <f t="shared" si="353"/>
        <v>3756.4285714285716</v>
      </c>
    </row>
    <row r="393" spans="1:39" x14ac:dyDescent="0.25">
      <c r="A393" s="26">
        <v>44285</v>
      </c>
      <c r="B393" s="12">
        <f t="shared" si="491"/>
        <v>645733</v>
      </c>
      <c r="C393" s="23">
        <v>4609</v>
      </c>
      <c r="D393" s="23">
        <v>20435</v>
      </c>
      <c r="E393" s="23">
        <v>402964</v>
      </c>
      <c r="F393" s="23">
        <v>4576398</v>
      </c>
      <c r="G393" s="7">
        <f t="shared" si="204"/>
        <v>466979.38775510201</v>
      </c>
      <c r="H393" s="12"/>
      <c r="I393" s="11">
        <f t="shared" si="234"/>
        <v>7.1889369295175349E-3</v>
      </c>
      <c r="J393" s="11">
        <f t="shared" si="231"/>
        <v>0.1411007084611085</v>
      </c>
      <c r="K393" s="11">
        <f t="shared" si="232"/>
        <v>4.0489756014939196E-3</v>
      </c>
      <c r="L393" s="23">
        <v>222234</v>
      </c>
      <c r="M393" s="11">
        <f t="shared" si="235"/>
        <v>3.1646206713920461E-2</v>
      </c>
      <c r="N393" s="11">
        <f t="shared" si="236"/>
        <v>0.62404120588540468</v>
      </c>
      <c r="O393" s="23">
        <v>55280</v>
      </c>
      <c r="P393" s="24">
        <f t="shared" si="437"/>
        <v>18455</v>
      </c>
      <c r="Q393" s="25">
        <f t="shared" si="322"/>
        <v>0.24974261717691681</v>
      </c>
      <c r="R393" s="23">
        <f t="shared" si="440"/>
        <v>274</v>
      </c>
      <c r="S393" s="12">
        <f t="shared" si="443"/>
        <v>3003</v>
      </c>
      <c r="T393" s="23">
        <v>12553</v>
      </c>
      <c r="U393" s="23">
        <v>1529</v>
      </c>
      <c r="V393" s="11">
        <f t="shared" si="316"/>
        <v>0.34415772463231709</v>
      </c>
      <c r="W393" s="12">
        <f t="shared" ref="W393:X393" si="531">T393-T392</f>
        <v>262</v>
      </c>
      <c r="X393" s="12">
        <f t="shared" si="531"/>
        <v>32</v>
      </c>
      <c r="Y393" s="11">
        <f t="shared" si="476"/>
        <v>5.6485506268167784E-2</v>
      </c>
      <c r="Z393" s="11">
        <f t="shared" si="477"/>
        <v>0.12180355293555326</v>
      </c>
      <c r="AA393" s="13">
        <f t="shared" si="348"/>
        <v>1.0457711268223364</v>
      </c>
      <c r="AB393" s="19">
        <f t="shared" si="364"/>
        <v>1.1667159926364534</v>
      </c>
      <c r="AC393" s="16">
        <f t="shared" si="331"/>
        <v>8515.7142857142862</v>
      </c>
      <c r="AD393" s="16">
        <f t="shared" si="360"/>
        <v>247.42857142857142</v>
      </c>
      <c r="AE393" s="16">
        <f t="shared" si="332"/>
        <v>34544.857142857145</v>
      </c>
      <c r="AF393" s="18">
        <f t="shared" si="339"/>
        <v>0.24985836716565824</v>
      </c>
      <c r="AG393" s="23">
        <v>2000998</v>
      </c>
      <c r="AH393" s="30">
        <f t="shared" si="449"/>
        <v>80651</v>
      </c>
      <c r="AI393" s="30">
        <f t="shared" si="431"/>
        <v>52080.285714285717</v>
      </c>
      <c r="AJ393" s="31">
        <v>721289</v>
      </c>
      <c r="AK393" s="23">
        <v>31897</v>
      </c>
      <c r="AL393" s="30">
        <f t="shared" si="464"/>
        <v>34209.857142857145</v>
      </c>
      <c r="AM393" s="19">
        <f t="shared" si="353"/>
        <v>3541.1428571428573</v>
      </c>
    </row>
    <row r="394" spans="1:39" x14ac:dyDescent="0.25">
      <c r="A394" s="26">
        <v>44286</v>
      </c>
      <c r="B394" s="12">
        <f t="shared" si="491"/>
        <v>652433</v>
      </c>
      <c r="C394" s="23">
        <v>6700</v>
      </c>
      <c r="D394" s="23">
        <v>20737</v>
      </c>
      <c r="E394" s="23">
        <v>406935</v>
      </c>
      <c r="F394" s="23">
        <v>4609152</v>
      </c>
      <c r="G394" s="7">
        <f t="shared" si="204"/>
        <v>470321.63265306118</v>
      </c>
      <c r="H394" s="12"/>
      <c r="I394" s="11">
        <f t="shared" si="234"/>
        <v>1.0375805479973922E-2</v>
      </c>
      <c r="J394" s="11">
        <f t="shared" si="231"/>
        <v>0.14155163466077925</v>
      </c>
      <c r="K394" s="11">
        <f t="shared" si="232"/>
        <v>7.1571572227765159E-3</v>
      </c>
      <c r="L394" s="23">
        <v>224761</v>
      </c>
      <c r="M394" s="11">
        <f t="shared" si="235"/>
        <v>3.1784106567264381E-2</v>
      </c>
      <c r="N394" s="11">
        <f t="shared" si="236"/>
        <v>0.62371921714566858</v>
      </c>
      <c r="O394" s="23">
        <v>55287</v>
      </c>
      <c r="P394" s="24">
        <f t="shared" si="437"/>
        <v>32754</v>
      </c>
      <c r="Q394" s="25">
        <f t="shared" si="322"/>
        <v>0.20455516883434086</v>
      </c>
      <c r="R394" s="23">
        <f t="shared" si="440"/>
        <v>302</v>
      </c>
      <c r="S394" s="12">
        <f t="shared" si="443"/>
        <v>3971</v>
      </c>
      <c r="T394" s="23">
        <v>12346</v>
      </c>
      <c r="U394" s="23">
        <v>1492</v>
      </c>
      <c r="V394" s="11">
        <f t="shared" si="316"/>
        <v>0.34449667628706704</v>
      </c>
      <c r="W394" s="12">
        <f t="shared" ref="W394:X394" si="532">T394-T393</f>
        <v>-207</v>
      </c>
      <c r="X394" s="12">
        <f t="shared" si="532"/>
        <v>-37</v>
      </c>
      <c r="Y394" s="11">
        <f t="shared" si="476"/>
        <v>5.4929458402480855E-2</v>
      </c>
      <c r="Z394" s="11">
        <f t="shared" si="477"/>
        <v>0.12084885792969383</v>
      </c>
      <c r="AA394" s="13">
        <f t="shared" si="348"/>
        <v>0.96059346986848126</v>
      </c>
      <c r="AB394" s="19">
        <f t="shared" si="364"/>
        <v>1.1350828311360586</v>
      </c>
      <c r="AC394" s="16">
        <f t="shared" si="331"/>
        <v>8389</v>
      </c>
      <c r="AD394" s="16">
        <f t="shared" si="360"/>
        <v>255</v>
      </c>
      <c r="AE394" s="16">
        <f t="shared" si="332"/>
        <v>34464.571428571428</v>
      </c>
      <c r="AF394" s="18">
        <f t="shared" si="339"/>
        <v>0.24654790288802628</v>
      </c>
      <c r="AG394" s="23">
        <v>2011029</v>
      </c>
      <c r="AH394" s="30">
        <f t="shared" si="449"/>
        <v>10031</v>
      </c>
      <c r="AI394" s="30">
        <f t="shared" si="431"/>
        <v>44988.428571428572</v>
      </c>
      <c r="AJ394" s="23">
        <v>753187</v>
      </c>
      <c r="AK394" s="31">
        <f t="shared" ref="AK394:AK466" si="533">AJ394-AJ393</f>
        <v>31898</v>
      </c>
      <c r="AL394" s="30">
        <f t="shared" si="464"/>
        <v>36952.428571428572</v>
      </c>
      <c r="AM394" s="19">
        <f t="shared" si="353"/>
        <v>3589.7142857142858</v>
      </c>
    </row>
    <row r="395" spans="1:39" x14ac:dyDescent="0.25">
      <c r="A395" s="26">
        <v>44287</v>
      </c>
      <c r="B395" s="12">
        <f t="shared" si="491"/>
        <v>661721</v>
      </c>
      <c r="C395" s="23">
        <v>9288</v>
      </c>
      <c r="D395" s="23">
        <v>20995</v>
      </c>
      <c r="E395" s="23">
        <v>410565</v>
      </c>
      <c r="F395" s="23">
        <v>4649596</v>
      </c>
      <c r="G395" s="7">
        <f t="shared" si="204"/>
        <v>474448.57142857142</v>
      </c>
      <c r="H395" s="12"/>
      <c r="I395" s="11">
        <f t="shared" si="234"/>
        <v>1.4235944533768218E-2</v>
      </c>
      <c r="J395" s="11">
        <f t="shared" si="231"/>
        <v>0.14231795622673454</v>
      </c>
      <c r="K395" s="11">
        <f t="shared" si="232"/>
        <v>8.7747160432114189E-3</v>
      </c>
      <c r="L395" s="23">
        <v>230161</v>
      </c>
      <c r="M395" s="11">
        <f t="shared" si="235"/>
        <v>3.1727873227538492E-2</v>
      </c>
      <c r="N395" s="11">
        <f t="shared" si="236"/>
        <v>0.62045031062940426</v>
      </c>
      <c r="O395" s="23">
        <v>55915</v>
      </c>
      <c r="P395" s="24">
        <f t="shared" si="437"/>
        <v>40444</v>
      </c>
      <c r="Q395" s="25">
        <f t="shared" si="322"/>
        <v>0.22965087528434378</v>
      </c>
      <c r="R395" s="23">
        <f t="shared" si="440"/>
        <v>258</v>
      </c>
      <c r="S395" s="12">
        <f t="shared" si="443"/>
        <v>3630</v>
      </c>
      <c r="T395" s="23">
        <v>12062</v>
      </c>
      <c r="U395" s="23">
        <v>1512</v>
      </c>
      <c r="V395" s="11">
        <f t="shared" si="316"/>
        <v>0.34782181614305729</v>
      </c>
      <c r="W395" s="12">
        <f t="shared" ref="W395:X395" si="534">T395-T394</f>
        <v>-284</v>
      </c>
      <c r="X395" s="12">
        <f t="shared" si="534"/>
        <v>20</v>
      </c>
      <c r="Y395" s="11">
        <f t="shared" si="476"/>
        <v>5.2406793505415772E-2</v>
      </c>
      <c r="Z395" s="11">
        <f t="shared" si="477"/>
        <v>0.12535234621124192</v>
      </c>
      <c r="AA395" s="13">
        <f t="shared" si="348"/>
        <v>0.9083044175082079</v>
      </c>
      <c r="AB395" s="19">
        <f t="shared" si="364"/>
        <v>1.0808821214559605</v>
      </c>
      <c r="AC395" s="16">
        <f t="shared" si="331"/>
        <v>8339.1428571428569</v>
      </c>
      <c r="AD395" s="16">
        <f t="shared" si="360"/>
        <v>253</v>
      </c>
      <c r="AE395" s="16">
        <f t="shared" si="332"/>
        <v>35182.714285714283</v>
      </c>
      <c r="AF395" s="18">
        <f t="shared" si="339"/>
        <v>0.24048360386272205</v>
      </c>
      <c r="AG395" s="23">
        <v>2065948</v>
      </c>
      <c r="AH395" s="30">
        <f t="shared" si="449"/>
        <v>54919</v>
      </c>
      <c r="AI395" s="30">
        <f t="shared" si="431"/>
        <v>45489.857142857145</v>
      </c>
      <c r="AJ395" s="23">
        <v>787207</v>
      </c>
      <c r="AK395" s="23">
        <f t="shared" si="533"/>
        <v>34020</v>
      </c>
      <c r="AL395" s="30">
        <f t="shared" si="464"/>
        <v>37514.714285714283</v>
      </c>
      <c r="AM395" s="19">
        <f t="shared" si="353"/>
        <v>3285</v>
      </c>
    </row>
    <row r="396" spans="1:39" x14ac:dyDescent="0.25">
      <c r="A396" s="26">
        <v>44288</v>
      </c>
      <c r="B396" s="12">
        <f t="shared" si="491"/>
        <v>670776</v>
      </c>
      <c r="C396" s="23">
        <v>9055</v>
      </c>
      <c r="D396" s="23">
        <v>21262</v>
      </c>
      <c r="E396" s="23">
        <v>413370</v>
      </c>
      <c r="F396" s="23">
        <v>4689589</v>
      </c>
      <c r="G396" s="7">
        <f t="shared" si="204"/>
        <v>478529.48979591834</v>
      </c>
      <c r="H396" s="12"/>
      <c r="I396" s="11">
        <f t="shared" si="234"/>
        <v>1.3684014864270592E-2</v>
      </c>
      <c r="J396" s="11">
        <f t="shared" si="231"/>
        <v>0.14303513591489575</v>
      </c>
      <c r="K396" s="11">
        <f t="shared" si="232"/>
        <v>8.6013924650657821E-3</v>
      </c>
      <c r="L396" s="23">
        <v>236144</v>
      </c>
      <c r="M396" s="11">
        <f t="shared" si="235"/>
        <v>3.1697615895619403E-2</v>
      </c>
      <c r="N396" s="11">
        <f t="shared" si="236"/>
        <v>0.61625639557765932</v>
      </c>
      <c r="O396" s="23">
        <v>57800</v>
      </c>
      <c r="P396" s="24">
        <f t="shared" si="437"/>
        <v>39993</v>
      </c>
      <c r="Q396" s="25">
        <f t="shared" si="322"/>
        <v>0.22641462255894781</v>
      </c>
      <c r="R396" s="23">
        <f t="shared" si="440"/>
        <v>267</v>
      </c>
      <c r="S396" s="12">
        <f t="shared" si="443"/>
        <v>2805</v>
      </c>
      <c r="T396" s="23">
        <v>11747</v>
      </c>
      <c r="U396" s="23">
        <v>1467</v>
      </c>
      <c r="V396" s="11">
        <f t="shared" si="316"/>
        <v>0.35204598852672131</v>
      </c>
      <c r="W396" s="12">
        <f t="shared" ref="W396:X396" si="535">T396-T395</f>
        <v>-315</v>
      </c>
      <c r="X396" s="12">
        <f t="shared" si="535"/>
        <v>-45</v>
      </c>
      <c r="Y396" s="11">
        <f t="shared" si="476"/>
        <v>4.9745070804255033E-2</v>
      </c>
      <c r="Z396" s="11">
        <f t="shared" si="477"/>
        <v>0.12488294883800119</v>
      </c>
      <c r="AA396" s="13">
        <f t="shared" si="348"/>
        <v>0.86708968242940732</v>
      </c>
      <c r="AB396" s="19">
        <f t="shared" si="364"/>
        <v>1.0256192412915028</v>
      </c>
      <c r="AC396" s="16">
        <f t="shared" si="331"/>
        <v>8023.4285714285716</v>
      </c>
      <c r="AD396" s="16">
        <f t="shared" si="360"/>
        <v>251.85714285714286</v>
      </c>
      <c r="AE396" s="16">
        <f t="shared" si="332"/>
        <v>35139.857142857145</v>
      </c>
      <c r="AF396" s="18">
        <f t="shared" si="339"/>
        <v>0.23288896454844091</v>
      </c>
      <c r="AG396" s="23">
        <v>2156680</v>
      </c>
      <c r="AH396" s="30">
        <f t="shared" si="449"/>
        <v>90732</v>
      </c>
      <c r="AI396" s="30">
        <f t="shared" si="431"/>
        <v>50449.571428571428</v>
      </c>
      <c r="AJ396" s="23">
        <v>863195</v>
      </c>
      <c r="AK396" s="23">
        <f t="shared" si="533"/>
        <v>75988</v>
      </c>
      <c r="AL396" s="30">
        <f t="shared" si="464"/>
        <v>38361.857142857145</v>
      </c>
      <c r="AM396" s="19">
        <f t="shared" si="353"/>
        <v>3008</v>
      </c>
    </row>
    <row r="397" spans="1:39" x14ac:dyDescent="0.25">
      <c r="A397" s="26">
        <v>44289</v>
      </c>
      <c r="B397" s="12">
        <f t="shared" si="491"/>
        <v>679413</v>
      </c>
      <c r="C397" s="23">
        <v>8637</v>
      </c>
      <c r="D397" s="23">
        <v>21504</v>
      </c>
      <c r="E397" s="23">
        <v>415601</v>
      </c>
      <c r="F397" s="23">
        <v>4726187</v>
      </c>
      <c r="G397" s="7">
        <f t="shared" si="204"/>
        <v>482263.97959183669</v>
      </c>
      <c r="H397" s="12"/>
      <c r="I397" s="11">
        <f t="shared" si="234"/>
        <v>1.2876131525278185E-2</v>
      </c>
      <c r="J397" s="11">
        <f t="shared" si="231"/>
        <v>0.14375499742181169</v>
      </c>
      <c r="K397" s="11">
        <f t="shared" si="232"/>
        <v>7.8040954121992353E-3</v>
      </c>
      <c r="L397" s="23">
        <v>242308</v>
      </c>
      <c r="M397" s="11">
        <f t="shared" si="235"/>
        <v>3.1650851543906282E-2</v>
      </c>
      <c r="N397" s="11">
        <f t="shared" si="236"/>
        <v>0.6117059873743953</v>
      </c>
      <c r="O397" s="23">
        <v>55056</v>
      </c>
      <c r="P397" s="24">
        <f t="shared" si="437"/>
        <v>36598</v>
      </c>
      <c r="Q397" s="25">
        <f t="shared" si="322"/>
        <v>0.23599650254112248</v>
      </c>
      <c r="R397" s="23">
        <f t="shared" si="440"/>
        <v>242</v>
      </c>
      <c r="S397" s="12">
        <f t="shared" si="443"/>
        <v>2231</v>
      </c>
      <c r="T397" s="23">
        <v>11383</v>
      </c>
      <c r="U397" s="23">
        <v>1437</v>
      </c>
      <c r="V397" s="11">
        <f t="shared" si="316"/>
        <v>0.35664316108169847</v>
      </c>
      <c r="W397" s="12">
        <f t="shared" ref="W397:X397" si="536">T397-T396</f>
        <v>-364</v>
      </c>
      <c r="X397" s="12">
        <f t="shared" si="536"/>
        <v>-30</v>
      </c>
      <c r="Y397" s="11">
        <f t="shared" si="476"/>
        <v>4.6977400663618205E-2</v>
      </c>
      <c r="Z397" s="11">
        <f t="shared" si="477"/>
        <v>0.12624088553105509</v>
      </c>
      <c r="AA397" s="13">
        <f t="shared" si="348"/>
        <v>0.85622492477432299</v>
      </c>
      <c r="AB397" s="19">
        <f t="shared" si="364"/>
        <v>0.97705697799548752</v>
      </c>
      <c r="AC397" s="16">
        <f t="shared" si="331"/>
        <v>7804.8571428571431</v>
      </c>
      <c r="AD397" s="16">
        <f t="shared" si="360"/>
        <v>250.28571428571428</v>
      </c>
      <c r="AE397" s="16">
        <f t="shared" si="332"/>
        <v>34289.142857142855</v>
      </c>
      <c r="AF397" s="18">
        <f t="shared" si="339"/>
        <v>0.23247052560216006</v>
      </c>
      <c r="AG397" s="23">
        <v>2235731</v>
      </c>
      <c r="AH397" s="30">
        <f t="shared" si="449"/>
        <v>79051</v>
      </c>
      <c r="AI397" s="30">
        <f t="shared" si="431"/>
        <v>52157.142857142855</v>
      </c>
      <c r="AJ397" s="23">
        <v>891002</v>
      </c>
      <c r="AK397" s="23">
        <f t="shared" si="533"/>
        <v>27807</v>
      </c>
      <c r="AL397" s="30">
        <f t="shared" si="464"/>
        <v>31957</v>
      </c>
      <c r="AM397" s="19">
        <f t="shared" si="353"/>
        <v>3086</v>
      </c>
    </row>
    <row r="398" spans="1:39" x14ac:dyDescent="0.25">
      <c r="A398" s="26">
        <v>44290</v>
      </c>
      <c r="B398" s="12">
        <f t="shared" si="491"/>
        <v>685979</v>
      </c>
      <c r="C398" s="23">
        <v>6566</v>
      </c>
      <c r="D398" s="23">
        <v>21715</v>
      </c>
      <c r="E398" s="23">
        <v>416972</v>
      </c>
      <c r="F398" s="23">
        <v>4753281</v>
      </c>
      <c r="G398" s="7">
        <f t="shared" si="204"/>
        <v>485028.67346938769</v>
      </c>
      <c r="H398" s="12"/>
      <c r="I398" s="11">
        <f t="shared" si="234"/>
        <v>9.6642248529245096E-3</v>
      </c>
      <c r="J398" s="11">
        <f t="shared" si="231"/>
        <v>0.1443169465470272</v>
      </c>
      <c r="K398" s="11">
        <f t="shared" si="232"/>
        <v>5.7327397328967309E-3</v>
      </c>
      <c r="L398" s="23">
        <v>247292</v>
      </c>
      <c r="M398" s="11">
        <f t="shared" si="235"/>
        <v>3.1655487995988218E-2</v>
      </c>
      <c r="N398" s="11">
        <f t="shared" si="236"/>
        <v>0.60784951142819243</v>
      </c>
      <c r="O398" s="23">
        <v>52528</v>
      </c>
      <c r="P398" s="24">
        <f t="shared" si="437"/>
        <v>27094</v>
      </c>
      <c r="Q398" s="25">
        <f t="shared" si="322"/>
        <v>0.24234147781796708</v>
      </c>
      <c r="R398" s="23">
        <f t="shared" si="440"/>
        <v>211</v>
      </c>
      <c r="S398" s="12">
        <f t="shared" si="443"/>
        <v>1371</v>
      </c>
      <c r="T398" s="23">
        <v>11571</v>
      </c>
      <c r="U398" s="23">
        <v>1440</v>
      </c>
      <c r="V398" s="11">
        <f t="shared" si="316"/>
        <v>0.3604950005758194</v>
      </c>
      <c r="W398" s="12">
        <f t="shared" ref="W398:X398" si="537">T398-T397</f>
        <v>188</v>
      </c>
      <c r="X398" s="12">
        <f t="shared" si="537"/>
        <v>3</v>
      </c>
      <c r="Y398" s="11">
        <f t="shared" si="476"/>
        <v>4.6790838361127733E-2</v>
      </c>
      <c r="Z398" s="11">
        <f t="shared" si="477"/>
        <v>0.1244490536686544</v>
      </c>
      <c r="AA398" s="13">
        <f t="shared" si="348"/>
        <v>0.83703525254958644</v>
      </c>
      <c r="AB398" s="19">
        <f t="shared" si="364"/>
        <v>0.93521726291908303</v>
      </c>
      <c r="AC398" s="16">
        <f t="shared" si="331"/>
        <v>7445.4285714285716</v>
      </c>
      <c r="AD398" s="16">
        <f t="shared" si="360"/>
        <v>249</v>
      </c>
      <c r="AE398" s="16">
        <f t="shared" si="332"/>
        <v>33973.857142857145</v>
      </c>
      <c r="AF398" s="18">
        <f t="shared" si="339"/>
        <v>0.22281140934354512</v>
      </c>
      <c r="AG398" s="23">
        <v>2312501</v>
      </c>
      <c r="AH398" s="30">
        <f t="shared" si="449"/>
        <v>76770</v>
      </c>
      <c r="AI398" s="30">
        <f t="shared" si="431"/>
        <v>58429</v>
      </c>
      <c r="AJ398" s="23">
        <v>905117</v>
      </c>
      <c r="AK398" s="23">
        <f t="shared" si="533"/>
        <v>14115</v>
      </c>
      <c r="AL398" s="30">
        <f t="shared" si="464"/>
        <v>31306.571428571428</v>
      </c>
      <c r="AM398" s="19">
        <f t="shared" si="353"/>
        <v>3026</v>
      </c>
    </row>
    <row r="399" spans="1:39" x14ac:dyDescent="0.25">
      <c r="A399" s="26">
        <v>44291</v>
      </c>
      <c r="B399" s="12">
        <f t="shared" si="491"/>
        <v>689853</v>
      </c>
      <c r="C399" s="23">
        <v>3874</v>
      </c>
      <c r="D399" s="23">
        <v>21928</v>
      </c>
      <c r="E399" s="23">
        <v>418084</v>
      </c>
      <c r="F399" s="23">
        <v>4772189</v>
      </c>
      <c r="G399" s="7">
        <f t="shared" si="204"/>
        <v>486958.06122448976</v>
      </c>
      <c r="H399" s="12"/>
      <c r="I399" s="11">
        <f t="shared" si="234"/>
        <v>5.6474032003895162E-3</v>
      </c>
      <c r="J399" s="11">
        <f t="shared" si="231"/>
        <v>0.14455693183987475</v>
      </c>
      <c r="K399" s="11">
        <f t="shared" si="232"/>
        <v>3.9778839079785099E-3</v>
      </c>
      <c r="L399" s="23">
        <v>249841</v>
      </c>
      <c r="M399" s="11">
        <f t="shared" si="235"/>
        <v>3.1786482047624638E-2</v>
      </c>
      <c r="N399" s="11">
        <f t="shared" si="236"/>
        <v>0.60604795514406695</v>
      </c>
      <c r="O399" s="23">
        <v>50052</v>
      </c>
      <c r="P399" s="24">
        <f t="shared" si="437"/>
        <v>18908</v>
      </c>
      <c r="Q399" s="25">
        <f t="shared" si="322"/>
        <v>0.20488682039348424</v>
      </c>
      <c r="R399" s="23">
        <f t="shared" si="440"/>
        <v>213</v>
      </c>
      <c r="S399" s="12">
        <f t="shared" si="443"/>
        <v>1112</v>
      </c>
      <c r="T399" s="23">
        <v>11806</v>
      </c>
      <c r="U399" s="23">
        <v>1451</v>
      </c>
      <c r="V399" s="11">
        <f t="shared" si="316"/>
        <v>0.36216556280830842</v>
      </c>
      <c r="W399" s="12">
        <f t="shared" ref="W399:X399" si="538">T399-T398</f>
        <v>235</v>
      </c>
      <c r="X399" s="12">
        <f t="shared" si="538"/>
        <v>11</v>
      </c>
      <c r="Y399" s="11">
        <f t="shared" si="476"/>
        <v>4.7254053578075654E-2</v>
      </c>
      <c r="Z399" s="11">
        <f t="shared" si="477"/>
        <v>0.12290360833474505</v>
      </c>
      <c r="AA399" s="13">
        <f t="shared" si="348"/>
        <v>0.80567772229754309</v>
      </c>
      <c r="AB399" s="19">
        <f t="shared" si="364"/>
        <v>0.89724237089284065</v>
      </c>
      <c r="AC399" s="16">
        <f t="shared" si="331"/>
        <v>6961.2857142857147</v>
      </c>
      <c r="AD399" s="16">
        <f t="shared" si="360"/>
        <v>252.42857142857142</v>
      </c>
      <c r="AE399" s="16">
        <f t="shared" si="332"/>
        <v>30606.571428571428</v>
      </c>
      <c r="AF399" s="18">
        <f t="shared" si="339"/>
        <v>0.22765544065816043</v>
      </c>
      <c r="AG399" s="23">
        <v>2362839</v>
      </c>
      <c r="AH399" s="30">
        <f t="shared" si="449"/>
        <v>50338</v>
      </c>
      <c r="AI399" s="30">
        <f t="shared" si="431"/>
        <v>63213.142857142855</v>
      </c>
      <c r="AJ399" s="23">
        <v>913012</v>
      </c>
      <c r="AK399" s="23">
        <f t="shared" si="533"/>
        <v>7895</v>
      </c>
      <c r="AL399" s="30">
        <f t="shared" si="464"/>
        <v>31945.714285714286</v>
      </c>
      <c r="AM399" s="19">
        <f t="shared" si="353"/>
        <v>2589</v>
      </c>
    </row>
    <row r="400" spans="1:39" x14ac:dyDescent="0.25">
      <c r="A400" s="26">
        <v>44292</v>
      </c>
      <c r="B400" s="12">
        <f t="shared" si="491"/>
        <v>691743</v>
      </c>
      <c r="C400" s="23">
        <v>1890</v>
      </c>
      <c r="D400" s="23">
        <v>22098</v>
      </c>
      <c r="E400" s="23">
        <v>418568</v>
      </c>
      <c r="F400" s="23">
        <v>4783383</v>
      </c>
      <c r="G400" s="7">
        <f t="shared" si="204"/>
        <v>488100.30612244894</v>
      </c>
      <c r="H400" s="12"/>
      <c r="I400" s="11">
        <f t="shared" si="234"/>
        <v>2.7397141130066842E-3</v>
      </c>
      <c r="J400" s="11">
        <f t="shared" si="231"/>
        <v>0.14461375975956764</v>
      </c>
      <c r="K400" s="11">
        <f t="shared" si="232"/>
        <v>2.345674071165245E-3</v>
      </c>
      <c r="L400" s="23">
        <v>251077</v>
      </c>
      <c r="M400" s="11">
        <f t="shared" si="235"/>
        <v>3.1945390123210501E-2</v>
      </c>
      <c r="N400" s="11">
        <f t="shared" si="236"/>
        <v>0.60509177541370129</v>
      </c>
      <c r="O400" s="23">
        <v>44172</v>
      </c>
      <c r="P400" s="24">
        <f t="shared" si="437"/>
        <v>11194</v>
      </c>
      <c r="Q400" s="25">
        <f t="shared" si="322"/>
        <v>0.16884045024120065</v>
      </c>
      <c r="R400" s="23">
        <f t="shared" si="440"/>
        <v>170</v>
      </c>
      <c r="S400" s="12">
        <f t="shared" si="443"/>
        <v>484</v>
      </c>
      <c r="T400" s="23">
        <v>12007</v>
      </c>
      <c r="U400" s="23">
        <v>1440</v>
      </c>
      <c r="V400" s="11">
        <f t="shared" si="316"/>
        <v>0.36296283446308819</v>
      </c>
      <c r="W400" s="12">
        <f t="shared" ref="W400:X400" si="539">T400-T399</f>
        <v>201</v>
      </c>
      <c r="X400" s="12">
        <f t="shared" si="539"/>
        <v>-11</v>
      </c>
      <c r="Y400" s="11">
        <f t="shared" si="476"/>
        <v>4.7821982897676807E-2</v>
      </c>
      <c r="Z400" s="11">
        <f t="shared" si="477"/>
        <v>0.11993004080952778</v>
      </c>
      <c r="AA400" s="13">
        <f t="shared" si="348"/>
        <v>0.7718503606777386</v>
      </c>
      <c r="AB400" s="19">
        <f t="shared" si="364"/>
        <v>0.85811083287218393</v>
      </c>
      <c r="AC400" s="16">
        <f t="shared" si="331"/>
        <v>6572.8571428571431</v>
      </c>
      <c r="AD400" s="16">
        <f t="shared" si="360"/>
        <v>237.57142857142858</v>
      </c>
      <c r="AE400" s="16">
        <f t="shared" si="332"/>
        <v>29569.285714285714</v>
      </c>
      <c r="AF400" s="18">
        <f t="shared" si="339"/>
        <v>0.21609798823877238</v>
      </c>
      <c r="AG400" s="23">
        <v>2432313</v>
      </c>
      <c r="AH400" s="30">
        <f t="shared" si="449"/>
        <v>69474</v>
      </c>
      <c r="AI400" s="30">
        <f t="shared" si="431"/>
        <v>61616.428571428572</v>
      </c>
      <c r="AJ400" s="23">
        <v>922886</v>
      </c>
      <c r="AK400" s="23">
        <f t="shared" si="533"/>
        <v>9874</v>
      </c>
      <c r="AL400" s="30">
        <f t="shared" si="464"/>
        <v>28799.571428571428</v>
      </c>
      <c r="AM400" s="19">
        <f t="shared" si="353"/>
        <v>2229.1428571428573</v>
      </c>
    </row>
    <row r="401" spans="1:39" x14ac:dyDescent="0.25">
      <c r="A401" s="26">
        <v>44293</v>
      </c>
      <c r="B401" s="12">
        <f t="shared" si="491"/>
        <v>693676</v>
      </c>
      <c r="C401" s="23">
        <v>1933</v>
      </c>
      <c r="D401" s="23">
        <v>22409</v>
      </c>
      <c r="E401" s="23">
        <v>419152</v>
      </c>
      <c r="F401" s="23">
        <v>4795584</v>
      </c>
      <c r="G401" s="7">
        <f t="shared" si="204"/>
        <v>489345.30612244894</v>
      </c>
      <c r="H401" s="12"/>
      <c r="I401" s="11">
        <f t="shared" si="234"/>
        <v>2.7943904022158517E-3</v>
      </c>
      <c r="J401" s="11">
        <f t="shared" si="231"/>
        <v>0.14464891033083771</v>
      </c>
      <c r="K401" s="11">
        <f t="shared" si="232"/>
        <v>2.550705222642636E-3</v>
      </c>
      <c r="L401" s="23">
        <v>252115</v>
      </c>
      <c r="M401" s="11">
        <f t="shared" si="235"/>
        <v>3.2304707096684905E-2</v>
      </c>
      <c r="N401" s="11">
        <f t="shared" si="236"/>
        <v>0.60424751613145045</v>
      </c>
      <c r="O401" s="23">
        <v>47578</v>
      </c>
      <c r="P401" s="24">
        <f t="shared" si="437"/>
        <v>12201</v>
      </c>
      <c r="Q401" s="25">
        <f t="shared" si="322"/>
        <v>0.15842963691500697</v>
      </c>
      <c r="R401" s="23">
        <f t="shared" si="440"/>
        <v>311</v>
      </c>
      <c r="S401" s="12">
        <f t="shared" si="443"/>
        <v>584</v>
      </c>
      <c r="T401" s="23">
        <v>12202</v>
      </c>
      <c r="U401" s="23">
        <v>1407</v>
      </c>
      <c r="V401" s="11">
        <f t="shared" si="316"/>
        <v>0.36344777677186468</v>
      </c>
      <c r="W401" s="12">
        <f t="shared" ref="W401:X401" si="540">T401-T400</f>
        <v>195</v>
      </c>
      <c r="X401" s="12">
        <f t="shared" si="540"/>
        <v>-33</v>
      </c>
      <c r="Y401" s="11">
        <f t="shared" si="476"/>
        <v>4.8398548281538188E-2</v>
      </c>
      <c r="Z401" s="11">
        <f t="shared" si="477"/>
        <v>0.11530896574332077</v>
      </c>
      <c r="AA401" s="13">
        <f t="shared" si="348"/>
        <v>0.70233128416463741</v>
      </c>
      <c r="AB401" s="19">
        <f t="shared" si="364"/>
        <v>0.82121623491449203</v>
      </c>
      <c r="AC401" s="16">
        <f t="shared" si="331"/>
        <v>5891.8571428571431</v>
      </c>
      <c r="AD401" s="16">
        <f t="shared" si="360"/>
        <v>238.85714285714286</v>
      </c>
      <c r="AE401" s="16">
        <f t="shared" si="332"/>
        <v>26633.142857142859</v>
      </c>
      <c r="AF401" s="18">
        <f t="shared" si="339"/>
        <v>0.20950862653601041</v>
      </c>
      <c r="AG401" s="23">
        <v>2536751</v>
      </c>
      <c r="AH401" s="30">
        <f t="shared" si="449"/>
        <v>104438</v>
      </c>
      <c r="AI401" s="30">
        <f t="shared" si="431"/>
        <v>75103.142857142855</v>
      </c>
      <c r="AJ401" s="23">
        <v>1005936</v>
      </c>
      <c r="AK401" s="23">
        <f t="shared" si="533"/>
        <v>83050</v>
      </c>
      <c r="AL401" s="30">
        <f t="shared" si="464"/>
        <v>36107</v>
      </c>
      <c r="AM401" s="19">
        <f t="shared" si="353"/>
        <v>1745.2857142857142</v>
      </c>
    </row>
    <row r="402" spans="1:39" x14ac:dyDescent="0.25">
      <c r="A402" s="26">
        <v>44294</v>
      </c>
      <c r="B402" s="12">
        <f t="shared" si="491"/>
        <v>698490</v>
      </c>
      <c r="C402" s="23">
        <v>4814</v>
      </c>
      <c r="D402" s="23">
        <v>22681</v>
      </c>
      <c r="E402" s="23">
        <v>419765</v>
      </c>
      <c r="F402" s="23">
        <v>4825607</v>
      </c>
      <c r="G402" s="7">
        <f t="shared" si="204"/>
        <v>492408.87755102036</v>
      </c>
      <c r="H402" s="12"/>
      <c r="I402" s="11">
        <f t="shared" si="234"/>
        <v>6.9398393486296197E-3</v>
      </c>
      <c r="J402" s="11">
        <f t="shared" si="231"/>
        <v>0.14474655727248406</v>
      </c>
      <c r="K402" s="11">
        <f t="shared" si="232"/>
        <v>6.2605513739306829E-3</v>
      </c>
      <c r="L402" s="23">
        <v>256044</v>
      </c>
      <c r="M402" s="11">
        <f t="shared" si="235"/>
        <v>3.247147418001689E-2</v>
      </c>
      <c r="N402" s="11">
        <f t="shared" si="236"/>
        <v>0.60096064367421154</v>
      </c>
      <c r="O402" s="23">
        <v>46612</v>
      </c>
      <c r="P402" s="24">
        <f t="shared" si="437"/>
        <v>30023</v>
      </c>
      <c r="Q402" s="25">
        <f t="shared" si="322"/>
        <v>0.16034373646870734</v>
      </c>
      <c r="R402" s="23">
        <f t="shared" si="440"/>
        <v>272</v>
      </c>
      <c r="S402" s="12">
        <f t="shared" si="443"/>
        <v>613</v>
      </c>
      <c r="T402" s="23">
        <v>11663</v>
      </c>
      <c r="U402" s="23">
        <v>1337</v>
      </c>
      <c r="V402" s="11">
        <f t="shared" si="316"/>
        <v>0.36656788214577157</v>
      </c>
      <c r="W402" s="12">
        <f t="shared" ref="W402:X402" si="541">T402-T401</f>
        <v>-539</v>
      </c>
      <c r="X402" s="12">
        <f t="shared" si="541"/>
        <v>-70</v>
      </c>
      <c r="Y402" s="11">
        <f t="shared" si="476"/>
        <v>4.5550764712315069E-2</v>
      </c>
      <c r="Z402" s="11">
        <f t="shared" si="477"/>
        <v>0.11463602846608935</v>
      </c>
      <c r="AA402" s="13">
        <f t="shared" si="348"/>
        <v>0.62988659334635277</v>
      </c>
      <c r="AB402" s="19">
        <f t="shared" si="364"/>
        <v>0.78144226003422701</v>
      </c>
      <c r="AC402" s="16">
        <f t="shared" si="331"/>
        <v>5252.7142857142853</v>
      </c>
      <c r="AD402" s="16">
        <f t="shared" si="360"/>
        <v>240.85714285714286</v>
      </c>
      <c r="AE402" s="16">
        <f t="shared" si="332"/>
        <v>25144.428571428572</v>
      </c>
      <c r="AF402" s="18">
        <f t="shared" si="339"/>
        <v>0.19960760670520522</v>
      </c>
      <c r="AG402" s="23">
        <v>2608084</v>
      </c>
      <c r="AH402" s="30">
        <f t="shared" si="449"/>
        <v>71333</v>
      </c>
      <c r="AI402" s="30">
        <f t="shared" si="431"/>
        <v>77448</v>
      </c>
      <c r="AJ402" s="23">
        <v>1077947</v>
      </c>
      <c r="AK402" s="23">
        <f t="shared" si="533"/>
        <v>72011</v>
      </c>
      <c r="AL402" s="30">
        <f t="shared" si="464"/>
        <v>41534.285714285717</v>
      </c>
      <c r="AM402" s="19">
        <f t="shared" si="353"/>
        <v>1314.2857142857142</v>
      </c>
    </row>
    <row r="403" spans="1:39" x14ac:dyDescent="0.25">
      <c r="A403" s="26">
        <v>44295</v>
      </c>
      <c r="B403" s="12">
        <f t="shared" si="491"/>
        <v>705815</v>
      </c>
      <c r="C403" s="23">
        <v>7325</v>
      </c>
      <c r="D403" s="23">
        <v>22966</v>
      </c>
      <c r="E403" s="23">
        <v>420275</v>
      </c>
      <c r="F403" s="23">
        <v>4861310</v>
      </c>
      <c r="G403" s="7">
        <f t="shared" si="204"/>
        <v>496052.04081632651</v>
      </c>
      <c r="H403" s="12"/>
      <c r="I403" s="11">
        <f t="shared" si="234"/>
        <v>1.0486907471832094E-2</v>
      </c>
      <c r="J403" s="11">
        <f t="shared" si="231"/>
        <v>0.14519028821449362</v>
      </c>
      <c r="K403" s="11">
        <f t="shared" si="232"/>
        <v>7.3986547184633975E-3</v>
      </c>
      <c r="L403" s="23">
        <v>262574</v>
      </c>
      <c r="M403" s="11">
        <f t="shared" si="235"/>
        <v>3.2538271360058942E-2</v>
      </c>
      <c r="N403" s="11">
        <f t="shared" si="236"/>
        <v>0.59544639884388972</v>
      </c>
      <c r="O403" s="23">
        <v>46775</v>
      </c>
      <c r="P403" s="24">
        <f t="shared" si="437"/>
        <v>35703</v>
      </c>
      <c r="Q403" s="25">
        <f t="shared" si="322"/>
        <v>0.20516483208693947</v>
      </c>
      <c r="R403" s="23">
        <f t="shared" si="440"/>
        <v>285</v>
      </c>
      <c r="S403" s="12">
        <f t="shared" si="443"/>
        <v>510</v>
      </c>
      <c r="T403" s="23">
        <v>11363</v>
      </c>
      <c r="U403" s="23">
        <v>1364</v>
      </c>
      <c r="V403" s="11">
        <f t="shared" si="316"/>
        <v>0.3720153297960514</v>
      </c>
      <c r="W403" s="12">
        <f t="shared" ref="W403:X403" si="542">T403-T402</f>
        <v>-300</v>
      </c>
      <c r="X403" s="12">
        <f t="shared" si="542"/>
        <v>27</v>
      </c>
      <c r="Y403" s="11">
        <f t="shared" si="476"/>
        <v>4.3275419500788351E-2</v>
      </c>
      <c r="Z403" s="11">
        <f t="shared" si="477"/>
        <v>0.12003872216844143</v>
      </c>
      <c r="AA403" s="13">
        <f t="shared" si="348"/>
        <v>0.62386938252261237</v>
      </c>
      <c r="AB403" s="19">
        <f t="shared" si="364"/>
        <v>0.74669650290468481</v>
      </c>
      <c r="AC403" s="16">
        <f t="shared" si="331"/>
        <v>5005.5714285714284</v>
      </c>
      <c r="AD403" s="16">
        <f t="shared" si="360"/>
        <v>243.42857142857142</v>
      </c>
      <c r="AE403" s="16">
        <f t="shared" si="332"/>
        <v>24531.571428571428</v>
      </c>
      <c r="AF403" s="18">
        <f t="shared" si="339"/>
        <v>0.19657192235206117</v>
      </c>
      <c r="AG403" s="23">
        <v>2689102</v>
      </c>
      <c r="AH403" s="30">
        <f t="shared" si="449"/>
        <v>81018</v>
      </c>
      <c r="AI403" s="30">
        <f t="shared" si="431"/>
        <v>76060.28571428571</v>
      </c>
      <c r="AJ403" s="23">
        <v>1126139</v>
      </c>
      <c r="AK403" s="23">
        <f t="shared" si="533"/>
        <v>48192</v>
      </c>
      <c r="AL403" s="30">
        <f t="shared" si="464"/>
        <v>37563.428571428572</v>
      </c>
      <c r="AM403" s="19">
        <f t="shared" si="353"/>
        <v>986.42857142857144</v>
      </c>
    </row>
    <row r="404" spans="1:39" x14ac:dyDescent="0.25">
      <c r="A404" s="26">
        <v>44296</v>
      </c>
      <c r="B404" s="12">
        <f t="shared" si="491"/>
        <v>713868</v>
      </c>
      <c r="C404" s="23">
        <v>8053</v>
      </c>
      <c r="D404" s="23">
        <v>23211</v>
      </c>
      <c r="E404" s="23">
        <v>423366</v>
      </c>
      <c r="F404" s="23">
        <v>4897922</v>
      </c>
      <c r="G404" s="7">
        <f t="shared" si="204"/>
        <v>499787.95918367343</v>
      </c>
      <c r="H404" s="12"/>
      <c r="I404" s="11">
        <f t="shared" si="234"/>
        <v>1.1409505323632963E-2</v>
      </c>
      <c r="J404" s="11">
        <f t="shared" si="231"/>
        <v>0.14574915647901293</v>
      </c>
      <c r="K404" s="11">
        <f t="shared" si="232"/>
        <v>7.531303290676793E-3</v>
      </c>
      <c r="L404" s="23">
        <v>267291</v>
      </c>
      <c r="M404" s="11">
        <f t="shared" si="235"/>
        <v>3.2514414429558408E-2</v>
      </c>
      <c r="N404" s="11">
        <f t="shared" si="236"/>
        <v>0.59305922103245978</v>
      </c>
      <c r="O404" s="23">
        <v>47041</v>
      </c>
      <c r="P404" s="24">
        <f t="shared" si="437"/>
        <v>36612</v>
      </c>
      <c r="Q404" s="25">
        <f t="shared" si="322"/>
        <v>0.21995520594340653</v>
      </c>
      <c r="R404" s="23">
        <f t="shared" si="440"/>
        <v>245</v>
      </c>
      <c r="S404" s="12">
        <f t="shared" si="443"/>
        <v>3091</v>
      </c>
      <c r="T404" s="23">
        <v>10921</v>
      </c>
      <c r="U404" s="23">
        <v>1344</v>
      </c>
      <c r="V404" s="11">
        <f t="shared" si="316"/>
        <v>0.37442636453798184</v>
      </c>
      <c r="W404" s="12">
        <f t="shared" ref="W404:X404" si="543">T404-T403</f>
        <v>-442</v>
      </c>
      <c r="X404" s="12">
        <f t="shared" si="543"/>
        <v>-20</v>
      </c>
      <c r="Y404" s="11">
        <f t="shared" si="476"/>
        <v>4.0858090994459223E-2</v>
      </c>
      <c r="Z404" s="11">
        <f t="shared" si="477"/>
        <v>0.12306565332844978</v>
      </c>
      <c r="AA404" s="13">
        <f t="shared" si="348"/>
        <v>0.63065124281582896</v>
      </c>
      <c r="AB404" s="19">
        <f t="shared" si="364"/>
        <v>0.71447169119632847</v>
      </c>
      <c r="AC404" s="16">
        <f t="shared" si="331"/>
        <v>4922.1428571428569</v>
      </c>
      <c r="AD404" s="16">
        <f t="shared" si="360"/>
        <v>243.85714285714286</v>
      </c>
      <c r="AE404" s="16">
        <f t="shared" si="332"/>
        <v>24533.571428571428</v>
      </c>
      <c r="AF404" s="18">
        <f t="shared" si="339"/>
        <v>0.19428030855238745</v>
      </c>
      <c r="AG404" s="23">
        <v>2760938</v>
      </c>
      <c r="AH404" s="30">
        <f t="shared" si="449"/>
        <v>71836</v>
      </c>
      <c r="AI404" s="30">
        <f t="shared" si="431"/>
        <v>75029.571428571435</v>
      </c>
      <c r="AJ404" s="23">
        <v>1171475</v>
      </c>
      <c r="AK404" s="23">
        <f t="shared" si="533"/>
        <v>45336</v>
      </c>
      <c r="AL404" s="30">
        <f t="shared" si="464"/>
        <v>40067.571428571428</v>
      </c>
      <c r="AM404" s="19">
        <f t="shared" si="353"/>
        <v>1109.2857142857142</v>
      </c>
    </row>
    <row r="405" spans="1:39" x14ac:dyDescent="0.25">
      <c r="A405" s="26">
        <v>44297</v>
      </c>
      <c r="B405" s="12">
        <f t="shared" si="491"/>
        <v>720164</v>
      </c>
      <c r="C405" s="23">
        <v>6296</v>
      </c>
      <c r="D405" s="23">
        <v>23417</v>
      </c>
      <c r="E405" s="23">
        <v>426394</v>
      </c>
      <c r="F405" s="23">
        <v>4934786</v>
      </c>
      <c r="G405" s="7">
        <f t="shared" si="204"/>
        <v>503549.59183673467</v>
      </c>
      <c r="H405" s="12"/>
      <c r="I405" s="11">
        <f t="shared" si="234"/>
        <v>8.8195576773297032E-3</v>
      </c>
      <c r="J405" s="11">
        <f t="shared" si="231"/>
        <v>0.14593621688964831</v>
      </c>
      <c r="K405" s="11">
        <f t="shared" si="232"/>
        <v>7.5264571383537749E-3</v>
      </c>
      <c r="L405" s="23">
        <v>270353</v>
      </c>
      <c r="M405" s="11">
        <f t="shared" si="235"/>
        <v>3.2516204642275927E-2</v>
      </c>
      <c r="N405" s="11">
        <f t="shared" si="236"/>
        <v>0.5920790264439767</v>
      </c>
      <c r="O405" s="23">
        <v>44370</v>
      </c>
      <c r="P405" s="24">
        <f t="shared" si="437"/>
        <v>36864</v>
      </c>
      <c r="Q405" s="25">
        <f t="shared" si="322"/>
        <v>0.17078993055555555</v>
      </c>
      <c r="R405" s="23">
        <f t="shared" si="440"/>
        <v>206</v>
      </c>
      <c r="S405" s="12">
        <f t="shared" si="443"/>
        <v>3028</v>
      </c>
      <c r="T405" s="23">
        <v>10484</v>
      </c>
      <c r="U405" s="23">
        <v>1290</v>
      </c>
      <c r="V405" s="11">
        <f t="shared" si="316"/>
        <v>0.37540476891374741</v>
      </c>
      <c r="W405" s="12">
        <f t="shared" ref="W405:X405" si="544">T405-T404</f>
        <v>-437</v>
      </c>
      <c r="X405" s="12">
        <f t="shared" si="544"/>
        <v>-54</v>
      </c>
      <c r="Y405" s="11">
        <f t="shared" si="476"/>
        <v>3.8778929769597528E-2</v>
      </c>
      <c r="Z405" s="11">
        <f t="shared" si="477"/>
        <v>0.12304463945059138</v>
      </c>
      <c r="AA405" s="13">
        <f t="shared" si="348"/>
        <v>0.65591542269465442</v>
      </c>
      <c r="AB405" s="19">
        <f t="shared" si="364"/>
        <v>0.68859742978848115</v>
      </c>
      <c r="AC405" s="16">
        <f t="shared" si="331"/>
        <v>4883.5714285714284</v>
      </c>
      <c r="AD405" s="16">
        <f t="shared" si="360"/>
        <v>243.14285714285714</v>
      </c>
      <c r="AE405" s="16">
        <f t="shared" si="332"/>
        <v>25929.285714285714</v>
      </c>
      <c r="AF405" s="18">
        <f t="shared" si="339"/>
        <v>0.18405865894347156</v>
      </c>
      <c r="AG405" s="23">
        <v>2835894</v>
      </c>
      <c r="AH405" s="30">
        <f t="shared" si="449"/>
        <v>74956</v>
      </c>
      <c r="AI405" s="30">
        <f t="shared" si="431"/>
        <v>74770.428571428565</v>
      </c>
      <c r="AJ405" s="23">
        <v>1197685</v>
      </c>
      <c r="AK405" s="23">
        <f t="shared" si="533"/>
        <v>26210</v>
      </c>
      <c r="AL405" s="30">
        <f t="shared" si="464"/>
        <v>41795.428571428572</v>
      </c>
      <c r="AM405" s="19">
        <f t="shared" si="353"/>
        <v>1346</v>
      </c>
    </row>
    <row r="406" spans="1:39" x14ac:dyDescent="0.25">
      <c r="A406" s="26">
        <v>44298</v>
      </c>
      <c r="B406" s="12">
        <f t="shared" si="491"/>
        <v>725241</v>
      </c>
      <c r="C406" s="23">
        <v>5077</v>
      </c>
      <c r="D406" s="23">
        <v>23708</v>
      </c>
      <c r="E406" s="23">
        <v>429074</v>
      </c>
      <c r="F406" s="23">
        <v>4961146</v>
      </c>
      <c r="G406" s="7">
        <f t="shared" si="204"/>
        <v>506239.38775510201</v>
      </c>
      <c r="H406" s="12"/>
      <c r="I406" s="11">
        <f t="shared" si="234"/>
        <v>7.0497831049594261E-3</v>
      </c>
      <c r="J406" s="11">
        <f t="shared" si="231"/>
        <v>0.14618416793216729</v>
      </c>
      <c r="K406" s="11">
        <f t="shared" si="232"/>
        <v>5.3416703378829393E-3</v>
      </c>
      <c r="L406" s="23">
        <v>272459</v>
      </c>
      <c r="M406" s="11">
        <f t="shared" si="235"/>
        <v>3.2689823107077506E-2</v>
      </c>
      <c r="N406" s="11">
        <f t="shared" si="236"/>
        <v>0.59162954107669041</v>
      </c>
      <c r="O406" s="23">
        <v>43002</v>
      </c>
      <c r="P406" s="24">
        <f t="shared" si="437"/>
        <v>26360</v>
      </c>
      <c r="Q406" s="25">
        <f t="shared" si="322"/>
        <v>0.19260242792109256</v>
      </c>
      <c r="R406" s="23">
        <f t="shared" si="440"/>
        <v>291</v>
      </c>
      <c r="S406" s="12">
        <f t="shared" si="443"/>
        <v>2680</v>
      </c>
      <c r="T406" s="23">
        <v>10740</v>
      </c>
      <c r="U406" s="23">
        <v>1249</v>
      </c>
      <c r="V406" s="11">
        <f t="shared" si="316"/>
        <v>0.37568063581623212</v>
      </c>
      <c r="W406" s="12">
        <f t="shared" ref="W406:X406" si="545">T406-T405</f>
        <v>256</v>
      </c>
      <c r="X406" s="12">
        <f t="shared" si="545"/>
        <v>-41</v>
      </c>
      <c r="Y406" s="11">
        <f t="shared" si="476"/>
        <v>3.9418774934944341E-2</v>
      </c>
      <c r="Z406" s="11">
        <f t="shared" si="477"/>
        <v>0.11629422718808194</v>
      </c>
      <c r="AA406" s="13">
        <f t="shared" si="348"/>
        <v>0.72622052576494489</v>
      </c>
      <c r="AB406" s="19">
        <f t="shared" si="364"/>
        <v>0.6772464017123957</v>
      </c>
      <c r="AC406" s="16">
        <f t="shared" si="331"/>
        <v>5055.4285714285716</v>
      </c>
      <c r="AD406" s="16">
        <f t="shared" si="360"/>
        <v>254.28571428571428</v>
      </c>
      <c r="AE406" s="16">
        <f t="shared" si="332"/>
        <v>26993.857142857141</v>
      </c>
      <c r="AF406" s="18">
        <f t="shared" si="339"/>
        <v>0.18230374573312985</v>
      </c>
      <c r="AG406" s="23">
        <v>2900383</v>
      </c>
      <c r="AH406" s="30">
        <f t="shared" si="449"/>
        <v>64489</v>
      </c>
      <c r="AI406" s="30">
        <f t="shared" si="431"/>
        <v>76792</v>
      </c>
      <c r="AJ406" s="23">
        <v>1217258</v>
      </c>
      <c r="AK406" s="23">
        <f t="shared" si="533"/>
        <v>19573</v>
      </c>
      <c r="AL406" s="30">
        <f t="shared" si="464"/>
        <v>43463.714285714283</v>
      </c>
      <c r="AM406" s="19">
        <f t="shared" si="353"/>
        <v>1570</v>
      </c>
    </row>
    <row r="407" spans="1:39" x14ac:dyDescent="0.25">
      <c r="A407" s="26">
        <v>44299</v>
      </c>
      <c r="B407" s="12">
        <f t="shared" si="491"/>
        <v>728078</v>
      </c>
      <c r="C407" s="23">
        <v>2837</v>
      </c>
      <c r="D407" s="23">
        <v>23980</v>
      </c>
      <c r="E407" s="23">
        <v>431124</v>
      </c>
      <c r="F407" s="23">
        <v>4976613</v>
      </c>
      <c r="G407" s="7">
        <f t="shared" si="204"/>
        <v>507817.65306122444</v>
      </c>
      <c r="H407" s="12"/>
      <c r="I407" s="11">
        <f t="shared" si="234"/>
        <v>3.9118031109658721E-3</v>
      </c>
      <c r="J407" s="11">
        <f t="shared" si="231"/>
        <v>0.14629990316707367</v>
      </c>
      <c r="K407" s="11">
        <f t="shared" si="232"/>
        <v>3.1176264516303291E-3</v>
      </c>
      <c r="L407" s="23">
        <v>272974</v>
      </c>
      <c r="M407" s="11">
        <f t="shared" si="235"/>
        <v>3.2936031579034117E-2</v>
      </c>
      <c r="N407" s="11">
        <f t="shared" si="236"/>
        <v>0.59213985314760231</v>
      </c>
      <c r="O407" s="23">
        <v>43532</v>
      </c>
      <c r="P407" s="24">
        <f t="shared" si="437"/>
        <v>15467</v>
      </c>
      <c r="Q407" s="25">
        <f t="shared" si="322"/>
        <v>0.18342277106096852</v>
      </c>
      <c r="R407" s="23">
        <f t="shared" si="440"/>
        <v>272</v>
      </c>
      <c r="S407" s="12">
        <f t="shared" si="443"/>
        <v>2050</v>
      </c>
      <c r="T407" s="23">
        <v>10818</v>
      </c>
      <c r="U407" s="23">
        <v>1209</v>
      </c>
      <c r="V407" s="11">
        <f t="shared" si="316"/>
        <v>0.37492411527336356</v>
      </c>
      <c r="W407" s="12">
        <f t="shared" ref="W407:X407" si="546">T407-T406</f>
        <v>78</v>
      </c>
      <c r="X407" s="12">
        <f t="shared" si="546"/>
        <v>-40</v>
      </c>
      <c r="Y407" s="11">
        <f t="shared" si="476"/>
        <v>3.9630147926176119E-2</v>
      </c>
      <c r="Z407" s="11">
        <f t="shared" si="477"/>
        <v>0.11175818080976151</v>
      </c>
      <c r="AA407" s="13">
        <f t="shared" si="348"/>
        <v>0.78971962616822433</v>
      </c>
      <c r="AB407" s="19">
        <f t="shared" si="364"/>
        <v>0.6797991539253222</v>
      </c>
      <c r="AC407" s="16">
        <f t="shared" si="331"/>
        <v>5190.7142857142853</v>
      </c>
      <c r="AD407" s="16">
        <f t="shared" si="360"/>
        <v>268.85714285714283</v>
      </c>
      <c r="AE407" s="16">
        <f t="shared" si="332"/>
        <v>27604.285714285714</v>
      </c>
      <c r="AF407" s="18">
        <f t="shared" si="339"/>
        <v>0.18438693442166817</v>
      </c>
      <c r="AG407" s="23">
        <v>2969647</v>
      </c>
      <c r="AH407" s="30">
        <f t="shared" si="449"/>
        <v>69264</v>
      </c>
      <c r="AI407" s="30">
        <f t="shared" si="431"/>
        <v>76762</v>
      </c>
      <c r="AJ407" s="23">
        <v>1250582</v>
      </c>
      <c r="AK407" s="23">
        <f t="shared" si="533"/>
        <v>33324</v>
      </c>
      <c r="AL407" s="30">
        <f t="shared" si="464"/>
        <v>46813.714285714283</v>
      </c>
      <c r="AM407" s="19">
        <f t="shared" si="353"/>
        <v>1793.7142857142858</v>
      </c>
    </row>
    <row r="408" spans="1:39" x14ac:dyDescent="0.25">
      <c r="A408" s="26">
        <v>44300</v>
      </c>
      <c r="B408" s="12">
        <f t="shared" si="491"/>
        <v>731675</v>
      </c>
      <c r="C408" s="23">
        <v>3597</v>
      </c>
      <c r="D408" s="23">
        <v>24265</v>
      </c>
      <c r="E408" s="23">
        <v>435344</v>
      </c>
      <c r="F408" s="23">
        <v>5011794</v>
      </c>
      <c r="G408" s="7">
        <f t="shared" si="204"/>
        <v>511407.55102040811</v>
      </c>
      <c r="H408" s="12"/>
      <c r="I408" s="11">
        <f t="shared" si="234"/>
        <v>4.9404047368551175E-3</v>
      </c>
      <c r="J408" s="11">
        <f t="shared" si="231"/>
        <v>0.14599063728477268</v>
      </c>
      <c r="K408" s="11">
        <f t="shared" si="232"/>
        <v>7.0692657837770389E-3</v>
      </c>
      <c r="L408" s="23">
        <v>272066</v>
      </c>
      <c r="M408" s="11">
        <f t="shared" si="235"/>
        <v>3.3163631393719889E-2</v>
      </c>
      <c r="N408" s="11">
        <f t="shared" si="236"/>
        <v>0.5949964123415451</v>
      </c>
      <c r="O408" s="23">
        <v>43992</v>
      </c>
      <c r="P408" s="24">
        <f t="shared" si="437"/>
        <v>35181</v>
      </c>
      <c r="Q408" s="25">
        <f t="shared" si="322"/>
        <v>0.1022426878144453</v>
      </c>
      <c r="R408" s="23">
        <f t="shared" si="440"/>
        <v>285</v>
      </c>
      <c r="S408" s="12">
        <f t="shared" si="443"/>
        <v>4220</v>
      </c>
      <c r="T408" s="23">
        <v>10364</v>
      </c>
      <c r="U408" s="23">
        <v>1204</v>
      </c>
      <c r="V408" s="11">
        <f t="shared" si="316"/>
        <v>0.37183995626473504</v>
      </c>
      <c r="W408" s="12">
        <f t="shared" ref="W408:X408" si="547">T408-T407</f>
        <v>-454</v>
      </c>
      <c r="X408" s="12">
        <f t="shared" si="547"/>
        <v>-5</v>
      </c>
      <c r="Y408" s="11">
        <f t="shared" si="476"/>
        <v>3.8093697852726913E-2</v>
      </c>
      <c r="Z408" s="11">
        <f t="shared" si="477"/>
        <v>0.11617136240833655</v>
      </c>
      <c r="AA408" s="13">
        <f t="shared" si="348"/>
        <v>0.92134422811143712</v>
      </c>
      <c r="AB408" s="19">
        <f t="shared" si="364"/>
        <v>0.71108671734629358</v>
      </c>
      <c r="AC408" s="16">
        <f t="shared" si="331"/>
        <v>5428.4285714285716</v>
      </c>
      <c r="AD408" s="16">
        <f t="shared" si="360"/>
        <v>265.14285714285717</v>
      </c>
      <c r="AE408" s="16">
        <f t="shared" si="332"/>
        <v>30887.142857142859</v>
      </c>
      <c r="AF408" s="18">
        <f t="shared" si="339"/>
        <v>0.1763602274073022</v>
      </c>
      <c r="AG408" s="23">
        <v>3037023</v>
      </c>
      <c r="AH408" s="30">
        <f t="shared" si="449"/>
        <v>67376</v>
      </c>
      <c r="AI408" s="30">
        <f t="shared" si="431"/>
        <v>71467.428571428565</v>
      </c>
      <c r="AJ408" s="23">
        <v>1290709</v>
      </c>
      <c r="AK408" s="23">
        <f t="shared" si="533"/>
        <v>40127</v>
      </c>
      <c r="AL408" s="30">
        <f t="shared" si="464"/>
        <v>40681.857142857145</v>
      </c>
      <c r="AM408" s="19">
        <f t="shared" si="353"/>
        <v>2313.1428571428573</v>
      </c>
    </row>
    <row r="409" spans="1:39" x14ac:dyDescent="0.25">
      <c r="A409" s="26">
        <v>44301</v>
      </c>
      <c r="B409" s="12">
        <f t="shared" si="491"/>
        <v>736982</v>
      </c>
      <c r="C409" s="23">
        <v>5307</v>
      </c>
      <c r="D409" s="23">
        <v>24521</v>
      </c>
      <c r="E409" s="23">
        <v>440498</v>
      </c>
      <c r="F409" s="23">
        <v>5033736</v>
      </c>
      <c r="G409" s="7">
        <f t="shared" si="204"/>
        <v>513646.53061224485</v>
      </c>
      <c r="H409" s="12"/>
      <c r="I409" s="11">
        <f t="shared" si="234"/>
        <v>7.2532203505654832E-3</v>
      </c>
      <c r="J409" s="11">
        <f t="shared" si="231"/>
        <v>0.14640855221648494</v>
      </c>
      <c r="K409" s="11">
        <f t="shared" si="232"/>
        <v>4.3780730014042878E-3</v>
      </c>
      <c r="L409" s="23">
        <v>271963</v>
      </c>
      <c r="M409" s="11">
        <f t="shared" si="235"/>
        <v>3.327218303839171E-2</v>
      </c>
      <c r="N409" s="11">
        <f t="shared" si="236"/>
        <v>0.59770523567739786</v>
      </c>
      <c r="O409" s="23">
        <v>47671</v>
      </c>
      <c r="P409" s="24">
        <f t="shared" si="437"/>
        <v>21942</v>
      </c>
      <c r="Q409" s="25">
        <f t="shared" si="322"/>
        <v>0.24186491659830461</v>
      </c>
      <c r="R409" s="23">
        <f t="shared" si="440"/>
        <v>256</v>
      </c>
      <c r="S409" s="12">
        <f t="shared" si="443"/>
        <v>5154</v>
      </c>
      <c r="T409" s="23">
        <v>9848</v>
      </c>
      <c r="U409" s="23">
        <v>1156</v>
      </c>
      <c r="V409" s="11">
        <f t="shared" si="316"/>
        <v>0.36902258128421045</v>
      </c>
      <c r="W409" s="12">
        <f t="shared" ref="W409:X409" si="548">T409-T408</f>
        <v>-516</v>
      </c>
      <c r="X409" s="12">
        <f t="shared" si="548"/>
        <v>-48</v>
      </c>
      <c r="Y409" s="11">
        <f t="shared" si="476"/>
        <v>3.6210808087864893E-2</v>
      </c>
      <c r="Z409" s="11">
        <f t="shared" si="477"/>
        <v>0.1173842404549147</v>
      </c>
      <c r="AA409" s="13">
        <f t="shared" si="348"/>
        <v>1.0468601267371971</v>
      </c>
      <c r="AB409" s="19">
        <f t="shared" si="364"/>
        <v>0.77065436497355699</v>
      </c>
      <c r="AC409" s="16">
        <f t="shared" si="331"/>
        <v>5498.8571428571431</v>
      </c>
      <c r="AD409" s="16">
        <f t="shared" si="360"/>
        <v>262.85714285714283</v>
      </c>
      <c r="AE409" s="16">
        <f t="shared" si="332"/>
        <v>29732.714285714286</v>
      </c>
      <c r="AF409" s="18">
        <f t="shared" si="339"/>
        <v>0.18800611028295894</v>
      </c>
      <c r="AG409" s="23">
        <v>3090994</v>
      </c>
      <c r="AH409" s="30">
        <f t="shared" si="449"/>
        <v>53971</v>
      </c>
      <c r="AI409" s="30">
        <f t="shared" si="431"/>
        <v>68987.142857142855</v>
      </c>
      <c r="AJ409" s="23">
        <v>1325587</v>
      </c>
      <c r="AK409" s="23">
        <f t="shared" si="533"/>
        <v>34878</v>
      </c>
      <c r="AL409" s="30">
        <f t="shared" si="464"/>
        <v>35377.142857142855</v>
      </c>
      <c r="AM409" s="19">
        <f t="shared" si="353"/>
        <v>2961.8571428571427</v>
      </c>
    </row>
    <row r="410" spans="1:39" x14ac:dyDescent="0.25">
      <c r="A410" s="26">
        <v>44302</v>
      </c>
      <c r="B410" s="12">
        <f t="shared" si="491"/>
        <v>742198</v>
      </c>
      <c r="C410" s="23">
        <v>5216</v>
      </c>
      <c r="D410" s="23">
        <v>24762</v>
      </c>
      <c r="E410" s="23">
        <v>445920</v>
      </c>
      <c r="F410" s="23">
        <v>5065759</v>
      </c>
      <c r="G410" s="7">
        <f t="shared" si="204"/>
        <v>516914.18367346935</v>
      </c>
      <c r="H410" s="12"/>
      <c r="I410" s="11">
        <f t="shared" si="234"/>
        <v>7.0775134263794774E-3</v>
      </c>
      <c r="J410" s="11">
        <f t="shared" si="231"/>
        <v>0.14651269434649378</v>
      </c>
      <c r="K410" s="11">
        <f t="shared" si="232"/>
        <v>6.3616764963438689E-3</v>
      </c>
      <c r="L410" s="23">
        <v>271516</v>
      </c>
      <c r="M410" s="11">
        <f t="shared" si="235"/>
        <v>3.3363064842535282E-2</v>
      </c>
      <c r="N410" s="11">
        <f t="shared" si="236"/>
        <v>0.60081002643499448</v>
      </c>
      <c r="O410" s="23">
        <v>50446</v>
      </c>
      <c r="P410" s="24">
        <f t="shared" si="437"/>
        <v>32023</v>
      </c>
      <c r="Q410" s="25">
        <f t="shared" si="322"/>
        <v>0.16288292789557507</v>
      </c>
      <c r="R410" s="23">
        <f t="shared" si="440"/>
        <v>241</v>
      </c>
      <c r="S410" s="12">
        <f t="shared" si="443"/>
        <v>5422</v>
      </c>
      <c r="T410" s="23">
        <v>9459</v>
      </c>
      <c r="U410" s="23">
        <v>1117</v>
      </c>
      <c r="V410" s="11">
        <f t="shared" si="316"/>
        <v>0.36582690872247026</v>
      </c>
      <c r="W410" s="12">
        <f t="shared" ref="W410:X410" si="549">T410-T409</f>
        <v>-389</v>
      </c>
      <c r="X410" s="12">
        <f t="shared" si="549"/>
        <v>-39</v>
      </c>
      <c r="Y410" s="11">
        <f t="shared" si="476"/>
        <v>3.4837725953534966E-2</v>
      </c>
      <c r="Z410" s="11">
        <f t="shared" si="477"/>
        <v>0.11808859287451105</v>
      </c>
      <c r="AA410" s="13">
        <f t="shared" si="348"/>
        <v>1.0383572590541967</v>
      </c>
      <c r="AB410" s="19">
        <f t="shared" si="364"/>
        <v>0.82986691876378338</v>
      </c>
      <c r="AC410" s="16">
        <f t="shared" si="331"/>
        <v>5197.5714285714284</v>
      </c>
      <c r="AD410" s="16">
        <f t="shared" si="360"/>
        <v>256.57142857142856</v>
      </c>
      <c r="AE410" s="16">
        <f t="shared" si="332"/>
        <v>29207</v>
      </c>
      <c r="AF410" s="18">
        <f t="shared" si="339"/>
        <v>0.18196583825562115</v>
      </c>
      <c r="AG410" s="23">
        <v>3145592</v>
      </c>
      <c r="AH410" s="30">
        <f t="shared" si="449"/>
        <v>54598</v>
      </c>
      <c r="AI410" s="30">
        <f t="shared" si="431"/>
        <v>65212.857142857145</v>
      </c>
      <c r="AJ410" s="23">
        <v>1349314</v>
      </c>
      <c r="AK410" s="23">
        <f t="shared" si="533"/>
        <v>23727</v>
      </c>
      <c r="AL410" s="30">
        <f t="shared" si="464"/>
        <v>31882.142857142859</v>
      </c>
      <c r="AM410" s="19">
        <f t="shared" si="353"/>
        <v>3663.5714285714284</v>
      </c>
    </row>
    <row r="411" spans="1:39" x14ac:dyDescent="0.25">
      <c r="A411" s="26">
        <v>44303</v>
      </c>
      <c r="B411" s="12">
        <f t="shared" si="491"/>
        <v>746802</v>
      </c>
      <c r="C411" s="23">
        <v>4604</v>
      </c>
      <c r="D411" s="23">
        <v>24979</v>
      </c>
      <c r="E411" s="23">
        <v>450791</v>
      </c>
      <c r="F411" s="23">
        <v>5096421</v>
      </c>
      <c r="G411" s="7">
        <f t="shared" si="204"/>
        <v>520042.95918367343</v>
      </c>
      <c r="H411" s="12"/>
      <c r="I411" s="11">
        <f t="shared" si="234"/>
        <v>6.2031964516207263E-3</v>
      </c>
      <c r="J411" s="11">
        <f t="shared" si="231"/>
        <v>0.14653459751460879</v>
      </c>
      <c r="K411" s="11">
        <f t="shared" si="232"/>
        <v>6.0527948526568282E-3</v>
      </c>
      <c r="L411" s="23">
        <v>271032</v>
      </c>
      <c r="M411" s="11">
        <f t="shared" si="235"/>
        <v>3.344795541522385E-2</v>
      </c>
      <c r="N411" s="11">
        <f t="shared" si="236"/>
        <v>0.60362853875592193</v>
      </c>
      <c r="O411" s="23">
        <v>51049</v>
      </c>
      <c r="P411" s="24">
        <f t="shared" si="437"/>
        <v>30662</v>
      </c>
      <c r="Q411" s="25">
        <f t="shared" si="322"/>
        <v>0.15015328419542104</v>
      </c>
      <c r="R411" s="23">
        <f t="shared" si="440"/>
        <v>217</v>
      </c>
      <c r="S411" s="12">
        <f t="shared" si="443"/>
        <v>4871</v>
      </c>
      <c r="T411" s="23">
        <v>8947</v>
      </c>
      <c r="U411" s="23">
        <v>1093</v>
      </c>
      <c r="V411" s="11">
        <f t="shared" si="316"/>
        <v>0.36292350582885424</v>
      </c>
      <c r="W411" s="12">
        <f t="shared" ref="W411:X411" si="550">T411-T410</f>
        <v>-512</v>
      </c>
      <c r="X411" s="12">
        <f t="shared" si="550"/>
        <v>-24</v>
      </c>
      <c r="Y411" s="11">
        <f t="shared" si="476"/>
        <v>3.3010862186014935E-2</v>
      </c>
      <c r="Z411" s="11">
        <f t="shared" si="477"/>
        <v>0.12216385380574495</v>
      </c>
      <c r="AA411" s="13">
        <f t="shared" si="348"/>
        <v>0.95585546364823681</v>
      </c>
      <c r="AB411" s="19">
        <f t="shared" si="364"/>
        <v>0.87632466459698433</v>
      </c>
      <c r="AC411" s="16">
        <f t="shared" si="331"/>
        <v>4704.8571428571431</v>
      </c>
      <c r="AD411" s="16">
        <f t="shared" si="360"/>
        <v>252.57142857142858</v>
      </c>
      <c r="AE411" s="16">
        <f t="shared" si="332"/>
        <v>28357</v>
      </c>
      <c r="AF411" s="18">
        <f t="shared" si="339"/>
        <v>0.17199413514876608</v>
      </c>
      <c r="AG411" s="23">
        <v>3213837</v>
      </c>
      <c r="AH411" s="30">
        <f t="shared" si="449"/>
        <v>68245</v>
      </c>
      <c r="AI411" s="30">
        <f t="shared" si="431"/>
        <v>64699.857142857145</v>
      </c>
      <c r="AJ411" s="23">
        <v>1371702</v>
      </c>
      <c r="AK411" s="23">
        <f t="shared" si="533"/>
        <v>22388</v>
      </c>
      <c r="AL411" s="30">
        <f t="shared" si="464"/>
        <v>28603.857142857141</v>
      </c>
      <c r="AM411" s="19">
        <f t="shared" si="353"/>
        <v>3917.8571428571427</v>
      </c>
    </row>
    <row r="412" spans="1:39" x14ac:dyDescent="0.25">
      <c r="A412" s="26">
        <v>44304</v>
      </c>
      <c r="B412" s="12">
        <f t="shared" si="491"/>
        <v>750508</v>
      </c>
      <c r="C412" s="23">
        <v>3706</v>
      </c>
      <c r="D412" s="23">
        <v>25184</v>
      </c>
      <c r="E412" s="23">
        <v>455029</v>
      </c>
      <c r="F412" s="23">
        <v>5124731</v>
      </c>
      <c r="G412" s="7">
        <f t="shared" si="204"/>
        <v>522931.73469387752</v>
      </c>
      <c r="H412" s="12"/>
      <c r="I412" s="11">
        <f t="shared" si="234"/>
        <v>4.9624934052131626E-3</v>
      </c>
      <c r="J412" s="11">
        <f t="shared" si="231"/>
        <v>0.14644827211418512</v>
      </c>
      <c r="K412" s="11">
        <f t="shared" si="232"/>
        <v>5.5548786099107591E-3</v>
      </c>
      <c r="L412" s="23">
        <v>270295</v>
      </c>
      <c r="M412" s="11">
        <f t="shared" si="235"/>
        <v>3.3555938111252646E-2</v>
      </c>
      <c r="N412" s="11">
        <f t="shared" si="236"/>
        <v>0.60629466974369361</v>
      </c>
      <c r="O412" s="23">
        <v>47751</v>
      </c>
      <c r="P412" s="24">
        <f t="shared" si="437"/>
        <v>28310</v>
      </c>
      <c r="Q412" s="25">
        <f t="shared" si="322"/>
        <v>0.13090780642882374</v>
      </c>
      <c r="R412" s="23">
        <f t="shared" si="440"/>
        <v>205</v>
      </c>
      <c r="S412" s="12">
        <f t="shared" si="443"/>
        <v>4238</v>
      </c>
      <c r="T412" s="23">
        <v>8445</v>
      </c>
      <c r="U412" s="23">
        <v>1051</v>
      </c>
      <c r="V412" s="11">
        <f t="shared" si="316"/>
        <v>0.36014939214505376</v>
      </c>
      <c r="W412" s="12">
        <f t="shared" ref="W412:X412" si="551">T412-T411</f>
        <v>-502</v>
      </c>
      <c r="X412" s="12">
        <f t="shared" si="551"/>
        <v>-42</v>
      </c>
      <c r="Y412" s="11">
        <f t="shared" si="476"/>
        <v>3.1243641206829573E-2</v>
      </c>
      <c r="Z412" s="11">
        <f t="shared" si="477"/>
        <v>0.12445233866193013</v>
      </c>
      <c r="AA412" s="13">
        <f t="shared" si="348"/>
        <v>0.88764077811905806</v>
      </c>
      <c r="AB412" s="19">
        <f t="shared" si="364"/>
        <v>0.90942828680047083</v>
      </c>
      <c r="AC412" s="16">
        <f t="shared" si="331"/>
        <v>4334.8571428571431</v>
      </c>
      <c r="AD412" s="16">
        <f t="shared" si="360"/>
        <v>252.42857142857142</v>
      </c>
      <c r="AE412" s="16">
        <f t="shared" si="332"/>
        <v>27135</v>
      </c>
      <c r="AF412" s="18">
        <f t="shared" si="339"/>
        <v>0.16629668884494728</v>
      </c>
      <c r="AG412" s="23">
        <v>3252579</v>
      </c>
      <c r="AH412" s="30">
        <f t="shared" si="449"/>
        <v>38742</v>
      </c>
      <c r="AI412" s="30">
        <f t="shared" si="431"/>
        <v>59526.428571428572</v>
      </c>
      <c r="AJ412" s="23">
        <v>1385898</v>
      </c>
      <c r="AK412" s="23">
        <f t="shared" si="533"/>
        <v>14196</v>
      </c>
      <c r="AL412" s="30">
        <f t="shared" si="464"/>
        <v>26887.571428571428</v>
      </c>
      <c r="AM412" s="19">
        <f t="shared" si="353"/>
        <v>4090.7142857142858</v>
      </c>
    </row>
    <row r="413" spans="1:39" x14ac:dyDescent="0.25">
      <c r="A413" s="26">
        <v>44305</v>
      </c>
      <c r="B413" s="12">
        <f t="shared" si="491"/>
        <v>753188</v>
      </c>
      <c r="C413" s="23">
        <v>2680</v>
      </c>
      <c r="D413" s="23">
        <v>25381</v>
      </c>
      <c r="E413" s="23">
        <v>458212</v>
      </c>
      <c r="F413" s="23">
        <v>5144130</v>
      </c>
      <c r="G413" s="7">
        <f t="shared" si="204"/>
        <v>524911.22448979586</v>
      </c>
      <c r="H413" s="12"/>
      <c r="I413" s="11">
        <f t="shared" si="234"/>
        <v>3.5709146338213584E-3</v>
      </c>
      <c r="J413" s="11">
        <f t="shared" si="231"/>
        <v>0.14641698401867759</v>
      </c>
      <c r="K413" s="11">
        <f t="shared" si="232"/>
        <v>3.7853694174386911E-3</v>
      </c>
      <c r="L413" s="23">
        <v>269595</v>
      </c>
      <c r="M413" s="11">
        <f t="shared" si="235"/>
        <v>3.369809396857093E-2</v>
      </c>
      <c r="N413" s="11">
        <f t="shared" si="236"/>
        <v>0.60836338337838625</v>
      </c>
      <c r="O413" s="23">
        <v>45132</v>
      </c>
      <c r="P413" s="24">
        <f t="shared" si="437"/>
        <v>19399</v>
      </c>
      <c r="Q413" s="25">
        <f t="shared" si="322"/>
        <v>0.1381514511057271</v>
      </c>
      <c r="R413" s="23">
        <f t="shared" si="440"/>
        <v>197</v>
      </c>
      <c r="S413" s="12">
        <f t="shared" si="443"/>
        <v>3183</v>
      </c>
      <c r="T413" s="23">
        <v>8650</v>
      </c>
      <c r="U413" s="23">
        <v>1052</v>
      </c>
      <c r="V413" s="11">
        <f t="shared" si="316"/>
        <v>0.35793852265304282</v>
      </c>
      <c r="W413" s="12">
        <f t="shared" ref="W413:X413" si="552">T413-T412</f>
        <v>205</v>
      </c>
      <c r="X413" s="12">
        <f t="shared" si="552"/>
        <v>1</v>
      </c>
      <c r="Y413" s="11">
        <f t="shared" si="476"/>
        <v>3.208516478421336E-2</v>
      </c>
      <c r="Z413" s="11">
        <f t="shared" si="477"/>
        <v>0.12161849710982658</v>
      </c>
      <c r="AA413" s="13">
        <f t="shared" si="348"/>
        <v>0.78973098225387139</v>
      </c>
      <c r="AB413" s="19">
        <f t="shared" si="364"/>
        <v>0.91850120915603184</v>
      </c>
      <c r="AC413" s="16">
        <f t="shared" si="331"/>
        <v>3992.4285714285716</v>
      </c>
      <c r="AD413" s="16">
        <f t="shared" si="360"/>
        <v>239</v>
      </c>
      <c r="AE413" s="16">
        <f t="shared" si="332"/>
        <v>26140.571428571428</v>
      </c>
      <c r="AF413" s="18">
        <f t="shared" si="339"/>
        <v>0.15851797787132363</v>
      </c>
      <c r="AG413" s="23">
        <v>3266425</v>
      </c>
      <c r="AH413" s="30">
        <f t="shared" si="449"/>
        <v>13846</v>
      </c>
      <c r="AI413" s="30">
        <f t="shared" si="431"/>
        <v>52291.714285714283</v>
      </c>
      <c r="AJ413" s="23">
        <v>1391381</v>
      </c>
      <c r="AK413" s="23">
        <f t="shared" si="533"/>
        <v>5483</v>
      </c>
      <c r="AL413" s="30">
        <f t="shared" si="464"/>
        <v>24874.714285714286</v>
      </c>
      <c r="AM413" s="19">
        <f t="shared" si="353"/>
        <v>4162.5714285714284</v>
      </c>
    </row>
    <row r="414" spans="1:39" x14ac:dyDescent="0.25">
      <c r="A414" s="26">
        <v>44306</v>
      </c>
      <c r="B414" s="12">
        <f t="shared" si="491"/>
        <v>754833</v>
      </c>
      <c r="C414" s="23">
        <v>1645</v>
      </c>
      <c r="D414" s="23">
        <v>25580</v>
      </c>
      <c r="E414" s="23">
        <v>461181</v>
      </c>
      <c r="F414" s="23">
        <v>5157082</v>
      </c>
      <c r="G414" s="7">
        <f t="shared" si="204"/>
        <v>526232.85714285716</v>
      </c>
      <c r="H414" s="12"/>
      <c r="I414" s="11">
        <f t="shared" si="234"/>
        <v>2.1840496662187928E-3</v>
      </c>
      <c r="J414" s="11">
        <f t="shared" si="231"/>
        <v>0.14636823692157697</v>
      </c>
      <c r="K414" s="11">
        <f t="shared" si="232"/>
        <v>2.5178212836767344E-3</v>
      </c>
      <c r="L414" s="23">
        <v>268072</v>
      </c>
      <c r="M414" s="11">
        <f t="shared" si="235"/>
        <v>3.3888290522539423E-2</v>
      </c>
      <c r="N414" s="11">
        <f t="shared" si="236"/>
        <v>0.61097090349785976</v>
      </c>
      <c r="O414" s="23">
        <v>45132</v>
      </c>
      <c r="P414" s="24">
        <f t="shared" si="437"/>
        <v>12952</v>
      </c>
      <c r="Q414" s="25">
        <f t="shared" si="322"/>
        <v>0.12700741198270538</v>
      </c>
      <c r="R414" s="23">
        <f t="shared" si="440"/>
        <v>199</v>
      </c>
      <c r="S414" s="12">
        <f t="shared" si="443"/>
        <v>2969</v>
      </c>
      <c r="T414" s="23">
        <v>8602</v>
      </c>
      <c r="U414" s="23">
        <v>980</v>
      </c>
      <c r="V414" s="11">
        <f t="shared" si="316"/>
        <v>0.35514080597960079</v>
      </c>
      <c r="W414" s="12">
        <f t="shared" ref="W414:X414" si="553">T414-T413</f>
        <v>-48</v>
      </c>
      <c r="X414" s="12">
        <f t="shared" si="553"/>
        <v>-72</v>
      </c>
      <c r="Y414" s="11">
        <f t="shared" si="476"/>
        <v>3.208839416276224E-2</v>
      </c>
      <c r="Z414" s="11">
        <f t="shared" si="477"/>
        <v>0.11392699372239014</v>
      </c>
      <c r="AA414" s="13">
        <f t="shared" si="348"/>
        <v>0.73634236961607269</v>
      </c>
      <c r="AB414" s="19">
        <f t="shared" si="364"/>
        <v>0.91087588679143849</v>
      </c>
      <c r="AC414" s="16">
        <f t="shared" si="331"/>
        <v>3822.1428571428573</v>
      </c>
      <c r="AD414" s="16">
        <f t="shared" si="360"/>
        <v>228.57142857142858</v>
      </c>
      <c r="AE414" s="16">
        <f t="shared" si="332"/>
        <v>25781.285714285714</v>
      </c>
      <c r="AF414" s="18">
        <f t="shared" si="339"/>
        <v>0.15045864086014318</v>
      </c>
      <c r="AG414" s="23">
        <v>3317052</v>
      </c>
      <c r="AH414" s="30">
        <f t="shared" si="449"/>
        <v>50627</v>
      </c>
      <c r="AI414" s="30">
        <f t="shared" si="431"/>
        <v>49629.285714285717</v>
      </c>
      <c r="AJ414" s="23">
        <v>1400703</v>
      </c>
      <c r="AK414" s="23">
        <f t="shared" si="533"/>
        <v>9322</v>
      </c>
      <c r="AL414" s="30">
        <f t="shared" si="464"/>
        <v>21445.857142857141</v>
      </c>
      <c r="AM414" s="19">
        <f t="shared" si="353"/>
        <v>4293.8571428571431</v>
      </c>
    </row>
    <row r="415" spans="1:39" x14ac:dyDescent="0.25">
      <c r="A415" s="26">
        <v>44307</v>
      </c>
      <c r="B415" s="12">
        <f t="shared" si="491"/>
        <v>757360</v>
      </c>
      <c r="C415" s="23">
        <v>2527</v>
      </c>
      <c r="D415" s="23">
        <v>25787</v>
      </c>
      <c r="E415" s="23">
        <v>464750</v>
      </c>
      <c r="F415" s="23">
        <v>5179517</v>
      </c>
      <c r="G415" s="7">
        <f t="shared" si="204"/>
        <v>528522.14285714284</v>
      </c>
      <c r="H415" s="12"/>
      <c r="I415" s="11">
        <f t="shared" si="234"/>
        <v>3.3477603655378079E-3</v>
      </c>
      <c r="J415" s="11">
        <f t="shared" si="231"/>
        <v>0.14622212843398333</v>
      </c>
      <c r="K415" s="11">
        <f t="shared" si="232"/>
        <v>4.3503283445948697E-3</v>
      </c>
      <c r="L415" s="23">
        <v>266823</v>
      </c>
      <c r="M415" s="11">
        <f t="shared" si="235"/>
        <v>3.4048537023344247E-2</v>
      </c>
      <c r="N415" s="11">
        <f t="shared" si="236"/>
        <v>0.61364476602936513</v>
      </c>
      <c r="O415" s="23">
        <v>42068</v>
      </c>
      <c r="P415" s="24">
        <f t="shared" si="437"/>
        <v>22435</v>
      </c>
      <c r="Q415" s="25">
        <f t="shared" si="322"/>
        <v>0.1126365054602184</v>
      </c>
      <c r="R415" s="23">
        <f t="shared" si="440"/>
        <v>207</v>
      </c>
      <c r="S415" s="12">
        <f t="shared" si="443"/>
        <v>3569</v>
      </c>
      <c r="T415" s="23">
        <v>8097</v>
      </c>
      <c r="U415" s="23">
        <v>925</v>
      </c>
      <c r="V415" s="11">
        <f t="shared" si="316"/>
        <v>0.35230669694729061</v>
      </c>
      <c r="W415" s="12">
        <f t="shared" ref="W415:X415" si="554">T415-T414</f>
        <v>-505</v>
      </c>
      <c r="X415" s="12">
        <f t="shared" si="554"/>
        <v>-55</v>
      </c>
      <c r="Y415" s="11">
        <f t="shared" si="476"/>
        <v>3.0345959681136934E-2</v>
      </c>
      <c r="Z415" s="11">
        <f t="shared" si="477"/>
        <v>0.11423984191675929</v>
      </c>
      <c r="AA415" s="13">
        <f t="shared" si="348"/>
        <v>0.67593884049580255</v>
      </c>
      <c r="AB415" s="19">
        <f t="shared" si="364"/>
        <v>0.87581797427491925</v>
      </c>
      <c r="AC415" s="16">
        <f t="shared" si="331"/>
        <v>3669.2857142857142</v>
      </c>
      <c r="AD415" s="16">
        <f t="shared" si="360"/>
        <v>217.42857142857142</v>
      </c>
      <c r="AE415" s="16">
        <f t="shared" si="332"/>
        <v>23960.428571428572</v>
      </c>
      <c r="AF415" s="18">
        <f t="shared" si="339"/>
        <v>0.15194347195239646</v>
      </c>
      <c r="AG415" s="23">
        <v>3363596</v>
      </c>
      <c r="AH415" s="30">
        <f t="shared" si="449"/>
        <v>46544</v>
      </c>
      <c r="AI415" s="30">
        <f t="shared" si="431"/>
        <v>46653.285714285717</v>
      </c>
      <c r="AJ415" s="23">
        <v>1425124</v>
      </c>
      <c r="AK415" s="23">
        <f t="shared" si="533"/>
        <v>24421</v>
      </c>
      <c r="AL415" s="30">
        <f t="shared" si="464"/>
        <v>19202.142857142859</v>
      </c>
      <c r="AM415" s="19">
        <f t="shared" si="353"/>
        <v>4200.8571428571431</v>
      </c>
    </row>
    <row r="416" spans="1:39" x14ac:dyDescent="0.25">
      <c r="A416" s="26">
        <v>44308</v>
      </c>
      <c r="B416" s="12">
        <f t="shared" si="491"/>
        <v>760967</v>
      </c>
      <c r="C416" s="23">
        <v>3607</v>
      </c>
      <c r="D416" s="23">
        <v>26001</v>
      </c>
      <c r="E416" s="23">
        <v>469592</v>
      </c>
      <c r="F416" s="23">
        <v>5205923</v>
      </c>
      <c r="G416" s="7">
        <f t="shared" si="204"/>
        <v>531216.63265306118</v>
      </c>
      <c r="H416" s="12"/>
      <c r="I416" s="11">
        <f t="shared" si="234"/>
        <v>4.7625963874511458E-3</v>
      </c>
      <c r="J416" s="11">
        <f t="shared" si="231"/>
        <v>0.14617331066940484</v>
      </c>
      <c r="K416" s="11">
        <f t="shared" si="232"/>
        <v>5.0981587665413592E-3</v>
      </c>
      <c r="L416" s="23">
        <v>265374</v>
      </c>
      <c r="M416" s="11">
        <f t="shared" si="235"/>
        <v>3.4168367353643453E-2</v>
      </c>
      <c r="N416" s="11">
        <f t="shared" si="236"/>
        <v>0.6170990332038051</v>
      </c>
      <c r="O416" s="23">
        <v>41857</v>
      </c>
      <c r="P416" s="24">
        <f t="shared" si="437"/>
        <v>26406</v>
      </c>
      <c r="Q416" s="25">
        <f t="shared" si="322"/>
        <v>0.13659774293721125</v>
      </c>
      <c r="R416" s="23">
        <f t="shared" si="440"/>
        <v>214</v>
      </c>
      <c r="S416" s="12">
        <f t="shared" si="443"/>
        <v>4842</v>
      </c>
      <c r="T416" s="23">
        <v>7507</v>
      </c>
      <c r="U416" s="23">
        <v>876</v>
      </c>
      <c r="V416" s="11">
        <f t="shared" si="316"/>
        <v>0.34873259944255136</v>
      </c>
      <c r="W416" s="12">
        <f t="shared" ref="W416:X416" si="555">T416-T415</f>
        <v>-590</v>
      </c>
      <c r="X416" s="12">
        <f t="shared" si="555"/>
        <v>-49</v>
      </c>
      <c r="Y416" s="11">
        <f t="shared" si="476"/>
        <v>2.8288377911928071E-2</v>
      </c>
      <c r="Z416" s="11">
        <f t="shared" si="477"/>
        <v>0.11669108831757027</v>
      </c>
      <c r="AA416" s="13">
        <f t="shared" si="348"/>
        <v>0.62311649173854311</v>
      </c>
      <c r="AB416" s="19">
        <f t="shared" si="364"/>
        <v>0.81528316927511146</v>
      </c>
      <c r="AC416" s="16">
        <f t="shared" si="331"/>
        <v>3426.4285714285716</v>
      </c>
      <c r="AD416" s="16">
        <f t="shared" si="360"/>
        <v>211.42857142857142</v>
      </c>
      <c r="AE416" s="16">
        <f t="shared" si="332"/>
        <v>24598.142857142859</v>
      </c>
      <c r="AF416" s="18">
        <f t="shared" si="339"/>
        <v>0.136905304286526</v>
      </c>
      <c r="AG416" s="23">
        <v>3419450</v>
      </c>
      <c r="AH416" s="30">
        <f t="shared" si="449"/>
        <v>55854</v>
      </c>
      <c r="AI416" s="30">
        <f t="shared" si="431"/>
        <v>46922.285714285717</v>
      </c>
      <c r="AJ416" s="23">
        <v>1453300</v>
      </c>
      <c r="AK416" s="23">
        <f t="shared" si="533"/>
        <v>28176</v>
      </c>
      <c r="AL416" s="30">
        <f t="shared" si="464"/>
        <v>18244.714285714286</v>
      </c>
      <c r="AM416" s="19">
        <f t="shared" si="353"/>
        <v>4156.2857142857147</v>
      </c>
    </row>
    <row r="417" spans="1:39" x14ac:dyDescent="0.25">
      <c r="A417" s="26">
        <v>44309</v>
      </c>
      <c r="B417" s="12">
        <f t="shared" si="491"/>
        <v>764394</v>
      </c>
      <c r="C417" s="23">
        <v>3427</v>
      </c>
      <c r="D417" s="23">
        <v>26208</v>
      </c>
      <c r="E417" s="23">
        <v>474147</v>
      </c>
      <c r="F417" s="23">
        <v>5233530</v>
      </c>
      <c r="G417" s="7">
        <f t="shared" si="204"/>
        <v>534033.67346938769</v>
      </c>
      <c r="H417" s="12"/>
      <c r="I417" s="11">
        <f t="shared" si="234"/>
        <v>4.5034804400190809E-3</v>
      </c>
      <c r="J417" s="11">
        <f t="shared" si="231"/>
        <v>0.14605705900224131</v>
      </c>
      <c r="K417" s="11">
        <f t="shared" si="232"/>
        <v>5.3029981426924678E-3</v>
      </c>
      <c r="L417" s="23">
        <v>264039</v>
      </c>
      <c r="M417" s="11">
        <f t="shared" si="235"/>
        <v>3.4285983406463161E-2</v>
      </c>
      <c r="N417" s="11">
        <f t="shared" si="236"/>
        <v>0.62029136806411356</v>
      </c>
      <c r="O417" s="23">
        <v>42182</v>
      </c>
      <c r="P417" s="24">
        <f t="shared" si="437"/>
        <v>27607</v>
      </c>
      <c r="Q417" s="25">
        <f t="shared" si="322"/>
        <v>0.12413518310573406</v>
      </c>
      <c r="R417" s="23">
        <f t="shared" si="440"/>
        <v>207</v>
      </c>
      <c r="S417" s="12">
        <f t="shared" si="443"/>
        <v>4555</v>
      </c>
      <c r="T417" s="23">
        <v>7177</v>
      </c>
      <c r="U417" s="23">
        <v>844</v>
      </c>
      <c r="V417" s="11">
        <f t="shared" si="316"/>
        <v>0.34542264852942328</v>
      </c>
      <c r="W417" s="12">
        <f t="shared" ref="W417:X417" si="556">T417-T416</f>
        <v>-330</v>
      </c>
      <c r="X417" s="12">
        <f t="shared" si="556"/>
        <v>-32</v>
      </c>
      <c r="Y417" s="11">
        <f t="shared" si="476"/>
        <v>2.7181590598358576E-2</v>
      </c>
      <c r="Z417" s="11">
        <f t="shared" si="477"/>
        <v>0.1175978821234499</v>
      </c>
      <c r="AA417" s="13">
        <f t="shared" si="348"/>
        <v>0.61006514031278347</v>
      </c>
      <c r="AB417" s="19">
        <f t="shared" si="364"/>
        <v>0.75409858088348103</v>
      </c>
      <c r="AC417" s="16">
        <f t="shared" si="331"/>
        <v>3170.8571428571427</v>
      </c>
      <c r="AD417" s="16">
        <f t="shared" si="360"/>
        <v>206.57142857142858</v>
      </c>
      <c r="AE417" s="16">
        <f t="shared" si="332"/>
        <v>23967.285714285714</v>
      </c>
      <c r="AF417" s="18">
        <f t="shared" si="339"/>
        <v>0.13136991217369157</v>
      </c>
      <c r="AG417" s="23">
        <v>3508846</v>
      </c>
      <c r="AH417" s="30">
        <f t="shared" si="449"/>
        <v>89396</v>
      </c>
      <c r="AI417" s="30">
        <f t="shared" si="431"/>
        <v>51893.428571428572</v>
      </c>
      <c r="AJ417" s="23">
        <v>1490478</v>
      </c>
      <c r="AK417" s="23">
        <f t="shared" si="533"/>
        <v>37178</v>
      </c>
      <c r="AL417" s="30">
        <f t="shared" si="464"/>
        <v>20166.285714285714</v>
      </c>
      <c r="AM417" s="19">
        <f t="shared" si="353"/>
        <v>4032.4285714285716</v>
      </c>
    </row>
    <row r="418" spans="1:39" x14ac:dyDescent="0.25">
      <c r="A418" s="26">
        <v>44310</v>
      </c>
      <c r="B418" s="12">
        <f t="shared" si="491"/>
        <v>767190</v>
      </c>
      <c r="C418" s="23">
        <v>2796</v>
      </c>
      <c r="D418" s="23">
        <v>26420</v>
      </c>
      <c r="E418" s="23">
        <v>478323</v>
      </c>
      <c r="F418" s="23">
        <v>5257377</v>
      </c>
      <c r="G418" s="7">
        <f t="shared" si="204"/>
        <v>536467.04081632651</v>
      </c>
      <c r="H418" s="12"/>
      <c r="I418" s="11">
        <f t="shared" si="234"/>
        <v>3.6577995117701083E-3</v>
      </c>
      <c r="J418" s="11">
        <f t="shared" si="231"/>
        <v>0.14592638115927392</v>
      </c>
      <c r="K418" s="11">
        <f t="shared" si="232"/>
        <v>4.5565803578082095E-3</v>
      </c>
      <c r="L418" s="23">
        <v>262447</v>
      </c>
      <c r="M418" s="11">
        <f t="shared" si="235"/>
        <v>3.4437362322240907E-2</v>
      </c>
      <c r="N418" s="11">
        <f t="shared" si="236"/>
        <v>0.62347397645954716</v>
      </c>
      <c r="O418" s="23">
        <v>40947</v>
      </c>
      <c r="P418" s="24">
        <f t="shared" si="437"/>
        <v>23847</v>
      </c>
      <c r="Q418" s="25">
        <f t="shared" si="322"/>
        <v>0.11724745250974965</v>
      </c>
      <c r="R418" s="23">
        <f t="shared" si="440"/>
        <v>212</v>
      </c>
      <c r="S418" s="12">
        <f t="shared" si="443"/>
        <v>4176</v>
      </c>
      <c r="T418" s="23">
        <v>6737</v>
      </c>
      <c r="U418" s="23">
        <v>813</v>
      </c>
      <c r="V418" s="11">
        <f t="shared" si="316"/>
        <v>0.34208866121821191</v>
      </c>
      <c r="W418" s="12">
        <f t="shared" ref="W418:X418" si="557">T418-T417</f>
        <v>-440</v>
      </c>
      <c r="X418" s="12">
        <f t="shared" si="557"/>
        <v>-31</v>
      </c>
      <c r="Y418" s="11">
        <f t="shared" si="476"/>
        <v>2.5669944788852605E-2</v>
      </c>
      <c r="Z418" s="11">
        <f t="shared" si="477"/>
        <v>0.12067685913611399</v>
      </c>
      <c r="AA418" s="13">
        <f t="shared" si="348"/>
        <v>0.61905629440699583</v>
      </c>
      <c r="AB418" s="19">
        <f t="shared" si="364"/>
        <v>0.70598441384901822</v>
      </c>
      <c r="AC418" s="16">
        <f t="shared" si="331"/>
        <v>2912.5714285714284</v>
      </c>
      <c r="AD418" s="16">
        <f t="shared" si="360"/>
        <v>205.85714285714286</v>
      </c>
      <c r="AE418" s="16">
        <f t="shared" si="332"/>
        <v>22993.714285714286</v>
      </c>
      <c r="AF418" s="18">
        <f t="shared" si="339"/>
        <v>0.12666907907573852</v>
      </c>
      <c r="AG418" s="23">
        <v>3576705</v>
      </c>
      <c r="AH418" s="30">
        <f t="shared" si="449"/>
        <v>67859</v>
      </c>
      <c r="AI418" s="30">
        <f t="shared" si="431"/>
        <v>51838.285714285717</v>
      </c>
      <c r="AJ418" s="23">
        <v>1552685</v>
      </c>
      <c r="AK418" s="23">
        <f t="shared" si="533"/>
        <v>62207</v>
      </c>
      <c r="AL418" s="30">
        <f t="shared" si="464"/>
        <v>25854.714285714286</v>
      </c>
      <c r="AM418" s="19">
        <f t="shared" si="353"/>
        <v>3933.1428571428573</v>
      </c>
    </row>
    <row r="419" spans="1:39" x14ac:dyDescent="0.25">
      <c r="A419" s="26">
        <v>44311</v>
      </c>
      <c r="B419" s="12">
        <f t="shared" si="491"/>
        <v>769518</v>
      </c>
      <c r="C419" s="23">
        <v>2328</v>
      </c>
      <c r="D419" s="23">
        <v>26625</v>
      </c>
      <c r="E419" s="23">
        <v>482207</v>
      </c>
      <c r="F419" s="23">
        <v>5280600</v>
      </c>
      <c r="G419" s="7">
        <f t="shared" si="204"/>
        <v>538836.73469387752</v>
      </c>
      <c r="H419" s="12"/>
      <c r="I419" s="11">
        <f t="shared" si="234"/>
        <v>3.0344503969029837E-3</v>
      </c>
      <c r="J419" s="11">
        <f t="shared" si="231"/>
        <v>0.14572548574025679</v>
      </c>
      <c r="K419" s="11">
        <f t="shared" si="232"/>
        <v>4.4172217438467887E-3</v>
      </c>
      <c r="L419" s="23">
        <v>260686</v>
      </c>
      <c r="M419" s="11">
        <f t="shared" si="235"/>
        <v>3.4599580516635087E-2</v>
      </c>
      <c r="N419" s="11">
        <f t="shared" si="236"/>
        <v>0.62663511444826503</v>
      </c>
      <c r="O419" s="23">
        <v>37497</v>
      </c>
      <c r="P419" s="24">
        <f t="shared" si="437"/>
        <v>23223</v>
      </c>
      <c r="Q419" s="25">
        <f t="shared" si="322"/>
        <v>0.10024544632476425</v>
      </c>
      <c r="R419" s="23">
        <f t="shared" si="440"/>
        <v>205</v>
      </c>
      <c r="S419" s="12">
        <f t="shared" si="443"/>
        <v>3884</v>
      </c>
      <c r="T419" s="23">
        <v>6284</v>
      </c>
      <c r="U419" s="23">
        <v>790</v>
      </c>
      <c r="V419" s="11">
        <f t="shared" si="316"/>
        <v>0.33876530503509988</v>
      </c>
      <c r="W419" s="12">
        <f t="shared" ref="W419:X419" si="558">T419-T418</f>
        <v>-453</v>
      </c>
      <c r="X419" s="12">
        <f t="shared" si="558"/>
        <v>-23</v>
      </c>
      <c r="Y419" s="11">
        <f t="shared" si="476"/>
        <v>2.4105628994268966E-2</v>
      </c>
      <c r="Z419" s="11">
        <f t="shared" si="477"/>
        <v>0.12571610439210693</v>
      </c>
      <c r="AA419" s="13">
        <f t="shared" si="348"/>
        <v>0.62648299499077242</v>
      </c>
      <c r="AB419" s="19">
        <f t="shared" si="364"/>
        <v>0.66867615911640599</v>
      </c>
      <c r="AC419" s="16">
        <f t="shared" si="331"/>
        <v>2715.7142857142858</v>
      </c>
      <c r="AD419" s="16">
        <f t="shared" si="360"/>
        <v>205.85714285714286</v>
      </c>
      <c r="AE419" s="16">
        <f t="shared" si="332"/>
        <v>22267</v>
      </c>
      <c r="AF419" s="18">
        <f t="shared" si="339"/>
        <v>0.12228874191801574</v>
      </c>
      <c r="AG419" s="23">
        <v>3596129</v>
      </c>
      <c r="AH419" s="30">
        <f t="shared" si="449"/>
        <v>19424</v>
      </c>
      <c r="AI419" s="30">
        <f t="shared" si="431"/>
        <v>49078.571428571428</v>
      </c>
      <c r="AJ419" s="23">
        <v>1621420</v>
      </c>
      <c r="AK419" s="23">
        <f t="shared" si="533"/>
        <v>68735</v>
      </c>
      <c r="AL419" s="30">
        <f t="shared" si="464"/>
        <v>33646</v>
      </c>
      <c r="AM419" s="19">
        <f t="shared" si="353"/>
        <v>3882.5714285714284</v>
      </c>
    </row>
    <row r="420" spans="1:39" x14ac:dyDescent="0.25">
      <c r="A420" s="26">
        <v>44312</v>
      </c>
      <c r="B420" s="12">
        <f t="shared" si="491"/>
        <v>771454</v>
      </c>
      <c r="C420" s="23">
        <v>1936</v>
      </c>
      <c r="D420" s="23">
        <v>26801</v>
      </c>
      <c r="E420" s="23">
        <v>486435</v>
      </c>
      <c r="F420" s="23">
        <v>5297235</v>
      </c>
      <c r="G420" s="7">
        <f t="shared" si="204"/>
        <v>540534.18367346935</v>
      </c>
      <c r="H420" s="12"/>
      <c r="I420" s="11">
        <f t="shared" si="234"/>
        <v>2.5158605776603015E-3</v>
      </c>
      <c r="J420" s="11">
        <f t="shared" si="231"/>
        <v>0.14563333512672177</v>
      </c>
      <c r="K420" s="11">
        <f t="shared" si="232"/>
        <v>3.1502102033859787E-3</v>
      </c>
      <c r="L420" s="23">
        <v>258218</v>
      </c>
      <c r="M420" s="11">
        <f t="shared" si="235"/>
        <v>3.4740891874304881E-2</v>
      </c>
      <c r="N420" s="11">
        <f t="shared" si="236"/>
        <v>0.63054310431989469</v>
      </c>
      <c r="O420" s="23">
        <v>35472</v>
      </c>
      <c r="P420" s="24">
        <f t="shared" si="437"/>
        <v>16635</v>
      </c>
      <c r="Q420" s="25">
        <f t="shared" si="322"/>
        <v>0.11638112413585813</v>
      </c>
      <c r="R420" s="23">
        <f t="shared" si="440"/>
        <v>176</v>
      </c>
      <c r="S420" s="12">
        <f t="shared" si="443"/>
        <v>4228</v>
      </c>
      <c r="T420" s="23">
        <v>6443</v>
      </c>
      <c r="U420" s="23">
        <v>782</v>
      </c>
      <c r="V420" s="11">
        <f t="shared" si="316"/>
        <v>0.33471600380580047</v>
      </c>
      <c r="W420" s="12">
        <f t="shared" ref="W420:X420" si="559">T420-T419</f>
        <v>159</v>
      </c>
      <c r="X420" s="12">
        <f t="shared" si="559"/>
        <v>-8</v>
      </c>
      <c r="Y420" s="11">
        <f t="shared" si="476"/>
        <v>2.4951784925915311E-2</v>
      </c>
      <c r="Z420" s="11">
        <f t="shared" si="477"/>
        <v>0.12137203166226913</v>
      </c>
      <c r="AA420" s="13">
        <f t="shared" si="348"/>
        <v>0.65359430350305936</v>
      </c>
      <c r="AB420" s="19">
        <f t="shared" si="364"/>
        <v>0.64922806215200413</v>
      </c>
      <c r="AC420" s="16">
        <f t="shared" si="331"/>
        <v>2609.4285714285716</v>
      </c>
      <c r="AD420" s="16">
        <f t="shared" si="360"/>
        <v>202.85714285714286</v>
      </c>
      <c r="AE420" s="16">
        <f t="shared" si="332"/>
        <v>21872.142857142859</v>
      </c>
      <c r="AF420" s="18">
        <f t="shared" si="339"/>
        <v>0.11917869520803445</v>
      </c>
      <c r="AG420" s="23">
        <v>3603901</v>
      </c>
      <c r="AH420" s="30">
        <f t="shared" si="449"/>
        <v>7772</v>
      </c>
      <c r="AI420" s="30">
        <f t="shared" si="431"/>
        <v>48210.857142857145</v>
      </c>
      <c r="AJ420" s="23">
        <v>1665067</v>
      </c>
      <c r="AK420" s="23">
        <f t="shared" si="533"/>
        <v>43647</v>
      </c>
      <c r="AL420" s="30">
        <f t="shared" si="464"/>
        <v>39098</v>
      </c>
      <c r="AM420" s="19">
        <f t="shared" si="353"/>
        <v>4031.8571428571427</v>
      </c>
    </row>
    <row r="421" spans="1:39" x14ac:dyDescent="0.25">
      <c r="A421" s="26">
        <v>44313</v>
      </c>
      <c r="B421" s="12">
        <f t="shared" si="491"/>
        <v>772707</v>
      </c>
      <c r="C421" s="23">
        <v>1253</v>
      </c>
      <c r="D421" s="23">
        <v>26984</v>
      </c>
      <c r="E421" s="23">
        <v>491620</v>
      </c>
      <c r="F421" s="23">
        <v>5308624</v>
      </c>
      <c r="G421" s="7">
        <f t="shared" si="204"/>
        <v>541696.32653061219</v>
      </c>
      <c r="H421" s="12"/>
      <c r="I421" s="11">
        <f t="shared" si="234"/>
        <v>1.6242057206262461E-3</v>
      </c>
      <c r="J421" s="11">
        <f t="shared" si="231"/>
        <v>0.14555692774624837</v>
      </c>
      <c r="K421" s="11">
        <f t="shared" si="232"/>
        <v>2.1499895700304028E-3</v>
      </c>
      <c r="L421" s="23">
        <v>254103</v>
      </c>
      <c r="M421" s="11">
        <f t="shared" si="235"/>
        <v>3.4921386761087969E-2</v>
      </c>
      <c r="N421" s="11">
        <f t="shared" si="236"/>
        <v>0.63623080934946885</v>
      </c>
      <c r="O421" s="23">
        <v>34785</v>
      </c>
      <c r="P421" s="24">
        <f t="shared" si="437"/>
        <v>11389</v>
      </c>
      <c r="Q421" s="25">
        <f t="shared" si="322"/>
        <v>0.11001843884449908</v>
      </c>
      <c r="R421" s="23">
        <f t="shared" si="440"/>
        <v>183</v>
      </c>
      <c r="S421" s="12">
        <f t="shared" si="443"/>
        <v>5185</v>
      </c>
      <c r="T421" s="23">
        <v>6360</v>
      </c>
      <c r="U421" s="23">
        <v>753</v>
      </c>
      <c r="V421" s="11">
        <f t="shared" si="316"/>
        <v>0.32884780388944324</v>
      </c>
      <c r="W421" s="12">
        <f t="shared" ref="W421:X421" si="560">T421-T420</f>
        <v>-83</v>
      </c>
      <c r="X421" s="12">
        <f t="shared" si="560"/>
        <v>-29</v>
      </c>
      <c r="Y421" s="11">
        <f t="shared" si="476"/>
        <v>2.5029220434233362E-2</v>
      </c>
      <c r="Z421" s="11">
        <f t="shared" si="477"/>
        <v>0.11839622641509434</v>
      </c>
      <c r="AA421" s="13">
        <f t="shared" si="348"/>
        <v>0.6680620444776677</v>
      </c>
      <c r="AB421" s="19">
        <f t="shared" si="364"/>
        <v>0.6394737299893748</v>
      </c>
      <c r="AC421" s="16">
        <f t="shared" si="331"/>
        <v>2553.4285714285716</v>
      </c>
      <c r="AD421" s="16">
        <f t="shared" si="360"/>
        <v>200.57142857142858</v>
      </c>
      <c r="AE421" s="16">
        <f t="shared" si="332"/>
        <v>21648.857142857141</v>
      </c>
      <c r="AF421" s="18">
        <f t="shared" si="339"/>
        <v>0.11675169904543356</v>
      </c>
      <c r="AG421" s="23">
        <v>3679730</v>
      </c>
      <c r="AH421" s="30">
        <f t="shared" si="449"/>
        <v>75829</v>
      </c>
      <c r="AI421" s="30">
        <f t="shared" si="431"/>
        <v>51811.142857142855</v>
      </c>
      <c r="AJ421" s="23">
        <v>1711723</v>
      </c>
      <c r="AK421" s="23">
        <f t="shared" si="533"/>
        <v>46656</v>
      </c>
      <c r="AL421" s="30">
        <f t="shared" si="464"/>
        <v>44431.428571428572</v>
      </c>
      <c r="AM421" s="19">
        <f t="shared" si="353"/>
        <v>4348.4285714285716</v>
      </c>
    </row>
    <row r="422" spans="1:39" x14ac:dyDescent="0.25">
      <c r="A422" s="26">
        <v>44314</v>
      </c>
      <c r="B422" s="12">
        <f t="shared" si="491"/>
        <v>774399</v>
      </c>
      <c r="C422" s="23">
        <v>1692</v>
      </c>
      <c r="D422" s="23">
        <v>27172</v>
      </c>
      <c r="E422" s="23">
        <v>497084</v>
      </c>
      <c r="F422" s="23">
        <v>5327413</v>
      </c>
      <c r="G422" s="7">
        <f t="shared" si="204"/>
        <v>543613.57142857136</v>
      </c>
      <c r="H422" s="12"/>
      <c r="I422" s="11">
        <f t="shared" si="234"/>
        <v>2.1897045063652846E-3</v>
      </c>
      <c r="J422" s="11">
        <f t="shared" si="231"/>
        <v>0.14536117248653332</v>
      </c>
      <c r="K422" s="11">
        <f t="shared" si="232"/>
        <v>3.5393352401676972E-3</v>
      </c>
      <c r="L422" s="23">
        <v>250143</v>
      </c>
      <c r="M422" s="11">
        <f t="shared" si="235"/>
        <v>3.5087855227085782E-2</v>
      </c>
      <c r="N422" s="11">
        <f t="shared" si="236"/>
        <v>0.64189649005228566</v>
      </c>
      <c r="O422" s="23">
        <v>33429</v>
      </c>
      <c r="P422" s="24">
        <f t="shared" si="437"/>
        <v>18789</v>
      </c>
      <c r="Q422" s="25">
        <f t="shared" si="322"/>
        <v>9.0052690403959759E-2</v>
      </c>
      <c r="R422" s="23">
        <f t="shared" si="440"/>
        <v>188</v>
      </c>
      <c r="S422" s="12">
        <f t="shared" si="443"/>
        <v>5464</v>
      </c>
      <c r="T422" s="23">
        <v>5907</v>
      </c>
      <c r="U422" s="23">
        <v>702</v>
      </c>
      <c r="V422" s="11">
        <f t="shared" si="316"/>
        <v>0.32301565472062849</v>
      </c>
      <c r="W422" s="12">
        <f t="shared" ref="W422:X422" si="561">T422-T421</f>
        <v>-453</v>
      </c>
      <c r="X422" s="12">
        <f t="shared" si="561"/>
        <v>-51</v>
      </c>
      <c r="Y422" s="11">
        <f t="shared" si="476"/>
        <v>2.3614492510284118E-2</v>
      </c>
      <c r="Z422" s="11">
        <f t="shared" si="477"/>
        <v>0.11884205180294566</v>
      </c>
      <c r="AA422" s="13">
        <f t="shared" si="348"/>
        <v>0.66338329764453963</v>
      </c>
      <c r="AB422" s="19">
        <f t="shared" si="364"/>
        <v>0.63768008101062301</v>
      </c>
      <c r="AC422" s="16">
        <f t="shared" si="331"/>
        <v>2434.1428571428573</v>
      </c>
      <c r="AD422" s="16">
        <f t="shared" si="360"/>
        <v>197.85714285714286</v>
      </c>
      <c r="AE422" s="16">
        <f t="shared" si="332"/>
        <v>21128</v>
      </c>
      <c r="AF422" s="18">
        <f t="shared" si="339"/>
        <v>0.11352543975168231</v>
      </c>
      <c r="AG422" s="23">
        <v>3774221</v>
      </c>
      <c r="AH422" s="30">
        <f t="shared" si="449"/>
        <v>94491</v>
      </c>
      <c r="AI422" s="30">
        <f t="shared" si="431"/>
        <v>58660.714285714283</v>
      </c>
      <c r="AJ422" s="23">
        <v>1773900</v>
      </c>
      <c r="AK422" s="23">
        <f t="shared" si="533"/>
        <v>62177</v>
      </c>
      <c r="AL422" s="30">
        <f t="shared" si="464"/>
        <v>49825.142857142855</v>
      </c>
      <c r="AM422" s="19">
        <f t="shared" si="353"/>
        <v>4619.1428571428569</v>
      </c>
    </row>
    <row r="423" spans="1:39" x14ac:dyDescent="0.25">
      <c r="A423" s="26">
        <v>44315</v>
      </c>
      <c r="B423" s="12">
        <f t="shared" si="491"/>
        <v>776983</v>
      </c>
      <c r="C423" s="23">
        <v>2584</v>
      </c>
      <c r="D423" s="23">
        <v>27358</v>
      </c>
      <c r="E423" s="23">
        <v>503697</v>
      </c>
      <c r="F423" s="23">
        <v>5349792</v>
      </c>
      <c r="G423" s="7">
        <f t="shared" si="204"/>
        <v>545897.14285714284</v>
      </c>
      <c r="H423" s="12"/>
      <c r="I423" s="11">
        <f t="shared" si="234"/>
        <v>3.3367811683641122E-3</v>
      </c>
      <c r="J423" s="11">
        <f t="shared" si="231"/>
        <v>0.14523611385265073</v>
      </c>
      <c r="K423" s="11">
        <f t="shared" si="232"/>
        <v>4.2007255679257453E-3</v>
      </c>
      <c r="L423" s="23">
        <v>245928</v>
      </c>
      <c r="M423" s="11">
        <f t="shared" si="235"/>
        <v>3.5210551582209648E-2</v>
      </c>
      <c r="N423" s="11">
        <f t="shared" si="236"/>
        <v>0.64827287083501184</v>
      </c>
      <c r="O423" s="23">
        <v>31133</v>
      </c>
      <c r="P423" s="24">
        <f t="shared" si="437"/>
        <v>22379</v>
      </c>
      <c r="Q423" s="25">
        <f t="shared" si="322"/>
        <v>0.11546539166182582</v>
      </c>
      <c r="R423" s="23">
        <f t="shared" si="440"/>
        <v>186</v>
      </c>
      <c r="S423" s="12">
        <f t="shared" si="443"/>
        <v>6613</v>
      </c>
      <c r="T423" s="23">
        <v>5554</v>
      </c>
      <c r="U423" s="23">
        <v>662</v>
      </c>
      <c r="V423" s="11">
        <f t="shared" si="316"/>
        <v>0.31651657758277851</v>
      </c>
      <c r="W423" s="12">
        <f t="shared" ref="W423:X423" si="562">T423-T422</f>
        <v>-353</v>
      </c>
      <c r="X423" s="12">
        <f t="shared" si="562"/>
        <v>-40</v>
      </c>
      <c r="Y423" s="11">
        <f t="shared" si="476"/>
        <v>2.2583845678409941E-2</v>
      </c>
      <c r="Z423" s="11">
        <f t="shared" si="477"/>
        <v>0.11919337414476053</v>
      </c>
      <c r="AA423" s="13">
        <f t="shared" si="348"/>
        <v>0.66775067750677508</v>
      </c>
      <c r="AB423" s="19">
        <f t="shared" si="364"/>
        <v>0.64405639326322761</v>
      </c>
      <c r="AC423" s="16">
        <f t="shared" si="331"/>
        <v>2288</v>
      </c>
      <c r="AD423" s="16">
        <f t="shared" si="360"/>
        <v>193.85714285714286</v>
      </c>
      <c r="AE423" s="16">
        <f t="shared" si="332"/>
        <v>20552.714285714286</v>
      </c>
      <c r="AF423" s="18">
        <f t="shared" si="339"/>
        <v>0.11050653242662725</v>
      </c>
      <c r="AG423" s="23">
        <v>3870222</v>
      </c>
      <c r="AH423" s="30">
        <f t="shared" si="449"/>
        <v>96001</v>
      </c>
      <c r="AI423" s="30">
        <f t="shared" si="431"/>
        <v>64396</v>
      </c>
      <c r="AJ423" s="23">
        <v>1822655</v>
      </c>
      <c r="AK423" s="23">
        <f t="shared" si="533"/>
        <v>48755</v>
      </c>
      <c r="AL423" s="30">
        <f t="shared" si="464"/>
        <v>52765</v>
      </c>
      <c r="AM423" s="19">
        <f t="shared" si="353"/>
        <v>4872.1428571428569</v>
      </c>
    </row>
    <row r="424" spans="1:39" x14ac:dyDescent="0.25">
      <c r="A424" s="26">
        <v>44316</v>
      </c>
      <c r="B424" s="12">
        <f t="shared" si="491"/>
        <v>779348</v>
      </c>
      <c r="C424" s="23">
        <v>2365</v>
      </c>
      <c r="D424" s="23">
        <v>27540</v>
      </c>
      <c r="E424" s="23">
        <v>510379</v>
      </c>
      <c r="F424" s="23">
        <v>5373540</v>
      </c>
      <c r="G424" s="7">
        <f t="shared" si="204"/>
        <v>548320.40816326521</v>
      </c>
      <c r="H424" s="12"/>
      <c r="I424" s="11">
        <f t="shared" si="234"/>
        <v>3.0438246396639309E-3</v>
      </c>
      <c r="J424" s="11">
        <f t="shared" si="231"/>
        <v>0.14503437212712664</v>
      </c>
      <c r="K424" s="11">
        <f t="shared" si="232"/>
        <v>4.4390510883413788E-3</v>
      </c>
      <c r="L424" s="23">
        <v>241429</v>
      </c>
      <c r="M424" s="11">
        <f t="shared" si="235"/>
        <v>3.5337230608149375E-2</v>
      </c>
      <c r="N424" s="11">
        <f t="shared" si="236"/>
        <v>0.65487946334628433</v>
      </c>
      <c r="O424" s="23">
        <v>32838</v>
      </c>
      <c r="P424" s="24">
        <f t="shared" si="437"/>
        <v>23748</v>
      </c>
      <c r="Q424" s="25">
        <f t="shared" si="322"/>
        <v>9.9587333670203809E-2</v>
      </c>
      <c r="R424" s="23">
        <f t="shared" si="440"/>
        <v>182</v>
      </c>
      <c r="S424" s="12">
        <f t="shared" si="443"/>
        <v>6682</v>
      </c>
      <c r="T424" s="23">
        <v>5937</v>
      </c>
      <c r="U424" s="23">
        <v>677</v>
      </c>
      <c r="V424" s="11">
        <f t="shared" si="316"/>
        <v>0.30978330604556631</v>
      </c>
      <c r="W424" s="12">
        <f t="shared" ref="W424:X424" si="563">T424-T423</f>
        <v>383</v>
      </c>
      <c r="X424" s="12">
        <f t="shared" si="563"/>
        <v>15</v>
      </c>
      <c r="Y424" s="11">
        <f t="shared" si="476"/>
        <v>2.4591080607549217E-2</v>
      </c>
      <c r="Z424" s="11">
        <f t="shared" si="477"/>
        <v>0.11403065521307057</v>
      </c>
      <c r="AA424" s="13">
        <f t="shared" si="348"/>
        <v>0.67372499549468368</v>
      </c>
      <c r="AB424" s="19">
        <f t="shared" si="364"/>
        <v>0.65315065828921348</v>
      </c>
      <c r="AC424" s="16">
        <f t="shared" si="331"/>
        <v>2136.2857142857142</v>
      </c>
      <c r="AD424" s="16">
        <f t="shared" si="360"/>
        <v>190.28571428571428</v>
      </c>
      <c r="AE424" s="16">
        <f t="shared" si="332"/>
        <v>20001.428571428572</v>
      </c>
      <c r="AF424" s="18">
        <f t="shared" si="339"/>
        <v>0.10699969679298006</v>
      </c>
      <c r="AG424" s="23">
        <v>3913550</v>
      </c>
      <c r="AH424" s="30">
        <f t="shared" si="449"/>
        <v>43328</v>
      </c>
      <c r="AI424" s="30">
        <f t="shared" si="431"/>
        <v>57814.857142857145</v>
      </c>
      <c r="AJ424" s="23">
        <v>1880897</v>
      </c>
      <c r="AK424" s="23">
        <f t="shared" si="533"/>
        <v>58242</v>
      </c>
      <c r="AL424" s="30">
        <f t="shared" si="464"/>
        <v>55774.142857142855</v>
      </c>
      <c r="AM424" s="19">
        <f t="shared" si="353"/>
        <v>5176</v>
      </c>
    </row>
    <row r="425" spans="1:39" x14ac:dyDescent="0.25">
      <c r="A425" s="26">
        <v>44317</v>
      </c>
      <c r="B425" s="12">
        <f t="shared" si="491"/>
        <v>781299</v>
      </c>
      <c r="C425" s="23">
        <v>1951</v>
      </c>
      <c r="D425" s="23">
        <v>27701</v>
      </c>
      <c r="E425" s="23">
        <v>517026</v>
      </c>
      <c r="F425" s="23">
        <v>5394652</v>
      </c>
      <c r="G425" s="7">
        <f t="shared" si="204"/>
        <v>550474.69387755101</v>
      </c>
      <c r="H425" s="12"/>
      <c r="I425" s="11">
        <f t="shared" si="234"/>
        <v>2.5033746157044094E-3</v>
      </c>
      <c r="J425" s="11">
        <f t="shared" si="231"/>
        <v>0.14482843378961238</v>
      </c>
      <c r="K425" s="11">
        <f t="shared" si="232"/>
        <v>3.9288811472511604E-3</v>
      </c>
      <c r="L425" s="23">
        <v>236572</v>
      </c>
      <c r="M425" s="11">
        <f t="shared" si="235"/>
        <v>3.5455056258871444E-2</v>
      </c>
      <c r="N425" s="11">
        <f t="shared" si="236"/>
        <v>0.66175177492867643</v>
      </c>
      <c r="O425" s="23">
        <v>31885</v>
      </c>
      <c r="P425" s="24">
        <f t="shared" si="437"/>
        <v>21112</v>
      </c>
      <c r="Q425" s="25">
        <f t="shared" si="322"/>
        <v>9.2411898446381202E-2</v>
      </c>
      <c r="R425" s="23">
        <f t="shared" si="440"/>
        <v>161</v>
      </c>
      <c r="S425" s="12">
        <f t="shared" si="443"/>
        <v>6647</v>
      </c>
      <c r="T425" s="23">
        <v>5191</v>
      </c>
      <c r="U425" s="23">
        <v>621</v>
      </c>
      <c r="V425" s="11">
        <f t="shared" si="316"/>
        <v>0.30279316881245211</v>
      </c>
      <c r="W425" s="12">
        <f t="shared" ref="W425:X425" si="564">T425-T424</f>
        <v>-746</v>
      </c>
      <c r="X425" s="12">
        <f t="shared" si="564"/>
        <v>-56</v>
      </c>
      <c r="Y425" s="11">
        <f t="shared" si="476"/>
        <v>2.1942579848840946E-2</v>
      </c>
      <c r="Z425" s="11">
        <f t="shared" si="477"/>
        <v>0.11963012906954344</v>
      </c>
      <c r="AA425" s="13">
        <f t="shared" si="348"/>
        <v>0.69202472042377872</v>
      </c>
      <c r="AB425" s="19">
        <f t="shared" si="364"/>
        <v>0.66357471914875377</v>
      </c>
      <c r="AC425" s="16">
        <f t="shared" si="331"/>
        <v>2015.5714285714287</v>
      </c>
      <c r="AD425" s="16">
        <f t="shared" si="360"/>
        <v>183</v>
      </c>
      <c r="AE425" s="16">
        <f t="shared" si="332"/>
        <v>19610.714285714286</v>
      </c>
      <c r="AF425" s="18">
        <f t="shared" si="339"/>
        <v>0.10345176049821314</v>
      </c>
      <c r="AG425" s="23">
        <v>4023137</v>
      </c>
      <c r="AH425" s="30">
        <f t="shared" si="449"/>
        <v>109587</v>
      </c>
      <c r="AI425" s="30">
        <f t="shared" si="431"/>
        <v>63776</v>
      </c>
      <c r="AJ425" s="23">
        <v>1948728</v>
      </c>
      <c r="AK425" s="23">
        <f t="shared" si="533"/>
        <v>67831</v>
      </c>
      <c r="AL425" s="30">
        <f t="shared" si="464"/>
        <v>56577.571428571428</v>
      </c>
      <c r="AM425" s="19">
        <f t="shared" si="353"/>
        <v>5529</v>
      </c>
    </row>
    <row r="426" spans="1:39" x14ac:dyDescent="0.25">
      <c r="A426" s="26">
        <v>44318</v>
      </c>
      <c r="B426" s="12">
        <f t="shared" si="491"/>
        <v>782892</v>
      </c>
      <c r="C426" s="23">
        <v>1593</v>
      </c>
      <c r="D426" s="23">
        <v>27802</v>
      </c>
      <c r="E426" s="23">
        <v>523510</v>
      </c>
      <c r="F426" s="23">
        <v>5415983</v>
      </c>
      <c r="G426" s="7">
        <f t="shared" si="204"/>
        <v>552651.32653061219</v>
      </c>
      <c r="H426" s="12"/>
      <c r="I426" s="11">
        <f t="shared" si="234"/>
        <v>2.0389121194318693E-3</v>
      </c>
      <c r="J426" s="11">
        <f t="shared" si="231"/>
        <v>0.14455215239781957</v>
      </c>
      <c r="K426" s="11">
        <f t="shared" si="232"/>
        <v>3.9541012098648813E-3</v>
      </c>
      <c r="L426" s="23">
        <v>231580</v>
      </c>
      <c r="M426" s="11">
        <f t="shared" si="235"/>
        <v>3.551192246184659E-2</v>
      </c>
      <c r="N426" s="11">
        <f t="shared" si="236"/>
        <v>0.66868737961302449</v>
      </c>
      <c r="O426" s="23">
        <v>28989</v>
      </c>
      <c r="P426" s="24">
        <f t="shared" si="437"/>
        <v>21331</v>
      </c>
      <c r="Q426" s="25">
        <f t="shared" si="322"/>
        <v>7.4680043129717308E-2</v>
      </c>
      <c r="R426" s="23">
        <f t="shared" si="440"/>
        <v>101</v>
      </c>
      <c r="S426" s="12">
        <f t="shared" si="443"/>
        <v>6484</v>
      </c>
      <c r="T426" s="23">
        <v>5031</v>
      </c>
      <c r="U426" s="23">
        <v>587</v>
      </c>
      <c r="V426" s="11">
        <f t="shared" si="316"/>
        <v>0.29580069792512886</v>
      </c>
      <c r="W426" s="12">
        <f t="shared" ref="W426:X426" si="565">T426-T425</f>
        <v>-160</v>
      </c>
      <c r="X426" s="12">
        <f t="shared" si="565"/>
        <v>-34</v>
      </c>
      <c r="Y426" s="11">
        <f t="shared" si="476"/>
        <v>2.1724673978754643E-2</v>
      </c>
      <c r="Z426" s="11">
        <f t="shared" si="477"/>
        <v>0.11667660504869808</v>
      </c>
      <c r="AA426" s="13">
        <f t="shared" si="348"/>
        <v>0.70352446081009989</v>
      </c>
      <c r="AB426" s="19">
        <f t="shared" si="364"/>
        <v>0.67458064283722918</v>
      </c>
      <c r="AC426" s="16">
        <f t="shared" si="331"/>
        <v>1910.5714285714287</v>
      </c>
      <c r="AD426" s="16">
        <f t="shared" si="360"/>
        <v>168.14285714285714</v>
      </c>
      <c r="AE426" s="16">
        <f t="shared" si="332"/>
        <v>19340.428571428572</v>
      </c>
      <c r="AF426" s="18">
        <f t="shared" si="339"/>
        <v>9.9799560041777882E-2</v>
      </c>
      <c r="AG426" s="23">
        <v>4064204</v>
      </c>
      <c r="AH426" s="30">
        <f t="shared" si="449"/>
        <v>41067</v>
      </c>
      <c r="AI426" s="30">
        <f t="shared" si="431"/>
        <v>66867.857142857145</v>
      </c>
      <c r="AJ426" s="23">
        <v>2016350</v>
      </c>
      <c r="AK426" s="23">
        <f t="shared" si="533"/>
        <v>67622</v>
      </c>
      <c r="AL426" s="30">
        <f t="shared" si="464"/>
        <v>56418.571428571428</v>
      </c>
      <c r="AM426" s="19">
        <f t="shared" si="353"/>
        <v>5900.4285714285716</v>
      </c>
    </row>
    <row r="427" spans="1:39" x14ac:dyDescent="0.25">
      <c r="A427" s="26">
        <v>44319</v>
      </c>
      <c r="B427" s="12">
        <f t="shared" si="491"/>
        <v>784111</v>
      </c>
      <c r="C427" s="23">
        <v>1219</v>
      </c>
      <c r="D427" s="23">
        <v>27908</v>
      </c>
      <c r="E427" s="23">
        <v>528201</v>
      </c>
      <c r="F427" s="23">
        <v>5429737</v>
      </c>
      <c r="G427" s="7">
        <f t="shared" si="204"/>
        <v>554054.79591836734</v>
      </c>
      <c r="H427" s="12"/>
      <c r="I427" s="11">
        <f t="shared" si="234"/>
        <v>1.5570474599306162E-3</v>
      </c>
      <c r="J427" s="11">
        <f t="shared" si="231"/>
        <v>0.14441049354692501</v>
      </c>
      <c r="K427" s="11">
        <f t="shared" si="232"/>
        <v>2.5395205265599983E-3</v>
      </c>
      <c r="L427" s="23">
        <v>228002</v>
      </c>
      <c r="M427" s="11">
        <f t="shared" si="235"/>
        <v>3.5591899616253309E-2</v>
      </c>
      <c r="N427" s="11">
        <f t="shared" si="236"/>
        <v>0.67363039161547278</v>
      </c>
      <c r="O427" s="23">
        <v>27386</v>
      </c>
      <c r="P427" s="24">
        <f t="shared" si="437"/>
        <v>13754</v>
      </c>
      <c r="Q427" s="25">
        <f t="shared" si="322"/>
        <v>8.8628762541806017E-2</v>
      </c>
      <c r="R427" s="23">
        <f t="shared" si="440"/>
        <v>106</v>
      </c>
      <c r="S427" s="12">
        <f t="shared" si="443"/>
        <v>4691</v>
      </c>
      <c r="T427" s="23">
        <v>4872</v>
      </c>
      <c r="U427" s="23">
        <v>572</v>
      </c>
      <c r="V427" s="11">
        <f t="shared" si="316"/>
        <v>0.29077770876827386</v>
      </c>
      <c r="W427" s="12">
        <f t="shared" ref="W427:X427" si="566">T427-T426</f>
        <v>-159</v>
      </c>
      <c r="X427" s="12">
        <f t="shared" si="566"/>
        <v>-15</v>
      </c>
      <c r="Y427" s="11">
        <f t="shared" si="476"/>
        <v>2.1368233611985858E-2</v>
      </c>
      <c r="Z427" s="11">
        <f t="shared" si="477"/>
        <v>0.1174055829228243</v>
      </c>
      <c r="AA427" s="13">
        <f t="shared" si="348"/>
        <v>0.69292674915142893</v>
      </c>
      <c r="AB427" s="19">
        <f t="shared" si="364"/>
        <v>0.68019956364413914</v>
      </c>
      <c r="AC427" s="16">
        <f t="shared" si="331"/>
        <v>1808.1428571428571</v>
      </c>
      <c r="AD427" s="16">
        <f t="shared" si="360"/>
        <v>158.14285714285714</v>
      </c>
      <c r="AE427" s="16">
        <f t="shared" si="332"/>
        <v>18928.857142857141</v>
      </c>
      <c r="AF427" s="18">
        <f t="shared" si="339"/>
        <v>9.5834936956913266E-2</v>
      </c>
      <c r="AG427" s="23">
        <v>4073149</v>
      </c>
      <c r="AH427" s="30">
        <f t="shared" si="449"/>
        <v>8945</v>
      </c>
      <c r="AI427" s="30">
        <f t="shared" si="431"/>
        <v>67035.428571428565</v>
      </c>
      <c r="AJ427" s="23">
        <v>2077160</v>
      </c>
      <c r="AK427" s="23">
        <f t="shared" si="533"/>
        <v>60810</v>
      </c>
      <c r="AL427" s="30">
        <f t="shared" si="464"/>
        <v>58870.428571428572</v>
      </c>
      <c r="AM427" s="19">
        <f t="shared" si="353"/>
        <v>5966.5714285714284</v>
      </c>
    </row>
    <row r="428" spans="1:39" x14ac:dyDescent="0.25">
      <c r="A428" s="26">
        <v>44320</v>
      </c>
      <c r="B428" s="12">
        <f t="shared" si="491"/>
        <v>784837</v>
      </c>
      <c r="C428" s="23">
        <v>726</v>
      </c>
      <c r="D428" s="23">
        <v>28045</v>
      </c>
      <c r="E428" s="23">
        <v>532990</v>
      </c>
      <c r="F428" s="23">
        <v>5438145</v>
      </c>
      <c r="G428" s="7">
        <f t="shared" si="204"/>
        <v>554912.75510204083</v>
      </c>
      <c r="H428" s="12"/>
      <c r="I428" s="11">
        <f t="shared" si="234"/>
        <v>9.2588931924179104E-4</v>
      </c>
      <c r="J428" s="11">
        <f t="shared" si="231"/>
        <v>0.14432071965716251</v>
      </c>
      <c r="K428" s="11">
        <f t="shared" si="232"/>
        <v>1.5485096239467953E-3</v>
      </c>
      <c r="L428" s="23">
        <v>223802</v>
      </c>
      <c r="M428" s="11">
        <f t="shared" si="235"/>
        <v>3.5733534479133883E-2</v>
      </c>
      <c r="N428" s="11">
        <f t="shared" si="236"/>
        <v>0.67910916534261256</v>
      </c>
      <c r="O428" s="23">
        <v>28080</v>
      </c>
      <c r="P428" s="24">
        <f t="shared" si="437"/>
        <v>8408</v>
      </c>
      <c r="Q428" s="25">
        <f t="shared" si="322"/>
        <v>8.634633682207421E-2</v>
      </c>
      <c r="R428" s="23">
        <f t="shared" si="440"/>
        <v>137</v>
      </c>
      <c r="S428" s="12">
        <f t="shared" si="443"/>
        <v>4789</v>
      </c>
      <c r="T428" s="23">
        <v>4739</v>
      </c>
      <c r="U428" s="23">
        <v>549</v>
      </c>
      <c r="V428" s="11">
        <f t="shared" si="316"/>
        <v>0.28515730017825358</v>
      </c>
      <c r="W428" s="12">
        <f t="shared" ref="W428:X428" si="567">T428-T427</f>
        <v>-133</v>
      </c>
      <c r="X428" s="12">
        <f t="shared" si="567"/>
        <v>-23</v>
      </c>
      <c r="Y428" s="11">
        <f t="shared" si="476"/>
        <v>2.1174967158470434E-2</v>
      </c>
      <c r="Z428" s="11">
        <f t="shared" si="477"/>
        <v>0.11584722515298586</v>
      </c>
      <c r="AA428" s="13">
        <f t="shared" si="348"/>
        <v>0.67863936443996864</v>
      </c>
      <c r="AB428" s="19">
        <f t="shared" si="364"/>
        <v>0.68171060935303918</v>
      </c>
      <c r="AC428" s="16">
        <f t="shared" si="331"/>
        <v>1732.8571428571429</v>
      </c>
      <c r="AD428" s="16">
        <f t="shared" si="360"/>
        <v>151.57142857142858</v>
      </c>
      <c r="AE428" s="16">
        <f t="shared" si="332"/>
        <v>18503</v>
      </c>
      <c r="AF428" s="18">
        <f t="shared" si="339"/>
        <v>9.2453208096566888E-2</v>
      </c>
      <c r="AG428" s="23">
        <v>4099495</v>
      </c>
      <c r="AH428" s="30">
        <f t="shared" si="449"/>
        <v>26346</v>
      </c>
      <c r="AI428" s="30">
        <f t="shared" si="431"/>
        <v>59966.428571428572</v>
      </c>
      <c r="AJ428" s="23">
        <v>2157637</v>
      </c>
      <c r="AK428" s="23">
        <f t="shared" si="533"/>
        <v>80477</v>
      </c>
      <c r="AL428" s="30">
        <f t="shared" si="464"/>
        <v>63702</v>
      </c>
      <c r="AM428" s="19">
        <f t="shared" si="353"/>
        <v>5910</v>
      </c>
    </row>
    <row r="429" spans="1:39" x14ac:dyDescent="0.25">
      <c r="A429" s="26">
        <v>44321</v>
      </c>
      <c r="B429" s="12">
        <f t="shared" si="491"/>
        <v>785967</v>
      </c>
      <c r="C429" s="23">
        <v>1130</v>
      </c>
      <c r="D429" s="23">
        <v>28173</v>
      </c>
      <c r="E429" s="23">
        <v>538965</v>
      </c>
      <c r="F429" s="23">
        <v>5454661</v>
      </c>
      <c r="G429" s="7">
        <f t="shared" si="204"/>
        <v>556598.06122448971</v>
      </c>
      <c r="H429" s="12"/>
      <c r="I429" s="11">
        <f t="shared" si="234"/>
        <v>1.439789408501383E-3</v>
      </c>
      <c r="J429" s="11">
        <f t="shared" si="231"/>
        <v>0.14409089767448427</v>
      </c>
      <c r="K429" s="11">
        <f t="shared" si="232"/>
        <v>3.0370650286081009E-3</v>
      </c>
      <c r="L429" s="23">
        <v>218829</v>
      </c>
      <c r="M429" s="11">
        <f t="shared" si="235"/>
        <v>3.5845016393818062E-2</v>
      </c>
      <c r="N429" s="11">
        <f t="shared" si="236"/>
        <v>0.68573489726667913</v>
      </c>
      <c r="O429" s="23">
        <v>24796</v>
      </c>
      <c r="P429" s="24">
        <f t="shared" si="437"/>
        <v>16516</v>
      </c>
      <c r="Q429" s="25">
        <f t="shared" si="322"/>
        <v>6.8418503269556799E-2</v>
      </c>
      <c r="R429" s="23">
        <f t="shared" si="440"/>
        <v>128</v>
      </c>
      <c r="S429" s="12">
        <f t="shared" si="443"/>
        <v>5975</v>
      </c>
      <c r="T429" s="23">
        <v>4374</v>
      </c>
      <c r="U429" s="23">
        <v>511</v>
      </c>
      <c r="V429" s="11">
        <f t="shared" si="316"/>
        <v>0.27842008633950283</v>
      </c>
      <c r="W429" s="12">
        <f t="shared" ref="W429:X429" si="568">T429-T428</f>
        <v>-365</v>
      </c>
      <c r="X429" s="12">
        <f t="shared" si="568"/>
        <v>-38</v>
      </c>
      <c r="Y429" s="11">
        <f t="shared" si="476"/>
        <v>1.9988209972170049E-2</v>
      </c>
      <c r="Z429" s="11">
        <f t="shared" si="477"/>
        <v>0.11682670324645633</v>
      </c>
      <c r="AA429" s="13">
        <f t="shared" si="348"/>
        <v>0.67891308175362408</v>
      </c>
      <c r="AB429" s="19">
        <f t="shared" si="364"/>
        <v>0.68392914994005127</v>
      </c>
      <c r="AC429" s="16">
        <f t="shared" si="331"/>
        <v>1652.5714285714287</v>
      </c>
      <c r="AD429" s="16">
        <f t="shared" si="360"/>
        <v>143</v>
      </c>
      <c r="AE429" s="16">
        <f t="shared" si="332"/>
        <v>18178.285714285714</v>
      </c>
      <c r="AF429" s="18">
        <f t="shared" si="339"/>
        <v>8.9362609934509313E-2</v>
      </c>
      <c r="AG429" s="23">
        <v>4123697</v>
      </c>
      <c r="AH429" s="30">
        <f t="shared" si="449"/>
        <v>24202</v>
      </c>
      <c r="AI429" s="30">
        <f t="shared" si="431"/>
        <v>49925.142857142855</v>
      </c>
      <c r="AJ429" s="23">
        <v>2248775</v>
      </c>
      <c r="AK429" s="23">
        <f t="shared" si="533"/>
        <v>91138</v>
      </c>
      <c r="AL429" s="30">
        <f t="shared" si="464"/>
        <v>67839.28571428571</v>
      </c>
      <c r="AM429" s="19">
        <f t="shared" si="353"/>
        <v>5983</v>
      </c>
    </row>
    <row r="430" spans="1:39" x14ac:dyDescent="0.25">
      <c r="A430" s="26">
        <v>44322</v>
      </c>
      <c r="B430" s="12">
        <f t="shared" si="491"/>
        <v>787647</v>
      </c>
      <c r="C430" s="23">
        <v>1680</v>
      </c>
      <c r="D430" s="23">
        <v>28297</v>
      </c>
      <c r="E430" s="23">
        <v>546246</v>
      </c>
      <c r="F430" s="23">
        <v>5475551</v>
      </c>
      <c r="G430" s="7">
        <f t="shared" si="204"/>
        <v>558729.69387755101</v>
      </c>
      <c r="H430" s="12"/>
      <c r="I430" s="11">
        <f t="shared" si="234"/>
        <v>2.1374943222807062E-3</v>
      </c>
      <c r="J430" s="11">
        <f t="shared" si="231"/>
        <v>0.14384798899690643</v>
      </c>
      <c r="K430" s="11">
        <f t="shared" si="232"/>
        <v>3.8297522064157609E-3</v>
      </c>
      <c r="L430" s="23">
        <v>213104</v>
      </c>
      <c r="M430" s="11">
        <f t="shared" si="235"/>
        <v>3.5925992227482613E-2</v>
      </c>
      <c r="N430" s="11">
        <f t="shared" si="236"/>
        <v>0.69351625791756966</v>
      </c>
      <c r="O430" s="23">
        <v>24902</v>
      </c>
      <c r="P430" s="24">
        <f t="shared" si="437"/>
        <v>20890</v>
      </c>
      <c r="Q430" s="25">
        <f t="shared" si="322"/>
        <v>8.0421254188606989E-2</v>
      </c>
      <c r="R430" s="23">
        <f t="shared" si="440"/>
        <v>124</v>
      </c>
      <c r="S430" s="12">
        <f t="shared" si="443"/>
        <v>7281</v>
      </c>
      <c r="T430" s="23">
        <v>4104</v>
      </c>
      <c r="U430" s="23">
        <v>485</v>
      </c>
      <c r="V430" s="11">
        <f t="shared" si="316"/>
        <v>0.27055774985494774</v>
      </c>
      <c r="W430" s="12">
        <f t="shared" ref="W430:X430" si="569">T430-T429</f>
        <v>-270</v>
      </c>
      <c r="X430" s="12">
        <f t="shared" si="569"/>
        <v>-26</v>
      </c>
      <c r="Y430" s="11">
        <f t="shared" si="476"/>
        <v>1.9258202567760341E-2</v>
      </c>
      <c r="Z430" s="11">
        <f t="shared" si="477"/>
        <v>0.11817738791423002</v>
      </c>
      <c r="AA430" s="13">
        <f t="shared" si="348"/>
        <v>0.66583416583416588</v>
      </c>
      <c r="AB430" s="19">
        <f t="shared" si="364"/>
        <v>0.68365536255824999</v>
      </c>
      <c r="AC430" s="16">
        <f t="shared" si="331"/>
        <v>1523.4285714285713</v>
      </c>
      <c r="AD430" s="16">
        <f t="shared" si="360"/>
        <v>134.14285714285714</v>
      </c>
      <c r="AE430" s="16">
        <f t="shared" si="332"/>
        <v>17965.571428571428</v>
      </c>
      <c r="AF430" s="18">
        <f t="shared" si="339"/>
        <v>8.4356304581192337E-2</v>
      </c>
      <c r="AG430" s="23">
        <v>4153038</v>
      </c>
      <c r="AH430" s="30">
        <f t="shared" si="449"/>
        <v>29341</v>
      </c>
      <c r="AI430" s="30">
        <f t="shared" si="431"/>
        <v>40402.285714285717</v>
      </c>
      <c r="AJ430" s="23">
        <v>2315428</v>
      </c>
      <c r="AK430" s="23">
        <f t="shared" si="533"/>
        <v>66653</v>
      </c>
      <c r="AL430" s="30">
        <f t="shared" si="464"/>
        <v>70396.142857142855</v>
      </c>
      <c r="AM430" s="19">
        <f t="shared" si="353"/>
        <v>6078.4285714285716</v>
      </c>
    </row>
    <row r="431" spans="1:39" x14ac:dyDescent="0.25">
      <c r="A431" s="26">
        <v>44323</v>
      </c>
      <c r="B431" s="12">
        <f t="shared" si="491"/>
        <v>789188</v>
      </c>
      <c r="C431" s="23">
        <v>1541</v>
      </c>
      <c r="D431" s="23">
        <v>28403</v>
      </c>
      <c r="E431" s="23">
        <v>553836</v>
      </c>
      <c r="F431" s="23">
        <v>5494198</v>
      </c>
      <c r="G431" s="7">
        <f t="shared" si="204"/>
        <v>560632.44897959183</v>
      </c>
      <c r="H431" s="12"/>
      <c r="I431" s="11">
        <f t="shared" si="234"/>
        <v>1.9564601909230913E-3</v>
      </c>
      <c r="J431" s="11">
        <f t="shared" si="231"/>
        <v>0.14364025468321309</v>
      </c>
      <c r="K431" s="11">
        <f t="shared" si="232"/>
        <v>3.4055020216230292E-3</v>
      </c>
      <c r="L431" s="23">
        <v>206949</v>
      </c>
      <c r="M431" s="11">
        <f t="shared" si="235"/>
        <v>3.5990156971469407E-2</v>
      </c>
      <c r="N431" s="11">
        <f t="shared" si="236"/>
        <v>0.70177955062672015</v>
      </c>
      <c r="O431" s="23">
        <v>24690</v>
      </c>
      <c r="P431" s="24">
        <f t="shared" si="437"/>
        <v>18647</v>
      </c>
      <c r="Q431" s="25">
        <f t="shared" si="322"/>
        <v>8.2640639244918754E-2</v>
      </c>
      <c r="R431" s="23">
        <f t="shared" si="440"/>
        <v>106</v>
      </c>
      <c r="S431" s="12">
        <f t="shared" si="443"/>
        <v>7590</v>
      </c>
      <c r="T431" s="23">
        <v>3855</v>
      </c>
      <c r="U431" s="23">
        <v>445</v>
      </c>
      <c r="V431" s="11">
        <f t="shared" si="316"/>
        <v>0.26223029240181045</v>
      </c>
      <c r="W431" s="12">
        <f t="shared" ref="W431:X431" si="570">T431-T430</f>
        <v>-249</v>
      </c>
      <c r="X431" s="12">
        <f t="shared" si="570"/>
        <v>-40</v>
      </c>
      <c r="Y431" s="11">
        <f t="shared" si="476"/>
        <v>1.8627777858312919E-2</v>
      </c>
      <c r="Z431" s="11">
        <f t="shared" si="477"/>
        <v>0.11543450064850844</v>
      </c>
      <c r="AA431" s="13">
        <f t="shared" si="348"/>
        <v>0.65801792162632067</v>
      </c>
      <c r="AB431" s="19">
        <f t="shared" si="364"/>
        <v>0.68141149486276953</v>
      </c>
      <c r="AC431" s="16">
        <f t="shared" si="331"/>
        <v>1405.7142857142858</v>
      </c>
      <c r="AD431" s="16">
        <f t="shared" si="360"/>
        <v>123.28571428571429</v>
      </c>
      <c r="AE431" s="16">
        <f t="shared" si="332"/>
        <v>17236.857142857141</v>
      </c>
      <c r="AF431" s="18">
        <f t="shared" si="339"/>
        <v>8.1935348234723038E-2</v>
      </c>
      <c r="AG431" s="23">
        <v>4203873</v>
      </c>
      <c r="AH431" s="30">
        <f t="shared" si="449"/>
        <v>50835</v>
      </c>
      <c r="AI431" s="30">
        <f t="shared" si="431"/>
        <v>41474.714285714283</v>
      </c>
      <c r="AJ431" s="23">
        <v>2406684</v>
      </c>
      <c r="AK431" s="23">
        <f t="shared" si="533"/>
        <v>91256</v>
      </c>
      <c r="AL431" s="30">
        <f t="shared" si="464"/>
        <v>75112.428571428565</v>
      </c>
      <c r="AM431" s="19">
        <f t="shared" si="353"/>
        <v>6208.1428571428569</v>
      </c>
    </row>
    <row r="432" spans="1:39" x14ac:dyDescent="0.25">
      <c r="A432" s="26">
        <v>44324</v>
      </c>
      <c r="B432" s="12">
        <f t="shared" si="491"/>
        <v>790564</v>
      </c>
      <c r="C432" s="23">
        <v>1376</v>
      </c>
      <c r="D432" s="23">
        <v>28504</v>
      </c>
      <c r="E432" s="23">
        <v>561119</v>
      </c>
      <c r="F432" s="23">
        <v>5511219</v>
      </c>
      <c r="G432" s="7">
        <f t="shared" si="204"/>
        <v>562369.28571428568</v>
      </c>
      <c r="H432" s="12"/>
      <c r="I432" s="11">
        <f t="shared" si="234"/>
        <v>1.7435642711242441E-3</v>
      </c>
      <c r="J432" s="11">
        <f t="shared" si="231"/>
        <v>0.14344630471044609</v>
      </c>
      <c r="K432" s="11">
        <f t="shared" si="232"/>
        <v>3.0979953762132343E-3</v>
      </c>
      <c r="L432" s="23">
        <v>200941</v>
      </c>
      <c r="M432" s="11">
        <f t="shared" si="235"/>
        <v>3.6055271932443164E-2</v>
      </c>
      <c r="N432" s="11">
        <f t="shared" si="236"/>
        <v>0.70977049296451644</v>
      </c>
      <c r="O432" s="23">
        <v>21301</v>
      </c>
      <c r="P432" s="24">
        <f t="shared" si="437"/>
        <v>17021</v>
      </c>
      <c r="Q432" s="25">
        <f t="shared" si="322"/>
        <v>8.0841313671347156E-2</v>
      </c>
      <c r="R432" s="23">
        <f t="shared" si="440"/>
        <v>101</v>
      </c>
      <c r="S432" s="12">
        <f t="shared" si="443"/>
        <v>7283</v>
      </c>
      <c r="T432" s="23">
        <v>3633</v>
      </c>
      <c r="U432" s="23">
        <v>420</v>
      </c>
      <c r="V432" s="11">
        <f t="shared" si="316"/>
        <v>0.25417423510304038</v>
      </c>
      <c r="W432" s="12">
        <f t="shared" ref="W432:X432" si="571">T432-T431</f>
        <v>-222</v>
      </c>
      <c r="X432" s="12">
        <f t="shared" si="571"/>
        <v>-25</v>
      </c>
      <c r="Y432" s="11">
        <f t="shared" si="476"/>
        <v>1.8079933910948986E-2</v>
      </c>
      <c r="Z432" s="11">
        <f t="shared" si="477"/>
        <v>0.11560693641618497</v>
      </c>
      <c r="AA432" s="13">
        <f t="shared" si="348"/>
        <v>0.65667304557374728</v>
      </c>
      <c r="AB432" s="19">
        <f t="shared" si="364"/>
        <v>0.67636125559847926</v>
      </c>
      <c r="AC432" s="16">
        <f t="shared" si="331"/>
        <v>1323.5714285714287</v>
      </c>
      <c r="AD432" s="16">
        <f t="shared" si="360"/>
        <v>114.71428571428571</v>
      </c>
      <c r="AE432" s="16">
        <f t="shared" si="332"/>
        <v>16652.428571428572</v>
      </c>
      <c r="AF432" s="18">
        <f t="shared" si="339"/>
        <v>8.0282407552575319E-2</v>
      </c>
      <c r="AG432" s="23">
        <v>4261822</v>
      </c>
      <c r="AH432" s="30">
        <f t="shared" si="449"/>
        <v>57949</v>
      </c>
      <c r="AI432" s="30">
        <f t="shared" si="431"/>
        <v>34097.857142857145</v>
      </c>
      <c r="AJ432" s="23">
        <v>2452603</v>
      </c>
      <c r="AK432" s="23">
        <f t="shared" si="533"/>
        <v>45919</v>
      </c>
      <c r="AL432" s="30">
        <f t="shared" si="464"/>
        <v>71982.142857142855</v>
      </c>
      <c r="AM432" s="19">
        <f t="shared" si="353"/>
        <v>6299</v>
      </c>
    </row>
    <row r="433" spans="1:39" x14ac:dyDescent="0.25">
      <c r="A433" s="26">
        <v>44325</v>
      </c>
      <c r="B433" s="12">
        <f t="shared" si="491"/>
        <v>791709</v>
      </c>
      <c r="C433" s="23">
        <v>1145</v>
      </c>
      <c r="D433" s="23">
        <v>28602</v>
      </c>
      <c r="E433" s="23">
        <v>568329</v>
      </c>
      <c r="F433" s="23">
        <v>5528240</v>
      </c>
      <c r="G433" s="7">
        <f t="shared" si="204"/>
        <v>564106.12244897953</v>
      </c>
      <c r="H433" s="12"/>
      <c r="I433" s="11">
        <f t="shared" si="234"/>
        <v>1.4483330887821858E-3</v>
      </c>
      <c r="J433" s="11">
        <f t="shared" si="231"/>
        <v>0.14321176359926485</v>
      </c>
      <c r="K433" s="11">
        <f t="shared" si="232"/>
        <v>3.0884274422772894E-3</v>
      </c>
      <c r="L433" s="23">
        <v>194778</v>
      </c>
      <c r="M433" s="11">
        <f t="shared" si="235"/>
        <v>3.6126910266272079E-2</v>
      </c>
      <c r="N433" s="11">
        <f t="shared" si="236"/>
        <v>0.7178508770267864</v>
      </c>
      <c r="O433" s="23">
        <v>21301</v>
      </c>
      <c r="P433" s="24">
        <f t="shared" si="437"/>
        <v>17021</v>
      </c>
      <c r="Q433" s="25">
        <f t="shared" si="322"/>
        <v>6.7269843134950949E-2</v>
      </c>
      <c r="R433" s="23">
        <f t="shared" si="440"/>
        <v>98</v>
      </c>
      <c r="S433" s="12">
        <f t="shared" si="443"/>
        <v>7210</v>
      </c>
      <c r="T433" s="23">
        <v>3353</v>
      </c>
      <c r="U433" s="23">
        <v>403</v>
      </c>
      <c r="V433" s="11">
        <f t="shared" si="316"/>
        <v>0.24602221270694158</v>
      </c>
      <c r="W433" s="12">
        <f t="shared" ref="W433:X433" si="572">T433-T432</f>
        <v>-280</v>
      </c>
      <c r="X433" s="12">
        <f t="shared" si="572"/>
        <v>-17</v>
      </c>
      <c r="Y433" s="11">
        <f t="shared" si="476"/>
        <v>1.7214469806651676E-2</v>
      </c>
      <c r="Z433" s="11">
        <f t="shared" si="477"/>
        <v>0.12019087384431852</v>
      </c>
      <c r="AA433" s="13">
        <f t="shared" si="348"/>
        <v>0.65926424405563033</v>
      </c>
      <c r="AB433" s="19">
        <f t="shared" si="364"/>
        <v>0.67003836749069801</v>
      </c>
      <c r="AC433" s="16">
        <f t="shared" si="331"/>
        <v>1259.5714285714287</v>
      </c>
      <c r="AD433" s="16">
        <f t="shared" si="360"/>
        <v>114.28571428571429</v>
      </c>
      <c r="AE433" s="16">
        <f t="shared" si="332"/>
        <v>16036.714285714286</v>
      </c>
      <c r="AF433" s="18">
        <f t="shared" si="339"/>
        <v>7.9223807553322992E-2</v>
      </c>
      <c r="AG433" s="23">
        <v>4288641</v>
      </c>
      <c r="AH433" s="30">
        <f t="shared" si="449"/>
        <v>26819</v>
      </c>
      <c r="AI433" s="30">
        <f t="shared" si="431"/>
        <v>32062.428571428572</v>
      </c>
      <c r="AJ433" s="23">
        <v>2488118</v>
      </c>
      <c r="AK433" s="23">
        <f t="shared" si="533"/>
        <v>35515</v>
      </c>
      <c r="AL433" s="30">
        <f t="shared" si="464"/>
        <v>67395.428571428565</v>
      </c>
      <c r="AM433" s="19">
        <f t="shared" si="353"/>
        <v>6402.7142857142853</v>
      </c>
    </row>
    <row r="434" spans="1:39" x14ac:dyDescent="0.25">
      <c r="A434" s="26">
        <v>44326</v>
      </c>
      <c r="B434" s="12">
        <f t="shared" si="491"/>
        <v>792386</v>
      </c>
      <c r="C434" s="23">
        <v>677</v>
      </c>
      <c r="D434" s="23">
        <v>28693</v>
      </c>
      <c r="E434" s="23">
        <v>575610</v>
      </c>
      <c r="F434" s="23">
        <v>5538792</v>
      </c>
      <c r="G434" s="7">
        <f t="shared" si="204"/>
        <v>565182.85714285716</v>
      </c>
      <c r="H434" s="12"/>
      <c r="I434" s="11">
        <f t="shared" si="234"/>
        <v>8.5511216873876644E-4</v>
      </c>
      <c r="J434" s="11">
        <f t="shared" si="231"/>
        <v>0.14306115846198955</v>
      </c>
      <c r="K434" s="11">
        <f t="shared" si="232"/>
        <v>1.9087449170079446E-3</v>
      </c>
      <c r="L434" s="23">
        <v>188083</v>
      </c>
      <c r="M434" s="11">
        <f t="shared" si="235"/>
        <v>3.6210887118146962E-2</v>
      </c>
      <c r="N434" s="11">
        <f t="shared" si="236"/>
        <v>0.7264262619480909</v>
      </c>
      <c r="O434" s="23">
        <v>20967</v>
      </c>
      <c r="P434" s="24">
        <f t="shared" si="437"/>
        <v>10552</v>
      </c>
      <c r="Q434" s="25">
        <f t="shared" si="322"/>
        <v>6.4158453373768007E-2</v>
      </c>
      <c r="R434" s="23">
        <f t="shared" si="440"/>
        <v>91</v>
      </c>
      <c r="S434" s="12">
        <f t="shared" si="443"/>
        <v>7281</v>
      </c>
      <c r="T434" s="23">
        <v>3384</v>
      </c>
      <c r="U434" s="23">
        <v>394</v>
      </c>
      <c r="V434" s="11">
        <f t="shared" si="316"/>
        <v>0.23736285093376208</v>
      </c>
      <c r="W434" s="12">
        <f t="shared" ref="W434:X434" si="573">T434-T433</f>
        <v>31</v>
      </c>
      <c r="X434" s="12">
        <f t="shared" si="573"/>
        <v>-9</v>
      </c>
      <c r="Y434" s="11">
        <f t="shared" si="476"/>
        <v>1.7992056698372526E-2</v>
      </c>
      <c r="Z434" s="11">
        <f t="shared" si="477"/>
        <v>0.11643026004728133</v>
      </c>
      <c r="AA434" s="13">
        <f t="shared" si="348"/>
        <v>0.65378841747649519</v>
      </c>
      <c r="AB434" s="19">
        <f t="shared" si="364"/>
        <v>0.66444717725142177</v>
      </c>
      <c r="AC434" s="16">
        <f t="shared" si="331"/>
        <v>1182.1428571428571</v>
      </c>
      <c r="AD434" s="16">
        <f t="shared" si="360"/>
        <v>112.14285714285714</v>
      </c>
      <c r="AE434" s="16">
        <f t="shared" si="332"/>
        <v>15579.285714285714</v>
      </c>
      <c r="AF434" s="18">
        <f t="shared" si="339"/>
        <v>7.5728049100746125E-2</v>
      </c>
      <c r="AG434" s="23">
        <v>4305775</v>
      </c>
      <c r="AH434" s="30">
        <f t="shared" si="449"/>
        <v>17134</v>
      </c>
      <c r="AI434" s="30">
        <f t="shared" si="431"/>
        <v>33232.285714285717</v>
      </c>
      <c r="AJ434" s="23">
        <v>2503575</v>
      </c>
      <c r="AK434" s="23">
        <f t="shared" si="533"/>
        <v>15457</v>
      </c>
      <c r="AL434" s="30">
        <f t="shared" si="464"/>
        <v>60916.428571428572</v>
      </c>
      <c r="AM434" s="19">
        <f t="shared" si="353"/>
        <v>6772.7142857142853</v>
      </c>
    </row>
    <row r="435" spans="1:39" x14ac:dyDescent="0.25">
      <c r="A435" s="26">
        <v>44327</v>
      </c>
      <c r="B435" s="12">
        <f t="shared" si="491"/>
        <v>792879</v>
      </c>
      <c r="C435" s="23">
        <v>493</v>
      </c>
      <c r="D435" s="23">
        <v>28792</v>
      </c>
      <c r="E435" s="23">
        <v>583802</v>
      </c>
      <c r="F435" s="23">
        <v>5545305</v>
      </c>
      <c r="G435" s="7">
        <f t="shared" si="204"/>
        <v>565847.44897959183</v>
      </c>
      <c r="H435" s="12"/>
      <c r="I435" s="11">
        <f t="shared" si="234"/>
        <v>6.2217151741701649E-4</v>
      </c>
      <c r="J435" s="11">
        <f t="shared" si="231"/>
        <v>0.14298203615490943</v>
      </c>
      <c r="K435" s="11">
        <f t="shared" si="232"/>
        <v>1.1758881720057371E-3</v>
      </c>
      <c r="L435" s="23">
        <v>180285</v>
      </c>
      <c r="M435" s="11">
        <f t="shared" si="235"/>
        <v>3.6313233166725314E-2</v>
      </c>
      <c r="N435" s="11">
        <f t="shared" si="236"/>
        <v>0.73630654866631606</v>
      </c>
      <c r="O435" s="23">
        <v>20197</v>
      </c>
      <c r="P435" s="24">
        <f t="shared" si="437"/>
        <v>6513</v>
      </c>
      <c r="Q435" s="25">
        <f t="shared" si="322"/>
        <v>7.5694764317518815E-2</v>
      </c>
      <c r="R435" s="23">
        <f t="shared" si="440"/>
        <v>99</v>
      </c>
      <c r="S435" s="12">
        <f t="shared" si="443"/>
        <v>8192</v>
      </c>
      <c r="T435" s="23">
        <v>3282</v>
      </c>
      <c r="U435" s="23">
        <v>379</v>
      </c>
      <c r="V435" s="11">
        <f t="shared" si="316"/>
        <v>0.22738021816695864</v>
      </c>
      <c r="W435" s="12">
        <f t="shared" ref="W435:X435" si="574">T435-T434</f>
        <v>-102</v>
      </c>
      <c r="X435" s="12">
        <f t="shared" si="574"/>
        <v>-15</v>
      </c>
      <c r="Y435" s="11">
        <f t="shared" si="476"/>
        <v>1.820450952658291E-2</v>
      </c>
      <c r="Z435" s="11">
        <f t="shared" si="477"/>
        <v>0.11547836684948203</v>
      </c>
      <c r="AA435" s="13">
        <f t="shared" si="348"/>
        <v>0.66298433635614185</v>
      </c>
      <c r="AB435" s="19">
        <f t="shared" si="364"/>
        <v>0.66221074466801788</v>
      </c>
      <c r="AC435" s="16">
        <f t="shared" si="331"/>
        <v>1148.8571428571429</v>
      </c>
      <c r="AD435" s="16">
        <f t="shared" si="360"/>
        <v>106.71428571428571</v>
      </c>
      <c r="AE435" s="16">
        <f t="shared" si="332"/>
        <v>15308.571428571429</v>
      </c>
      <c r="AF435" s="18">
        <f t="shared" si="339"/>
        <v>7.4206395885809656E-2</v>
      </c>
      <c r="AG435" s="23">
        <v>4346089</v>
      </c>
      <c r="AH435" s="30">
        <f t="shared" si="449"/>
        <v>40314</v>
      </c>
      <c r="AI435" s="30">
        <f t="shared" si="431"/>
        <v>35227.714285714283</v>
      </c>
      <c r="AJ435" s="23">
        <v>2530147</v>
      </c>
      <c r="AK435" s="23">
        <f t="shared" si="533"/>
        <v>26572</v>
      </c>
      <c r="AL435" s="30">
        <f t="shared" si="464"/>
        <v>53215.714285714283</v>
      </c>
      <c r="AM435" s="19">
        <f t="shared" si="353"/>
        <v>7258.8571428571431</v>
      </c>
    </row>
    <row r="436" spans="1:39" x14ac:dyDescent="0.25">
      <c r="A436" s="26">
        <v>44328</v>
      </c>
      <c r="B436" s="12">
        <f t="shared" si="491"/>
        <v>793784</v>
      </c>
      <c r="C436" s="23">
        <v>905</v>
      </c>
      <c r="D436" s="23">
        <v>28888</v>
      </c>
      <c r="E436" s="23">
        <v>592440</v>
      </c>
      <c r="F436" s="23">
        <v>5560617</v>
      </c>
      <c r="G436" s="7">
        <f t="shared" si="204"/>
        <v>567409.89795918367</v>
      </c>
      <c r="H436" s="12"/>
      <c r="I436" s="11">
        <f t="shared" si="234"/>
        <v>1.1414099755448182E-3</v>
      </c>
      <c r="J436" s="11">
        <f t="shared" si="231"/>
        <v>0.14275106521452566</v>
      </c>
      <c r="K436" s="11">
        <f t="shared" si="232"/>
        <v>2.7612547912152711E-3</v>
      </c>
      <c r="L436" s="23">
        <v>172456</v>
      </c>
      <c r="M436" s="11">
        <f t="shared" si="235"/>
        <v>3.6392771837174848E-2</v>
      </c>
      <c r="N436" s="11">
        <f t="shared" si="236"/>
        <v>0.74634913276155734</v>
      </c>
      <c r="O436" s="23">
        <v>18872</v>
      </c>
      <c r="P436" s="24">
        <f t="shared" si="437"/>
        <v>15312</v>
      </c>
      <c r="Q436" s="25">
        <f t="shared" si="322"/>
        <v>5.9103970741901775E-2</v>
      </c>
      <c r="R436" s="23">
        <f t="shared" si="440"/>
        <v>96</v>
      </c>
      <c r="S436" s="12">
        <f t="shared" si="443"/>
        <v>8638</v>
      </c>
      <c r="T436" s="23">
        <v>2974</v>
      </c>
      <c r="U436" s="23">
        <v>361</v>
      </c>
      <c r="V436" s="11">
        <f t="shared" si="316"/>
        <v>0.21725809540126786</v>
      </c>
      <c r="W436" s="12">
        <f t="shared" ref="W436:X436" si="575">T436-T435</f>
        <v>-308</v>
      </c>
      <c r="X436" s="12">
        <f t="shared" si="575"/>
        <v>-18</v>
      </c>
      <c r="Y436" s="11">
        <f t="shared" si="476"/>
        <v>1.7244978429280512E-2</v>
      </c>
      <c r="Z436" s="11">
        <f t="shared" si="477"/>
        <v>0.12138533960995293</v>
      </c>
      <c r="AA436" s="13">
        <f t="shared" si="348"/>
        <v>0.67574343015214389</v>
      </c>
      <c r="AB436" s="19">
        <f t="shared" si="364"/>
        <v>0.66175793729637788</v>
      </c>
      <c r="AC436" s="16">
        <f t="shared" si="331"/>
        <v>1116.7142857142858</v>
      </c>
      <c r="AD436" s="16">
        <f t="shared" si="360"/>
        <v>102.14285714285714</v>
      </c>
      <c r="AE436" s="16">
        <f t="shared" si="332"/>
        <v>15136.571428571429</v>
      </c>
      <c r="AF436" s="18">
        <f t="shared" si="339"/>
        <v>7.2875748381858924E-2</v>
      </c>
      <c r="AG436" s="23">
        <v>4391794</v>
      </c>
      <c r="AH436" s="30">
        <f t="shared" si="449"/>
        <v>45705</v>
      </c>
      <c r="AI436" s="30">
        <f t="shared" si="431"/>
        <v>38299.571428571428</v>
      </c>
      <c r="AJ436" s="23">
        <v>2559041</v>
      </c>
      <c r="AK436" s="23">
        <f t="shared" si="533"/>
        <v>28894</v>
      </c>
      <c r="AL436" s="30">
        <f t="shared" si="464"/>
        <v>44323.714285714283</v>
      </c>
      <c r="AM436" s="19">
        <f t="shared" si="353"/>
        <v>7639.2857142857147</v>
      </c>
    </row>
    <row r="437" spans="1:39" x14ac:dyDescent="0.25">
      <c r="A437" s="26">
        <v>44329</v>
      </c>
      <c r="B437" s="12">
        <f t="shared" si="491"/>
        <v>795200</v>
      </c>
      <c r="C437" s="23">
        <v>1416</v>
      </c>
      <c r="D437" s="23">
        <v>28970</v>
      </c>
      <c r="E437" s="23">
        <v>600461</v>
      </c>
      <c r="F437" s="23">
        <v>5588435</v>
      </c>
      <c r="G437" s="7">
        <f t="shared" si="204"/>
        <v>570248.46938775503</v>
      </c>
      <c r="H437" s="12"/>
      <c r="I437" s="11">
        <f t="shared" si="234"/>
        <v>1.7838605968374269E-3</v>
      </c>
      <c r="J437" s="11">
        <f t="shared" si="231"/>
        <v>0.14229386223513379</v>
      </c>
      <c r="K437" s="11">
        <f t="shared" si="232"/>
        <v>5.0026822563035717E-3</v>
      </c>
      <c r="L437" s="23">
        <v>165769</v>
      </c>
      <c r="M437" s="11">
        <f t="shared" si="235"/>
        <v>3.643108651911469E-2</v>
      </c>
      <c r="N437" s="11">
        <f t="shared" si="236"/>
        <v>0.7551068913480885</v>
      </c>
      <c r="O437" s="23">
        <v>18886</v>
      </c>
      <c r="P437" s="24">
        <f t="shared" si="437"/>
        <v>27818</v>
      </c>
      <c r="Q437" s="25">
        <f t="shared" si="322"/>
        <v>5.0902293479042349E-2</v>
      </c>
      <c r="R437" s="23">
        <f t="shared" si="440"/>
        <v>82</v>
      </c>
      <c r="S437" s="12">
        <f t="shared" si="443"/>
        <v>8021</v>
      </c>
      <c r="T437" s="23">
        <v>2782</v>
      </c>
      <c r="U437" s="23">
        <v>354</v>
      </c>
      <c r="V437" s="11">
        <f t="shared" si="316"/>
        <v>0.20846202213279677</v>
      </c>
      <c r="W437" s="12">
        <f t="shared" ref="W437:X437" si="576">T437-T436</f>
        <v>-192</v>
      </c>
      <c r="X437" s="12">
        <f t="shared" si="576"/>
        <v>-7</v>
      </c>
      <c r="Y437" s="11">
        <f t="shared" si="476"/>
        <v>1.6782389952282997E-2</v>
      </c>
      <c r="Z437" s="11">
        <f t="shared" si="477"/>
        <v>0.12724658519051044</v>
      </c>
      <c r="AA437" s="13">
        <f t="shared" si="348"/>
        <v>0.70827081770442613</v>
      </c>
      <c r="AB437" s="19">
        <f t="shared" si="364"/>
        <v>0.66782031613498649</v>
      </c>
      <c r="AC437" s="16">
        <f t="shared" si="331"/>
        <v>1079</v>
      </c>
      <c r="AD437" s="16">
        <f t="shared" si="360"/>
        <v>96.142857142857139</v>
      </c>
      <c r="AE437" s="16">
        <f t="shared" si="332"/>
        <v>16126.285714285714</v>
      </c>
      <c r="AF437" s="18">
        <f t="shared" si="339"/>
        <v>6.8658753994778263E-2</v>
      </c>
      <c r="AG437" s="23">
        <v>4420767</v>
      </c>
      <c r="AH437" s="30">
        <f t="shared" si="449"/>
        <v>28973</v>
      </c>
      <c r="AI437" s="30">
        <f t="shared" si="431"/>
        <v>38247</v>
      </c>
      <c r="AJ437" s="23">
        <v>2584879</v>
      </c>
      <c r="AK437" s="23">
        <f t="shared" si="533"/>
        <v>25838</v>
      </c>
      <c r="AL437" s="30">
        <f t="shared" si="464"/>
        <v>38493</v>
      </c>
      <c r="AM437" s="19">
        <f t="shared" si="353"/>
        <v>7745</v>
      </c>
    </row>
    <row r="438" spans="1:39" x14ac:dyDescent="0.25">
      <c r="A438" s="26">
        <v>44330</v>
      </c>
      <c r="B438" s="12">
        <f t="shared" si="491"/>
        <v>796390</v>
      </c>
      <c r="C438" s="23">
        <v>1190</v>
      </c>
      <c r="D438" s="23">
        <v>29041</v>
      </c>
      <c r="E438" s="23">
        <v>608891</v>
      </c>
      <c r="F438" s="23">
        <v>5607336</v>
      </c>
      <c r="G438" s="7">
        <f t="shared" si="204"/>
        <v>572177.14285714284</v>
      </c>
      <c r="H438" s="12"/>
      <c r="I438" s="11">
        <f t="shared" si="234"/>
        <v>1.4964788732394366E-3</v>
      </c>
      <c r="J438" s="11">
        <f t="shared" si="231"/>
        <v>0.14202644535658288</v>
      </c>
      <c r="K438" s="11">
        <f t="shared" si="232"/>
        <v>3.3821633426889641E-3</v>
      </c>
      <c r="L438" s="23">
        <v>158458</v>
      </c>
      <c r="M438" s="11">
        <f t="shared" si="235"/>
        <v>3.6465801931214605E-2</v>
      </c>
      <c r="N438" s="11">
        <f t="shared" si="236"/>
        <v>0.76456384434761859</v>
      </c>
      <c r="O438" s="23">
        <v>18448</v>
      </c>
      <c r="P438" s="24">
        <f t="shared" si="437"/>
        <v>18901</v>
      </c>
      <c r="Q438" s="25">
        <f t="shared" si="322"/>
        <v>6.2959631765515056E-2</v>
      </c>
      <c r="R438" s="23">
        <f t="shared" si="440"/>
        <v>71</v>
      </c>
      <c r="S438" s="12">
        <f t="shared" si="443"/>
        <v>8430</v>
      </c>
      <c r="T438" s="23">
        <v>2612</v>
      </c>
      <c r="U438" s="23">
        <v>338</v>
      </c>
      <c r="V438" s="11">
        <f t="shared" si="316"/>
        <v>0.19897035372116675</v>
      </c>
      <c r="W438" s="12">
        <f t="shared" ref="W438:X438" si="577">T438-T437</f>
        <v>-170</v>
      </c>
      <c r="X438" s="12">
        <f t="shared" si="577"/>
        <v>-16</v>
      </c>
      <c r="Y438" s="11">
        <f t="shared" si="476"/>
        <v>1.6483863231897412E-2</v>
      </c>
      <c r="Z438" s="11">
        <f t="shared" si="477"/>
        <v>0.12940275650842267</v>
      </c>
      <c r="AA438" s="13">
        <f t="shared" si="348"/>
        <v>0.73191056910569108</v>
      </c>
      <c r="AB438" s="19">
        <f t="shared" si="364"/>
        <v>0.67837640863203952</v>
      </c>
      <c r="AC438" s="16">
        <f t="shared" si="331"/>
        <v>1028.8571428571429</v>
      </c>
      <c r="AD438" s="16">
        <f t="shared" si="360"/>
        <v>91.142857142857139</v>
      </c>
      <c r="AE438" s="16">
        <f t="shared" si="332"/>
        <v>16162.571428571429</v>
      </c>
      <c r="AF438" s="18">
        <f t="shared" si="339"/>
        <v>6.5847181497720592E-2</v>
      </c>
      <c r="AG438" s="23">
        <v>4483598</v>
      </c>
      <c r="AH438" s="30">
        <f t="shared" si="449"/>
        <v>62831</v>
      </c>
      <c r="AI438" s="30">
        <f t="shared" si="431"/>
        <v>39960.714285714283</v>
      </c>
      <c r="AJ438" s="23">
        <v>2626857</v>
      </c>
      <c r="AK438" s="23">
        <f t="shared" si="533"/>
        <v>41978</v>
      </c>
      <c r="AL438" s="30">
        <f t="shared" si="464"/>
        <v>31453.285714285714</v>
      </c>
      <c r="AM438" s="19">
        <f t="shared" si="353"/>
        <v>7865</v>
      </c>
    </row>
    <row r="439" spans="1:39" x14ac:dyDescent="0.25">
      <c r="A439" s="26">
        <v>44331</v>
      </c>
      <c r="B439" s="12">
        <f t="shared" si="491"/>
        <v>797429</v>
      </c>
      <c r="C439" s="23">
        <v>1039</v>
      </c>
      <c r="D439" s="23">
        <v>29114</v>
      </c>
      <c r="E439" s="23">
        <v>618608</v>
      </c>
      <c r="F439" s="23">
        <v>5622836</v>
      </c>
      <c r="G439" s="7">
        <f t="shared" si="204"/>
        <v>573758.77551020402</v>
      </c>
      <c r="H439" s="12"/>
      <c r="I439" s="11">
        <f t="shared" si="234"/>
        <v>1.3046371752533307E-3</v>
      </c>
      <c r="J439" s="11">
        <f t="shared" si="231"/>
        <v>0.14181971517575828</v>
      </c>
      <c r="K439" s="11">
        <f t="shared" si="232"/>
        <v>2.7642359937053887E-3</v>
      </c>
      <c r="L439" s="23">
        <v>149707</v>
      </c>
      <c r="M439" s="11">
        <f t="shared" si="235"/>
        <v>3.6509833477337793E-2</v>
      </c>
      <c r="N439" s="11">
        <f t="shared" si="236"/>
        <v>0.77575307644943936</v>
      </c>
      <c r="O439" s="23">
        <v>18171</v>
      </c>
      <c r="P439" s="24">
        <f t="shared" si="437"/>
        <v>15500</v>
      </c>
      <c r="Q439" s="25">
        <f t="shared" si="322"/>
        <v>6.7032258064516126E-2</v>
      </c>
      <c r="R439" s="23">
        <f t="shared" si="440"/>
        <v>73</v>
      </c>
      <c r="S439" s="12">
        <f t="shared" si="443"/>
        <v>9717</v>
      </c>
      <c r="T439" s="23">
        <v>2453</v>
      </c>
      <c r="U439" s="23">
        <v>308</v>
      </c>
      <c r="V439" s="11">
        <f t="shared" si="316"/>
        <v>0.18773709007322281</v>
      </c>
      <c r="W439" s="12">
        <f t="shared" ref="W439:X439" si="578">T439-T438</f>
        <v>-159</v>
      </c>
      <c r="X439" s="12">
        <f t="shared" si="578"/>
        <v>-30</v>
      </c>
      <c r="Y439" s="11">
        <f t="shared" si="476"/>
        <v>1.6385339362888843E-2</v>
      </c>
      <c r="Z439" s="11">
        <f t="shared" si="477"/>
        <v>0.12556053811659193</v>
      </c>
      <c r="AA439" s="13">
        <f t="shared" si="348"/>
        <v>0.74096060442525635</v>
      </c>
      <c r="AB439" s="19">
        <f t="shared" si="364"/>
        <v>0.69041748846796913</v>
      </c>
      <c r="AC439" s="16">
        <f t="shared" si="331"/>
        <v>980.71428571428567</v>
      </c>
      <c r="AD439" s="16">
        <f t="shared" si="360"/>
        <v>87.142857142857139</v>
      </c>
      <c r="AE439" s="16">
        <f t="shared" si="332"/>
        <v>15945.285714285714</v>
      </c>
      <c r="AF439" s="18">
        <f t="shared" si="339"/>
        <v>6.3874459268173298E-2</v>
      </c>
      <c r="AG439" s="23">
        <v>4554679</v>
      </c>
      <c r="AH439" s="30">
        <f t="shared" si="449"/>
        <v>71081</v>
      </c>
      <c r="AI439" s="30">
        <f t="shared" si="431"/>
        <v>41836.714285714283</v>
      </c>
      <c r="AJ439" s="23">
        <v>2656671</v>
      </c>
      <c r="AK439" s="23">
        <f t="shared" si="533"/>
        <v>29814</v>
      </c>
      <c r="AL439" s="30">
        <f t="shared" si="464"/>
        <v>29152.571428571428</v>
      </c>
      <c r="AM439" s="19">
        <f t="shared" si="353"/>
        <v>8212.7142857142862</v>
      </c>
    </row>
    <row r="440" spans="1:39" x14ac:dyDescent="0.25">
      <c r="A440" s="26">
        <v>44332</v>
      </c>
      <c r="B440" s="12">
        <f t="shared" si="491"/>
        <v>798147</v>
      </c>
      <c r="C440" s="23">
        <v>718</v>
      </c>
      <c r="D440" s="23">
        <v>29175</v>
      </c>
      <c r="E440" s="23">
        <v>625088</v>
      </c>
      <c r="F440" s="23">
        <v>5638662</v>
      </c>
      <c r="G440" s="7">
        <f t="shared" si="204"/>
        <v>575373.67346938769</v>
      </c>
      <c r="H440" s="12"/>
      <c r="I440" s="11">
        <f t="shared" si="234"/>
        <v>9.0039364006074527E-4</v>
      </c>
      <c r="J440" s="11">
        <f t="shared" si="231"/>
        <v>0.14154900577477422</v>
      </c>
      <c r="K440" s="11">
        <f t="shared" si="232"/>
        <v>2.8145939166641177E-3</v>
      </c>
      <c r="L440" s="23">
        <v>143884</v>
      </c>
      <c r="M440" s="11">
        <f t="shared" si="235"/>
        <v>3.6553416851782941E-2</v>
      </c>
      <c r="N440" s="11">
        <f t="shared" si="236"/>
        <v>0.78317402683966741</v>
      </c>
      <c r="O440" s="23">
        <v>17043</v>
      </c>
      <c r="P440" s="24">
        <f t="shared" si="437"/>
        <v>15826</v>
      </c>
      <c r="Q440" s="25">
        <f t="shared" si="322"/>
        <v>4.5368381144951349E-2</v>
      </c>
      <c r="R440" s="23">
        <f t="shared" si="440"/>
        <v>61</v>
      </c>
      <c r="S440" s="12">
        <f t="shared" si="443"/>
        <v>6480</v>
      </c>
      <c r="T440" s="23">
        <v>2270</v>
      </c>
      <c r="U440" s="23">
        <v>261</v>
      </c>
      <c r="V440" s="11">
        <f t="shared" si="316"/>
        <v>0.18027255630854969</v>
      </c>
      <c r="W440" s="12">
        <f t="shared" ref="W440:X440" si="579">T440-T439</f>
        <v>-183</v>
      </c>
      <c r="X440" s="12">
        <f t="shared" si="579"/>
        <v>-47</v>
      </c>
      <c r="Y440" s="11">
        <f t="shared" si="476"/>
        <v>1.5776597814906451E-2</v>
      </c>
      <c r="Z440" s="11">
        <f t="shared" si="477"/>
        <v>0.11497797356828193</v>
      </c>
      <c r="AA440" s="13">
        <f t="shared" si="348"/>
        <v>0.7301803334467506</v>
      </c>
      <c r="AB440" s="19">
        <f t="shared" si="364"/>
        <v>0.7005483583809865</v>
      </c>
      <c r="AC440" s="16">
        <f t="shared" si="331"/>
        <v>919.71428571428567</v>
      </c>
      <c r="AD440" s="16">
        <f t="shared" si="360"/>
        <v>81.857142857142861</v>
      </c>
      <c r="AE440" s="16">
        <f t="shared" si="332"/>
        <v>15774.571428571429</v>
      </c>
      <c r="AF440" s="18">
        <f t="shared" si="339"/>
        <v>6.0745678983887642E-2</v>
      </c>
      <c r="AG440" s="23">
        <v>4600012</v>
      </c>
      <c r="AH440" s="30">
        <f t="shared" si="449"/>
        <v>45333</v>
      </c>
      <c r="AI440" s="30">
        <f t="shared" si="431"/>
        <v>44481.571428571428</v>
      </c>
      <c r="AJ440" s="23">
        <v>2701789</v>
      </c>
      <c r="AK440" s="23">
        <f t="shared" si="533"/>
        <v>45118</v>
      </c>
      <c r="AL440" s="30">
        <f t="shared" si="464"/>
        <v>30524.428571428572</v>
      </c>
      <c r="AM440" s="19">
        <f t="shared" si="353"/>
        <v>8108.4285714285716</v>
      </c>
    </row>
    <row r="441" spans="1:39" x14ac:dyDescent="0.25">
      <c r="A441" s="26">
        <v>44333</v>
      </c>
      <c r="B441" s="12">
        <f t="shared" si="491"/>
        <v>798573</v>
      </c>
      <c r="C441" s="23">
        <v>426</v>
      </c>
      <c r="D441" s="23">
        <v>29213</v>
      </c>
      <c r="E441" s="23">
        <v>630976</v>
      </c>
      <c r="F441" s="23">
        <v>5649027</v>
      </c>
      <c r="G441" s="7">
        <f t="shared" si="204"/>
        <v>576431.32653061219</v>
      </c>
      <c r="H441" s="12"/>
      <c r="I441" s="11">
        <f t="shared" si="234"/>
        <v>5.3373626662757607E-4</v>
      </c>
      <c r="J441" s="11">
        <f t="shared" si="231"/>
        <v>0.14136469873484406</v>
      </c>
      <c r="K441" s="11">
        <f t="shared" si="232"/>
        <v>1.8382020415481546E-3</v>
      </c>
      <c r="L441" s="23">
        <v>138384</v>
      </c>
      <c r="M441" s="11">
        <f t="shared" si="235"/>
        <v>3.6581502254646729E-2</v>
      </c>
      <c r="N441" s="11">
        <f t="shared" si="236"/>
        <v>0.79012939330530829</v>
      </c>
      <c r="O441" s="23">
        <v>16297</v>
      </c>
      <c r="P441" s="24">
        <f t="shared" si="437"/>
        <v>10365</v>
      </c>
      <c r="Q441" s="25">
        <f t="shared" si="322"/>
        <v>4.1099855282199713E-2</v>
      </c>
      <c r="R441" s="23">
        <f t="shared" si="440"/>
        <v>38</v>
      </c>
      <c r="S441" s="12">
        <f t="shared" si="443"/>
        <v>5888</v>
      </c>
      <c r="T441" s="23">
        <v>2259</v>
      </c>
      <c r="U441" s="23">
        <v>258</v>
      </c>
      <c r="V441" s="11">
        <f t="shared" si="316"/>
        <v>0.17328910444004492</v>
      </c>
      <c r="W441" s="12">
        <f t="shared" ref="W441:X441" si="580">T441-T440</f>
        <v>-11</v>
      </c>
      <c r="X441" s="12">
        <f t="shared" si="580"/>
        <v>-3</v>
      </c>
      <c r="Y441" s="11">
        <f t="shared" si="476"/>
        <v>1.6324141519250782E-2</v>
      </c>
      <c r="Z441" s="11">
        <f t="shared" si="477"/>
        <v>0.11420982735723771</v>
      </c>
      <c r="AA441" s="13">
        <f t="shared" si="348"/>
        <v>0.74767371601208454</v>
      </c>
      <c r="AB441" s="19">
        <f t="shared" si="364"/>
        <v>0.71396054388607055</v>
      </c>
      <c r="AC441" s="16">
        <f t="shared" si="331"/>
        <v>883.85714285714289</v>
      </c>
      <c r="AD441" s="16">
        <f t="shared" si="360"/>
        <v>74.285714285714292</v>
      </c>
      <c r="AE441" s="16">
        <f t="shared" si="332"/>
        <v>15747.857142857143</v>
      </c>
      <c r="AF441" s="18">
        <f t="shared" si="339"/>
        <v>5.7451593542235023E-2</v>
      </c>
      <c r="AG441" s="23">
        <v>4639299</v>
      </c>
      <c r="AH441" s="30">
        <f t="shared" si="449"/>
        <v>39287</v>
      </c>
      <c r="AI441" s="30">
        <f t="shared" si="431"/>
        <v>47646.285714285717</v>
      </c>
      <c r="AJ441" s="23">
        <v>2727165</v>
      </c>
      <c r="AK441" s="23">
        <f t="shared" si="533"/>
        <v>25376</v>
      </c>
      <c r="AL441" s="30">
        <f t="shared" si="464"/>
        <v>31941.428571428572</v>
      </c>
      <c r="AM441" s="19">
        <f t="shared" si="353"/>
        <v>7909.4285714285716</v>
      </c>
    </row>
    <row r="442" spans="1:39" x14ac:dyDescent="0.25">
      <c r="A442" s="26">
        <v>44334</v>
      </c>
      <c r="B442" s="12">
        <f t="shared" si="491"/>
        <v>798955</v>
      </c>
      <c r="C442" s="23">
        <v>382</v>
      </c>
      <c r="D442" s="23">
        <v>29277</v>
      </c>
      <c r="E442" s="23">
        <v>640964</v>
      </c>
      <c r="F442" s="23">
        <v>5656131</v>
      </c>
      <c r="G442" s="7">
        <f t="shared" si="204"/>
        <v>577156.22448979586</v>
      </c>
      <c r="H442" s="12"/>
      <c r="I442" s="11">
        <f t="shared" si="234"/>
        <v>4.7835326263222022E-4</v>
      </c>
      <c r="J442" s="11">
        <f t="shared" si="231"/>
        <v>0.14125468451844556</v>
      </c>
      <c r="K442" s="11">
        <f t="shared" si="232"/>
        <v>1.2575617004485905E-3</v>
      </c>
      <c r="L442" s="23">
        <v>128714</v>
      </c>
      <c r="M442" s="11">
        <f t="shared" si="235"/>
        <v>3.6644116377017477E-2</v>
      </c>
      <c r="N442" s="11">
        <f t="shared" si="236"/>
        <v>0.80225294290667182</v>
      </c>
      <c r="O442" s="23">
        <v>16088</v>
      </c>
      <c r="P442" s="24">
        <f t="shared" si="437"/>
        <v>7104</v>
      </c>
      <c r="Q442" s="25">
        <f t="shared" si="322"/>
        <v>5.3772522522522521E-2</v>
      </c>
      <c r="R442" s="23">
        <f t="shared" si="440"/>
        <v>64</v>
      </c>
      <c r="S442" s="12">
        <f t="shared" si="443"/>
        <v>9988</v>
      </c>
      <c r="T442" s="23">
        <v>2197</v>
      </c>
      <c r="U442" s="23">
        <v>251</v>
      </c>
      <c r="V442" s="11">
        <f t="shared" si="316"/>
        <v>0.16110294071631068</v>
      </c>
      <c r="W442" s="12">
        <f t="shared" ref="W442:X442" si="581">T442-T441</f>
        <v>-62</v>
      </c>
      <c r="X442" s="12">
        <f t="shared" si="581"/>
        <v>-7</v>
      </c>
      <c r="Y442" s="11">
        <f t="shared" si="476"/>
        <v>1.7068850319312583E-2</v>
      </c>
      <c r="Z442" s="11">
        <f t="shared" si="477"/>
        <v>0.11424670004551661</v>
      </c>
      <c r="AA442" s="13">
        <f t="shared" si="348"/>
        <v>0.75553344939069889</v>
      </c>
      <c r="AB442" s="19">
        <f t="shared" si="364"/>
        <v>0.72718184574815026</v>
      </c>
      <c r="AC442" s="16">
        <f t="shared" si="331"/>
        <v>868</v>
      </c>
      <c r="AD442" s="16">
        <f t="shared" si="360"/>
        <v>69.285714285714292</v>
      </c>
      <c r="AE442" s="16">
        <f t="shared" si="332"/>
        <v>15832.285714285714</v>
      </c>
      <c r="AF442" s="18">
        <f t="shared" si="339"/>
        <v>5.431984471437841E-2</v>
      </c>
      <c r="AG442" s="23">
        <v>4714992</v>
      </c>
      <c r="AH442" s="30">
        <f t="shared" si="449"/>
        <v>75693</v>
      </c>
      <c r="AI442" s="30">
        <f t="shared" si="431"/>
        <v>52700.428571428572</v>
      </c>
      <c r="AJ442" s="23">
        <v>2749235</v>
      </c>
      <c r="AK442" s="23">
        <f t="shared" si="533"/>
        <v>22070</v>
      </c>
      <c r="AL442" s="30">
        <f t="shared" si="464"/>
        <v>31298.285714285714</v>
      </c>
      <c r="AM442" s="19">
        <f t="shared" si="353"/>
        <v>8166</v>
      </c>
    </row>
    <row r="443" spans="1:39" x14ac:dyDescent="0.25">
      <c r="A443" s="26">
        <v>44335</v>
      </c>
      <c r="B443" s="12">
        <f t="shared" si="491"/>
        <v>799588</v>
      </c>
      <c r="C443" s="23">
        <v>633</v>
      </c>
      <c r="D443" s="23">
        <v>29329</v>
      </c>
      <c r="E443" s="23">
        <v>648513</v>
      </c>
      <c r="F443" s="23">
        <v>5670793</v>
      </c>
      <c r="G443" s="7">
        <f t="shared" si="204"/>
        <v>578652.3469387755</v>
      </c>
      <c r="H443" s="12"/>
      <c r="I443" s="11">
        <f t="shared" si="234"/>
        <v>7.9228492217959709E-4</v>
      </c>
      <c r="J443" s="11">
        <f t="shared" si="231"/>
        <v>0.14100109102906772</v>
      </c>
      <c r="K443" s="11">
        <f t="shared" si="232"/>
        <v>2.5922313326901376E-3</v>
      </c>
      <c r="L443" s="23">
        <v>121746</v>
      </c>
      <c r="M443" s="11">
        <f t="shared" si="235"/>
        <v>3.6680140272240203E-2</v>
      </c>
      <c r="N443" s="11">
        <f t="shared" si="236"/>
        <v>0.81105894535685874</v>
      </c>
      <c r="O443" s="23">
        <v>16027</v>
      </c>
      <c r="P443" s="24">
        <f t="shared" si="437"/>
        <v>14662</v>
      </c>
      <c r="Q443" s="25">
        <f t="shared" si="322"/>
        <v>4.3172827717910242E-2</v>
      </c>
      <c r="R443" s="23">
        <f t="shared" si="440"/>
        <v>52</v>
      </c>
      <c r="S443" s="12">
        <f t="shared" si="443"/>
        <v>7549</v>
      </c>
      <c r="T443" s="23">
        <v>1908</v>
      </c>
      <c r="U443" s="23">
        <v>224</v>
      </c>
      <c r="V443" s="11">
        <f t="shared" si="316"/>
        <v>0.152260914370901</v>
      </c>
      <c r="W443" s="12">
        <f t="shared" ref="W443:X443" si="582">T443-T442</f>
        <v>-289</v>
      </c>
      <c r="X443" s="12">
        <f t="shared" si="582"/>
        <v>-27</v>
      </c>
      <c r="Y443" s="11">
        <f t="shared" si="476"/>
        <v>1.5671972795820808E-2</v>
      </c>
      <c r="Z443" s="11">
        <f t="shared" si="477"/>
        <v>0.11740041928721175</v>
      </c>
      <c r="AA443" s="13">
        <f t="shared" si="348"/>
        <v>0.74248432902648076</v>
      </c>
      <c r="AB443" s="19">
        <f t="shared" si="364"/>
        <v>0.73671625987305556</v>
      </c>
      <c r="AC443" s="16">
        <f t="shared" si="331"/>
        <v>829.14285714285711</v>
      </c>
      <c r="AD443" s="16">
        <f t="shared" si="360"/>
        <v>63</v>
      </c>
      <c r="AE443" s="16">
        <f t="shared" si="332"/>
        <v>15739.428571428571</v>
      </c>
      <c r="AF443" s="18">
        <f t="shared" si="339"/>
        <v>5.204396713952248E-2</v>
      </c>
      <c r="AG443" s="23">
        <v>4790996</v>
      </c>
      <c r="AH443" s="30">
        <f t="shared" si="449"/>
        <v>76004</v>
      </c>
      <c r="AI443" s="30">
        <f t="shared" si="431"/>
        <v>57028.857142857145</v>
      </c>
      <c r="AJ443" s="23">
        <v>2774416</v>
      </c>
      <c r="AK443" s="23">
        <f t="shared" si="533"/>
        <v>25181</v>
      </c>
      <c r="AL443" s="30">
        <f t="shared" si="464"/>
        <v>30767.857142857141</v>
      </c>
      <c r="AM443" s="19">
        <f t="shared" si="353"/>
        <v>8010.4285714285716</v>
      </c>
    </row>
    <row r="444" spans="1:39" x14ac:dyDescent="0.25">
      <c r="A444" s="26">
        <v>44336</v>
      </c>
      <c r="B444" s="12">
        <f t="shared" si="491"/>
        <v>800368</v>
      </c>
      <c r="C444" s="23">
        <v>780</v>
      </c>
      <c r="D444" s="23">
        <v>29380</v>
      </c>
      <c r="E444" s="23">
        <v>655959</v>
      </c>
      <c r="F444" s="23">
        <v>5687117</v>
      </c>
      <c r="G444" s="7">
        <f t="shared" si="204"/>
        <v>580318.06122448971</v>
      </c>
      <c r="H444" s="12"/>
      <c r="I444" s="11">
        <f t="shared" si="234"/>
        <v>9.7550238372761972E-4</v>
      </c>
      <c r="J444" s="11">
        <f t="shared" si="231"/>
        <v>0.14073352104414241</v>
      </c>
      <c r="K444" s="11">
        <f t="shared" si="232"/>
        <v>2.8786097464675573E-3</v>
      </c>
      <c r="L444" s="23">
        <v>115029</v>
      </c>
      <c r="M444" s="11">
        <f t="shared" si="235"/>
        <v>3.6708114267436982E-2</v>
      </c>
      <c r="N444" s="11">
        <f t="shared" si="236"/>
        <v>0.81957174699638169</v>
      </c>
      <c r="O444" s="23">
        <v>16210</v>
      </c>
      <c r="P444" s="24">
        <f t="shared" si="437"/>
        <v>16324</v>
      </c>
      <c r="Q444" s="25">
        <f t="shared" si="322"/>
        <v>4.7782406272972311E-2</v>
      </c>
      <c r="R444" s="23">
        <f t="shared" si="440"/>
        <v>51</v>
      </c>
      <c r="S444" s="12">
        <f t="shared" si="443"/>
        <v>7446</v>
      </c>
      <c r="T444" s="23">
        <v>1836</v>
      </c>
      <c r="U444" s="23">
        <v>212</v>
      </c>
      <c r="V444" s="11">
        <f t="shared" si="316"/>
        <v>0.14372013873618136</v>
      </c>
      <c r="W444" s="12">
        <f t="shared" ref="W444:X444" si="583">T444-T443</f>
        <v>-72</v>
      </c>
      <c r="X444" s="12">
        <f t="shared" si="583"/>
        <v>-12</v>
      </c>
      <c r="Y444" s="11">
        <f t="shared" si="476"/>
        <v>1.5961192394961271E-2</v>
      </c>
      <c r="Z444" s="11">
        <f t="shared" si="477"/>
        <v>0.11546840958605664</v>
      </c>
      <c r="AA444" s="13">
        <f t="shared" si="348"/>
        <v>0.68423143121938301</v>
      </c>
      <c r="AB444" s="19">
        <f t="shared" si="364"/>
        <v>0.73328206180376365</v>
      </c>
      <c r="AC444" s="16">
        <f t="shared" si="331"/>
        <v>738.28571428571433</v>
      </c>
      <c r="AD444" s="16">
        <f t="shared" si="360"/>
        <v>58.571428571428569</v>
      </c>
      <c r="AE444" s="16">
        <f t="shared" si="332"/>
        <v>14097.428571428571</v>
      </c>
      <c r="AF444" s="18">
        <f t="shared" si="339"/>
        <v>5.159826896722676E-2</v>
      </c>
      <c r="AG444" s="23">
        <v>4829595</v>
      </c>
      <c r="AH444" s="30">
        <f t="shared" si="449"/>
        <v>38599</v>
      </c>
      <c r="AI444" s="30">
        <f t="shared" si="431"/>
        <v>58404</v>
      </c>
      <c r="AJ444" s="23">
        <v>2814805</v>
      </c>
      <c r="AK444" s="23">
        <f t="shared" si="533"/>
        <v>40389</v>
      </c>
      <c r="AL444" s="30">
        <f t="shared" si="464"/>
        <v>32846.571428571428</v>
      </c>
      <c r="AM444" s="19">
        <f t="shared" si="353"/>
        <v>7928.2857142857147</v>
      </c>
    </row>
    <row r="445" spans="1:39" x14ac:dyDescent="0.25">
      <c r="A445" s="26">
        <v>44337</v>
      </c>
      <c r="B445" s="12">
        <f t="shared" si="491"/>
        <v>801025</v>
      </c>
      <c r="C445" s="23">
        <v>657</v>
      </c>
      <c r="D445" s="23">
        <v>29427</v>
      </c>
      <c r="E445" s="23">
        <v>661564</v>
      </c>
      <c r="F445" s="23">
        <v>5697748</v>
      </c>
      <c r="G445" s="7">
        <f t="shared" si="204"/>
        <v>581402.85714285704</v>
      </c>
      <c r="H445" s="12"/>
      <c r="I445" s="11">
        <f t="shared" si="234"/>
        <v>8.2087239869659955E-4</v>
      </c>
      <c r="J445" s="11">
        <f t="shared" si="231"/>
        <v>0.14058624565354594</v>
      </c>
      <c r="K445" s="11">
        <f t="shared" si="232"/>
        <v>1.8693126939361368E-3</v>
      </c>
      <c r="L445" s="23">
        <v>110034</v>
      </c>
      <c r="M445" s="11">
        <f t="shared" si="235"/>
        <v>3.6736681127305638E-2</v>
      </c>
      <c r="N445" s="11">
        <f t="shared" si="236"/>
        <v>0.8258968196997597</v>
      </c>
      <c r="O445" s="23">
        <v>16209</v>
      </c>
      <c r="P445" s="24">
        <f t="shared" si="437"/>
        <v>10631</v>
      </c>
      <c r="Q445" s="25">
        <f t="shared" si="322"/>
        <v>6.180039507101872E-2</v>
      </c>
      <c r="R445" s="23">
        <f t="shared" si="440"/>
        <v>47</v>
      </c>
      <c r="S445" s="12">
        <f t="shared" si="443"/>
        <v>5605</v>
      </c>
      <c r="T445" s="23">
        <v>1645</v>
      </c>
      <c r="U445" s="23">
        <v>195</v>
      </c>
      <c r="V445" s="11">
        <f t="shared" si="316"/>
        <v>0.13736649917293467</v>
      </c>
      <c r="W445" s="12">
        <f t="shared" ref="W445:X445" si="584">T445-T444</f>
        <v>-191</v>
      </c>
      <c r="X445" s="12">
        <f t="shared" si="584"/>
        <v>-17</v>
      </c>
      <c r="Y445" s="11">
        <f t="shared" si="476"/>
        <v>1.4949924568769653E-2</v>
      </c>
      <c r="Z445" s="11">
        <f t="shared" si="477"/>
        <v>0.11854103343465046</v>
      </c>
      <c r="AA445" s="13">
        <f t="shared" si="348"/>
        <v>0.64357123021382945</v>
      </c>
      <c r="AB445" s="19">
        <f t="shared" si="364"/>
        <v>0.72066215624778351</v>
      </c>
      <c r="AC445" s="16">
        <f t="shared" si="331"/>
        <v>662.14285714285711</v>
      </c>
      <c r="AD445" s="16">
        <f t="shared" si="360"/>
        <v>55.142857142857146</v>
      </c>
      <c r="AE445" s="16">
        <f t="shared" si="332"/>
        <v>12916</v>
      </c>
      <c r="AF445" s="18">
        <f t="shared" si="339"/>
        <v>5.1432663725155855E-2</v>
      </c>
      <c r="AG445" s="23">
        <v>4898866</v>
      </c>
      <c r="AH445" s="30">
        <f t="shared" si="449"/>
        <v>69271</v>
      </c>
      <c r="AI445" s="30">
        <f t="shared" si="431"/>
        <v>59324</v>
      </c>
      <c r="AJ445" s="23">
        <v>2886292</v>
      </c>
      <c r="AK445" s="23">
        <f t="shared" si="533"/>
        <v>71487</v>
      </c>
      <c r="AL445" s="30">
        <f t="shared" si="464"/>
        <v>37062.142857142855</v>
      </c>
      <c r="AM445" s="19">
        <f t="shared" si="353"/>
        <v>7524.7142857142853</v>
      </c>
    </row>
    <row r="446" spans="1:39" x14ac:dyDescent="0.25">
      <c r="A446" s="26">
        <v>44338</v>
      </c>
      <c r="B446" s="12">
        <f t="shared" si="491"/>
        <v>801672</v>
      </c>
      <c r="C446" s="23">
        <v>647</v>
      </c>
      <c r="D446" s="23">
        <v>29475</v>
      </c>
      <c r="E446" s="23">
        <v>665552</v>
      </c>
      <c r="F446" s="23">
        <v>5720398</v>
      </c>
      <c r="G446" s="7">
        <f t="shared" si="204"/>
        <v>583714.08163265302</v>
      </c>
      <c r="H446" s="12"/>
      <c r="I446" s="11">
        <f t="shared" si="234"/>
        <v>8.0771511500889485E-4</v>
      </c>
      <c r="J446" s="11">
        <f t="shared" si="231"/>
        <v>0.14014269636483337</v>
      </c>
      <c r="K446" s="11">
        <f t="shared" si="232"/>
        <v>3.9752547848729003E-3</v>
      </c>
      <c r="L446" s="23">
        <v>106645</v>
      </c>
      <c r="M446" s="11">
        <f t="shared" si="235"/>
        <v>3.6766907164027182E-2</v>
      </c>
      <c r="N446" s="11">
        <f t="shared" si="236"/>
        <v>0.83020487181790059</v>
      </c>
      <c r="O446" s="23">
        <v>15585</v>
      </c>
      <c r="P446" s="24">
        <f t="shared" si="437"/>
        <v>22650</v>
      </c>
      <c r="Q446" s="25">
        <f t="shared" si="322"/>
        <v>2.8565121412803533E-2</v>
      </c>
      <c r="R446" s="23">
        <f t="shared" si="440"/>
        <v>48</v>
      </c>
      <c r="S446" s="12">
        <f t="shared" si="443"/>
        <v>3988</v>
      </c>
      <c r="T446" s="23">
        <v>1500</v>
      </c>
      <c r="U446" s="23">
        <v>183</v>
      </c>
      <c r="V446" s="11">
        <f t="shared" si="316"/>
        <v>0.13302822101807224</v>
      </c>
      <c r="W446" s="12">
        <f t="shared" ref="W446:X446" si="585">T446-T445</f>
        <v>-145</v>
      </c>
      <c r="X446" s="12">
        <f t="shared" si="585"/>
        <v>-12</v>
      </c>
      <c r="Y446" s="11">
        <f t="shared" si="476"/>
        <v>1.4065357025645835E-2</v>
      </c>
      <c r="Z446" s="11">
        <f t="shared" si="477"/>
        <v>0.122</v>
      </c>
      <c r="AA446" s="13">
        <f t="shared" si="348"/>
        <v>0.61806263656227245</v>
      </c>
      <c r="AB446" s="19">
        <f t="shared" si="364"/>
        <v>0.7031053036959285</v>
      </c>
      <c r="AC446" s="16">
        <f t="shared" si="331"/>
        <v>606.14285714285711</v>
      </c>
      <c r="AD446" s="16">
        <f t="shared" si="360"/>
        <v>51.571428571428569</v>
      </c>
      <c r="AE446" s="16">
        <f t="shared" si="332"/>
        <v>13937.428571428571</v>
      </c>
      <c r="AF446" s="18">
        <f t="shared" si="339"/>
        <v>4.593735848919691E-2</v>
      </c>
      <c r="AG446" s="23">
        <v>4969321</v>
      </c>
      <c r="AH446" s="30">
        <f t="shared" si="449"/>
        <v>70455</v>
      </c>
      <c r="AI446" s="30">
        <f t="shared" si="431"/>
        <v>59234.571428571428</v>
      </c>
      <c r="AJ446" s="23">
        <v>2967350</v>
      </c>
      <c r="AK446" s="23">
        <f t="shared" si="533"/>
        <v>81058</v>
      </c>
      <c r="AL446" s="30">
        <f t="shared" si="464"/>
        <v>44382.714285714283</v>
      </c>
      <c r="AM446" s="19">
        <f t="shared" si="353"/>
        <v>6706.2857142857147</v>
      </c>
    </row>
    <row r="447" spans="1:39" x14ac:dyDescent="0.25">
      <c r="A447" s="26">
        <v>44339</v>
      </c>
      <c r="B447" s="12">
        <f t="shared" si="491"/>
        <v>802088</v>
      </c>
      <c r="C447" s="23">
        <v>416</v>
      </c>
      <c r="D447" s="23">
        <v>29519</v>
      </c>
      <c r="E447" s="23">
        <v>668820</v>
      </c>
      <c r="F447" s="23">
        <v>5734447</v>
      </c>
      <c r="G447" s="7">
        <f t="shared" ref="G447:G466" si="586">F447/9.8</f>
        <v>585147.6530612245</v>
      </c>
      <c r="H447" s="12"/>
      <c r="I447" s="11">
        <f t="shared" si="234"/>
        <v>5.1891546667464999E-4</v>
      </c>
      <c r="J447" s="11">
        <f t="shared" si="231"/>
        <v>0.13987190046398545</v>
      </c>
      <c r="K447" s="11">
        <f t="shared" si="232"/>
        <v>2.4559479952269057E-3</v>
      </c>
      <c r="L447" s="23">
        <v>103749</v>
      </c>
      <c r="M447" s="11">
        <f t="shared" si="235"/>
        <v>3.6802694966138381E-2</v>
      </c>
      <c r="N447" s="11">
        <f t="shared" si="236"/>
        <v>0.83384865501042282</v>
      </c>
      <c r="O447" s="23">
        <v>14220</v>
      </c>
      <c r="P447" s="24">
        <f t="shared" si="437"/>
        <v>14049</v>
      </c>
      <c r="Q447" s="25">
        <f t="shared" si="322"/>
        <v>2.9610648444729163E-2</v>
      </c>
      <c r="R447" s="23">
        <f t="shared" si="440"/>
        <v>44</v>
      </c>
      <c r="S447" s="12">
        <f t="shared" si="443"/>
        <v>3268</v>
      </c>
      <c r="T447" s="23">
        <v>1399</v>
      </c>
      <c r="U447" s="23">
        <v>185</v>
      </c>
      <c r="V447" s="11">
        <f t="shared" si="316"/>
        <v>0.12934865002343882</v>
      </c>
      <c r="W447" s="12">
        <f t="shared" ref="W447:X447" si="587">T447-T446</f>
        <v>-101</v>
      </c>
      <c r="X447" s="12">
        <f t="shared" si="587"/>
        <v>2</v>
      </c>
      <c r="Y447" s="11">
        <f t="shared" si="476"/>
        <v>1.3484467320166942E-2</v>
      </c>
      <c r="Z447" s="11">
        <f t="shared" si="477"/>
        <v>0.13223731236597569</v>
      </c>
      <c r="AA447" s="13">
        <f t="shared" si="348"/>
        <v>0.61214662938800868</v>
      </c>
      <c r="AB447" s="19">
        <f t="shared" si="364"/>
        <v>0.6862433459732511</v>
      </c>
      <c r="AC447" s="16">
        <f t="shared" si="331"/>
        <v>563</v>
      </c>
      <c r="AD447" s="16">
        <f t="shared" si="360"/>
        <v>49.142857142857146</v>
      </c>
      <c r="AE447" s="16">
        <f t="shared" si="332"/>
        <v>13683.571428571429</v>
      </c>
      <c r="AF447" s="18">
        <f t="shared" si="339"/>
        <v>4.3686253817736602E-2</v>
      </c>
      <c r="AG447" s="23">
        <v>5005682</v>
      </c>
      <c r="AH447" s="30">
        <f t="shared" si="449"/>
        <v>36361</v>
      </c>
      <c r="AI447" s="30">
        <f t="shared" si="431"/>
        <v>57952.857142857145</v>
      </c>
      <c r="AJ447" s="23">
        <v>3000989</v>
      </c>
      <c r="AK447" s="23">
        <f t="shared" si="533"/>
        <v>33639</v>
      </c>
      <c r="AL447" s="30">
        <f t="shared" si="464"/>
        <v>42742.857142857145</v>
      </c>
      <c r="AM447" s="19">
        <f t="shared" si="353"/>
        <v>6247.4285714285716</v>
      </c>
    </row>
    <row r="448" spans="1:39" x14ac:dyDescent="0.25">
      <c r="A448" s="26">
        <v>44340</v>
      </c>
      <c r="B448" s="12">
        <f t="shared" si="491"/>
        <v>802346</v>
      </c>
      <c r="C448" s="23">
        <v>258</v>
      </c>
      <c r="D448" s="23">
        <v>29560</v>
      </c>
      <c r="E448" s="23">
        <v>670205</v>
      </c>
      <c r="F448" s="23">
        <v>5743991</v>
      </c>
      <c r="G448" s="7">
        <f t="shared" si="586"/>
        <v>586121.53061224485</v>
      </c>
      <c r="H448" s="12"/>
      <c r="I448" s="11">
        <f t="shared" si="234"/>
        <v>3.2166046618326168E-4</v>
      </c>
      <c r="J448" s="11">
        <f t="shared" si="231"/>
        <v>0.1396844110654073</v>
      </c>
      <c r="K448" s="11">
        <f t="shared" si="232"/>
        <v>1.6643278767769587E-3</v>
      </c>
      <c r="L448" s="23">
        <v>102581</v>
      </c>
      <c r="M448" s="11">
        <f t="shared" si="235"/>
        <v>3.6841960949515543E-2</v>
      </c>
      <c r="N448" s="11">
        <f t="shared" si="236"/>
        <v>0.83530671306394</v>
      </c>
      <c r="O448" s="23">
        <v>13211</v>
      </c>
      <c r="P448" s="24">
        <f t="shared" si="437"/>
        <v>9544</v>
      </c>
      <c r="Q448" s="25">
        <f t="shared" si="322"/>
        <v>2.7032690695725062E-2</v>
      </c>
      <c r="R448" s="23">
        <f t="shared" si="440"/>
        <v>41</v>
      </c>
      <c r="S448" s="12">
        <f t="shared" si="443"/>
        <v>1385</v>
      </c>
      <c r="T448" s="23">
        <v>1420</v>
      </c>
      <c r="U448" s="23">
        <v>169</v>
      </c>
      <c r="V448" s="11">
        <f t="shared" si="316"/>
        <v>0.12785132598654445</v>
      </c>
      <c r="W448" s="12">
        <f t="shared" ref="W448:X448" si="588">T448-T447</f>
        <v>21</v>
      </c>
      <c r="X448" s="12">
        <f t="shared" si="588"/>
        <v>-16</v>
      </c>
      <c r="Y448" s="11">
        <f t="shared" si="476"/>
        <v>1.3842719411976876E-2</v>
      </c>
      <c r="Z448" s="11">
        <f t="shared" si="477"/>
        <v>0.11901408450704225</v>
      </c>
      <c r="AA448" s="13">
        <f t="shared" si="348"/>
        <v>0.60982705673185711</v>
      </c>
      <c r="AB448" s="19">
        <f t="shared" si="364"/>
        <v>0.66655096607607567</v>
      </c>
      <c r="AC448" s="16">
        <f t="shared" si="331"/>
        <v>539</v>
      </c>
      <c r="AD448" s="16">
        <f t="shared" si="360"/>
        <v>49.571428571428569</v>
      </c>
      <c r="AE448" s="16">
        <f t="shared" si="332"/>
        <v>13566.285714285714</v>
      </c>
      <c r="AF448" s="18">
        <f t="shared" si="339"/>
        <v>4.1676658876811656E-2</v>
      </c>
      <c r="AG448" s="23">
        <v>5023145</v>
      </c>
      <c r="AH448" s="30">
        <f t="shared" si="449"/>
        <v>17463</v>
      </c>
      <c r="AI448" s="30">
        <f t="shared" si="431"/>
        <v>54835.142857142855</v>
      </c>
      <c r="AJ448" s="23">
        <v>3012483</v>
      </c>
      <c r="AK448" s="23">
        <f t="shared" si="533"/>
        <v>11494</v>
      </c>
      <c r="AL448" s="30">
        <f t="shared" si="464"/>
        <v>40759.714285714283</v>
      </c>
      <c r="AM448" s="19">
        <f t="shared" si="353"/>
        <v>5604.1428571428569</v>
      </c>
    </row>
    <row r="449" spans="1:39" x14ac:dyDescent="0.25">
      <c r="A449" s="26">
        <v>44341</v>
      </c>
      <c r="B449" s="12">
        <f t="shared" si="491"/>
        <v>802510</v>
      </c>
      <c r="C449" s="23">
        <v>164</v>
      </c>
      <c r="D449" s="23">
        <v>29581</v>
      </c>
      <c r="E449" s="23">
        <v>671392</v>
      </c>
      <c r="F449" s="23">
        <v>5750359</v>
      </c>
      <c r="G449" s="7">
        <f t="shared" si="586"/>
        <v>586771.32653061219</v>
      </c>
      <c r="H449" s="12"/>
      <c r="I449" s="11">
        <f t="shared" si="234"/>
        <v>2.0440059525441643E-4</v>
      </c>
      <c r="J449" s="11">
        <f t="shared" si="231"/>
        <v>0.13955824323316163</v>
      </c>
      <c r="K449" s="11">
        <f t="shared" si="232"/>
        <v>1.1086368345632853E-3</v>
      </c>
      <c r="L449" s="23">
        <v>101537</v>
      </c>
      <c r="M449" s="11">
        <f t="shared" si="235"/>
        <v>3.6860599867914422E-2</v>
      </c>
      <c r="N449" s="11">
        <f t="shared" si="236"/>
        <v>0.83661512006080918</v>
      </c>
      <c r="O449" s="23">
        <v>12376</v>
      </c>
      <c r="P449" s="24">
        <f t="shared" si="437"/>
        <v>6368</v>
      </c>
      <c r="Q449" s="25">
        <f t="shared" si="322"/>
        <v>2.5753768844221106E-2</v>
      </c>
      <c r="R449" s="23">
        <f t="shared" si="440"/>
        <v>21</v>
      </c>
      <c r="S449" s="12">
        <f t="shared" si="443"/>
        <v>1187</v>
      </c>
      <c r="T449" s="23">
        <v>1417</v>
      </c>
      <c r="U449" s="23">
        <v>159</v>
      </c>
      <c r="V449" s="11">
        <f t="shared" si="316"/>
        <v>0.12652428007127636</v>
      </c>
      <c r="W449" s="12">
        <f t="shared" ref="W449:X449" si="589">T449-T448</f>
        <v>-3</v>
      </c>
      <c r="X449" s="12">
        <f t="shared" si="589"/>
        <v>-10</v>
      </c>
      <c r="Y449" s="11">
        <f t="shared" si="476"/>
        <v>1.3955503904980451E-2</v>
      </c>
      <c r="Z449" s="11">
        <f t="shared" si="477"/>
        <v>0.11220889202540579</v>
      </c>
      <c r="AA449" s="13">
        <f t="shared" si="348"/>
        <v>0.58508887425938116</v>
      </c>
      <c r="AB449" s="19">
        <f t="shared" si="364"/>
        <v>0.64220174105731609</v>
      </c>
      <c r="AC449" s="16">
        <f t="shared" si="331"/>
        <v>507.85714285714283</v>
      </c>
      <c r="AD449" s="16">
        <f t="shared" si="360"/>
        <v>43.428571428571431</v>
      </c>
      <c r="AE449" s="16">
        <f t="shared" si="332"/>
        <v>13461.142857142857</v>
      </c>
      <c r="AF449" s="18">
        <f t="shared" si="339"/>
        <v>3.7673979779911444E-2</v>
      </c>
      <c r="AG449" s="23">
        <v>5026529</v>
      </c>
      <c r="AH449" s="30">
        <f t="shared" si="449"/>
        <v>3384</v>
      </c>
      <c r="AI449" s="30">
        <f t="shared" si="431"/>
        <v>44505.285714285717</v>
      </c>
      <c r="AJ449" s="23">
        <v>3072940</v>
      </c>
      <c r="AK449" s="23">
        <f t="shared" si="533"/>
        <v>60457</v>
      </c>
      <c r="AL449" s="30">
        <f t="shared" si="464"/>
        <v>46243.571428571428</v>
      </c>
      <c r="AM449" s="19">
        <f t="shared" si="353"/>
        <v>4346.8571428571431</v>
      </c>
    </row>
    <row r="450" spans="1:39" x14ac:dyDescent="0.25">
      <c r="A450" s="26">
        <v>44342</v>
      </c>
      <c r="B450" s="12">
        <f t="shared" si="491"/>
        <v>802723</v>
      </c>
      <c r="C450" s="23">
        <v>213</v>
      </c>
      <c r="D450" s="23">
        <v>29622</v>
      </c>
      <c r="E450" s="23">
        <v>675082</v>
      </c>
      <c r="F450" s="23">
        <v>5756599</v>
      </c>
      <c r="G450" s="7">
        <f t="shared" si="586"/>
        <v>587408.06122448971</v>
      </c>
      <c r="H450" s="12"/>
      <c r="I450" s="11">
        <f t="shared" si="234"/>
        <v>2.654172533675593E-4</v>
      </c>
      <c r="J450" s="11">
        <f t="shared" si="231"/>
        <v>0.13944396682833041</v>
      </c>
      <c r="K450" s="11">
        <f t="shared" si="232"/>
        <v>1.0851496402224626E-3</v>
      </c>
      <c r="L450" s="23">
        <v>98019</v>
      </c>
      <c r="M450" s="11">
        <f t="shared" si="235"/>
        <v>3.6901895174300474E-2</v>
      </c>
      <c r="N450" s="11">
        <f t="shared" si="236"/>
        <v>0.84098998035436878</v>
      </c>
      <c r="O450" s="23">
        <v>11878</v>
      </c>
      <c r="P450" s="24">
        <f t="shared" si="437"/>
        <v>6240</v>
      </c>
      <c r="Q450" s="25">
        <f t="shared" si="322"/>
        <v>3.4134615384615381E-2</v>
      </c>
      <c r="R450" s="23">
        <f t="shared" si="440"/>
        <v>41</v>
      </c>
      <c r="S450" s="12">
        <f t="shared" si="443"/>
        <v>3690</v>
      </c>
      <c r="T450" s="23">
        <v>1373</v>
      </c>
      <c r="U450" s="23">
        <v>148</v>
      </c>
      <c r="V450" s="11">
        <f t="shared" si="316"/>
        <v>0.12210812447133071</v>
      </c>
      <c r="W450" s="12">
        <f t="shared" ref="W450:X450" si="590">T450-T449</f>
        <v>-44</v>
      </c>
      <c r="X450" s="12">
        <f t="shared" si="590"/>
        <v>-11</v>
      </c>
      <c r="Y450" s="11">
        <f t="shared" si="476"/>
        <v>1.4007488344096554E-2</v>
      </c>
      <c r="Z450" s="11">
        <f t="shared" si="477"/>
        <v>0.10779315367807721</v>
      </c>
      <c r="AA450" s="13">
        <f t="shared" si="348"/>
        <v>0.54014472777394895</v>
      </c>
      <c r="AB450" s="19">
        <f t="shared" si="364"/>
        <v>0.6132960837355258</v>
      </c>
      <c r="AC450" s="16">
        <f t="shared" si="331"/>
        <v>447.85714285714283</v>
      </c>
      <c r="AD450" s="16">
        <f t="shared" si="360"/>
        <v>41.857142857142854</v>
      </c>
      <c r="AE450" s="16">
        <f t="shared" si="332"/>
        <v>12258</v>
      </c>
      <c r="AF450" s="18">
        <f t="shared" si="339"/>
        <v>3.6382806589440757E-2</v>
      </c>
      <c r="AG450" s="23">
        <v>5040222</v>
      </c>
      <c r="AH450" s="30">
        <f t="shared" si="449"/>
        <v>13693</v>
      </c>
      <c r="AI450" s="30">
        <f t="shared" si="431"/>
        <v>35603.714285714283</v>
      </c>
      <c r="AJ450" s="23">
        <v>3196604</v>
      </c>
      <c r="AK450" s="23">
        <f t="shared" si="533"/>
        <v>123664</v>
      </c>
      <c r="AL450" s="30">
        <f t="shared" si="464"/>
        <v>60312.571428571428</v>
      </c>
      <c r="AM450" s="19">
        <f t="shared" si="353"/>
        <v>3795.5714285714284</v>
      </c>
    </row>
    <row r="451" spans="1:39" x14ac:dyDescent="0.25">
      <c r="A451" s="26">
        <v>44343</v>
      </c>
      <c r="B451" s="12">
        <f t="shared" si="491"/>
        <v>803119</v>
      </c>
      <c r="C451" s="23">
        <v>396</v>
      </c>
      <c r="D451" s="23">
        <v>29654</v>
      </c>
      <c r="E451" s="23">
        <v>682301</v>
      </c>
      <c r="F451" s="23">
        <v>5771058</v>
      </c>
      <c r="G451" s="7">
        <f t="shared" si="586"/>
        <v>588883.46938775503</v>
      </c>
      <c r="H451" s="12"/>
      <c r="I451" s="11">
        <f t="shared" si="234"/>
        <v>4.9332085912575068E-4</v>
      </c>
      <c r="J451" s="11">
        <f t="shared" si="231"/>
        <v>0.13916321755906802</v>
      </c>
      <c r="K451" s="11">
        <f t="shared" si="232"/>
        <v>2.5117261077243699E-3</v>
      </c>
      <c r="L451" s="23">
        <v>91164</v>
      </c>
      <c r="M451" s="11">
        <f t="shared" si="235"/>
        <v>3.6923544331537418E-2</v>
      </c>
      <c r="N451" s="11">
        <f t="shared" si="236"/>
        <v>0.84956401230701806</v>
      </c>
      <c r="O451" s="23">
        <v>11432</v>
      </c>
      <c r="P451" s="24">
        <f t="shared" si="437"/>
        <v>14459</v>
      </c>
      <c r="Q451" s="25">
        <f t="shared" si="322"/>
        <v>2.7387786153952556E-2</v>
      </c>
      <c r="R451" s="23">
        <f t="shared" si="440"/>
        <v>32</v>
      </c>
      <c r="S451" s="12">
        <f t="shared" si="443"/>
        <v>7219</v>
      </c>
      <c r="T451" s="23">
        <v>1215</v>
      </c>
      <c r="U451" s="23">
        <v>136</v>
      </c>
      <c r="V451" s="11">
        <f t="shared" si="316"/>
        <v>0.11351244336144457</v>
      </c>
      <c r="W451" s="12">
        <f t="shared" ref="W451:X451" si="591">T451-T450</f>
        <v>-158</v>
      </c>
      <c r="X451" s="12">
        <f t="shared" si="591"/>
        <v>-12</v>
      </c>
      <c r="Y451" s="11">
        <f t="shared" si="476"/>
        <v>1.3327629327366065E-2</v>
      </c>
      <c r="Z451" s="11">
        <f t="shared" si="477"/>
        <v>0.11193415637860082</v>
      </c>
      <c r="AA451" s="13">
        <f t="shared" si="348"/>
        <v>0.5323142414860681</v>
      </c>
      <c r="AB451" s="19">
        <f t="shared" si="364"/>
        <v>0.59159362805933802</v>
      </c>
      <c r="AC451" s="16">
        <f t="shared" si="331"/>
        <v>393</v>
      </c>
      <c r="AD451" s="16">
        <f t="shared" si="360"/>
        <v>39.142857142857146</v>
      </c>
      <c r="AE451" s="16">
        <f t="shared" si="332"/>
        <v>11991.571428571429</v>
      </c>
      <c r="AF451" s="18">
        <f t="shared" si="339"/>
        <v>3.3469289429580787E-2</v>
      </c>
      <c r="AG451" s="23">
        <v>5056262</v>
      </c>
      <c r="AH451" s="30">
        <f t="shared" si="449"/>
        <v>16040</v>
      </c>
      <c r="AI451" s="30">
        <f t="shared" si="431"/>
        <v>32381</v>
      </c>
      <c r="AJ451" s="23">
        <v>3328047</v>
      </c>
      <c r="AK451" s="23">
        <f t="shared" si="533"/>
        <v>131443</v>
      </c>
      <c r="AL451" s="30">
        <f t="shared" si="464"/>
        <v>73320.28571428571</v>
      </c>
      <c r="AM451" s="19">
        <f t="shared" si="353"/>
        <v>3763.1428571428573</v>
      </c>
    </row>
    <row r="452" spans="1:39" x14ac:dyDescent="0.25">
      <c r="A452" s="26">
        <v>44344</v>
      </c>
      <c r="B452" s="12">
        <f t="shared" si="491"/>
        <v>803567</v>
      </c>
      <c r="C452" s="23">
        <v>448</v>
      </c>
      <c r="D452" s="23">
        <v>29682</v>
      </c>
      <c r="E452" s="23">
        <v>689166</v>
      </c>
      <c r="F452" s="23">
        <v>5786609</v>
      </c>
      <c r="G452" s="7">
        <f t="shared" si="586"/>
        <v>590470.30612244899</v>
      </c>
      <c r="H452" s="12"/>
      <c r="I452" s="11">
        <f t="shared" si="234"/>
        <v>5.5782517908305E-4</v>
      </c>
      <c r="J452" s="11">
        <f t="shared" si="231"/>
        <v>0.1388666488439084</v>
      </c>
      <c r="K452" s="11">
        <f t="shared" si="232"/>
        <v>2.6946532161000636E-3</v>
      </c>
      <c r="L452" s="23">
        <v>84719</v>
      </c>
      <c r="M452" s="11">
        <f t="shared" si="235"/>
        <v>3.6937803568339665E-2</v>
      </c>
      <c r="N452" s="11">
        <f t="shared" si="236"/>
        <v>0.85763352651365721</v>
      </c>
      <c r="O452" s="23">
        <v>10790</v>
      </c>
      <c r="P452" s="24">
        <f t="shared" si="437"/>
        <v>15551</v>
      </c>
      <c r="Q452" s="25">
        <f t="shared" si="322"/>
        <v>2.8808436756478682E-2</v>
      </c>
      <c r="R452" s="23">
        <f t="shared" si="440"/>
        <v>28</v>
      </c>
      <c r="S452" s="12">
        <f t="shared" si="443"/>
        <v>6865</v>
      </c>
      <c r="T452" s="23">
        <f>999+U452</f>
        <v>1120</v>
      </c>
      <c r="U452" s="23">
        <v>121</v>
      </c>
      <c r="V452" s="11">
        <f t="shared" si="316"/>
        <v>0.10542866991800311</v>
      </c>
      <c r="W452" s="12">
        <f t="shared" ref="W452:X452" si="592">T452-T451</f>
        <v>-95</v>
      </c>
      <c r="X452" s="12">
        <f t="shared" si="592"/>
        <v>-15</v>
      </c>
      <c r="Y452" s="11">
        <f t="shared" si="476"/>
        <v>1.3220174931243287E-2</v>
      </c>
      <c r="Z452" s="11">
        <f t="shared" si="477"/>
        <v>0.10803571428571429</v>
      </c>
      <c r="AA452" s="13">
        <f t="shared" si="348"/>
        <v>0.54843581445523193</v>
      </c>
      <c r="AB452" s="19">
        <f t="shared" si="364"/>
        <v>0.57800285437953836</v>
      </c>
      <c r="AC452" s="16">
        <f t="shared" si="331"/>
        <v>363.14285714285717</v>
      </c>
      <c r="AD452" s="16">
        <f t="shared" si="360"/>
        <v>36.428571428571431</v>
      </c>
      <c r="AE452" s="16">
        <f t="shared" si="332"/>
        <v>12694.428571428571</v>
      </c>
      <c r="AF452" s="18">
        <f t="shared" si="339"/>
        <v>2.8756152527503642E-2</v>
      </c>
      <c r="AG452" s="23">
        <v>5084642</v>
      </c>
      <c r="AH452" s="30">
        <f t="shared" si="449"/>
        <v>28380</v>
      </c>
      <c r="AI452" s="30">
        <f t="shared" si="431"/>
        <v>26539.428571428572</v>
      </c>
      <c r="AJ452" s="23">
        <v>3445557</v>
      </c>
      <c r="AK452" s="23">
        <f t="shared" si="533"/>
        <v>117510</v>
      </c>
      <c r="AL452" s="30">
        <f t="shared" si="464"/>
        <v>79895</v>
      </c>
      <c r="AM452" s="19">
        <f t="shared" si="353"/>
        <v>3943.1428571428573</v>
      </c>
    </row>
    <row r="453" spans="1:39" x14ac:dyDescent="0.25">
      <c r="A453" s="26">
        <v>44345</v>
      </c>
      <c r="B453" s="12">
        <f t="shared" si="491"/>
        <v>804032</v>
      </c>
      <c r="C453" s="23">
        <v>465</v>
      </c>
      <c r="D453" s="23">
        <v>29709</v>
      </c>
      <c r="E453" s="23">
        <v>692248</v>
      </c>
      <c r="F453" s="23">
        <v>5801554</v>
      </c>
      <c r="G453" s="7">
        <f t="shared" si="586"/>
        <v>591995.30612244899</v>
      </c>
      <c r="H453" s="12"/>
      <c r="I453" s="11">
        <f t="shared" si="234"/>
        <v>5.7866985578053853E-4</v>
      </c>
      <c r="J453" s="11">
        <f t="shared" si="231"/>
        <v>0.13858907458243083</v>
      </c>
      <c r="K453" s="11">
        <f t="shared" si="232"/>
        <v>2.5826870279294836E-3</v>
      </c>
      <c r="L453" s="23">
        <v>82075</v>
      </c>
      <c r="M453" s="11">
        <f t="shared" si="235"/>
        <v>3.6950021889676034E-2</v>
      </c>
      <c r="N453" s="11">
        <f t="shared" si="236"/>
        <v>0.86097070763352701</v>
      </c>
      <c r="O453" s="23">
        <v>10302</v>
      </c>
      <c r="P453" s="24">
        <f t="shared" si="437"/>
        <v>14945</v>
      </c>
      <c r="Q453" s="25">
        <f t="shared" si="322"/>
        <v>3.1114084978253596E-2</v>
      </c>
      <c r="R453" s="23">
        <f t="shared" si="440"/>
        <v>27</v>
      </c>
      <c r="S453" s="12">
        <f t="shared" si="443"/>
        <v>3082</v>
      </c>
      <c r="T453" s="23">
        <v>1024</v>
      </c>
      <c r="U453" s="23">
        <v>114</v>
      </c>
      <c r="V453" s="11">
        <f t="shared" si="316"/>
        <v>0.10207927047679695</v>
      </c>
      <c r="W453" s="12">
        <f t="shared" ref="W453:X453" si="593">T453-T452</f>
        <v>-96</v>
      </c>
      <c r="X453" s="12">
        <f t="shared" si="593"/>
        <v>-7</v>
      </c>
      <c r="Y453" s="11">
        <f t="shared" si="476"/>
        <v>1.2476393542491623E-2</v>
      </c>
      <c r="Z453" s="11">
        <f t="shared" si="477"/>
        <v>0.111328125</v>
      </c>
      <c r="AA453" s="13">
        <f t="shared" si="348"/>
        <v>0.55621022861183123</v>
      </c>
      <c r="AB453" s="19">
        <f t="shared" si="364"/>
        <v>0.56916679610090393</v>
      </c>
      <c r="AC453" s="16">
        <f t="shared" si="331"/>
        <v>337.14285714285717</v>
      </c>
      <c r="AD453" s="16">
        <f t="shared" si="360"/>
        <v>33.428571428571431</v>
      </c>
      <c r="AE453" s="16">
        <f t="shared" si="332"/>
        <v>11593.714285714286</v>
      </c>
      <c r="AF453" s="18">
        <f t="shared" si="339"/>
        <v>2.9120290179710795E-2</v>
      </c>
      <c r="AG453" s="23">
        <v>5120109</v>
      </c>
      <c r="AH453" s="30">
        <f t="shared" si="449"/>
        <v>35467</v>
      </c>
      <c r="AI453" s="30">
        <f t="shared" si="431"/>
        <v>21541.142857142859</v>
      </c>
      <c r="AJ453" s="23">
        <v>3539868</v>
      </c>
      <c r="AK453" s="23">
        <f t="shared" si="533"/>
        <v>94311</v>
      </c>
      <c r="AL453" s="30">
        <f t="shared" si="464"/>
        <v>81788.28571428571</v>
      </c>
      <c r="AM453" s="19">
        <f t="shared" si="353"/>
        <v>3813.7142857142858</v>
      </c>
    </row>
    <row r="454" spans="1:39" x14ac:dyDescent="0.25">
      <c r="A454" s="26">
        <v>44346</v>
      </c>
      <c r="B454" s="12">
        <f t="shared" si="491"/>
        <v>804382</v>
      </c>
      <c r="C454" s="23">
        <v>350</v>
      </c>
      <c r="D454" s="23">
        <v>29728</v>
      </c>
      <c r="E454" s="23">
        <v>696029</v>
      </c>
      <c r="F454" s="23">
        <v>5816796</v>
      </c>
      <c r="G454" s="7">
        <f t="shared" si="586"/>
        <v>593550.61224489787</v>
      </c>
      <c r="H454" s="12"/>
      <c r="I454" s="11">
        <f t="shared" si="234"/>
        <v>4.3530605747034944E-4</v>
      </c>
      <c r="J454" s="11">
        <f t="shared" si="231"/>
        <v>0.13828609426907873</v>
      </c>
      <c r="K454" s="11">
        <f t="shared" si="232"/>
        <v>2.6272271188029967E-3</v>
      </c>
      <c r="L454" s="23">
        <v>78625</v>
      </c>
      <c r="M454" s="11">
        <f t="shared" si="235"/>
        <v>3.6957564938051822E-2</v>
      </c>
      <c r="N454" s="11">
        <f t="shared" si="236"/>
        <v>0.8652965879395611</v>
      </c>
      <c r="O454" s="23">
        <v>9670</v>
      </c>
      <c r="P454" s="24">
        <f t="shared" si="437"/>
        <v>15242</v>
      </c>
      <c r="Q454" s="25">
        <f t="shared" si="322"/>
        <v>2.2962865765647551E-2</v>
      </c>
      <c r="R454" s="23">
        <f t="shared" si="440"/>
        <v>19</v>
      </c>
      <c r="S454" s="12">
        <f t="shared" si="443"/>
        <v>3781</v>
      </c>
      <c r="T454" s="23">
        <v>965</v>
      </c>
      <c r="U454" s="23">
        <v>114</v>
      </c>
      <c r="V454" s="11">
        <f t="shared" si="316"/>
        <v>9.7745847122387125E-2</v>
      </c>
      <c r="W454" s="12">
        <f t="shared" ref="W454:X454" si="594">T454-T453</f>
        <v>-59</v>
      </c>
      <c r="X454" s="12">
        <f t="shared" si="594"/>
        <v>0</v>
      </c>
      <c r="Y454" s="11">
        <f t="shared" si="476"/>
        <v>1.2273449920508744E-2</v>
      </c>
      <c r="Z454" s="11">
        <f t="shared" si="477"/>
        <v>0.11813471502590674</v>
      </c>
      <c r="AA454" s="13">
        <f t="shared" si="348"/>
        <v>0.58208576503425524</v>
      </c>
      <c r="AB454" s="19">
        <f t="shared" si="364"/>
        <v>0.56487238690751052</v>
      </c>
      <c r="AC454" s="16">
        <f t="shared" si="331"/>
        <v>327.71428571428572</v>
      </c>
      <c r="AD454" s="16">
        <f t="shared" si="360"/>
        <v>29.857142857142858</v>
      </c>
      <c r="AE454" s="16">
        <f t="shared" si="332"/>
        <v>11764.142857142857</v>
      </c>
      <c r="AF454" s="18">
        <f t="shared" si="339"/>
        <v>2.8170606939841993E-2</v>
      </c>
      <c r="AG454" s="23">
        <v>5137031</v>
      </c>
      <c r="AH454" s="30">
        <f t="shared" si="449"/>
        <v>16922</v>
      </c>
      <c r="AI454" s="30">
        <f t="shared" si="431"/>
        <v>18764.142857142859</v>
      </c>
      <c r="AJ454" s="23">
        <v>3582547</v>
      </c>
      <c r="AK454" s="23">
        <f t="shared" si="533"/>
        <v>42679</v>
      </c>
      <c r="AL454" s="30">
        <f t="shared" si="464"/>
        <v>83079.71428571429</v>
      </c>
      <c r="AM454" s="19">
        <f t="shared" si="353"/>
        <v>3887</v>
      </c>
    </row>
    <row r="455" spans="1:39" x14ac:dyDescent="0.25">
      <c r="A455" s="26">
        <v>44347</v>
      </c>
      <c r="B455" s="12">
        <f t="shared" si="491"/>
        <v>804538</v>
      </c>
      <c r="C455" s="23">
        <v>156</v>
      </c>
      <c r="D455" s="23">
        <v>29733</v>
      </c>
      <c r="E455" s="23">
        <v>700236</v>
      </c>
      <c r="F455" s="23">
        <v>5824848</v>
      </c>
      <c r="G455" s="7">
        <f t="shared" si="586"/>
        <v>594372.24489795917</v>
      </c>
      <c r="H455" s="12"/>
      <c r="I455" s="11">
        <f t="shared" si="234"/>
        <v>1.9393770621421166E-4</v>
      </c>
      <c r="J455" s="11">
        <f t="shared" si="231"/>
        <v>0.13812171579412888</v>
      </c>
      <c r="K455" s="11">
        <f t="shared" si="232"/>
        <v>1.384267215147308E-3</v>
      </c>
      <c r="L455" s="23">
        <v>74569</v>
      </c>
      <c r="M455" s="11">
        <f t="shared" si="235"/>
        <v>3.6956613609301241E-2</v>
      </c>
      <c r="N455" s="11">
        <f t="shared" si="236"/>
        <v>0.87035789484151149</v>
      </c>
      <c r="O455" s="23">
        <v>9221</v>
      </c>
      <c r="P455" s="24">
        <f t="shared" si="437"/>
        <v>8052</v>
      </c>
      <c r="Q455" s="25">
        <f t="shared" si="322"/>
        <v>1.9374068554396422E-2</v>
      </c>
      <c r="R455" s="23">
        <f t="shared" si="440"/>
        <v>5</v>
      </c>
      <c r="S455" s="12">
        <f t="shared" si="443"/>
        <v>4207</v>
      </c>
      <c r="T455" s="23">
        <v>981</v>
      </c>
      <c r="U455" s="23">
        <v>110</v>
      </c>
      <c r="V455" s="11">
        <f t="shared" si="316"/>
        <v>9.2685491549187232E-2</v>
      </c>
      <c r="W455" s="12">
        <f t="shared" ref="W455:X455" si="595">T455-T454</f>
        <v>16</v>
      </c>
      <c r="X455" s="12">
        <f t="shared" si="595"/>
        <v>-4</v>
      </c>
      <c r="Y455" s="11">
        <f t="shared" si="476"/>
        <v>1.315560085290134E-2</v>
      </c>
      <c r="Z455" s="11">
        <f t="shared" si="477"/>
        <v>0.11213047910295616</v>
      </c>
      <c r="AA455" s="13">
        <f t="shared" si="348"/>
        <v>0.58097005035780547</v>
      </c>
      <c r="AB455" s="19">
        <f t="shared" si="364"/>
        <v>0.56074995742550315</v>
      </c>
      <c r="AC455" s="16">
        <f t="shared" si="331"/>
        <v>313.14285714285717</v>
      </c>
      <c r="AD455" s="16">
        <f t="shared" si="360"/>
        <v>24.714285714285715</v>
      </c>
      <c r="AE455" s="16">
        <f t="shared" si="332"/>
        <v>11551</v>
      </c>
      <c r="AF455" s="18">
        <f t="shared" si="339"/>
        <v>2.7076518062509325E-2</v>
      </c>
      <c r="AG455" s="23">
        <v>5146949</v>
      </c>
      <c r="AH455" s="30">
        <f t="shared" si="449"/>
        <v>9918</v>
      </c>
      <c r="AI455" s="30">
        <f t="shared" si="431"/>
        <v>17686.285714285714</v>
      </c>
      <c r="AJ455" s="23">
        <v>3611690</v>
      </c>
      <c r="AK455" s="23">
        <f t="shared" si="533"/>
        <v>29143</v>
      </c>
      <c r="AL455" s="30">
        <f t="shared" si="464"/>
        <v>85601</v>
      </c>
      <c r="AM455" s="19">
        <f t="shared" si="353"/>
        <v>4290.1428571428569</v>
      </c>
    </row>
    <row r="456" spans="1:39" x14ac:dyDescent="0.25">
      <c r="A456" s="26">
        <v>44348</v>
      </c>
      <c r="B456" s="12">
        <f t="shared" si="491"/>
        <v>804712</v>
      </c>
      <c r="C456" s="23">
        <v>174</v>
      </c>
      <c r="D456" s="23">
        <v>29761</v>
      </c>
      <c r="E456" s="23">
        <v>703352</v>
      </c>
      <c r="F456" s="23">
        <v>5837630</v>
      </c>
      <c r="G456" s="7">
        <f t="shared" si="586"/>
        <v>595676.53061224485</v>
      </c>
      <c r="H456" s="12"/>
      <c r="I456" s="11">
        <f t="shared" si="234"/>
        <v>2.1627319032786518E-4</v>
      </c>
      <c r="J456" s="11">
        <f t="shared" si="231"/>
        <v>0.13784909286816738</v>
      </c>
      <c r="K456" s="11">
        <f t="shared" si="232"/>
        <v>2.1943920253369702E-3</v>
      </c>
      <c r="L456" s="23">
        <v>71599</v>
      </c>
      <c r="M456" s="11">
        <f t="shared" si="235"/>
        <v>3.6983417669924148E-2</v>
      </c>
      <c r="N456" s="11">
        <f t="shared" si="236"/>
        <v>0.8740418932487648</v>
      </c>
      <c r="O456" s="23">
        <v>8749</v>
      </c>
      <c r="P456" s="24">
        <f t="shared" si="437"/>
        <v>12782</v>
      </c>
      <c r="Q456" s="25">
        <f t="shared" si="322"/>
        <v>1.361289313096542E-2</v>
      </c>
      <c r="R456" s="23">
        <f t="shared" si="440"/>
        <v>28</v>
      </c>
      <c r="S456" s="12">
        <f t="shared" si="443"/>
        <v>3116</v>
      </c>
      <c r="T456" s="23">
        <v>947</v>
      </c>
      <c r="U456" s="23">
        <v>100</v>
      </c>
      <c r="V456" s="11">
        <f t="shared" si="316"/>
        <v>8.8974689081311079E-2</v>
      </c>
      <c r="W456" s="12">
        <f t="shared" ref="W456:X456" si="596">T456-T455</f>
        <v>-34</v>
      </c>
      <c r="X456" s="12">
        <f t="shared" si="596"/>
        <v>-10</v>
      </c>
      <c r="Y456" s="11">
        <f t="shared" si="476"/>
        <v>1.322644171007975E-2</v>
      </c>
      <c r="Z456" s="11">
        <f t="shared" si="477"/>
        <v>0.10559662090813093</v>
      </c>
      <c r="AA456" s="13">
        <f t="shared" si="348"/>
        <v>0.61940928270042195</v>
      </c>
      <c r="AB456" s="19">
        <f t="shared" si="364"/>
        <v>0.56565287291708044</v>
      </c>
      <c r="AC456" s="16">
        <f t="shared" si="331"/>
        <v>314.57142857142856</v>
      </c>
      <c r="AD456" s="16">
        <f t="shared" si="360"/>
        <v>25.714285714285715</v>
      </c>
      <c r="AE456" s="16">
        <f t="shared" si="332"/>
        <v>12467.285714285714</v>
      </c>
      <c r="AF456" s="18">
        <f t="shared" si="339"/>
        <v>2.5342107246329942E-2</v>
      </c>
      <c r="AG456" s="23">
        <v>5176630</v>
      </c>
      <c r="AH456" s="30">
        <f t="shared" si="449"/>
        <v>29681</v>
      </c>
      <c r="AI456" s="30">
        <f t="shared" si="431"/>
        <v>21443</v>
      </c>
      <c r="AJ456" s="23">
        <v>3655647</v>
      </c>
      <c r="AK456" s="23">
        <f t="shared" si="533"/>
        <v>43957</v>
      </c>
      <c r="AL456" s="30">
        <f t="shared" si="464"/>
        <v>83243.857142857145</v>
      </c>
      <c r="AM456" s="19">
        <f t="shared" si="353"/>
        <v>4565.7142857142853</v>
      </c>
    </row>
    <row r="457" spans="1:39" x14ac:dyDescent="0.25">
      <c r="A457" s="26">
        <v>44349</v>
      </c>
      <c r="B457" s="12">
        <f t="shared" si="491"/>
        <v>804987</v>
      </c>
      <c r="C457" s="23">
        <v>275</v>
      </c>
      <c r="D457" s="23">
        <v>29774</v>
      </c>
      <c r="E457" s="23">
        <v>705378</v>
      </c>
      <c r="F457" s="23">
        <v>5862778</v>
      </c>
      <c r="G457" s="7">
        <f t="shared" si="586"/>
        <v>598242.6530612245</v>
      </c>
      <c r="H457" s="12"/>
      <c r="I457" s="11">
        <f t="shared" si="234"/>
        <v>3.4173716808000873E-4</v>
      </c>
      <c r="J457" s="11">
        <f t="shared" si="231"/>
        <v>0.13730470435687656</v>
      </c>
      <c r="K457" s="11">
        <f t="shared" si="232"/>
        <v>4.3079126289264653E-3</v>
      </c>
      <c r="L457" s="23">
        <v>69835</v>
      </c>
      <c r="M457" s="11">
        <f t="shared" si="235"/>
        <v>3.6986932708230072E-2</v>
      </c>
      <c r="N457" s="11">
        <f t="shared" si="236"/>
        <v>0.87626011351736111</v>
      </c>
      <c r="O457" s="23">
        <v>8320</v>
      </c>
      <c r="P457" s="24">
        <f t="shared" si="437"/>
        <v>25148</v>
      </c>
      <c r="Q457" s="25">
        <f t="shared" si="322"/>
        <v>1.093526324160967E-2</v>
      </c>
      <c r="R457" s="23">
        <f t="shared" si="440"/>
        <v>13</v>
      </c>
      <c r="S457" s="12">
        <f t="shared" si="443"/>
        <v>2026</v>
      </c>
      <c r="T457" s="23">
        <v>837</v>
      </c>
      <c r="U457" s="23">
        <v>90</v>
      </c>
      <c r="V457" s="11">
        <f t="shared" si="316"/>
        <v>8.6752953774408781E-2</v>
      </c>
      <c r="W457" s="12">
        <f t="shared" ref="W457:X457" si="597">T457-T456</f>
        <v>-110</v>
      </c>
      <c r="X457" s="12">
        <f t="shared" si="597"/>
        <v>-10</v>
      </c>
      <c r="Y457" s="11">
        <f t="shared" si="476"/>
        <v>1.1985394143337868E-2</v>
      </c>
      <c r="Z457" s="11">
        <f t="shared" si="477"/>
        <v>0.10752688172043011</v>
      </c>
      <c r="AA457" s="13">
        <f t="shared" si="348"/>
        <v>0.72216905901116424</v>
      </c>
      <c r="AB457" s="19">
        <f t="shared" si="364"/>
        <v>0.59165634880811113</v>
      </c>
      <c r="AC457" s="16">
        <f t="shared" si="331"/>
        <v>323.42857142857144</v>
      </c>
      <c r="AD457" s="16">
        <f t="shared" si="360"/>
        <v>21.714285714285715</v>
      </c>
      <c r="AE457" s="16">
        <f t="shared" si="332"/>
        <v>15168.428571428571</v>
      </c>
      <c r="AF457" s="18">
        <f t="shared" si="339"/>
        <v>2.2027914083043412E-2</v>
      </c>
      <c r="AG457" s="23">
        <v>5206951</v>
      </c>
      <c r="AH457" s="30">
        <f t="shared" si="449"/>
        <v>30321</v>
      </c>
      <c r="AI457" s="30">
        <f t="shared" si="431"/>
        <v>23818.428571428572</v>
      </c>
      <c r="AJ457" s="23">
        <v>3694602</v>
      </c>
      <c r="AK457" s="23">
        <f t="shared" si="533"/>
        <v>38955</v>
      </c>
      <c r="AL457" s="30">
        <f t="shared" si="464"/>
        <v>71142.571428571435</v>
      </c>
      <c r="AM457" s="19">
        <f t="shared" si="353"/>
        <v>4328</v>
      </c>
    </row>
    <row r="458" spans="1:39" x14ac:dyDescent="0.25">
      <c r="A458" s="26">
        <v>44350</v>
      </c>
      <c r="B458" s="12">
        <f t="shared" si="491"/>
        <v>805302</v>
      </c>
      <c r="C458" s="23">
        <v>315</v>
      </c>
      <c r="D458" s="23">
        <v>29792</v>
      </c>
      <c r="E458" s="23">
        <v>708198</v>
      </c>
      <c r="F458" s="23">
        <v>5866214</v>
      </c>
      <c r="G458" s="7">
        <f t="shared" si="586"/>
        <v>598593.26530612237</v>
      </c>
      <c r="H458" s="12"/>
      <c r="I458" s="11">
        <f t="shared" si="234"/>
        <v>3.9131066712878594E-4</v>
      </c>
      <c r="J458" s="11">
        <f t="shared" si="231"/>
        <v>0.13727797860766758</v>
      </c>
      <c r="K458" s="11">
        <f t="shared" si="232"/>
        <v>5.8607028954533156E-4</v>
      </c>
      <c r="L458" s="23">
        <v>67312</v>
      </c>
      <c r="M458" s="11">
        <f t="shared" si="235"/>
        <v>3.6994816851317891E-2</v>
      </c>
      <c r="N458" s="11">
        <f t="shared" si="236"/>
        <v>0.879419149586118</v>
      </c>
      <c r="O458" s="23">
        <v>7759</v>
      </c>
      <c r="P458" s="24">
        <f t="shared" si="437"/>
        <v>3436</v>
      </c>
      <c r="Q458" s="25">
        <f t="shared" si="322"/>
        <v>9.1676367869615832E-2</v>
      </c>
      <c r="R458" s="23">
        <f t="shared" si="440"/>
        <v>18</v>
      </c>
      <c r="S458" s="12">
        <f t="shared" si="443"/>
        <v>2820</v>
      </c>
      <c r="T458" s="23">
        <v>739</v>
      </c>
      <c r="U458" s="23">
        <v>77</v>
      </c>
      <c r="V458" s="11">
        <f t="shared" si="316"/>
        <v>8.358603356256411E-2</v>
      </c>
      <c r="W458" s="12">
        <f t="shared" ref="W458:X458" si="598">T458-T457</f>
        <v>-98</v>
      </c>
      <c r="X458" s="12">
        <f t="shared" si="598"/>
        <v>-13</v>
      </c>
      <c r="Y458" s="11">
        <f t="shared" si="476"/>
        <v>1.0978725932968862E-2</v>
      </c>
      <c r="Z458" s="11">
        <f t="shared" si="477"/>
        <v>0.10419485791610285</v>
      </c>
      <c r="AA458" s="13">
        <f t="shared" si="348"/>
        <v>0.79352962559069429</v>
      </c>
      <c r="AB458" s="19">
        <f t="shared" si="364"/>
        <v>0.62897283225162925</v>
      </c>
      <c r="AC458" s="16">
        <f t="shared" si="331"/>
        <v>311.85714285714283</v>
      </c>
      <c r="AD458" s="16">
        <f t="shared" si="360"/>
        <v>19.714285714285715</v>
      </c>
      <c r="AE458" s="16">
        <f t="shared" si="332"/>
        <v>13593.714285714286</v>
      </c>
      <c r="AF458" s="18">
        <f t="shared" si="339"/>
        <v>3.1211997185281025E-2</v>
      </c>
      <c r="AG458" s="23">
        <v>5227318</v>
      </c>
      <c r="AH458" s="30">
        <f t="shared" si="449"/>
        <v>20367</v>
      </c>
      <c r="AI458" s="30">
        <f t="shared" si="431"/>
        <v>24436.571428571428</v>
      </c>
      <c r="AJ458" s="23">
        <v>3732252</v>
      </c>
      <c r="AK458" s="23">
        <f t="shared" si="533"/>
        <v>37650</v>
      </c>
      <c r="AL458" s="30">
        <f t="shared" si="464"/>
        <v>57743.571428571428</v>
      </c>
      <c r="AM458" s="19">
        <f t="shared" si="353"/>
        <v>3699.5714285714284</v>
      </c>
    </row>
    <row r="459" spans="1:39" x14ac:dyDescent="0.25">
      <c r="A459" s="26">
        <v>44351</v>
      </c>
      <c r="B459" s="12">
        <f t="shared" si="491"/>
        <v>805571</v>
      </c>
      <c r="C459" s="23">
        <v>269</v>
      </c>
      <c r="D459" s="23">
        <v>29818</v>
      </c>
      <c r="E459" s="23">
        <v>711105</v>
      </c>
      <c r="F459" s="23">
        <v>5884887</v>
      </c>
      <c r="G459" s="7">
        <f t="shared" si="586"/>
        <v>600498.67346938769</v>
      </c>
      <c r="H459" s="12"/>
      <c r="I459" s="11">
        <f t="shared" si="234"/>
        <v>3.340361752485403E-4</v>
      </c>
      <c r="J459" s="11">
        <f t="shared" si="231"/>
        <v>0.1368880999754116</v>
      </c>
      <c r="K459" s="11">
        <f t="shared" si="232"/>
        <v>3.1831433357187447E-3</v>
      </c>
      <c r="L459" s="23">
        <v>64648</v>
      </c>
      <c r="M459" s="11">
        <f t="shared" si="235"/>
        <v>3.7014738613976916E-2</v>
      </c>
      <c r="N459" s="11">
        <f t="shared" si="236"/>
        <v>0.88273411033912597</v>
      </c>
      <c r="O459" s="23">
        <v>7393</v>
      </c>
      <c r="P459" s="24">
        <f t="shared" si="437"/>
        <v>18673</v>
      </c>
      <c r="Q459" s="25">
        <f t="shared" si="322"/>
        <v>1.4405826594548279E-2</v>
      </c>
      <c r="R459" s="23">
        <f t="shared" si="440"/>
        <v>26</v>
      </c>
      <c r="S459" s="12">
        <f t="shared" si="443"/>
        <v>2907</v>
      </c>
      <c r="T459" s="23">
        <v>702</v>
      </c>
      <c r="U459" s="23">
        <v>78</v>
      </c>
      <c r="V459" s="11">
        <f t="shared" si="316"/>
        <v>8.0251151046897173E-2</v>
      </c>
      <c r="W459" s="12">
        <f t="shared" ref="W459:X459" si="599">T459-T458</f>
        <v>-37</v>
      </c>
      <c r="X459" s="12">
        <f t="shared" si="599"/>
        <v>1</v>
      </c>
      <c r="Y459" s="11">
        <f t="shared" si="476"/>
        <v>1.0858804603390669E-2</v>
      </c>
      <c r="Z459" s="11">
        <f t="shared" si="477"/>
        <v>0.1111111111111111</v>
      </c>
      <c r="AA459" s="13">
        <f t="shared" si="348"/>
        <v>0.78835562549173877</v>
      </c>
      <c r="AB459" s="19">
        <f t="shared" si="364"/>
        <v>0.66324709097113022</v>
      </c>
      <c r="AC459" s="16">
        <f t="shared" si="331"/>
        <v>286.28571428571428</v>
      </c>
      <c r="AD459" s="16">
        <f t="shared" si="360"/>
        <v>19.428571428571427</v>
      </c>
      <c r="AE459" s="16">
        <f t="shared" si="332"/>
        <v>14039.714285714286</v>
      </c>
      <c r="AF459" s="18">
        <f t="shared" si="339"/>
        <v>2.9154481447862396E-2</v>
      </c>
      <c r="AG459" s="23">
        <v>5238903</v>
      </c>
      <c r="AH459" s="30">
        <f t="shared" si="449"/>
        <v>11585</v>
      </c>
      <c r="AI459" s="30">
        <f t="shared" si="431"/>
        <v>22037.285714285714</v>
      </c>
      <c r="AJ459" s="23">
        <v>3814194</v>
      </c>
      <c r="AK459" s="23">
        <f t="shared" si="533"/>
        <v>81942</v>
      </c>
      <c r="AL459" s="30">
        <f t="shared" si="464"/>
        <v>52662.428571428572</v>
      </c>
      <c r="AM459" s="19">
        <f t="shared" si="353"/>
        <v>3134.1428571428573</v>
      </c>
    </row>
    <row r="460" spans="1:39" x14ac:dyDescent="0.25">
      <c r="A460" s="26">
        <v>44352</v>
      </c>
      <c r="B460" s="12">
        <f t="shared" si="491"/>
        <v>805871</v>
      </c>
      <c r="C460" s="23">
        <v>300</v>
      </c>
      <c r="D460" s="23">
        <v>29842</v>
      </c>
      <c r="E460" s="23">
        <v>714329</v>
      </c>
      <c r="F460" s="23">
        <v>5897459</v>
      </c>
      <c r="G460" s="7">
        <f t="shared" si="586"/>
        <v>601781.53061224485</v>
      </c>
      <c r="H460" s="12"/>
      <c r="I460" s="11">
        <f t="shared" si="234"/>
        <v>3.7240665316899441E-4</v>
      </c>
      <c r="J460" s="11">
        <f t="shared" si="231"/>
        <v>0.13664715600396712</v>
      </c>
      <c r="K460" s="11">
        <f t="shared" si="232"/>
        <v>2.1363196948386604E-3</v>
      </c>
      <c r="L460" s="23">
        <v>61700</v>
      </c>
      <c r="M460" s="11">
        <f t="shared" si="235"/>
        <v>3.7030740652039845E-2</v>
      </c>
      <c r="N460" s="11">
        <f t="shared" si="236"/>
        <v>0.88640613696236747</v>
      </c>
      <c r="O460" s="23">
        <v>7254</v>
      </c>
      <c r="P460" s="24">
        <f t="shared" si="437"/>
        <v>12572</v>
      </c>
      <c r="Q460" s="25">
        <f t="shared" si="322"/>
        <v>2.3862551702195353E-2</v>
      </c>
      <c r="R460" s="23">
        <f t="shared" si="440"/>
        <v>24</v>
      </c>
      <c r="S460" s="12">
        <f t="shared" si="443"/>
        <v>3224</v>
      </c>
      <c r="T460" s="23">
        <v>622</v>
      </c>
      <c r="U460" s="23">
        <v>70</v>
      </c>
      <c r="V460" s="11">
        <f t="shared" si="316"/>
        <v>7.6563122385592736E-2</v>
      </c>
      <c r="W460" s="12">
        <f t="shared" ref="W460:X460" si="600">T460-T459</f>
        <v>-80</v>
      </c>
      <c r="X460" s="12">
        <f t="shared" si="600"/>
        <v>-8</v>
      </c>
      <c r="Y460" s="11">
        <f t="shared" si="476"/>
        <v>1.0081037277147488E-2</v>
      </c>
      <c r="Z460" s="11">
        <f t="shared" si="477"/>
        <v>0.11254019292604502</v>
      </c>
      <c r="AA460" s="13">
        <f t="shared" si="348"/>
        <v>0.77923728813559323</v>
      </c>
      <c r="AB460" s="19">
        <f t="shared" si="364"/>
        <v>0.69510809947452468</v>
      </c>
      <c r="AC460" s="16">
        <f t="shared" si="331"/>
        <v>262.71428571428572</v>
      </c>
      <c r="AD460" s="16">
        <f t="shared" si="360"/>
        <v>19</v>
      </c>
      <c r="AE460" s="16">
        <f t="shared" si="332"/>
        <v>13700.714285714286</v>
      </c>
      <c r="AF460" s="18">
        <f t="shared" si="339"/>
        <v>2.811854812271122E-2</v>
      </c>
      <c r="AG460" s="23">
        <v>5254400</v>
      </c>
      <c r="AH460" s="30">
        <f t="shared" si="449"/>
        <v>15497</v>
      </c>
      <c r="AI460" s="30">
        <f t="shared" si="431"/>
        <v>19184.428571428572</v>
      </c>
      <c r="AJ460" s="23">
        <v>3966193</v>
      </c>
      <c r="AK460" s="23">
        <f t="shared" si="533"/>
        <v>151999</v>
      </c>
      <c r="AL460" s="30">
        <f t="shared" si="464"/>
        <v>60903.571428571428</v>
      </c>
      <c r="AM460" s="19">
        <f t="shared" si="353"/>
        <v>3154.4285714285716</v>
      </c>
    </row>
    <row r="461" spans="1:39" x14ac:dyDescent="0.25">
      <c r="A461" s="26">
        <v>44353</v>
      </c>
      <c r="B461" s="12">
        <f t="shared" si="491"/>
        <v>806008</v>
      </c>
      <c r="C461" s="23">
        <v>137</v>
      </c>
      <c r="D461" s="23">
        <v>29854</v>
      </c>
      <c r="E461" s="23">
        <v>716163</v>
      </c>
      <c r="F461" s="23">
        <v>5910248</v>
      </c>
      <c r="G461" s="7">
        <f t="shared" si="586"/>
        <v>603086.53061224485</v>
      </c>
      <c r="H461" s="12"/>
      <c r="I461" s="11">
        <f t="shared" si="234"/>
        <v>1.7000239492424965E-4</v>
      </c>
      <c r="J461" s="11">
        <f t="shared" si="231"/>
        <v>0.13637464959169227</v>
      </c>
      <c r="K461" s="11">
        <f t="shared" si="232"/>
        <v>2.1685610701151123E-3</v>
      </c>
      <c r="L461" s="23">
        <v>59991</v>
      </c>
      <c r="M461" s="11">
        <f t="shared" si="235"/>
        <v>3.7039334597175212E-2</v>
      </c>
      <c r="N461" s="11">
        <f t="shared" si="236"/>
        <v>0.88853088306815808</v>
      </c>
      <c r="O461" s="23">
        <v>7093</v>
      </c>
      <c r="P461" s="24">
        <f t="shared" si="437"/>
        <v>12789</v>
      </c>
      <c r="Q461" s="25">
        <f t="shared" si="322"/>
        <v>1.0712330909375244E-2</v>
      </c>
      <c r="R461" s="23">
        <f t="shared" si="440"/>
        <v>12</v>
      </c>
      <c r="S461" s="12">
        <f t="shared" si="443"/>
        <v>1834</v>
      </c>
      <c r="T461" s="23">
        <v>602</v>
      </c>
      <c r="U461" s="23">
        <v>68</v>
      </c>
      <c r="V461" s="11">
        <f t="shared" si="316"/>
        <v>7.4429782334666655E-2</v>
      </c>
      <c r="W461" s="12">
        <f t="shared" ref="W461:X461" si="601">T461-T460</f>
        <v>-20</v>
      </c>
      <c r="X461" s="12">
        <f t="shared" si="601"/>
        <v>-2</v>
      </c>
      <c r="Y461" s="11">
        <f t="shared" si="476"/>
        <v>1.0034838559117201E-2</v>
      </c>
      <c r="Z461" s="11">
        <f t="shared" si="477"/>
        <v>0.11295681063122924</v>
      </c>
      <c r="AA461" s="13">
        <f t="shared" si="348"/>
        <v>0.7088055797733217</v>
      </c>
      <c r="AB461" s="19">
        <f t="shared" si="364"/>
        <v>0.71321093015153425</v>
      </c>
      <c r="AC461" s="16">
        <f t="shared" si="331"/>
        <v>232.28571428571428</v>
      </c>
      <c r="AD461" s="16">
        <f t="shared" si="360"/>
        <v>18</v>
      </c>
      <c r="AE461" s="16">
        <f t="shared" si="332"/>
        <v>13350.285714285714</v>
      </c>
      <c r="AF461" s="18">
        <f t="shared" si="339"/>
        <v>2.6368471714672319E-2</v>
      </c>
      <c r="AG461" s="23">
        <v>5260418</v>
      </c>
      <c r="AH461" s="30">
        <f t="shared" si="449"/>
        <v>6018</v>
      </c>
      <c r="AI461" s="30">
        <f t="shared" si="431"/>
        <v>17626.714285714286</v>
      </c>
      <c r="AJ461" s="23">
        <v>3989525</v>
      </c>
      <c r="AK461" s="23">
        <f t="shared" si="533"/>
        <v>23332</v>
      </c>
      <c r="AL461" s="30">
        <f t="shared" si="464"/>
        <v>58139.714285714283</v>
      </c>
      <c r="AM461" s="19">
        <f t="shared" si="353"/>
        <v>2876.2857142857142</v>
      </c>
    </row>
    <row r="462" spans="1:39" x14ac:dyDescent="0.25">
      <c r="A462" s="26">
        <v>44354</v>
      </c>
      <c r="B462" s="12">
        <f t="shared" si="491"/>
        <v>806089</v>
      </c>
      <c r="C462" s="23">
        <v>81</v>
      </c>
      <c r="D462" s="23">
        <v>29866</v>
      </c>
      <c r="E462" s="23">
        <v>717254</v>
      </c>
      <c r="F462" s="23">
        <v>5916866</v>
      </c>
      <c r="G462" s="7">
        <f t="shared" si="586"/>
        <v>603761.83673469385</v>
      </c>
      <c r="H462" s="12"/>
      <c r="I462" s="11">
        <f t="shared" si="234"/>
        <v>1.0049528044386657E-4</v>
      </c>
      <c r="J462" s="11">
        <f t="shared" si="231"/>
        <v>0.13623580456275333</v>
      </c>
      <c r="K462" s="11">
        <f t="shared" si="232"/>
        <v>1.1197499664988677E-3</v>
      </c>
      <c r="L462" s="23">
        <v>58969</v>
      </c>
      <c r="M462" s="11">
        <f t="shared" si="235"/>
        <v>3.7050499386544165E-2</v>
      </c>
      <c r="N462" s="11">
        <f t="shared" si="236"/>
        <v>0.88979504744513327</v>
      </c>
      <c r="O462" s="23">
        <v>7066</v>
      </c>
      <c r="P462" s="24">
        <f t="shared" si="437"/>
        <v>6618</v>
      </c>
      <c r="Q462" s="25">
        <f t="shared" si="322"/>
        <v>1.2239347234814143E-2</v>
      </c>
      <c r="R462" s="23">
        <f t="shared" si="440"/>
        <v>12</v>
      </c>
      <c r="S462" s="12">
        <f t="shared" si="443"/>
        <v>1091</v>
      </c>
      <c r="T462" s="23">
        <v>599</v>
      </c>
      <c r="U462" s="23">
        <v>67</v>
      </c>
      <c r="V462" s="11">
        <f t="shared" si="316"/>
        <v>7.31544531683226E-2</v>
      </c>
      <c r="W462" s="12">
        <f t="shared" ref="W462:X462" si="602">T462-T461</f>
        <v>-3</v>
      </c>
      <c r="X462" s="12">
        <f t="shared" si="602"/>
        <v>-1</v>
      </c>
      <c r="Y462" s="11">
        <f t="shared" si="476"/>
        <v>1.0157879563838627E-2</v>
      </c>
      <c r="Z462" s="11">
        <f t="shared" si="477"/>
        <v>0.11185308848080133</v>
      </c>
      <c r="AA462" s="13">
        <f t="shared" si="348"/>
        <v>0.70757299270072993</v>
      </c>
      <c r="AB462" s="19">
        <f t="shared" si="364"/>
        <v>0.731297064771952</v>
      </c>
      <c r="AC462" s="16">
        <f t="shared" si="331"/>
        <v>221.57142857142858</v>
      </c>
      <c r="AD462" s="16">
        <f t="shared" si="360"/>
        <v>19</v>
      </c>
      <c r="AE462" s="16">
        <f t="shared" si="332"/>
        <v>13145.428571428571</v>
      </c>
      <c r="AF462" s="18">
        <f t="shared" si="339"/>
        <v>2.5349225811874848E-2</v>
      </c>
      <c r="AG462" s="23">
        <v>5261781</v>
      </c>
      <c r="AH462" s="30">
        <f t="shared" si="449"/>
        <v>1363</v>
      </c>
      <c r="AI462" s="30">
        <f t="shared" si="431"/>
        <v>16404.571428571428</v>
      </c>
      <c r="AJ462" s="23">
        <v>3994595</v>
      </c>
      <c r="AK462" s="23">
        <f t="shared" si="533"/>
        <v>5070</v>
      </c>
      <c r="AL462" s="30">
        <f t="shared" si="464"/>
        <v>54700.714285714283</v>
      </c>
      <c r="AM462" s="19">
        <f t="shared" si="353"/>
        <v>2431.1428571428573</v>
      </c>
    </row>
    <row r="463" spans="1:39" x14ac:dyDescent="0.25">
      <c r="A463" s="26">
        <v>44355</v>
      </c>
      <c r="B463" s="12">
        <f t="shared" si="491"/>
        <v>806206</v>
      </c>
      <c r="C463" s="23">
        <v>117</v>
      </c>
      <c r="D463" s="23">
        <v>29883</v>
      </c>
      <c r="E463" s="23">
        <v>718577</v>
      </c>
      <c r="F463" s="23">
        <v>5922744</v>
      </c>
      <c r="G463" s="7">
        <f t="shared" si="586"/>
        <v>604361.63265306118</v>
      </c>
      <c r="H463" s="12"/>
      <c r="I463" s="11">
        <f t="shared" si="234"/>
        <v>1.4514526311610752E-4</v>
      </c>
      <c r="J463" s="11">
        <f t="shared" si="231"/>
        <v>0.13612035232317993</v>
      </c>
      <c r="K463" s="11">
        <f t="shared" si="232"/>
        <v>9.9343131989130737E-4</v>
      </c>
      <c r="L463" s="23">
        <v>57746</v>
      </c>
      <c r="M463" s="11">
        <f t="shared" si="235"/>
        <v>3.7066208884577886E-2</v>
      </c>
      <c r="N463" s="11">
        <f t="shared" si="236"/>
        <v>0.89130693644056236</v>
      </c>
      <c r="O463" s="23">
        <v>6890</v>
      </c>
      <c r="P463" s="24">
        <f t="shared" si="437"/>
        <v>5878</v>
      </c>
      <c r="Q463" s="25">
        <f t="shared" si="322"/>
        <v>1.9904729499829875E-2</v>
      </c>
      <c r="R463" s="23">
        <f t="shared" si="440"/>
        <v>17</v>
      </c>
      <c r="S463" s="12">
        <f t="shared" si="443"/>
        <v>1323</v>
      </c>
      <c r="T463" s="23">
        <v>591</v>
      </c>
      <c r="U463" s="23">
        <v>63</v>
      </c>
      <c r="V463" s="11">
        <f t="shared" si="316"/>
        <v>7.1626854674859769E-2</v>
      </c>
      <c r="W463" s="12">
        <f t="shared" ref="W463:X463" si="603">T463-T462</f>
        <v>-8</v>
      </c>
      <c r="X463" s="12">
        <f t="shared" si="603"/>
        <v>-4</v>
      </c>
      <c r="Y463" s="11">
        <f t="shared" si="476"/>
        <v>1.0234475115159491E-2</v>
      </c>
      <c r="Z463" s="11">
        <f t="shared" si="477"/>
        <v>0.1065989847715736</v>
      </c>
      <c r="AA463" s="13">
        <f t="shared" si="348"/>
        <v>0.67847411444141692</v>
      </c>
      <c r="AB463" s="19">
        <f t="shared" si="364"/>
        <v>0.73973489787780833</v>
      </c>
      <c r="AC463" s="16">
        <f t="shared" si="331"/>
        <v>213.42857142857142</v>
      </c>
      <c r="AD463" s="16">
        <f t="shared" si="360"/>
        <v>17.428571428571427</v>
      </c>
      <c r="AE463" s="16">
        <f t="shared" si="332"/>
        <v>12159.142857142857</v>
      </c>
      <c r="AF463" s="18">
        <f t="shared" si="339"/>
        <v>2.6248059578855485E-2</v>
      </c>
      <c r="AG463" s="23">
        <v>5278680</v>
      </c>
      <c r="AH463" s="30">
        <f t="shared" si="449"/>
        <v>16899</v>
      </c>
      <c r="AI463" s="30">
        <f t="shared" si="431"/>
        <v>14578.571428571429</v>
      </c>
      <c r="AJ463" s="23">
        <v>4027056</v>
      </c>
      <c r="AK463" s="23">
        <f t="shared" si="533"/>
        <v>32461</v>
      </c>
      <c r="AL463" s="30">
        <f t="shared" si="464"/>
        <v>53058.428571428572</v>
      </c>
      <c r="AM463" s="19">
        <f t="shared" si="353"/>
        <v>2175</v>
      </c>
    </row>
    <row r="464" spans="1:39" x14ac:dyDescent="0.25">
      <c r="A464" s="26">
        <v>44356</v>
      </c>
      <c r="B464" s="12">
        <f t="shared" si="491"/>
        <v>806385</v>
      </c>
      <c r="C464" s="23">
        <v>179</v>
      </c>
      <c r="D464" s="23">
        <v>29889</v>
      </c>
      <c r="E464" s="23">
        <v>720400</v>
      </c>
      <c r="F464" s="23">
        <v>5936304</v>
      </c>
      <c r="G464" s="7">
        <f t="shared" si="586"/>
        <v>605745.30612244899</v>
      </c>
      <c r="H464" s="12"/>
      <c r="I464" s="11">
        <f t="shared" si="234"/>
        <v>2.2202762073217019E-4</v>
      </c>
      <c r="J464" s="11">
        <f t="shared" si="231"/>
        <v>0.13583957290596976</v>
      </c>
      <c r="K464" s="11">
        <f t="shared" si="232"/>
        <v>2.2894793359294272E-3</v>
      </c>
      <c r="L464" s="23">
        <v>56096</v>
      </c>
      <c r="M464" s="11">
        <f t="shared" si="235"/>
        <v>3.7065421603824478E-2</v>
      </c>
      <c r="N464" s="11">
        <f t="shared" si="236"/>
        <v>0.8933697923448477</v>
      </c>
      <c r="O464" s="23">
        <v>6749</v>
      </c>
      <c r="P464" s="24">
        <f t="shared" si="437"/>
        <v>13560</v>
      </c>
      <c r="Q464" s="25">
        <f t="shared" si="322"/>
        <v>1.3200589970501475E-2</v>
      </c>
      <c r="R464" s="23">
        <f t="shared" si="440"/>
        <v>6</v>
      </c>
      <c r="S464" s="12">
        <f t="shared" si="443"/>
        <v>1823</v>
      </c>
      <c r="T464" s="23">
        <v>549</v>
      </c>
      <c r="U464" s="23">
        <v>58</v>
      </c>
      <c r="V464" s="11">
        <f t="shared" si="316"/>
        <v>6.9564786051327834E-2</v>
      </c>
      <c r="W464" s="12">
        <f t="shared" ref="W464:X464" si="604">T464-T463</f>
        <v>-42</v>
      </c>
      <c r="X464" s="12">
        <f t="shared" si="604"/>
        <v>-5</v>
      </c>
      <c r="Y464" s="11">
        <f t="shared" si="476"/>
        <v>9.7867940673131773E-3</v>
      </c>
      <c r="Z464" s="11">
        <f t="shared" si="477"/>
        <v>0.10564663023679417</v>
      </c>
      <c r="AA464" s="13">
        <f t="shared" si="348"/>
        <v>0.61749116607773846</v>
      </c>
      <c r="AB464" s="19">
        <f t="shared" si="364"/>
        <v>0.72478091317303328</v>
      </c>
      <c r="AC464" s="16">
        <f t="shared" si="331"/>
        <v>199.71428571428572</v>
      </c>
      <c r="AD464" s="16">
        <f t="shared" si="360"/>
        <v>16.428571428571427</v>
      </c>
      <c r="AE464" s="16">
        <f t="shared" si="332"/>
        <v>10503.714285714286</v>
      </c>
      <c r="AF464" s="18">
        <f t="shared" si="339"/>
        <v>2.6571677682982887E-2</v>
      </c>
      <c r="AG464" s="23">
        <v>5296926</v>
      </c>
      <c r="AH464" s="30">
        <f t="shared" si="449"/>
        <v>18246</v>
      </c>
      <c r="AI464" s="30">
        <f t="shared" si="431"/>
        <v>12853.571428571429</v>
      </c>
      <c r="AJ464" s="23">
        <v>4073520</v>
      </c>
      <c r="AK464" s="23">
        <f t="shared" si="533"/>
        <v>46464</v>
      </c>
      <c r="AL464" s="30">
        <f t="shared" si="464"/>
        <v>54131.142857142855</v>
      </c>
      <c r="AM464" s="19">
        <f t="shared" si="353"/>
        <v>2146</v>
      </c>
    </row>
    <row r="465" spans="1:39" x14ac:dyDescent="0.25">
      <c r="A465" s="26">
        <v>44357</v>
      </c>
      <c r="B465" s="12">
        <f t="shared" si="491"/>
        <v>806591</v>
      </c>
      <c r="C465" s="23">
        <v>206</v>
      </c>
      <c r="D465" s="23">
        <v>29896</v>
      </c>
      <c r="E465" s="23">
        <v>722296</v>
      </c>
      <c r="F465" s="23">
        <v>5948874</v>
      </c>
      <c r="G465" s="7">
        <f t="shared" si="586"/>
        <v>607027.95918367337</v>
      </c>
      <c r="H465" s="12"/>
      <c r="I465" s="11">
        <f t="shared" si="234"/>
        <v>2.554611010869498E-4</v>
      </c>
      <c r="J465" s="11">
        <f t="shared" si="231"/>
        <v>0.13558717162273062</v>
      </c>
      <c r="K465" s="11">
        <f t="shared" si="232"/>
        <v>2.1174791587492822E-3</v>
      </c>
      <c r="L465" s="23">
        <v>54399</v>
      </c>
      <c r="M465" s="11">
        <f t="shared" si="235"/>
        <v>3.7064633748702877E-2</v>
      </c>
      <c r="N465" s="11">
        <f t="shared" si="236"/>
        <v>0.89549226311724284</v>
      </c>
      <c r="O465" s="23">
        <v>6189</v>
      </c>
      <c r="P465" s="24">
        <f t="shared" si="437"/>
        <v>12570</v>
      </c>
      <c r="Q465" s="25">
        <f t="shared" si="322"/>
        <v>1.6388225934765313E-2</v>
      </c>
      <c r="R465" s="23">
        <f t="shared" si="440"/>
        <v>7</v>
      </c>
      <c r="S465" s="12">
        <f t="shared" si="443"/>
        <v>1896</v>
      </c>
      <c r="T465" s="23">
        <v>481</v>
      </c>
      <c r="U465" s="23">
        <v>57</v>
      </c>
      <c r="V465" s="11">
        <f t="shared" si="316"/>
        <v>6.7443103134054314E-2</v>
      </c>
      <c r="W465" s="12">
        <f t="shared" ref="W465:X465" si="605">T465-T464</f>
        <v>-68</v>
      </c>
      <c r="X465" s="12">
        <f t="shared" si="605"/>
        <v>-1</v>
      </c>
      <c r="Y465" s="11">
        <f t="shared" si="476"/>
        <v>8.8420743028364487E-3</v>
      </c>
      <c r="Z465" s="11">
        <f t="shared" si="477"/>
        <v>0.11850311850311851</v>
      </c>
      <c r="AA465" s="13">
        <f t="shared" si="348"/>
        <v>0.59047182775996332</v>
      </c>
      <c r="AB465" s="19">
        <f t="shared" si="364"/>
        <v>0.69577265634007179</v>
      </c>
      <c r="AC465" s="16">
        <f t="shared" si="331"/>
        <v>184.14285714285714</v>
      </c>
      <c r="AD465" s="16">
        <f t="shared" si="360"/>
        <v>14.857142857142858</v>
      </c>
      <c r="AE465" s="16">
        <f t="shared" si="332"/>
        <v>11808.571428571429</v>
      </c>
      <c r="AF465" s="18">
        <f t="shared" si="339"/>
        <v>1.5816228835147099E-2</v>
      </c>
      <c r="AG465" s="23">
        <v>5311475</v>
      </c>
      <c r="AH465" s="30">
        <f t="shared" si="449"/>
        <v>14549</v>
      </c>
      <c r="AI465" s="30">
        <f t="shared" si="431"/>
        <v>12022.428571428571</v>
      </c>
      <c r="AJ465" s="23">
        <v>4112876</v>
      </c>
      <c r="AK465" s="23">
        <f t="shared" si="533"/>
        <v>39356</v>
      </c>
      <c r="AL465" s="30">
        <f t="shared" si="464"/>
        <v>54374.857142857145</v>
      </c>
      <c r="AM465" s="19">
        <f t="shared" si="353"/>
        <v>2014</v>
      </c>
    </row>
    <row r="466" spans="1:39" x14ac:dyDescent="0.25">
      <c r="A466" s="26">
        <v>44358</v>
      </c>
      <c r="B466" s="12">
        <f t="shared" si="491"/>
        <v>806790</v>
      </c>
      <c r="C466" s="23">
        <v>199</v>
      </c>
      <c r="D466" s="23">
        <v>29904</v>
      </c>
      <c r="E466" s="23">
        <v>724614</v>
      </c>
      <c r="F466" s="23">
        <v>5962887</v>
      </c>
      <c r="G466" s="7">
        <f t="shared" si="586"/>
        <v>608457.85714285704</v>
      </c>
      <c r="H466" s="12"/>
      <c r="I466" s="11">
        <f t="shared" si="234"/>
        <v>2.4671735737195183E-4</v>
      </c>
      <c r="J466" s="11">
        <f t="shared" si="231"/>
        <v>0.13530190996408284</v>
      </c>
      <c r="K466" s="11">
        <f t="shared" si="232"/>
        <v>2.3555718275424897E-3</v>
      </c>
      <c r="L466" s="23">
        <v>52272</v>
      </c>
      <c r="M466" s="11">
        <f t="shared" si="235"/>
        <v>3.7065407355073812E-2</v>
      </c>
      <c r="N466" s="11">
        <f t="shared" si="236"/>
        <v>0.89814449856840073</v>
      </c>
      <c r="O466" s="23">
        <v>6182</v>
      </c>
      <c r="P466" s="24">
        <f t="shared" si="437"/>
        <v>14013</v>
      </c>
      <c r="Q466" s="25">
        <f t="shared" si="322"/>
        <v>1.4201098979519019E-2</v>
      </c>
      <c r="R466" s="23">
        <f t="shared" si="440"/>
        <v>8</v>
      </c>
      <c r="S466" s="12">
        <f t="shared" si="443"/>
        <v>2318</v>
      </c>
      <c r="T466" s="23">
        <v>442</v>
      </c>
      <c r="U466" s="23">
        <v>51</v>
      </c>
      <c r="V466" s="11">
        <f t="shared" si="316"/>
        <v>6.4790094076525487E-2</v>
      </c>
      <c r="W466" s="12">
        <f t="shared" ref="W466:X466" si="606">T466-T465</f>
        <v>-39</v>
      </c>
      <c r="X466" s="12">
        <f t="shared" si="606"/>
        <v>-6</v>
      </c>
      <c r="Y466" s="11">
        <f t="shared" si="476"/>
        <v>8.4557698194061837E-3</v>
      </c>
      <c r="Z466" s="11">
        <f t="shared" si="477"/>
        <v>0.11538461538461539</v>
      </c>
      <c r="AA466" s="13">
        <f t="shared" si="348"/>
        <v>0.60828343313373257</v>
      </c>
      <c r="AB466" s="19">
        <f t="shared" si="364"/>
        <v>0.67004805743178519</v>
      </c>
      <c r="AC466" s="16">
        <f t="shared" si="331"/>
        <v>174.14285714285714</v>
      </c>
      <c r="AD466" s="16">
        <f t="shared" si="360"/>
        <v>12.285714285714286</v>
      </c>
      <c r="AE466" s="16">
        <f t="shared" si="332"/>
        <v>11142.857142857143</v>
      </c>
      <c r="AF466" s="18">
        <f t="shared" si="339"/>
        <v>1.5786982033000059E-2</v>
      </c>
      <c r="AG466" s="23">
        <v>5324996</v>
      </c>
      <c r="AH466" s="30">
        <f t="shared" si="449"/>
        <v>13521</v>
      </c>
      <c r="AI466" s="30">
        <f t="shared" si="431"/>
        <v>12299</v>
      </c>
      <c r="AJ466" s="23">
        <v>4157681</v>
      </c>
      <c r="AK466" s="23">
        <f t="shared" si="533"/>
        <v>44805</v>
      </c>
      <c r="AL466" s="30">
        <f t="shared" si="464"/>
        <v>49069.571428571428</v>
      </c>
      <c r="AM466" s="19">
        <f t="shared" si="353"/>
        <v>1929.8571428571429</v>
      </c>
    </row>
    <row r="467" spans="1:39" x14ac:dyDescent="0.25">
      <c r="A467" s="26">
        <v>44359</v>
      </c>
      <c r="B467" s="12"/>
      <c r="C467" s="23"/>
      <c r="D467" s="12"/>
      <c r="E467" s="12"/>
      <c r="F467" s="12"/>
      <c r="G467" s="7"/>
      <c r="H467" s="12"/>
      <c r="I467" s="11"/>
      <c r="J467" s="11"/>
      <c r="K467" s="11"/>
      <c r="L467" s="23"/>
      <c r="M467" s="11"/>
      <c r="N467" s="11"/>
      <c r="O467" s="23"/>
      <c r="P467" s="24"/>
      <c r="Q467" s="25"/>
      <c r="R467" s="23"/>
      <c r="S467" s="12"/>
      <c r="T467" s="23"/>
      <c r="U467" s="23"/>
      <c r="V467" s="11"/>
      <c r="W467" s="12"/>
      <c r="X467" s="12"/>
      <c r="Y467" s="11"/>
      <c r="Z467" s="11"/>
      <c r="AA467" s="13"/>
      <c r="AB467" s="19"/>
      <c r="AC467" s="16"/>
      <c r="AD467" s="16"/>
      <c r="AE467" s="16"/>
      <c r="AF467" s="18"/>
      <c r="AG467" s="12"/>
      <c r="AH467" s="30"/>
      <c r="AI467" s="30"/>
      <c r="AJ467" s="12"/>
      <c r="AK467" s="23"/>
      <c r="AL467" s="30"/>
      <c r="AM467" s="19"/>
    </row>
    <row r="468" spans="1:39" x14ac:dyDescent="0.25">
      <c r="A468" s="26">
        <v>44360</v>
      </c>
      <c r="B468" s="12"/>
      <c r="C468" s="23"/>
      <c r="D468" s="12"/>
      <c r="E468" s="12"/>
      <c r="F468" s="12"/>
      <c r="G468" s="7"/>
      <c r="H468" s="12"/>
      <c r="I468" s="11"/>
      <c r="J468" s="11"/>
      <c r="K468" s="11"/>
      <c r="L468" s="23"/>
      <c r="M468" s="11"/>
      <c r="N468" s="11"/>
      <c r="O468" s="23"/>
      <c r="P468" s="24"/>
      <c r="Q468" s="25"/>
      <c r="R468" s="23"/>
      <c r="S468" s="12"/>
      <c r="T468" s="23"/>
      <c r="U468" s="23"/>
      <c r="V468" s="11"/>
      <c r="W468" s="12"/>
      <c r="X468" s="12"/>
      <c r="Y468" s="11"/>
      <c r="Z468" s="11"/>
      <c r="AA468" s="13"/>
      <c r="AB468" s="19"/>
      <c r="AC468" s="16"/>
      <c r="AD468" s="16"/>
      <c r="AE468" s="16"/>
      <c r="AF468" s="18"/>
      <c r="AG468" s="12"/>
      <c r="AH468" s="30"/>
      <c r="AI468" s="30"/>
      <c r="AJ468" s="12"/>
      <c r="AK468" s="23"/>
      <c r="AL468" s="30"/>
      <c r="AM468" s="19"/>
    </row>
    <row r="469" spans="1:39" x14ac:dyDescent="0.25">
      <c r="A469" s="26">
        <v>44361</v>
      </c>
      <c r="B469" s="12">
        <f>B466+C469</f>
        <v>807045</v>
      </c>
      <c r="C469" s="23">
        <v>255</v>
      </c>
      <c r="D469" s="23">
        <v>29925</v>
      </c>
      <c r="E469" s="23">
        <v>730588</v>
      </c>
      <c r="F469" s="23">
        <v>5991170</v>
      </c>
      <c r="G469" s="7">
        <f t="shared" ref="G469:G473" si="607">F469/9.8</f>
        <v>611343.87755102036</v>
      </c>
      <c r="H469" s="12"/>
      <c r="I469" s="11">
        <f>(B469-B466)/B466</f>
        <v>3.1606737812813743E-4</v>
      </c>
      <c r="J469" s="11">
        <f t="shared" ref="J469:J473" si="608">B469/F469</f>
        <v>0.13470574195023677</v>
      </c>
      <c r="K469" s="11">
        <f>(F469-F466)/F466</f>
        <v>4.7431722251318866E-3</v>
      </c>
      <c r="L469" s="23">
        <v>46532</v>
      </c>
      <c r="M469" s="11">
        <f t="shared" ref="M469:M473" si="609">D469/B469</f>
        <v>3.7079716744419455E-2</v>
      </c>
      <c r="N469" s="11">
        <f t="shared" ref="N469:N473" si="610">E469/B469</f>
        <v>0.90526302746439169</v>
      </c>
      <c r="O469" s="23">
        <v>5567</v>
      </c>
      <c r="P469" s="24">
        <f>F469-F466</f>
        <v>28283</v>
      </c>
      <c r="Q469" s="25">
        <f t="shared" ref="Q469:Q473" si="611">C469/P469</f>
        <v>9.0160166884701055E-3</v>
      </c>
      <c r="R469" s="23">
        <f t="shared" ref="R469:S469" si="612">D469-D466</f>
        <v>21</v>
      </c>
      <c r="S469" s="12">
        <f t="shared" si="612"/>
        <v>5974</v>
      </c>
      <c r="T469" s="23">
        <v>406</v>
      </c>
      <c r="U469" s="23">
        <v>47</v>
      </c>
      <c r="V469" s="11">
        <f t="shared" ref="V469:V473" si="613">L469/B469</f>
        <v>5.7657255791188841E-2</v>
      </c>
      <c r="W469" s="12">
        <f t="shared" ref="W469:X469" si="614">T469-T466</f>
        <v>-36</v>
      </c>
      <c r="X469" s="12">
        <f t="shared" si="614"/>
        <v>-4</v>
      </c>
      <c r="Y469" s="11">
        <f t="shared" ref="Y469:Y473" si="615">T469/L469</f>
        <v>8.7251783718731192E-3</v>
      </c>
      <c r="Z469" s="11">
        <f t="shared" ref="Z469:Z473" si="616">U469/T469</f>
        <v>0.11576354679802955</v>
      </c>
      <c r="AA469" s="13">
        <f t="shared" ref="AA469:AA473" si="617">(C463+C464+C465+C466+C467+C468+C469)/(C456+C457+C458+C459+C460+C461+C462)</f>
        <v>0.61637653127014824</v>
      </c>
      <c r="AB469" s="19">
        <f t="shared" ref="AB469:AB473" si="618">SUM(AA463:AA469)/5</f>
        <v>0.62221941453659979</v>
      </c>
      <c r="AC469" s="32">
        <f t="shared" ref="AC469:AC473" si="619">SUM(C463:C469)/7</f>
        <v>136.57142857142858</v>
      </c>
      <c r="AD469" s="32">
        <f t="shared" ref="AD469:AD473" si="620">SUM(R463:R469)/7</f>
        <v>8.4285714285714288</v>
      </c>
      <c r="AE469" s="32">
        <f t="shared" ref="AE469:AE473" si="621">SUM(P463:P469)/7</f>
        <v>10614.857142857143</v>
      </c>
      <c r="AF469" s="18">
        <f t="shared" ref="AF469:AF473" si="622">SUM(Q463:Q469)/5</f>
        <v>1.4542132214617157E-2</v>
      </c>
      <c r="AG469" s="23">
        <v>5342379</v>
      </c>
      <c r="AH469" s="30">
        <f>AG469-AG466</f>
        <v>17383</v>
      </c>
      <c r="AI469" s="30">
        <f t="shared" ref="AI469:AI473" si="623">(SUM(AH463:AH469))/5</f>
        <v>16119.6</v>
      </c>
      <c r="AJ469" s="23">
        <v>4208619</v>
      </c>
      <c r="AK469" s="23">
        <f>AJ469-AJ466</f>
        <v>50938</v>
      </c>
      <c r="AL469" s="30">
        <f t="shared" ref="AL469:AL473" si="624">(SUM(AK463:AK469))/5</f>
        <v>42804.800000000003</v>
      </c>
      <c r="AM469" s="19">
        <f t="shared" ref="AM469:AM473" si="625">SUM(S463:S469)/7</f>
        <v>1904.8571428571429</v>
      </c>
    </row>
    <row r="470" spans="1:39" x14ac:dyDescent="0.25">
      <c r="A470" s="26">
        <v>44362</v>
      </c>
      <c r="B470" s="12">
        <f t="shared" ref="B470:B473" si="626">B469+C470</f>
        <v>807102</v>
      </c>
      <c r="C470" s="23">
        <v>57</v>
      </c>
      <c r="D470" s="23">
        <v>29935</v>
      </c>
      <c r="E470" s="23">
        <v>731626</v>
      </c>
      <c r="F470" s="23">
        <v>5996016</v>
      </c>
      <c r="G470" s="7">
        <f t="shared" si="607"/>
        <v>611838.3673469387</v>
      </c>
      <c r="H470" s="12"/>
      <c r="I470" s="11">
        <f t="shared" ref="I470:I473" si="627">(B470-B469)/B469</f>
        <v>7.0628031894132303E-5</v>
      </c>
      <c r="J470" s="11">
        <f t="shared" si="608"/>
        <v>0.13460637863541391</v>
      </c>
      <c r="K470" s="11">
        <f t="shared" ref="K470:K473" si="628">(F470-F469)/F469</f>
        <v>8.0885703460259017E-4</v>
      </c>
      <c r="L470" s="23">
        <v>45541</v>
      </c>
      <c r="M470" s="11">
        <f t="shared" si="609"/>
        <v>3.7089488069661579E-2</v>
      </c>
      <c r="N470" s="11">
        <f t="shared" si="610"/>
        <v>0.90648517783378058</v>
      </c>
      <c r="O470" s="23">
        <v>5182</v>
      </c>
      <c r="P470" s="24">
        <f t="shared" ref="P470:P473" si="629">F470-F469</f>
        <v>4846</v>
      </c>
      <c r="Q470" s="25">
        <f t="shared" si="611"/>
        <v>1.1762278167560874E-2</v>
      </c>
      <c r="R470" s="23">
        <f t="shared" ref="R470:S470" si="630">D470-D469</f>
        <v>10</v>
      </c>
      <c r="S470" s="12">
        <f t="shared" si="630"/>
        <v>1038</v>
      </c>
      <c r="T470" s="23">
        <v>391</v>
      </c>
      <c r="U470" s="23">
        <v>44</v>
      </c>
      <c r="V470" s="11">
        <f t="shared" si="613"/>
        <v>5.6425334096557811E-2</v>
      </c>
      <c r="W470" s="12">
        <f t="shared" ref="W470:X470" si="631">T470-T469</f>
        <v>-15</v>
      </c>
      <c r="X470" s="12">
        <f t="shared" si="631"/>
        <v>-3</v>
      </c>
      <c r="Y470" s="11">
        <f t="shared" si="615"/>
        <v>8.5856700555543355E-3</v>
      </c>
      <c r="Z470" s="11">
        <f t="shared" si="616"/>
        <v>0.11253196930946291</v>
      </c>
      <c r="AA470" s="13">
        <f t="shared" si="617"/>
        <v>0.59973226238286481</v>
      </c>
      <c r="AB470" s="19">
        <f t="shared" si="618"/>
        <v>0.60647104412488939</v>
      </c>
      <c r="AC470" s="32">
        <f t="shared" si="619"/>
        <v>128</v>
      </c>
      <c r="AD470" s="32">
        <f t="shared" si="620"/>
        <v>7.4285714285714288</v>
      </c>
      <c r="AE470" s="32">
        <f t="shared" si="621"/>
        <v>10467.428571428571</v>
      </c>
      <c r="AF470" s="18">
        <f t="shared" si="622"/>
        <v>1.2913641948163357E-2</v>
      </c>
      <c r="AG470" s="23">
        <v>5351972</v>
      </c>
      <c r="AH470" s="30">
        <f t="shared" ref="AH470:AH473" si="632">AG470-AG469</f>
        <v>9593</v>
      </c>
      <c r="AI470" s="30">
        <f t="shared" si="623"/>
        <v>14658.4</v>
      </c>
      <c r="AJ470" s="23">
        <v>4240264</v>
      </c>
      <c r="AK470" s="23">
        <f t="shared" ref="AK470:AK473" si="633">AJ470-AJ469</f>
        <v>31645</v>
      </c>
      <c r="AL470" s="30">
        <f t="shared" si="624"/>
        <v>42641.599999999999</v>
      </c>
      <c r="AM470" s="19">
        <f t="shared" si="625"/>
        <v>1864.1428571428571</v>
      </c>
    </row>
    <row r="471" spans="1:39" x14ac:dyDescent="0.25">
      <c r="A471" s="26">
        <v>44363</v>
      </c>
      <c r="B471" s="12">
        <f t="shared" si="626"/>
        <v>807209</v>
      </c>
      <c r="C471" s="23">
        <v>107</v>
      </c>
      <c r="D471" s="23">
        <v>29944</v>
      </c>
      <c r="E471" s="23">
        <v>732901</v>
      </c>
      <c r="F471" s="23">
        <v>6009124</v>
      </c>
      <c r="G471" s="7">
        <f t="shared" si="607"/>
        <v>613175.91836734687</v>
      </c>
      <c r="H471" s="12"/>
      <c r="I471" s="11">
        <f t="shared" si="627"/>
        <v>1.3257308246045728E-4</v>
      </c>
      <c r="J471" s="11">
        <f t="shared" si="608"/>
        <v>0.13433056132640964</v>
      </c>
      <c r="K471" s="11">
        <f t="shared" si="628"/>
        <v>2.1861182491841251E-3</v>
      </c>
      <c r="L471" s="23">
        <v>44364</v>
      </c>
      <c r="M471" s="11">
        <f t="shared" si="609"/>
        <v>3.7095721182494247E-2</v>
      </c>
      <c r="N471" s="11">
        <f t="shared" si="610"/>
        <v>0.90794453481068715</v>
      </c>
      <c r="O471" s="23">
        <v>4665</v>
      </c>
      <c r="P471" s="24">
        <f t="shared" si="629"/>
        <v>13108</v>
      </c>
      <c r="Q471" s="25">
        <f t="shared" si="611"/>
        <v>8.1629539212694537E-3</v>
      </c>
      <c r="R471" s="23">
        <f t="shared" ref="R471:S471" si="634">D471-D470</f>
        <v>9</v>
      </c>
      <c r="S471" s="12">
        <f t="shared" si="634"/>
        <v>1275</v>
      </c>
      <c r="T471" s="23">
        <v>349</v>
      </c>
      <c r="U471" s="23">
        <v>53</v>
      </c>
      <c r="V471" s="11">
        <f t="shared" si="613"/>
        <v>5.4959744006818557E-2</v>
      </c>
      <c r="W471" s="12">
        <f t="shared" ref="W471:X471" si="635">T471-T470</f>
        <v>-42</v>
      </c>
      <c r="X471" s="12">
        <f t="shared" si="635"/>
        <v>9</v>
      </c>
      <c r="Y471" s="11">
        <f t="shared" si="615"/>
        <v>7.8667387972229733E-3</v>
      </c>
      <c r="Z471" s="11">
        <f t="shared" si="616"/>
        <v>0.15186246418338109</v>
      </c>
      <c r="AA471" s="13">
        <f t="shared" si="617"/>
        <v>0.58941344778254645</v>
      </c>
      <c r="AB471" s="19">
        <f t="shared" si="618"/>
        <v>0.60085550046585101</v>
      </c>
      <c r="AC471" s="32">
        <f t="shared" si="619"/>
        <v>117.71428571428571</v>
      </c>
      <c r="AD471" s="32">
        <f t="shared" si="620"/>
        <v>7.8571428571428568</v>
      </c>
      <c r="AE471" s="32">
        <f t="shared" si="621"/>
        <v>10402.857142857143</v>
      </c>
      <c r="AF471" s="18">
        <f t="shared" si="622"/>
        <v>1.1906114738316953E-2</v>
      </c>
      <c r="AG471" s="23">
        <v>5363124</v>
      </c>
      <c r="AH471" s="30">
        <f t="shared" si="632"/>
        <v>11152</v>
      </c>
      <c r="AI471" s="30">
        <f t="shared" si="623"/>
        <v>13239.6</v>
      </c>
      <c r="AJ471" s="23">
        <v>4271990</v>
      </c>
      <c r="AK471" s="23">
        <f t="shared" si="633"/>
        <v>31726</v>
      </c>
      <c r="AL471" s="30">
        <f t="shared" si="624"/>
        <v>39694</v>
      </c>
      <c r="AM471" s="19">
        <f t="shared" si="625"/>
        <v>1785.8571428571429</v>
      </c>
    </row>
    <row r="472" spans="1:39" x14ac:dyDescent="0.25">
      <c r="A472" s="26">
        <v>44364</v>
      </c>
      <c r="B472" s="12">
        <f t="shared" si="626"/>
        <v>807322</v>
      </c>
      <c r="C472" s="23">
        <v>113</v>
      </c>
      <c r="D472" s="23">
        <v>29948</v>
      </c>
      <c r="E472" s="23">
        <v>733907</v>
      </c>
      <c r="F472" s="23">
        <v>6020027</v>
      </c>
      <c r="G472" s="7">
        <f t="shared" si="607"/>
        <v>614288.46938775503</v>
      </c>
      <c r="H472" s="12"/>
      <c r="I472" s="11">
        <f t="shared" si="627"/>
        <v>1.3998852837369255E-4</v>
      </c>
      <c r="J472" s="11">
        <f t="shared" si="608"/>
        <v>0.13410604304598633</v>
      </c>
      <c r="K472" s="11">
        <f t="shared" si="628"/>
        <v>1.8144075575741157E-3</v>
      </c>
      <c r="L472" s="23">
        <v>43467</v>
      </c>
      <c r="M472" s="11">
        <f t="shared" si="609"/>
        <v>3.7095483586474791E-2</v>
      </c>
      <c r="N472" s="11">
        <f t="shared" si="610"/>
        <v>0.90906354589618521</v>
      </c>
      <c r="O472" s="23">
        <v>4411</v>
      </c>
      <c r="P472" s="24">
        <f t="shared" si="629"/>
        <v>10903</v>
      </c>
      <c r="Q472" s="25">
        <f t="shared" si="611"/>
        <v>1.0364119966981564E-2</v>
      </c>
      <c r="R472" s="23">
        <f t="shared" ref="R472:S472" si="636">D472-D471</f>
        <v>4</v>
      </c>
      <c r="S472" s="12">
        <f t="shared" si="636"/>
        <v>1006</v>
      </c>
      <c r="T472" s="23">
        <v>320</v>
      </c>
      <c r="U472" s="23">
        <v>45</v>
      </c>
      <c r="V472" s="11">
        <f t="shared" si="613"/>
        <v>5.3840970517340048E-2</v>
      </c>
      <c r="W472" s="12">
        <f t="shared" ref="W472:X472" si="637">T472-T471</f>
        <v>-29</v>
      </c>
      <c r="X472" s="12">
        <f t="shared" si="637"/>
        <v>-8</v>
      </c>
      <c r="Y472" s="11">
        <f t="shared" si="615"/>
        <v>7.3619067338440659E-3</v>
      </c>
      <c r="Z472" s="11">
        <f t="shared" si="616"/>
        <v>0.140625</v>
      </c>
      <c r="AA472" s="13">
        <f t="shared" si="617"/>
        <v>0.56710628394103957</v>
      </c>
      <c r="AB472" s="19">
        <f t="shared" si="618"/>
        <v>0.59618239170206633</v>
      </c>
      <c r="AC472" s="32">
        <f t="shared" si="619"/>
        <v>104.42857142857143</v>
      </c>
      <c r="AD472" s="32">
        <f t="shared" si="620"/>
        <v>7.4285714285714288</v>
      </c>
      <c r="AE472" s="32">
        <f t="shared" si="621"/>
        <v>10164.714285714286</v>
      </c>
      <c r="AF472" s="18">
        <f t="shared" si="622"/>
        <v>1.0701293544760203E-2</v>
      </c>
      <c r="AG472" s="23">
        <v>5375923</v>
      </c>
      <c r="AH472" s="30">
        <f t="shared" si="632"/>
        <v>12799</v>
      </c>
      <c r="AI472" s="30">
        <f t="shared" si="623"/>
        <v>12889.6</v>
      </c>
      <c r="AJ472" s="23">
        <v>4299073</v>
      </c>
      <c r="AK472" s="23">
        <f t="shared" si="633"/>
        <v>27083</v>
      </c>
      <c r="AL472" s="30">
        <f t="shared" si="624"/>
        <v>37239.4</v>
      </c>
      <c r="AM472" s="19">
        <f t="shared" si="625"/>
        <v>1658.7142857142858</v>
      </c>
    </row>
    <row r="473" spans="1:39" x14ac:dyDescent="0.25">
      <c r="A473" s="26">
        <v>44365</v>
      </c>
      <c r="B473" s="12">
        <f t="shared" si="626"/>
        <v>807428</v>
      </c>
      <c r="C473" s="23">
        <v>106</v>
      </c>
      <c r="D473" s="23">
        <v>29950</v>
      </c>
      <c r="E473" s="23">
        <v>734627</v>
      </c>
      <c r="F473" s="23">
        <v>6033519</v>
      </c>
      <c r="G473" s="7">
        <f t="shared" si="607"/>
        <v>615665.20408163266</v>
      </c>
      <c r="H473" s="12"/>
      <c r="I473" s="11">
        <f t="shared" si="627"/>
        <v>1.3129829237900118E-4</v>
      </c>
      <c r="J473" s="11">
        <f t="shared" si="608"/>
        <v>0.13382372708198981</v>
      </c>
      <c r="K473" s="11">
        <f t="shared" si="628"/>
        <v>2.2411859614583124E-3</v>
      </c>
      <c r="L473" s="23">
        <v>42851</v>
      </c>
      <c r="M473" s="11">
        <f t="shared" si="609"/>
        <v>3.7093090653284255E-2</v>
      </c>
      <c r="N473" s="11">
        <f t="shared" si="610"/>
        <v>0.9098359234507597</v>
      </c>
      <c r="O473" s="23">
        <v>4044</v>
      </c>
      <c r="P473" s="24">
        <f t="shared" si="629"/>
        <v>13492</v>
      </c>
      <c r="Q473" s="25">
        <f t="shared" si="611"/>
        <v>7.8565075600355774E-3</v>
      </c>
      <c r="R473" s="23">
        <f t="shared" ref="R473:S473" si="638">D473-D472</f>
        <v>2</v>
      </c>
      <c r="S473" s="12">
        <f t="shared" si="638"/>
        <v>720</v>
      </c>
      <c r="T473" s="23">
        <v>289</v>
      </c>
      <c r="U473" s="23">
        <v>43</v>
      </c>
      <c r="V473" s="11">
        <f t="shared" si="613"/>
        <v>5.3070985895956047E-2</v>
      </c>
      <c r="W473" s="12">
        <f t="shared" ref="W473:X473" si="639">T473-T472</f>
        <v>-31</v>
      </c>
      <c r="X473" s="12">
        <f t="shared" si="639"/>
        <v>-2</v>
      </c>
      <c r="Y473" s="11">
        <f t="shared" si="615"/>
        <v>6.7443000163356749E-3</v>
      </c>
      <c r="Z473" s="11">
        <f t="shared" si="616"/>
        <v>0.14878892733564014</v>
      </c>
      <c r="AA473" s="13">
        <f t="shared" si="617"/>
        <v>0.52337981952420021</v>
      </c>
      <c r="AB473" s="19">
        <f t="shared" si="618"/>
        <v>0.57920166898015979</v>
      </c>
      <c r="AC473" s="32">
        <f t="shared" si="619"/>
        <v>91.142857142857139</v>
      </c>
      <c r="AD473" s="32">
        <f t="shared" si="620"/>
        <v>6.5714285714285712</v>
      </c>
      <c r="AE473" s="32">
        <f t="shared" si="621"/>
        <v>10090.285714285714</v>
      </c>
      <c r="AF473" s="18">
        <f t="shared" si="622"/>
        <v>9.4323752608635146E-3</v>
      </c>
      <c r="AG473" s="23">
        <v>5389058</v>
      </c>
      <c r="AH473" s="30">
        <f t="shared" si="632"/>
        <v>13135</v>
      </c>
      <c r="AI473" s="30">
        <f t="shared" si="623"/>
        <v>12812.4</v>
      </c>
      <c r="AJ473" s="23">
        <v>4360313</v>
      </c>
      <c r="AK473" s="23">
        <f t="shared" si="633"/>
        <v>61240</v>
      </c>
      <c r="AL473" s="30">
        <f t="shared" si="624"/>
        <v>40526.400000000001</v>
      </c>
      <c r="AM473" s="19">
        <f t="shared" si="625"/>
        <v>1430.4285714285713</v>
      </c>
    </row>
    <row r="474" spans="1:39" x14ac:dyDescent="0.25">
      <c r="A474" s="26">
        <v>44366</v>
      </c>
      <c r="F474" s="12"/>
      <c r="G474" s="12"/>
      <c r="H474" s="12"/>
      <c r="I474" s="12"/>
      <c r="J474" s="12"/>
      <c r="K474" s="12"/>
      <c r="M474" s="12"/>
      <c r="N474" s="12"/>
      <c r="O474" s="12"/>
      <c r="P474" s="24"/>
      <c r="Q474" s="24"/>
      <c r="R474" s="12"/>
      <c r="S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H474" s="30"/>
      <c r="AI474" s="30"/>
      <c r="AK474" s="23"/>
      <c r="AL474" s="30"/>
      <c r="AM474" s="19"/>
    </row>
    <row r="475" spans="1:39" ht="12.75" x14ac:dyDescent="0.2">
      <c r="A475" s="26">
        <v>44367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24"/>
      <c r="Q475" s="24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 spans="1:39" x14ac:dyDescent="0.25">
      <c r="A476" s="26">
        <v>44368</v>
      </c>
      <c r="B476" s="12">
        <f>B473+C476</f>
        <v>807630</v>
      </c>
      <c r="C476" s="23">
        <v>202</v>
      </c>
      <c r="D476" s="23">
        <v>29959</v>
      </c>
      <c r="E476" s="23">
        <v>735574</v>
      </c>
      <c r="F476" s="23">
        <v>6058488</v>
      </c>
      <c r="G476" s="7">
        <f t="shared" ref="G476:G480" si="640">F476/9.8</f>
        <v>618213.06122448971</v>
      </c>
      <c r="H476" s="12"/>
      <c r="I476" s="11">
        <f>(B476-B473)/B473</f>
        <v>2.5017710557473854E-4</v>
      </c>
      <c r="J476" s="11">
        <f t="shared" ref="J476:J480" si="641">B476/F476</f>
        <v>0.13330553761928718</v>
      </c>
      <c r="K476" s="11">
        <f>(F476-F473)/F473</f>
        <v>4.1383809349071409E-3</v>
      </c>
      <c r="L476" s="23">
        <v>42097</v>
      </c>
      <c r="M476" s="11">
        <f t="shared" ref="M476:M480" si="642">D476/B476</f>
        <v>3.7094956849052167E-2</v>
      </c>
      <c r="N476" s="11">
        <f t="shared" ref="N476:N480" si="643">E476/B476</f>
        <v>0.91078092690959966</v>
      </c>
      <c r="O476" s="23">
        <v>3969</v>
      </c>
      <c r="P476" s="24">
        <f>F476-F473</f>
        <v>24969</v>
      </c>
      <c r="Q476" s="25">
        <f t="shared" ref="Q476:Q480" si="644">C476/P476</f>
        <v>8.0900316392326487E-3</v>
      </c>
      <c r="R476" s="23">
        <f t="shared" ref="R476:S476" si="645">D476-D473</f>
        <v>9</v>
      </c>
      <c r="S476" s="12">
        <f t="shared" si="645"/>
        <v>947</v>
      </c>
      <c r="T476" s="23">
        <v>275</v>
      </c>
      <c r="U476" s="23">
        <v>37</v>
      </c>
      <c r="V476" s="11">
        <f t="shared" ref="V476:V480" si="646">L476/B476</f>
        <v>5.2124116241348141E-2</v>
      </c>
      <c r="W476" s="12">
        <f t="shared" ref="W476:X476" si="647">T476-T473</f>
        <v>-14</v>
      </c>
      <c r="X476" s="12">
        <f t="shared" si="647"/>
        <v>-6</v>
      </c>
      <c r="Y476" s="11">
        <f t="shared" ref="Y476:Y480" si="648">T476/L476</f>
        <v>6.5325320094068457E-3</v>
      </c>
      <c r="Z476" s="11">
        <f t="shared" ref="Z476:Z480" si="649">U476/T476</f>
        <v>0.13454545454545455</v>
      </c>
      <c r="AA476" s="13">
        <f t="shared" ref="AA476:AA480" si="650">(C470+C471+C472+C473+C474+C475+C476)/(C463+C464+C465+C466+C467+C468+C469)</f>
        <v>0.61192468619246865</v>
      </c>
      <c r="AB476" s="33">
        <f t="shared" ref="AB476:AB480" si="651">SUM(AA470:AA476)/5</f>
        <v>0.57831129996462394</v>
      </c>
      <c r="AC476" s="32">
        <f t="shared" ref="AC476:AC480" si="652">SUM(C470:C476)/7</f>
        <v>83.571428571428569</v>
      </c>
      <c r="AD476" s="32">
        <f t="shared" ref="AD476:AD480" si="653">SUM(R470:R476)/7</f>
        <v>4.8571428571428568</v>
      </c>
      <c r="AE476" s="32">
        <f t="shared" ref="AE476:AE480" si="654">SUM(P470:P476)/7</f>
        <v>9616.8571428571431</v>
      </c>
      <c r="AF476" s="34">
        <f t="shared" ref="AF476:AF480" si="655">SUM(Q470:Q476)/5</f>
        <v>9.2471782510160239E-3</v>
      </c>
      <c r="AG476" s="23">
        <v>5411431</v>
      </c>
      <c r="AH476" s="30">
        <f>AG476-AG473</f>
        <v>22373</v>
      </c>
      <c r="AI476" s="30">
        <f t="shared" ref="AI476:AI480" si="656">(SUM(AH470:AH476))/5</f>
        <v>13810.4</v>
      </c>
      <c r="AJ476" s="23">
        <v>4491113</v>
      </c>
      <c r="AK476" s="23">
        <f>AJ476-AJ473</f>
        <v>130800</v>
      </c>
      <c r="AL476" s="30">
        <f t="shared" ref="AL476:AL480" si="657">(SUM(AK470:AK476))/5</f>
        <v>56498.8</v>
      </c>
      <c r="AM476" s="19">
        <f t="shared" ref="AM476:AM480" si="658">SUM(S470:S476)/7</f>
        <v>712.28571428571433</v>
      </c>
    </row>
    <row r="477" spans="1:39" x14ac:dyDescent="0.25">
      <c r="A477" s="26">
        <v>44369</v>
      </c>
      <c r="B477" s="12">
        <f t="shared" ref="B477:B480" si="659">B476+C477</f>
        <v>807684</v>
      </c>
      <c r="C477" s="23">
        <v>54</v>
      </c>
      <c r="D477" s="23">
        <v>29963</v>
      </c>
      <c r="E477" s="23">
        <v>735937</v>
      </c>
      <c r="F477" s="23">
        <v>6062806</v>
      </c>
      <c r="G477" s="7">
        <f t="shared" si="640"/>
        <v>618653.67346938769</v>
      </c>
      <c r="H477" s="12"/>
      <c r="I477" s="11">
        <f t="shared" ref="I477:I480" si="660">(B477-B476)/B476</f>
        <v>6.6862300806062186E-5</v>
      </c>
      <c r="J477" s="11">
        <f t="shared" si="641"/>
        <v>0.13321950265273208</v>
      </c>
      <c r="K477" s="11">
        <f t="shared" ref="K477:K480" si="661">(F477-F476)/F476</f>
        <v>7.127190810644504E-4</v>
      </c>
      <c r="L477" s="23">
        <v>41784</v>
      </c>
      <c r="M477" s="11">
        <f t="shared" si="642"/>
        <v>3.709742919260503E-2</v>
      </c>
      <c r="N477" s="11">
        <f t="shared" si="643"/>
        <v>0.9111694672669014</v>
      </c>
      <c r="O477" s="23">
        <v>3866</v>
      </c>
      <c r="P477" s="24">
        <f t="shared" ref="P477:P480" si="662">F477-F476</f>
        <v>4318</v>
      </c>
      <c r="Q477" s="25">
        <f t="shared" si="644"/>
        <v>1.2505789717461788E-2</v>
      </c>
      <c r="R477" s="23">
        <f t="shared" ref="R477:S477" si="663">D477-D476</f>
        <v>4</v>
      </c>
      <c r="S477" s="12">
        <f t="shared" si="663"/>
        <v>363</v>
      </c>
      <c r="T477" s="23">
        <v>281</v>
      </c>
      <c r="U477" s="23">
        <v>32</v>
      </c>
      <c r="V477" s="11">
        <f t="shared" si="646"/>
        <v>5.1733103540493562E-2</v>
      </c>
      <c r="W477" s="12">
        <f t="shared" ref="W477:X477" si="664">T477-T476</f>
        <v>6</v>
      </c>
      <c r="X477" s="12">
        <f t="shared" si="664"/>
        <v>-5</v>
      </c>
      <c r="Y477" s="11">
        <f t="shared" si="648"/>
        <v>6.7250622247750332E-3</v>
      </c>
      <c r="Z477" s="11">
        <f t="shared" si="649"/>
        <v>0.11387900355871886</v>
      </c>
      <c r="AA477" s="13">
        <f t="shared" si="650"/>
        <v>0.6495535714285714</v>
      </c>
      <c r="AB477" s="33">
        <f t="shared" si="651"/>
        <v>0.58827556177376528</v>
      </c>
      <c r="AC477" s="32">
        <f t="shared" si="652"/>
        <v>83.142857142857139</v>
      </c>
      <c r="AD477" s="32">
        <f t="shared" si="653"/>
        <v>4</v>
      </c>
      <c r="AE477" s="32">
        <f t="shared" si="654"/>
        <v>9541.4285714285706</v>
      </c>
      <c r="AF477" s="34">
        <f t="shared" si="655"/>
        <v>9.3958805609962066E-3</v>
      </c>
      <c r="AG477" s="23">
        <v>5421230</v>
      </c>
      <c r="AH477" s="30">
        <f t="shared" ref="AH477:AH480" si="665">AG477-AG476</f>
        <v>9799</v>
      </c>
      <c r="AI477" s="30">
        <f t="shared" si="656"/>
        <v>13851.6</v>
      </c>
      <c r="AJ477" s="23">
        <v>4555029</v>
      </c>
      <c r="AK477" s="23">
        <f t="shared" ref="AK477:AK480" si="666">AJ477-AJ476</f>
        <v>63916</v>
      </c>
      <c r="AL477" s="30">
        <f t="shared" si="657"/>
        <v>62953</v>
      </c>
      <c r="AM477" s="19">
        <f t="shared" si="658"/>
        <v>615.85714285714289</v>
      </c>
    </row>
    <row r="478" spans="1:39" x14ac:dyDescent="0.25">
      <c r="A478" s="26">
        <v>44370</v>
      </c>
      <c r="B478" s="12">
        <f t="shared" si="659"/>
        <v>807775</v>
      </c>
      <c r="C478" s="23">
        <v>91</v>
      </c>
      <c r="D478" s="23">
        <v>29971</v>
      </c>
      <c r="E478" s="23">
        <v>736387</v>
      </c>
      <c r="F478" s="23">
        <v>6073516</v>
      </c>
      <c r="G478" s="7">
        <f t="shared" si="640"/>
        <v>619746.53061224485</v>
      </c>
      <c r="H478" s="12"/>
      <c r="I478" s="11">
        <f t="shared" si="660"/>
        <v>1.1266782553572932E-4</v>
      </c>
      <c r="J478" s="11">
        <f t="shared" si="641"/>
        <v>0.13299956730170795</v>
      </c>
      <c r="K478" s="11">
        <f t="shared" si="661"/>
        <v>1.76650877497977E-3</v>
      </c>
      <c r="L478" s="23">
        <v>41417</v>
      </c>
      <c r="M478" s="11">
        <f t="shared" si="642"/>
        <v>3.7103153724737707E-2</v>
      </c>
      <c r="N478" s="11">
        <f t="shared" si="643"/>
        <v>0.9116239051716134</v>
      </c>
      <c r="O478" s="23">
        <v>3322</v>
      </c>
      <c r="P478" s="24">
        <f t="shared" si="662"/>
        <v>10710</v>
      </c>
      <c r="Q478" s="25">
        <f t="shared" si="644"/>
        <v>8.4967320261437902E-3</v>
      </c>
      <c r="R478" s="23">
        <f t="shared" ref="R478:S478" si="667">D478-D477</f>
        <v>8</v>
      </c>
      <c r="S478" s="12">
        <f t="shared" si="667"/>
        <v>450</v>
      </c>
      <c r="T478" s="23">
        <v>241</v>
      </c>
      <c r="U478" s="23">
        <v>32</v>
      </c>
      <c r="V478" s="11">
        <f t="shared" si="646"/>
        <v>5.1272941103648911E-2</v>
      </c>
      <c r="W478" s="12">
        <f t="shared" ref="W478:X478" si="668">T478-T477</f>
        <v>-40</v>
      </c>
      <c r="X478" s="12">
        <f t="shared" si="668"/>
        <v>0</v>
      </c>
      <c r="Y478" s="11">
        <f t="shared" si="648"/>
        <v>5.8188666489605717E-3</v>
      </c>
      <c r="Z478" s="11">
        <f t="shared" si="649"/>
        <v>0.13278008298755187</v>
      </c>
      <c r="AA478" s="13">
        <f t="shared" si="650"/>
        <v>0.68689320388349517</v>
      </c>
      <c r="AB478" s="33">
        <f t="shared" si="651"/>
        <v>0.60777151299395504</v>
      </c>
      <c r="AC478" s="32">
        <f t="shared" si="652"/>
        <v>80.857142857142861</v>
      </c>
      <c r="AD478" s="32">
        <f t="shared" si="653"/>
        <v>3.8571428571428572</v>
      </c>
      <c r="AE478" s="32">
        <f t="shared" si="654"/>
        <v>9198.8571428571431</v>
      </c>
      <c r="AF478" s="34">
        <f t="shared" si="655"/>
        <v>9.4626361819710736E-3</v>
      </c>
      <c r="AG478" s="23">
        <v>5431713</v>
      </c>
      <c r="AH478" s="30">
        <f t="shared" si="665"/>
        <v>10483</v>
      </c>
      <c r="AI478" s="30">
        <f t="shared" si="656"/>
        <v>13717.8</v>
      </c>
      <c r="AJ478" s="23">
        <v>4619877</v>
      </c>
      <c r="AK478" s="23">
        <f t="shared" si="666"/>
        <v>64848</v>
      </c>
      <c r="AL478" s="30">
        <f t="shared" si="657"/>
        <v>69577.399999999994</v>
      </c>
      <c r="AM478" s="19">
        <f t="shared" si="658"/>
        <v>498</v>
      </c>
    </row>
    <row r="479" spans="1:39" x14ac:dyDescent="0.25">
      <c r="A479" s="26">
        <v>44371</v>
      </c>
      <c r="B479" s="12">
        <f t="shared" si="659"/>
        <v>807844</v>
      </c>
      <c r="C479" s="23">
        <v>69</v>
      </c>
      <c r="D479" s="23">
        <v>29972</v>
      </c>
      <c r="E479" s="23">
        <v>736854</v>
      </c>
      <c r="F479" s="23">
        <v>6083248</v>
      </c>
      <c r="G479" s="7">
        <f t="shared" si="640"/>
        <v>620739.59183673467</v>
      </c>
      <c r="H479" s="12"/>
      <c r="I479" s="11">
        <f t="shared" si="660"/>
        <v>8.5419826065426637E-5</v>
      </c>
      <c r="J479" s="11">
        <f t="shared" si="641"/>
        <v>0.13279813678482286</v>
      </c>
      <c r="K479" s="11">
        <f t="shared" si="661"/>
        <v>1.6023667345241208E-3</v>
      </c>
      <c r="L479" s="23">
        <v>41018</v>
      </c>
      <c r="M479" s="11">
        <f t="shared" si="642"/>
        <v>3.7101222513257509E-2</v>
      </c>
      <c r="N479" s="11">
        <f t="shared" si="643"/>
        <v>0.91212412297423762</v>
      </c>
      <c r="O479" s="23">
        <v>2973</v>
      </c>
      <c r="P479" s="24">
        <f t="shared" si="662"/>
        <v>9732</v>
      </c>
      <c r="Q479" s="25">
        <f t="shared" si="644"/>
        <v>7.0900123304562272E-3</v>
      </c>
      <c r="R479" s="23">
        <f t="shared" ref="R479:S479" si="669">D479-D478</f>
        <v>1</v>
      </c>
      <c r="S479" s="12">
        <f t="shared" si="669"/>
        <v>467</v>
      </c>
      <c r="T479" s="23">
        <v>215</v>
      </c>
      <c r="U479" s="23">
        <v>30</v>
      </c>
      <c r="V479" s="11">
        <f t="shared" si="646"/>
        <v>5.0774654512504888E-2</v>
      </c>
      <c r="W479" s="12">
        <f t="shared" ref="W479:X479" si="670">T479-T478</f>
        <v>-26</v>
      </c>
      <c r="X479" s="12">
        <f t="shared" si="670"/>
        <v>-2</v>
      </c>
      <c r="Y479" s="11">
        <f t="shared" si="648"/>
        <v>5.2416012482324834E-3</v>
      </c>
      <c r="Z479" s="11">
        <f t="shared" si="649"/>
        <v>0.13953488372093023</v>
      </c>
      <c r="AA479" s="13">
        <f t="shared" si="650"/>
        <v>0.71409028727770174</v>
      </c>
      <c r="AB479" s="33">
        <f t="shared" si="651"/>
        <v>0.63716831366128746</v>
      </c>
      <c r="AC479" s="32">
        <f t="shared" si="652"/>
        <v>74.571428571428569</v>
      </c>
      <c r="AD479" s="32">
        <f t="shared" si="653"/>
        <v>3.4285714285714284</v>
      </c>
      <c r="AE479" s="32">
        <f t="shared" si="654"/>
        <v>9031.5714285714294</v>
      </c>
      <c r="AF479" s="34">
        <f t="shared" si="655"/>
        <v>8.807814654666006E-3</v>
      </c>
      <c r="AG479" s="23">
        <v>5445544</v>
      </c>
      <c r="AH479" s="30">
        <f t="shared" si="665"/>
        <v>13831</v>
      </c>
      <c r="AI479" s="30">
        <f t="shared" si="656"/>
        <v>13924.2</v>
      </c>
      <c r="AJ479" s="23">
        <v>4657776</v>
      </c>
      <c r="AK479" s="23">
        <f t="shared" si="666"/>
        <v>37899</v>
      </c>
      <c r="AL479" s="30">
        <f t="shared" si="657"/>
        <v>71740.600000000006</v>
      </c>
      <c r="AM479" s="19">
        <f t="shared" si="658"/>
        <v>421</v>
      </c>
    </row>
    <row r="480" spans="1:39" x14ac:dyDescent="0.25">
      <c r="A480" s="26">
        <v>44372</v>
      </c>
      <c r="B480" s="12">
        <f t="shared" si="659"/>
        <v>807910</v>
      </c>
      <c r="C480" s="23">
        <v>66</v>
      </c>
      <c r="D480" s="23">
        <v>29980</v>
      </c>
      <c r="E480" s="23">
        <v>737233</v>
      </c>
      <c r="F480" s="23">
        <v>6094415</v>
      </c>
      <c r="G480" s="7">
        <f t="shared" si="640"/>
        <v>621879.08163265302</v>
      </c>
      <c r="H480" s="12"/>
      <c r="I480" s="11">
        <f t="shared" si="660"/>
        <v>8.1698941874916442E-5</v>
      </c>
      <c r="J480" s="11">
        <f t="shared" si="641"/>
        <v>0.13256563591419357</v>
      </c>
      <c r="K480" s="11">
        <f t="shared" si="661"/>
        <v>1.8356969829275414E-3</v>
      </c>
      <c r="L480" s="23">
        <v>40697</v>
      </c>
      <c r="M480" s="11">
        <f t="shared" si="642"/>
        <v>3.7108093723310767E-2</v>
      </c>
      <c r="N480" s="11">
        <f t="shared" si="643"/>
        <v>0.91251872114468191</v>
      </c>
      <c r="O480" s="23">
        <v>2701</v>
      </c>
      <c r="P480" s="24">
        <f t="shared" si="662"/>
        <v>11167</v>
      </c>
      <c r="Q480" s="25">
        <f t="shared" si="644"/>
        <v>5.9102713351840246E-3</v>
      </c>
      <c r="R480" s="23">
        <f t="shared" ref="R480:S480" si="671">D480-D479</f>
        <v>8</v>
      </c>
      <c r="S480" s="12">
        <f t="shared" si="671"/>
        <v>379</v>
      </c>
      <c r="T480" s="23">
        <v>182</v>
      </c>
      <c r="U480" s="23">
        <v>22</v>
      </c>
      <c r="V480" s="11">
        <f t="shared" si="646"/>
        <v>5.0373185132007281E-2</v>
      </c>
      <c r="W480" s="12">
        <f t="shared" ref="W480:X480" si="672">T480-T479</f>
        <v>-33</v>
      </c>
      <c r="X480" s="12">
        <f t="shared" si="672"/>
        <v>-8</v>
      </c>
      <c r="Y480" s="11">
        <f t="shared" si="648"/>
        <v>4.4720741086566578E-3</v>
      </c>
      <c r="Z480" s="11">
        <f t="shared" si="649"/>
        <v>0.12087912087912088</v>
      </c>
      <c r="AA480" s="13">
        <f t="shared" si="650"/>
        <v>0.75548589341692785</v>
      </c>
      <c r="AB480" s="33">
        <f t="shared" si="651"/>
        <v>0.68358952843983289</v>
      </c>
      <c r="AC480" s="32">
        <f t="shared" si="652"/>
        <v>68.857142857142861</v>
      </c>
      <c r="AD480" s="32">
        <f t="shared" si="653"/>
        <v>4.2857142857142856</v>
      </c>
      <c r="AE480" s="32">
        <f t="shared" si="654"/>
        <v>8699.4285714285706</v>
      </c>
      <c r="AF480" s="34">
        <f t="shared" si="655"/>
        <v>8.4185674096956958E-3</v>
      </c>
      <c r="AG480" s="23">
        <v>5454866</v>
      </c>
      <c r="AH480" s="30">
        <f t="shared" si="665"/>
        <v>9322</v>
      </c>
      <c r="AI480" s="30">
        <f t="shared" si="656"/>
        <v>13161.6</v>
      </c>
      <c r="AJ480" s="23">
        <v>4728655</v>
      </c>
      <c r="AK480" s="23">
        <f t="shared" si="666"/>
        <v>70879</v>
      </c>
      <c r="AL480" s="30">
        <f t="shared" si="657"/>
        <v>73668.399999999994</v>
      </c>
      <c r="AM480" s="19">
        <f t="shared" si="658"/>
        <v>372.28571428571428</v>
      </c>
    </row>
    <row r="481" spans="1:39" ht="12.75" x14ac:dyDescent="0.2">
      <c r="A481" s="26">
        <v>44373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24"/>
      <c r="Q481" s="24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 spans="1:39" ht="12.75" x14ac:dyDescent="0.2">
      <c r="A482" s="26">
        <v>44374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24"/>
      <c r="Q482" s="24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 spans="1:39" x14ac:dyDescent="0.25">
      <c r="A483" s="26">
        <v>44375</v>
      </c>
      <c r="B483" s="12">
        <f>B480+C483</f>
        <v>808042</v>
      </c>
      <c r="C483" s="23">
        <v>132</v>
      </c>
      <c r="D483" s="23">
        <v>29989</v>
      </c>
      <c r="E483" s="23">
        <v>738391</v>
      </c>
      <c r="F483" s="23">
        <v>6116542</v>
      </c>
      <c r="G483" s="7">
        <f t="shared" ref="G483:G487" si="673">F483/9.8</f>
        <v>624136.93877551018</v>
      </c>
      <c r="H483" s="12"/>
      <c r="I483" s="11">
        <f>(B483-B480)/B480</f>
        <v>1.6338453540617147E-4</v>
      </c>
      <c r="J483" s="11">
        <f t="shared" ref="J483:J487" si="674">B483/F483</f>
        <v>0.13210765167638838</v>
      </c>
      <c r="K483" s="11">
        <f>(F483-F480)/F480</f>
        <v>3.630701223989505E-3</v>
      </c>
      <c r="L483" s="23">
        <v>39662</v>
      </c>
      <c r="M483" s="11">
        <f t="shared" ref="M483:M487" si="675">D483/B483</f>
        <v>3.7113169859982524E-2</v>
      </c>
      <c r="N483" s="11">
        <f t="shared" ref="N483:N487" si="676">E483/B483</f>
        <v>0.9138027478769668</v>
      </c>
      <c r="O483" s="23">
        <v>2614</v>
      </c>
      <c r="P483" s="24">
        <f>F483-F480</f>
        <v>22127</v>
      </c>
      <c r="Q483" s="25">
        <f t="shared" ref="Q483:Q487" si="677">C483/P483</f>
        <v>5.9655624350341213E-3</v>
      </c>
      <c r="R483" s="23">
        <f t="shared" ref="R483:S483" si="678">D483-D480</f>
        <v>9</v>
      </c>
      <c r="S483" s="12">
        <f t="shared" si="678"/>
        <v>1158</v>
      </c>
      <c r="T483" s="23">
        <v>157</v>
      </c>
      <c r="U483" s="23">
        <v>24</v>
      </c>
      <c r="V483" s="11">
        <f t="shared" ref="V483:V487" si="679">L483/B483</f>
        <v>4.908408226305068E-2</v>
      </c>
      <c r="W483" s="12">
        <f t="shared" ref="W483:X483" si="680">T483-T480</f>
        <v>-25</v>
      </c>
      <c r="X483" s="12">
        <f t="shared" si="680"/>
        <v>2</v>
      </c>
      <c r="Y483" s="11">
        <f t="shared" ref="Y483:Y487" si="681">T483/L483</f>
        <v>3.9584488931470926E-3</v>
      </c>
      <c r="Z483" s="11">
        <f t="shared" ref="Z483:Z487" si="682">U483/T483</f>
        <v>0.15286624203821655</v>
      </c>
      <c r="AA483" s="13">
        <f t="shared" ref="AA483:AA487" si="683">(C477+C478+C479+C480+C481+C482+C483)/(C470+C471+C472+C473+C474+C475+C476)</f>
        <v>0.70427350427350432</v>
      </c>
      <c r="AB483" s="33">
        <f t="shared" ref="AB483:AB487" si="684">SUM(AA477:AA483)/5</f>
        <v>0.70205929205604012</v>
      </c>
      <c r="AC483" s="32">
        <f t="shared" ref="AC483:AC487" si="685">SUM(C477:C483)/7</f>
        <v>58.857142857142854</v>
      </c>
      <c r="AD483" s="32">
        <f t="shared" ref="AD483:AD487" si="686">SUM(R477:R483)/7</f>
        <v>4.2857142857142856</v>
      </c>
      <c r="AE483" s="32">
        <f t="shared" ref="AE483:AE487" si="687">SUM(P477:P483)/7</f>
        <v>8293.4285714285706</v>
      </c>
      <c r="AF483" s="34">
        <f t="shared" ref="AF483:AF487" si="688">SUM(Q477:Q483)/5</f>
        <v>7.9936735688559898E-3</v>
      </c>
      <c r="AG483" s="23">
        <v>5468205</v>
      </c>
      <c r="AH483" s="30">
        <f>AG483-AG480</f>
        <v>13339</v>
      </c>
      <c r="AI483" s="30">
        <f t="shared" ref="AI483:AI487" si="689">(SUM(AH477:AH483))/5</f>
        <v>11354.8</v>
      </c>
      <c r="AJ483" s="23">
        <v>4842148</v>
      </c>
      <c r="AK483" s="23">
        <f>AJ483-AJ480</f>
        <v>113493</v>
      </c>
      <c r="AL483" s="30">
        <f t="shared" ref="AL483:AL487" si="690">(SUM(AK477:AK483))/5</f>
        <v>70207</v>
      </c>
      <c r="AM483" s="19">
        <f t="shared" ref="AM483:AM487" si="691">SUM(S477:S483)/7</f>
        <v>402.42857142857144</v>
      </c>
    </row>
    <row r="484" spans="1:39" x14ac:dyDescent="0.25">
      <c r="A484" s="26">
        <v>44376</v>
      </c>
      <c r="B484" s="12">
        <f t="shared" ref="B484:B487" si="692">B483+C484</f>
        <v>808076</v>
      </c>
      <c r="C484" s="23">
        <v>34</v>
      </c>
      <c r="D484" s="23">
        <v>29991</v>
      </c>
      <c r="E484" s="23">
        <v>738542</v>
      </c>
      <c r="F484" s="23">
        <v>6120838</v>
      </c>
      <c r="G484" s="7">
        <f t="shared" si="673"/>
        <v>624575.30612244888</v>
      </c>
      <c r="H484" s="12"/>
      <c r="I484" s="11">
        <f t="shared" ref="I484:I487" si="693">(B484-B483)/B483</f>
        <v>4.2077020748921465E-5</v>
      </c>
      <c r="J484" s="11">
        <f t="shared" si="674"/>
        <v>0.13202048477675768</v>
      </c>
      <c r="K484" s="11">
        <f t="shared" ref="K484:K487" si="694">(F484-F483)/F483</f>
        <v>7.0235763933281252E-4</v>
      </c>
      <c r="L484" s="23">
        <v>39543</v>
      </c>
      <c r="M484" s="11">
        <f t="shared" si="675"/>
        <v>3.7114083328795809E-2</v>
      </c>
      <c r="N484" s="11">
        <f t="shared" si="676"/>
        <v>0.91395116300941992</v>
      </c>
      <c r="O484" s="23">
        <v>2376</v>
      </c>
      <c r="P484" s="24">
        <f t="shared" ref="P484:P487" si="695">F484-F483</f>
        <v>4296</v>
      </c>
      <c r="Q484" s="25">
        <f t="shared" si="677"/>
        <v>7.9143389199255124E-3</v>
      </c>
      <c r="R484" s="23">
        <f t="shared" ref="R484:S484" si="696">D484-D483</f>
        <v>2</v>
      </c>
      <c r="S484" s="12">
        <f t="shared" si="696"/>
        <v>151</v>
      </c>
      <c r="T484" s="23">
        <v>150</v>
      </c>
      <c r="U484" s="23">
        <v>22</v>
      </c>
      <c r="V484" s="11">
        <f t="shared" si="679"/>
        <v>4.8934753661784285E-2</v>
      </c>
      <c r="W484" s="12">
        <f t="shared" ref="W484:X484" si="697">T484-T483</f>
        <v>-7</v>
      </c>
      <c r="X484" s="12">
        <f t="shared" si="697"/>
        <v>-2</v>
      </c>
      <c r="Y484" s="11">
        <f t="shared" si="681"/>
        <v>3.7933388968970486E-3</v>
      </c>
      <c r="Z484" s="11">
        <f t="shared" si="682"/>
        <v>0.14666666666666667</v>
      </c>
      <c r="AA484" s="13">
        <f t="shared" si="683"/>
        <v>0.67353951890034369</v>
      </c>
      <c r="AB484" s="33">
        <f t="shared" si="684"/>
        <v>0.7068564815503946</v>
      </c>
      <c r="AC484" s="32">
        <f t="shared" si="685"/>
        <v>56</v>
      </c>
      <c r="AD484" s="32">
        <f t="shared" si="686"/>
        <v>4</v>
      </c>
      <c r="AE484" s="32">
        <f t="shared" si="687"/>
        <v>8290.2857142857138</v>
      </c>
      <c r="AF484" s="34">
        <f t="shared" si="688"/>
        <v>7.0753834093487348E-3</v>
      </c>
      <c r="AG484" s="23">
        <v>5477405</v>
      </c>
      <c r="AH484" s="30">
        <f t="shared" ref="AH484:AH487" si="698">AG484-AG483</f>
        <v>9200</v>
      </c>
      <c r="AI484" s="30">
        <f t="shared" si="689"/>
        <v>11235</v>
      </c>
      <c r="AJ484" s="23">
        <v>4874076</v>
      </c>
      <c r="AK484" s="23">
        <f t="shared" ref="AK484:AK487" si="699">AJ484-AJ483</f>
        <v>31928</v>
      </c>
      <c r="AL484" s="30">
        <f t="shared" si="690"/>
        <v>63809.4</v>
      </c>
      <c r="AM484" s="19">
        <f t="shared" si="691"/>
        <v>372.14285714285717</v>
      </c>
    </row>
    <row r="485" spans="1:39" x14ac:dyDescent="0.25">
      <c r="A485" s="26">
        <v>44377</v>
      </c>
      <c r="B485" s="12">
        <f t="shared" si="692"/>
        <v>808128</v>
      </c>
      <c r="C485" s="23">
        <v>52</v>
      </c>
      <c r="D485" s="23">
        <v>29992</v>
      </c>
      <c r="E485" s="23">
        <v>738782</v>
      </c>
      <c r="F485" s="23">
        <v>6130295</v>
      </c>
      <c r="G485" s="7">
        <f t="shared" si="673"/>
        <v>625540.30612244888</v>
      </c>
      <c r="H485" s="12"/>
      <c r="I485" s="11">
        <f t="shared" si="693"/>
        <v>6.4350382884778169E-5</v>
      </c>
      <c r="J485" s="11">
        <f t="shared" si="674"/>
        <v>0.13182530367625048</v>
      </c>
      <c r="K485" s="11">
        <f t="shared" si="694"/>
        <v>1.5450498771573434E-3</v>
      </c>
      <c r="L485" s="23">
        <v>39354</v>
      </c>
      <c r="M485" s="11">
        <f t="shared" si="675"/>
        <v>3.7112932604735881E-2</v>
      </c>
      <c r="N485" s="11">
        <f t="shared" si="676"/>
        <v>0.91418933634275756</v>
      </c>
      <c r="O485" s="23">
        <v>2212</v>
      </c>
      <c r="P485" s="24">
        <f t="shared" si="695"/>
        <v>9457</v>
      </c>
      <c r="Q485" s="25">
        <f t="shared" si="677"/>
        <v>5.4985724859892143E-3</v>
      </c>
      <c r="R485" s="23">
        <f t="shared" ref="R485:S485" si="700">D485-D484</f>
        <v>1</v>
      </c>
      <c r="S485" s="12">
        <f t="shared" si="700"/>
        <v>240</v>
      </c>
      <c r="T485" s="23">
        <v>126</v>
      </c>
      <c r="U485" s="23">
        <v>23</v>
      </c>
      <c r="V485" s="11">
        <f t="shared" si="679"/>
        <v>4.8697731052506535E-2</v>
      </c>
      <c r="W485" s="12">
        <f t="shared" ref="W485:X485" si="701">T485-T484</f>
        <v>-24</v>
      </c>
      <c r="X485" s="12">
        <f t="shared" si="701"/>
        <v>1</v>
      </c>
      <c r="Y485" s="11">
        <f t="shared" si="681"/>
        <v>3.2017075773745998E-3</v>
      </c>
      <c r="Z485" s="11">
        <f t="shared" si="682"/>
        <v>0.18253968253968253</v>
      </c>
      <c r="AA485" s="13">
        <f t="shared" si="683"/>
        <v>0.62367491166077738</v>
      </c>
      <c r="AB485" s="33">
        <f t="shared" si="684"/>
        <v>0.69421282310585097</v>
      </c>
      <c r="AC485" s="32">
        <f t="shared" si="685"/>
        <v>50.428571428571431</v>
      </c>
      <c r="AD485" s="32">
        <f t="shared" si="686"/>
        <v>3</v>
      </c>
      <c r="AE485" s="32">
        <f t="shared" si="687"/>
        <v>8111.2857142857147</v>
      </c>
      <c r="AF485" s="34">
        <f t="shared" si="688"/>
        <v>6.4757515013178198E-3</v>
      </c>
      <c r="AG485" s="23">
        <v>5486514</v>
      </c>
      <c r="AH485" s="30">
        <f t="shared" si="698"/>
        <v>9109</v>
      </c>
      <c r="AI485" s="30">
        <f t="shared" si="689"/>
        <v>10960.2</v>
      </c>
      <c r="AJ485" s="23">
        <v>4916927</v>
      </c>
      <c r="AK485" s="23">
        <f t="shared" si="699"/>
        <v>42851</v>
      </c>
      <c r="AL485" s="30">
        <f t="shared" si="690"/>
        <v>59410</v>
      </c>
      <c r="AM485" s="19">
        <f t="shared" si="691"/>
        <v>342.14285714285717</v>
      </c>
    </row>
    <row r="486" spans="1:39" x14ac:dyDescent="0.25">
      <c r="A486" s="26">
        <v>44378</v>
      </c>
      <c r="B486" s="12">
        <f t="shared" si="692"/>
        <v>808160</v>
      </c>
      <c r="C486" s="23">
        <v>32</v>
      </c>
      <c r="D486" s="23">
        <v>29992</v>
      </c>
      <c r="E486" s="23">
        <v>739204</v>
      </c>
      <c r="F486" s="23">
        <v>6138529</v>
      </c>
      <c r="G486" s="7">
        <f t="shared" si="673"/>
        <v>626380.51020408154</v>
      </c>
      <c r="H486" s="12"/>
      <c r="I486" s="11">
        <f t="shared" si="693"/>
        <v>3.959768749505029E-5</v>
      </c>
      <c r="J486" s="11">
        <f t="shared" si="674"/>
        <v>0.13165369097384733</v>
      </c>
      <c r="K486" s="11">
        <f t="shared" si="694"/>
        <v>1.3431653778488636E-3</v>
      </c>
      <c r="L486" s="23">
        <v>38964</v>
      </c>
      <c r="M486" s="11">
        <f t="shared" si="675"/>
        <v>3.7111463076618494E-2</v>
      </c>
      <c r="N486" s="11">
        <f t="shared" si="676"/>
        <v>0.91467531181944173</v>
      </c>
      <c r="O486" s="23">
        <v>1998</v>
      </c>
      <c r="P486" s="24">
        <f t="shared" si="695"/>
        <v>8234</v>
      </c>
      <c r="Q486" s="25">
        <f t="shared" si="677"/>
        <v>3.8863249939276173E-3</v>
      </c>
      <c r="R486" s="23">
        <f t="shared" ref="R486:S486" si="702">D486-D485</f>
        <v>0</v>
      </c>
      <c r="S486" s="12">
        <f t="shared" si="702"/>
        <v>422</v>
      </c>
      <c r="T486" s="23">
        <v>116</v>
      </c>
      <c r="U486" s="23">
        <v>20</v>
      </c>
      <c r="V486" s="11">
        <f t="shared" si="679"/>
        <v>4.8213225103939814E-2</v>
      </c>
      <c r="W486" s="12">
        <f t="shared" ref="W486:X486" si="703">T486-T485</f>
        <v>-10</v>
      </c>
      <c r="X486" s="12">
        <f t="shared" si="703"/>
        <v>-3</v>
      </c>
      <c r="Y486" s="11">
        <f t="shared" si="681"/>
        <v>2.9771070731957703E-3</v>
      </c>
      <c r="Z486" s="11">
        <f t="shared" si="682"/>
        <v>0.17241379310344829</v>
      </c>
      <c r="AA486" s="13">
        <f t="shared" si="683"/>
        <v>0.6053639846743295</v>
      </c>
      <c r="AB486" s="33">
        <f t="shared" si="684"/>
        <v>0.67246756258517648</v>
      </c>
      <c r="AC486" s="32">
        <f t="shared" si="685"/>
        <v>45.142857142857146</v>
      </c>
      <c r="AD486" s="32">
        <f t="shared" si="686"/>
        <v>2.8571428571428572</v>
      </c>
      <c r="AE486" s="32">
        <f t="shared" si="687"/>
        <v>7897.2857142857147</v>
      </c>
      <c r="AF486" s="34">
        <f t="shared" si="688"/>
        <v>5.8350140340120982E-3</v>
      </c>
      <c r="AG486" s="23">
        <v>5493609</v>
      </c>
      <c r="AH486" s="30">
        <f t="shared" si="698"/>
        <v>7095</v>
      </c>
      <c r="AI486" s="30">
        <f t="shared" si="689"/>
        <v>9613</v>
      </c>
      <c r="AJ486" s="23">
        <v>4958805</v>
      </c>
      <c r="AK486" s="23">
        <f t="shared" si="699"/>
        <v>41878</v>
      </c>
      <c r="AL486" s="30">
        <f t="shared" si="690"/>
        <v>60205.8</v>
      </c>
      <c r="AM486" s="19">
        <f t="shared" si="691"/>
        <v>335.71428571428572</v>
      </c>
    </row>
    <row r="487" spans="1:39" x14ac:dyDescent="0.25">
      <c r="A487" s="26">
        <v>44379</v>
      </c>
      <c r="B487" s="12">
        <f t="shared" si="692"/>
        <v>808197</v>
      </c>
      <c r="C487" s="23">
        <v>37</v>
      </c>
      <c r="D487" s="23">
        <v>29992</v>
      </c>
      <c r="E487" s="23">
        <v>739561</v>
      </c>
      <c r="F487" s="23">
        <v>6145920</v>
      </c>
      <c r="G487" s="7">
        <f t="shared" si="673"/>
        <v>627134.69387755101</v>
      </c>
      <c r="H487" s="12"/>
      <c r="I487" s="11">
        <f t="shared" si="693"/>
        <v>4.578301326470006E-5</v>
      </c>
      <c r="J487" s="11">
        <f t="shared" si="674"/>
        <v>0.13150138628553576</v>
      </c>
      <c r="K487" s="11">
        <f t="shared" si="694"/>
        <v>1.204034386739885E-3</v>
      </c>
      <c r="L487" s="23">
        <v>38644</v>
      </c>
      <c r="M487" s="11">
        <f t="shared" si="675"/>
        <v>3.7109764079797374E-2</v>
      </c>
      <c r="N487" s="11">
        <f t="shared" si="676"/>
        <v>0.91507516113026899</v>
      </c>
      <c r="O487" s="23">
        <v>1851</v>
      </c>
      <c r="P487" s="24">
        <f t="shared" si="695"/>
        <v>7391</v>
      </c>
      <c r="Q487" s="25">
        <f t="shared" si="677"/>
        <v>5.0060884859964823E-3</v>
      </c>
      <c r="R487" s="23">
        <f t="shared" ref="R487:S487" si="704">D487-D486</f>
        <v>0</v>
      </c>
      <c r="S487" s="12">
        <f t="shared" si="704"/>
        <v>357</v>
      </c>
      <c r="T487" s="23">
        <v>98</v>
      </c>
      <c r="U487" s="23">
        <v>22</v>
      </c>
      <c r="V487" s="11">
        <f t="shared" si="679"/>
        <v>4.7815074789933645E-2</v>
      </c>
      <c r="W487" s="12">
        <f t="shared" ref="W487:X487" si="705">T487-T486</f>
        <v>-18</v>
      </c>
      <c r="X487" s="12">
        <f t="shared" si="705"/>
        <v>2</v>
      </c>
      <c r="Y487" s="11">
        <f t="shared" si="681"/>
        <v>2.5359693613497569E-3</v>
      </c>
      <c r="Z487" s="11">
        <f t="shared" si="682"/>
        <v>0.22448979591836735</v>
      </c>
      <c r="AA487" s="13">
        <f t="shared" si="683"/>
        <v>0.5954356846473029</v>
      </c>
      <c r="AB487" s="33">
        <f t="shared" si="684"/>
        <v>0.64045752083125163</v>
      </c>
      <c r="AC487" s="32">
        <f t="shared" si="685"/>
        <v>41</v>
      </c>
      <c r="AD487" s="32">
        <f t="shared" si="686"/>
        <v>1.7142857142857142</v>
      </c>
      <c r="AE487" s="32">
        <f t="shared" si="687"/>
        <v>7357.8571428571431</v>
      </c>
      <c r="AF487" s="34">
        <f t="shared" si="688"/>
        <v>5.6541774641745892E-3</v>
      </c>
      <c r="AG487" s="23">
        <v>5495888</v>
      </c>
      <c r="AH487" s="30">
        <f t="shared" si="698"/>
        <v>2279</v>
      </c>
      <c r="AI487" s="30">
        <f t="shared" si="689"/>
        <v>8204.4</v>
      </c>
      <c r="AJ487" s="23">
        <v>4973210</v>
      </c>
      <c r="AK487" s="23">
        <f t="shared" si="699"/>
        <v>14405</v>
      </c>
      <c r="AL487" s="30">
        <f t="shared" si="690"/>
        <v>48911</v>
      </c>
      <c r="AM487" s="19">
        <f t="shared" si="691"/>
        <v>332.57142857142856</v>
      </c>
    </row>
    <row r="488" spans="1:39" ht="12.75" x14ac:dyDescent="0.2">
      <c r="A488" s="26">
        <v>44380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24"/>
      <c r="Q488" s="24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 spans="1:39" ht="12.75" x14ac:dyDescent="0.2">
      <c r="A489" s="26">
        <v>44381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24"/>
      <c r="Q489" s="24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 spans="1:39" x14ac:dyDescent="0.25">
      <c r="A490" s="26">
        <v>44382</v>
      </c>
      <c r="B490" s="12">
        <f>B487+C490</f>
        <v>808262</v>
      </c>
      <c r="C490" s="23">
        <v>65</v>
      </c>
      <c r="D490" s="23">
        <v>29996</v>
      </c>
      <c r="E490" s="23">
        <v>740195</v>
      </c>
      <c r="F490" s="23">
        <v>6164167</v>
      </c>
      <c r="G490" s="7">
        <f t="shared" ref="G490:G494" si="706">F490/9.8</f>
        <v>628996.63265306118</v>
      </c>
      <c r="H490" s="12"/>
      <c r="I490" s="11">
        <f>(B490-B487)/B487</f>
        <v>8.0425935755762512E-5</v>
      </c>
      <c r="J490" s="11">
        <f t="shared" ref="J490:J494" si="707">B490/F490</f>
        <v>0.13112266426266517</v>
      </c>
      <c r="K490" s="11">
        <f>(F490-F487)/F487</f>
        <v>2.9689615224409039E-3</v>
      </c>
      <c r="L490" s="23">
        <v>38071</v>
      </c>
      <c r="M490" s="11">
        <f t="shared" ref="M490:M494" si="708">D490/B490</f>
        <v>3.7111728622649588E-2</v>
      </c>
      <c r="N490" s="11">
        <f t="shared" ref="N490:N494" si="709">E490/B490</f>
        <v>0.91578597039078913</v>
      </c>
      <c r="O490" s="23">
        <v>2332</v>
      </c>
      <c r="P490" s="24">
        <f>F490-F487</f>
        <v>18247</v>
      </c>
      <c r="Q490" s="25">
        <f t="shared" ref="Q490:Q494" si="710">C490/P490</f>
        <v>3.5622294075738476E-3</v>
      </c>
      <c r="R490" s="23">
        <f t="shared" ref="R490:S490" si="711">D490-D487</f>
        <v>4</v>
      </c>
      <c r="S490" s="12">
        <f t="shared" si="711"/>
        <v>634</v>
      </c>
      <c r="T490" s="23">
        <v>82</v>
      </c>
      <c r="U490" s="23">
        <v>18</v>
      </c>
      <c r="V490" s="11">
        <f t="shared" ref="V490:V494" si="712">L490/B490</f>
        <v>4.7102300986561291E-2</v>
      </c>
      <c r="W490" s="12">
        <f t="shared" ref="W490:X490" si="713">T490-T487</f>
        <v>-16</v>
      </c>
      <c r="X490" s="12">
        <f t="shared" si="713"/>
        <v>-4</v>
      </c>
      <c r="Y490" s="11">
        <f t="shared" ref="Y490:Y494" si="714">T490/L490</f>
        <v>2.1538704000420269E-3</v>
      </c>
      <c r="Z490" s="11">
        <f t="shared" ref="Z490:Z494" si="715">U490/T490</f>
        <v>0.21951219512195122</v>
      </c>
      <c r="AA490" s="13">
        <f t="shared" ref="AA490:AA494" si="716">(C484+C485+C486+C487+C488+C489+C490)/(C477+C478+C479+C480+C481+C482+C483)</f>
        <v>0.53398058252427183</v>
      </c>
      <c r="AB490" s="33">
        <f t="shared" ref="AB490:AB494" si="717">SUM(AA484:AA490)/5</f>
        <v>0.60639893648140508</v>
      </c>
      <c r="AC490" s="32">
        <f t="shared" ref="AC490:AC494" si="718">SUM(C484:C490)/7</f>
        <v>31.428571428571427</v>
      </c>
      <c r="AD490" s="32">
        <f t="shared" ref="AD490:AD494" si="719">SUM(R484:R490)/7</f>
        <v>1</v>
      </c>
      <c r="AE490" s="32">
        <f t="shared" ref="AE490:AE494" si="720">SUM(P484:P490)/7</f>
        <v>6803.5714285714284</v>
      </c>
      <c r="AF490" s="34">
        <f t="shared" ref="AF490:AF494" si="721">SUM(Q484:Q490)/5</f>
        <v>5.173510858682534E-3</v>
      </c>
      <c r="AG490" s="23">
        <v>5506665</v>
      </c>
      <c r="AH490" s="30">
        <f>AG490-AG487</f>
        <v>10777</v>
      </c>
      <c r="AI490" s="30">
        <f t="shared" ref="AI490:AI494" si="722">(SUM(AH484:AH490))/5</f>
        <v>7692</v>
      </c>
      <c r="AJ490" s="23">
        <v>5058824</v>
      </c>
      <c r="AK490" s="23">
        <f>AJ490-AJ487</f>
        <v>85614</v>
      </c>
      <c r="AL490" s="30">
        <f t="shared" ref="AL490:AL494" si="723">(SUM(AK484:AK490))/5</f>
        <v>43335.199999999997</v>
      </c>
      <c r="AM490" s="19">
        <f t="shared" ref="AM490:AM494" si="724">SUM(S484:S490)/7</f>
        <v>257.71428571428572</v>
      </c>
    </row>
    <row r="491" spans="1:39" x14ac:dyDescent="0.25">
      <c r="A491" s="26">
        <v>44383</v>
      </c>
      <c r="B491" s="12">
        <f t="shared" ref="B491:B494" si="725">B490+C491</f>
        <v>808294</v>
      </c>
      <c r="C491" s="23">
        <v>32</v>
      </c>
      <c r="D491" s="23">
        <v>29998</v>
      </c>
      <c r="E491" s="23">
        <v>740327</v>
      </c>
      <c r="F491" s="23">
        <v>6168335</v>
      </c>
      <c r="G491" s="7">
        <f t="shared" si="706"/>
        <v>629421.93877551018</v>
      </c>
      <c r="H491" s="12"/>
      <c r="I491" s="11">
        <f t="shared" ref="I491:I494" si="726">(B491-B490)/B490</f>
        <v>3.9591122680516964E-5</v>
      </c>
      <c r="J491" s="11">
        <f t="shared" si="707"/>
        <v>0.13103925127283134</v>
      </c>
      <c r="K491" s="11">
        <f t="shared" ref="K491:K494" si="727">(F491-F490)/F490</f>
        <v>6.7616597668427865E-4</v>
      </c>
      <c r="L491" s="23">
        <v>37969</v>
      </c>
      <c r="M491" s="11">
        <f t="shared" si="708"/>
        <v>3.7112733733022887E-2</v>
      </c>
      <c r="N491" s="11">
        <f t="shared" si="709"/>
        <v>0.91591302174703759</v>
      </c>
      <c r="O491" s="23">
        <v>1852</v>
      </c>
      <c r="P491" s="24">
        <f t="shared" ref="P491:P494" si="728">F491-F490</f>
        <v>4168</v>
      </c>
      <c r="Q491" s="25">
        <f t="shared" si="710"/>
        <v>7.677543186180422E-3</v>
      </c>
      <c r="R491" s="23">
        <f t="shared" ref="R491:S491" si="729">D491-D490</f>
        <v>2</v>
      </c>
      <c r="S491" s="12">
        <f t="shared" si="729"/>
        <v>132</v>
      </c>
      <c r="T491" s="23">
        <v>88</v>
      </c>
      <c r="U491" s="23">
        <v>21</v>
      </c>
      <c r="V491" s="11">
        <f t="shared" si="712"/>
        <v>4.6974244519939527E-2</v>
      </c>
      <c r="W491" s="12">
        <f t="shared" ref="W491:X491" si="730">T491-T490</f>
        <v>6</v>
      </c>
      <c r="X491" s="12">
        <f t="shared" si="730"/>
        <v>3</v>
      </c>
      <c r="Y491" s="11">
        <f t="shared" si="714"/>
        <v>2.3176802128051831E-3</v>
      </c>
      <c r="Z491" s="11">
        <f t="shared" si="715"/>
        <v>0.23863636363636365</v>
      </c>
      <c r="AA491" s="13">
        <f t="shared" si="716"/>
        <v>0.55612244897959184</v>
      </c>
      <c r="AB491" s="33">
        <f t="shared" si="717"/>
        <v>0.58291552249725465</v>
      </c>
      <c r="AC491" s="32">
        <f t="shared" si="718"/>
        <v>31.142857142857142</v>
      </c>
      <c r="AD491" s="32">
        <f t="shared" si="719"/>
        <v>1</v>
      </c>
      <c r="AE491" s="32">
        <f t="shared" si="720"/>
        <v>6785.2857142857147</v>
      </c>
      <c r="AF491" s="34">
        <f t="shared" si="721"/>
        <v>5.1261517119335163E-3</v>
      </c>
      <c r="AG491" s="23">
        <v>5513327</v>
      </c>
      <c r="AH491" s="30">
        <f t="shared" ref="AH491:AH494" si="731">AG491-AG490</f>
        <v>6662</v>
      </c>
      <c r="AI491" s="30">
        <f t="shared" si="722"/>
        <v>7184.4</v>
      </c>
      <c r="AJ491" s="23">
        <v>5072024</v>
      </c>
      <c r="AK491" s="23">
        <f t="shared" ref="AK491:AK494" si="732">AJ491-AJ490</f>
        <v>13200</v>
      </c>
      <c r="AL491" s="30">
        <f t="shared" si="723"/>
        <v>39589.599999999999</v>
      </c>
      <c r="AM491" s="19">
        <f t="shared" si="724"/>
        <v>255</v>
      </c>
    </row>
    <row r="492" spans="1:39" x14ac:dyDescent="0.25">
      <c r="A492" s="26">
        <v>44384</v>
      </c>
      <c r="B492" s="12">
        <f t="shared" si="725"/>
        <v>808338</v>
      </c>
      <c r="C492" s="23">
        <v>44</v>
      </c>
      <c r="D492" s="23">
        <v>29999</v>
      </c>
      <c r="E492" s="23">
        <v>740535</v>
      </c>
      <c r="F492" s="23">
        <v>6173422</v>
      </c>
      <c r="G492" s="7">
        <f t="shared" si="706"/>
        <v>629941.0204081632</v>
      </c>
      <c r="H492" s="12"/>
      <c r="I492" s="11">
        <f t="shared" si="726"/>
        <v>5.4435638517668077E-5</v>
      </c>
      <c r="J492" s="11">
        <f t="shared" si="707"/>
        <v>0.13093840012881025</v>
      </c>
      <c r="K492" s="11">
        <f t="shared" si="727"/>
        <v>8.2469580526997968E-4</v>
      </c>
      <c r="L492" s="23">
        <v>37804</v>
      </c>
      <c r="M492" s="11">
        <f t="shared" si="708"/>
        <v>3.7111950693892899E-2</v>
      </c>
      <c r="N492" s="11">
        <f t="shared" si="709"/>
        <v>0.9161204842528744</v>
      </c>
      <c r="O492" s="23">
        <v>1778</v>
      </c>
      <c r="P492" s="24">
        <f t="shared" si="728"/>
        <v>5087</v>
      </c>
      <c r="Q492" s="25">
        <f t="shared" si="710"/>
        <v>8.6494987222331433E-3</v>
      </c>
      <c r="R492" s="23">
        <f t="shared" ref="R492:S492" si="733">D492-D491</f>
        <v>1</v>
      </c>
      <c r="S492" s="12">
        <f t="shared" si="733"/>
        <v>208</v>
      </c>
      <c r="T492" s="23">
        <v>80</v>
      </c>
      <c r="U492" s="23">
        <v>17</v>
      </c>
      <c r="V492" s="11">
        <f t="shared" si="712"/>
        <v>4.6767565053232679E-2</v>
      </c>
      <c r="W492" s="12">
        <f t="shared" ref="W492:X492" si="734">T492-T491</f>
        <v>-8</v>
      </c>
      <c r="X492" s="12">
        <f t="shared" si="734"/>
        <v>-4</v>
      </c>
      <c r="Y492" s="11">
        <f t="shared" si="714"/>
        <v>2.1161781822029413E-3</v>
      </c>
      <c r="Z492" s="11">
        <f t="shared" si="715"/>
        <v>0.21249999999999999</v>
      </c>
      <c r="AA492" s="13">
        <f t="shared" si="716"/>
        <v>0.59490084985835689</v>
      </c>
      <c r="AB492" s="33">
        <f t="shared" si="717"/>
        <v>0.57716071013677062</v>
      </c>
      <c r="AC492" s="32">
        <f t="shared" si="718"/>
        <v>30</v>
      </c>
      <c r="AD492" s="32">
        <f t="shared" si="719"/>
        <v>1</v>
      </c>
      <c r="AE492" s="32">
        <f t="shared" si="720"/>
        <v>6161</v>
      </c>
      <c r="AF492" s="34">
        <f t="shared" si="721"/>
        <v>5.7563369591823021E-3</v>
      </c>
      <c r="AG492" s="23">
        <v>5519495</v>
      </c>
      <c r="AH492" s="30">
        <f t="shared" si="731"/>
        <v>6168</v>
      </c>
      <c r="AI492" s="30">
        <f t="shared" si="722"/>
        <v>6596.2</v>
      </c>
      <c r="AJ492" s="23">
        <v>5102847</v>
      </c>
      <c r="AK492" s="23">
        <f t="shared" si="732"/>
        <v>30823</v>
      </c>
      <c r="AL492" s="30">
        <f t="shared" si="723"/>
        <v>37184</v>
      </c>
      <c r="AM492" s="19">
        <f t="shared" si="724"/>
        <v>250.42857142857142</v>
      </c>
    </row>
    <row r="493" spans="1:39" x14ac:dyDescent="0.25">
      <c r="A493" s="26">
        <v>44385</v>
      </c>
      <c r="B493" s="12">
        <f t="shared" si="725"/>
        <v>808393</v>
      </c>
      <c r="C493" s="23">
        <v>55</v>
      </c>
      <c r="D493" s="23">
        <v>30004</v>
      </c>
      <c r="E493" s="23">
        <v>740790</v>
      </c>
      <c r="F493" s="23">
        <v>6179187</v>
      </c>
      <c r="G493" s="7">
        <f t="shared" si="706"/>
        <v>630529.28571428568</v>
      </c>
      <c r="H493" s="12"/>
      <c r="I493" s="11">
        <f t="shared" si="726"/>
        <v>6.804084430028033E-5</v>
      </c>
      <c r="J493" s="11">
        <f t="shared" si="707"/>
        <v>0.1308251392942146</v>
      </c>
      <c r="K493" s="11">
        <f t="shared" si="727"/>
        <v>9.338418789449352E-4</v>
      </c>
      <c r="L493" s="23">
        <v>37599</v>
      </c>
      <c r="M493" s="11">
        <f t="shared" si="708"/>
        <v>3.711561084769413E-2</v>
      </c>
      <c r="N493" s="11">
        <f t="shared" si="709"/>
        <v>0.91637359551604236</v>
      </c>
      <c r="O493" s="23">
        <v>1678</v>
      </c>
      <c r="P493" s="24">
        <f t="shared" si="728"/>
        <v>5765</v>
      </c>
      <c r="Q493" s="25">
        <f t="shared" si="710"/>
        <v>9.5403295750216832E-3</v>
      </c>
      <c r="R493" s="23">
        <f t="shared" ref="R493:S493" si="735">D493-D492</f>
        <v>5</v>
      </c>
      <c r="S493" s="12">
        <f t="shared" si="735"/>
        <v>255</v>
      </c>
      <c r="T493" s="23">
        <v>72</v>
      </c>
      <c r="U493" s="23">
        <v>13</v>
      </c>
      <c r="V493" s="11">
        <f t="shared" si="712"/>
        <v>4.651079363626355E-2</v>
      </c>
      <c r="W493" s="12">
        <f t="shared" ref="W493:X493" si="736">T493-T492</f>
        <v>-8</v>
      </c>
      <c r="X493" s="12">
        <f t="shared" si="736"/>
        <v>-4</v>
      </c>
      <c r="Y493" s="11">
        <f t="shared" si="714"/>
        <v>1.9149445463975106E-3</v>
      </c>
      <c r="Z493" s="11">
        <f t="shared" si="715"/>
        <v>0.18055555555555555</v>
      </c>
      <c r="AA493" s="13">
        <f t="shared" si="716"/>
        <v>0.73734177215189878</v>
      </c>
      <c r="AB493" s="33">
        <f t="shared" si="717"/>
        <v>0.60355626763228443</v>
      </c>
      <c r="AC493" s="32">
        <f t="shared" si="718"/>
        <v>33.285714285714285</v>
      </c>
      <c r="AD493" s="32">
        <f t="shared" si="719"/>
        <v>1.7142857142857142</v>
      </c>
      <c r="AE493" s="32">
        <f t="shared" si="720"/>
        <v>5808.2857142857147</v>
      </c>
      <c r="AF493" s="34">
        <f t="shared" si="721"/>
        <v>6.887137875401116E-3</v>
      </c>
      <c r="AG493" s="23">
        <v>5523898</v>
      </c>
      <c r="AH493" s="30">
        <f t="shared" si="731"/>
        <v>4403</v>
      </c>
      <c r="AI493" s="30">
        <f t="shared" si="722"/>
        <v>6057.8</v>
      </c>
      <c r="AJ493" s="23">
        <v>5126330</v>
      </c>
      <c r="AK493" s="23">
        <f t="shared" si="732"/>
        <v>23483</v>
      </c>
      <c r="AL493" s="30">
        <f t="shared" si="723"/>
        <v>33505</v>
      </c>
      <c r="AM493" s="19">
        <f t="shared" si="724"/>
        <v>226.57142857142858</v>
      </c>
    </row>
    <row r="494" spans="1:39" x14ac:dyDescent="0.25">
      <c r="A494" s="26">
        <v>44386</v>
      </c>
      <c r="B494" s="12">
        <f t="shared" si="725"/>
        <v>808437</v>
      </c>
      <c r="C494" s="23">
        <v>44</v>
      </c>
      <c r="D494" s="23">
        <v>30004</v>
      </c>
      <c r="E494" s="23">
        <v>741083</v>
      </c>
      <c r="F494" s="23">
        <v>6192388</v>
      </c>
      <c r="G494" s="7">
        <f t="shared" si="706"/>
        <v>631876.32653061219</v>
      </c>
      <c r="H494" s="12"/>
      <c r="I494" s="11">
        <f t="shared" si="726"/>
        <v>5.4428972047011786E-5</v>
      </c>
      <c r="J494" s="11">
        <f t="shared" si="707"/>
        <v>0.13055335033915832</v>
      </c>
      <c r="K494" s="11">
        <f t="shared" si="727"/>
        <v>2.136365188494862E-3</v>
      </c>
      <c r="L494" s="23">
        <v>37350</v>
      </c>
      <c r="M494" s="11">
        <f t="shared" si="708"/>
        <v>3.711359079309829E-2</v>
      </c>
      <c r="N494" s="11">
        <f t="shared" si="709"/>
        <v>0.91668614870422804</v>
      </c>
      <c r="O494" s="23">
        <v>1629</v>
      </c>
      <c r="P494" s="24">
        <f t="shared" si="728"/>
        <v>13201</v>
      </c>
      <c r="Q494" s="25">
        <f t="shared" si="710"/>
        <v>3.33308082721006E-3</v>
      </c>
      <c r="R494" s="23">
        <f t="shared" ref="R494:S494" si="737">D494-D493</f>
        <v>0</v>
      </c>
      <c r="S494" s="12">
        <f t="shared" si="737"/>
        <v>293</v>
      </c>
      <c r="T494" s="23">
        <v>87</v>
      </c>
      <c r="U494" s="23">
        <v>13</v>
      </c>
      <c r="V494" s="11">
        <f t="shared" si="712"/>
        <v>4.620026050267368E-2</v>
      </c>
      <c r="W494" s="12">
        <f t="shared" ref="W494:X494" si="738">T494-T493</f>
        <v>15</v>
      </c>
      <c r="X494" s="12">
        <f t="shared" si="738"/>
        <v>0</v>
      </c>
      <c r="Y494" s="11">
        <f t="shared" si="714"/>
        <v>2.3293172690763051E-3</v>
      </c>
      <c r="Z494" s="11">
        <f t="shared" si="715"/>
        <v>0.14942528735632185</v>
      </c>
      <c r="AA494" s="13">
        <f t="shared" si="716"/>
        <v>0.83623693379790942</v>
      </c>
      <c r="AB494" s="33">
        <f t="shared" si="717"/>
        <v>0.65171651746240578</v>
      </c>
      <c r="AC494" s="32">
        <f t="shared" si="718"/>
        <v>34.285714285714285</v>
      </c>
      <c r="AD494" s="32">
        <f t="shared" si="719"/>
        <v>1.7142857142857142</v>
      </c>
      <c r="AE494" s="32">
        <f t="shared" si="720"/>
        <v>6638.2857142857147</v>
      </c>
      <c r="AF494" s="34">
        <f t="shared" si="721"/>
        <v>6.5525363436438316E-3</v>
      </c>
      <c r="AG494" s="23">
        <v>5529428</v>
      </c>
      <c r="AH494" s="30">
        <f t="shared" si="731"/>
        <v>5530</v>
      </c>
      <c r="AI494" s="30">
        <f t="shared" si="722"/>
        <v>6708</v>
      </c>
      <c r="AJ494" s="23">
        <v>5145484</v>
      </c>
      <c r="AK494" s="23">
        <f t="shared" si="732"/>
        <v>19154</v>
      </c>
      <c r="AL494" s="30">
        <f t="shared" si="723"/>
        <v>34454.800000000003</v>
      </c>
      <c r="AM494" s="19">
        <f t="shared" si="724"/>
        <v>217.42857142857142</v>
      </c>
    </row>
    <row r="495" spans="1:39" ht="12.75" x14ac:dyDescent="0.2">
      <c r="A495" s="26">
        <v>44387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24"/>
      <c r="Q495" s="24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 spans="1:39" ht="12.75" x14ac:dyDescent="0.2">
      <c r="A496" s="26">
        <v>44388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24"/>
      <c r="Q496" s="24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 spans="1:39" x14ac:dyDescent="0.25">
      <c r="A497" s="26">
        <v>44389</v>
      </c>
      <c r="B497" s="12">
        <f>B494+C497</f>
        <v>808539</v>
      </c>
      <c r="C497" s="23">
        <v>102</v>
      </c>
      <c r="D497" s="23">
        <v>30007</v>
      </c>
      <c r="E497" s="23">
        <v>741509</v>
      </c>
      <c r="F497" s="23">
        <v>6210862</v>
      </c>
      <c r="G497" s="7">
        <f t="shared" ref="G497:G501" si="739">F497/9.8</f>
        <v>633761.42857142852</v>
      </c>
      <c r="H497" s="12"/>
      <c r="I497" s="11">
        <f>(B497-B494)/B494</f>
        <v>1.2616938611171929E-4</v>
      </c>
      <c r="J497" s="11">
        <f t="shared" ref="J497:J501" si="740">B497/F497</f>
        <v>0.13018144663333367</v>
      </c>
      <c r="K497" s="11">
        <f>(F497-F494)/F494</f>
        <v>2.9833401912154082E-3</v>
      </c>
      <c r="L497" s="23">
        <v>37023</v>
      </c>
      <c r="M497" s="11">
        <f t="shared" ref="M497:M501" si="741">D497/B497</f>
        <v>3.7112619181016625E-2</v>
      </c>
      <c r="N497" s="11">
        <f t="shared" ref="N497:N501" si="742">E497/B497</f>
        <v>0.91709738182079037</v>
      </c>
      <c r="O497" s="23">
        <v>1649</v>
      </c>
      <c r="P497" s="24">
        <f>F497-F494</f>
        <v>18474</v>
      </c>
      <c r="Q497" s="25">
        <f t="shared" ref="Q497:Q501" si="743">C497/P497</f>
        <v>5.5212731406300746E-3</v>
      </c>
      <c r="R497" s="23">
        <f t="shared" ref="R497:S497" si="744">D497-D494</f>
        <v>3</v>
      </c>
      <c r="S497" s="12">
        <f t="shared" si="744"/>
        <v>426</v>
      </c>
      <c r="T497" s="23">
        <v>73</v>
      </c>
      <c r="U497" s="23">
        <v>12</v>
      </c>
      <c r="V497" s="11">
        <f t="shared" ref="V497:V501" si="745">L497/B497</f>
        <v>4.5789998998193041E-2</v>
      </c>
      <c r="W497" s="12">
        <f t="shared" ref="W497:X497" si="746">T497-T494</f>
        <v>-14</v>
      </c>
      <c r="X497" s="12">
        <f t="shared" si="746"/>
        <v>-1</v>
      </c>
      <c r="Y497" s="11">
        <f t="shared" ref="Y497:Y501" si="747">T497/L497</f>
        <v>1.9717472922237528E-3</v>
      </c>
      <c r="Z497" s="11">
        <f t="shared" ref="Z497:Z501" si="748">U497/T497</f>
        <v>0.16438356164383561</v>
      </c>
      <c r="AA497" s="13">
        <f t="shared" ref="AA497:AA501" si="749">(C491+C492+C493+C494+C495+C496+C497)/(C484+C485+C486+C487+C488+C489+C490)</f>
        <v>1.259090909090909</v>
      </c>
      <c r="AB497" s="33">
        <f t="shared" ref="AB497:AB501" si="750">SUM(AA491:AA497)/5</f>
        <v>0.79673858277573317</v>
      </c>
      <c r="AC497" s="32">
        <f t="shared" ref="AC497:AC501" si="751">SUM(C491:C497)/7</f>
        <v>39.571428571428569</v>
      </c>
      <c r="AD497" s="32">
        <f t="shared" ref="AD497:AD501" si="752">SUM(R491:R497)/7</f>
        <v>1.5714285714285714</v>
      </c>
      <c r="AE497" s="32">
        <f t="shared" ref="AE497:AE501" si="753">SUM(P491:P497)/7</f>
        <v>6670.7142857142853</v>
      </c>
      <c r="AF497" s="34">
        <f t="shared" ref="AF497:AF501" si="754">SUM(Q491:Q497)/5</f>
        <v>6.9443450902550771E-3</v>
      </c>
      <c r="AG497" s="23">
        <v>5538557</v>
      </c>
      <c r="AH497" s="30">
        <f>AG497-AG494</f>
        <v>9129</v>
      </c>
      <c r="AI497" s="30">
        <f t="shared" ref="AI497:AI501" si="755">(SUM(AH491:AH497))/5</f>
        <v>6378.4</v>
      </c>
      <c r="AJ497" s="23">
        <v>5175503</v>
      </c>
      <c r="AK497" s="23">
        <f>AJ497-AJ494</f>
        <v>30019</v>
      </c>
      <c r="AL497" s="30">
        <f t="shared" ref="AL497:AL501" si="756">(SUM(AK491:AK497))/5</f>
        <v>23335.8</v>
      </c>
      <c r="AM497" s="19">
        <f t="shared" ref="AM497:AM501" si="757">SUM(S491:S497)/7</f>
        <v>187.71428571428572</v>
      </c>
    </row>
    <row r="498" spans="1:39" x14ac:dyDescent="0.25">
      <c r="A498" s="26">
        <v>44390</v>
      </c>
      <c r="B498" s="12">
        <f t="shared" ref="B498:B501" si="758">B497+C498</f>
        <v>808556</v>
      </c>
      <c r="C498" s="23">
        <v>17</v>
      </c>
      <c r="D498" s="23">
        <v>30010</v>
      </c>
      <c r="E498" s="23">
        <v>741663</v>
      </c>
      <c r="F498" s="23">
        <v>6214858</v>
      </c>
      <c r="G498" s="7">
        <f t="shared" si="739"/>
        <v>634169.18367346935</v>
      </c>
      <c r="H498" s="12"/>
      <c r="I498" s="11">
        <f t="shared" ref="I498:I501" si="759">(B498-B497)/B497</f>
        <v>2.1025578234321413E-5</v>
      </c>
      <c r="J498" s="11">
        <f t="shared" si="740"/>
        <v>0.13010047856282478</v>
      </c>
      <c r="K498" s="11">
        <f t="shared" ref="K498:K501" si="760">(F498-F497)/F497</f>
        <v>6.4338895309539964E-4</v>
      </c>
      <c r="L498" s="23">
        <v>36883</v>
      </c>
      <c r="M498" s="11">
        <f t="shared" si="741"/>
        <v>3.7115549201292182E-2</v>
      </c>
      <c r="N498" s="11">
        <f t="shared" si="742"/>
        <v>0.91726856272169155</v>
      </c>
      <c r="O498" s="23">
        <v>1659</v>
      </c>
      <c r="P498" s="24">
        <f t="shared" ref="P498:P501" si="761">F498-F497</f>
        <v>3996</v>
      </c>
      <c r="Q498" s="25">
        <f t="shared" si="743"/>
        <v>4.2542542542542547E-3</v>
      </c>
      <c r="R498" s="23">
        <f t="shared" ref="R498:S498" si="762">D498-D497</f>
        <v>3</v>
      </c>
      <c r="S498" s="12">
        <f t="shared" si="762"/>
        <v>154</v>
      </c>
      <c r="T498" s="23">
        <v>86</v>
      </c>
      <c r="U498" s="23">
        <v>12</v>
      </c>
      <c r="V498" s="11">
        <f t="shared" si="745"/>
        <v>4.561588807701631E-2</v>
      </c>
      <c r="W498" s="12">
        <f t="shared" ref="W498:X498" si="763">T498-T497</f>
        <v>13</v>
      </c>
      <c r="X498" s="12">
        <f t="shared" si="763"/>
        <v>0</v>
      </c>
      <c r="Y498" s="11">
        <f t="shared" si="747"/>
        <v>2.3316975300273837E-3</v>
      </c>
      <c r="Z498" s="11">
        <f t="shared" si="748"/>
        <v>0.13953488372093023</v>
      </c>
      <c r="AA498" s="13">
        <f t="shared" si="749"/>
        <v>1.201834862385321</v>
      </c>
      <c r="AB498" s="33">
        <f t="shared" si="750"/>
        <v>0.92588106545687909</v>
      </c>
      <c r="AC498" s="32">
        <f t="shared" si="751"/>
        <v>37.428571428571431</v>
      </c>
      <c r="AD498" s="32">
        <f t="shared" si="752"/>
        <v>1.7142857142857142</v>
      </c>
      <c r="AE498" s="32">
        <f t="shared" si="753"/>
        <v>6646.1428571428569</v>
      </c>
      <c r="AF498" s="34">
        <f t="shared" si="754"/>
        <v>6.2596873038698432E-3</v>
      </c>
      <c r="AG498" s="23">
        <v>5543891</v>
      </c>
      <c r="AH498" s="30">
        <f t="shared" ref="AH498:AH501" si="764">AG498-AG497</f>
        <v>5334</v>
      </c>
      <c r="AI498" s="30">
        <f t="shared" si="755"/>
        <v>6112.8</v>
      </c>
      <c r="AJ498" s="23">
        <v>5202925</v>
      </c>
      <c r="AK498" s="23">
        <f t="shared" ref="AK498:AK501" si="765">AJ498-AJ497</f>
        <v>27422</v>
      </c>
      <c r="AL498" s="30">
        <f t="shared" si="756"/>
        <v>26180.2</v>
      </c>
      <c r="AM498" s="19">
        <f t="shared" si="757"/>
        <v>190.85714285714286</v>
      </c>
    </row>
    <row r="499" spans="1:39" x14ac:dyDescent="0.25">
      <c r="A499" s="26">
        <v>44391</v>
      </c>
      <c r="B499" s="12">
        <f t="shared" si="758"/>
        <v>808612</v>
      </c>
      <c r="C499" s="23">
        <v>56</v>
      </c>
      <c r="D499" s="23">
        <v>30013</v>
      </c>
      <c r="E499" s="23">
        <v>741896</v>
      </c>
      <c r="F499" s="23">
        <v>6222052</v>
      </c>
      <c r="G499" s="7">
        <f t="shared" si="739"/>
        <v>634903.26530612237</v>
      </c>
      <c r="H499" s="12"/>
      <c r="I499" s="11">
        <f t="shared" si="759"/>
        <v>6.9259272085050381E-5</v>
      </c>
      <c r="J499" s="11">
        <f t="shared" si="740"/>
        <v>0.12995905530844165</v>
      </c>
      <c r="K499" s="11">
        <f t="shared" si="760"/>
        <v>1.1575485715039668E-3</v>
      </c>
      <c r="L499" s="23">
        <v>36703</v>
      </c>
      <c r="M499" s="11">
        <f t="shared" si="741"/>
        <v>3.7116688844588012E-2</v>
      </c>
      <c r="N499" s="11">
        <f t="shared" si="742"/>
        <v>0.91749318585427864</v>
      </c>
      <c r="O499" s="23">
        <v>1582</v>
      </c>
      <c r="P499" s="24">
        <f t="shared" si="761"/>
        <v>7194</v>
      </c>
      <c r="Q499" s="25">
        <f t="shared" si="743"/>
        <v>7.7842646649986099E-3</v>
      </c>
      <c r="R499" s="23">
        <f t="shared" ref="R499:S499" si="766">D499-D498</f>
        <v>3</v>
      </c>
      <c r="S499" s="12">
        <f t="shared" si="766"/>
        <v>233</v>
      </c>
      <c r="T499" s="23">
        <v>84</v>
      </c>
      <c r="U499" s="23">
        <v>11</v>
      </c>
      <c r="V499" s="11">
        <f t="shared" si="745"/>
        <v>4.5390125301133302E-2</v>
      </c>
      <c r="W499" s="12">
        <f t="shared" ref="W499:X499" si="767">T499-T498</f>
        <v>-2</v>
      </c>
      <c r="X499" s="12">
        <f t="shared" si="767"/>
        <v>-1</v>
      </c>
      <c r="Y499" s="11">
        <f t="shared" si="747"/>
        <v>2.2886412554832028E-3</v>
      </c>
      <c r="Z499" s="11">
        <f t="shared" si="748"/>
        <v>0.13095238095238096</v>
      </c>
      <c r="AA499" s="13">
        <f t="shared" si="749"/>
        <v>1.3047619047619048</v>
      </c>
      <c r="AB499" s="33">
        <f t="shared" si="750"/>
        <v>1.0678532764375885</v>
      </c>
      <c r="AC499" s="32">
        <f t="shared" si="751"/>
        <v>39.142857142857146</v>
      </c>
      <c r="AD499" s="32">
        <f t="shared" si="752"/>
        <v>2</v>
      </c>
      <c r="AE499" s="32">
        <f t="shared" si="753"/>
        <v>6947.1428571428569</v>
      </c>
      <c r="AF499" s="34">
        <f t="shared" si="754"/>
        <v>6.0866404924229366E-3</v>
      </c>
      <c r="AG499" s="23">
        <v>5548451</v>
      </c>
      <c r="AH499" s="30">
        <f t="shared" si="764"/>
        <v>4560</v>
      </c>
      <c r="AI499" s="30">
        <f t="shared" si="755"/>
        <v>5791.2</v>
      </c>
      <c r="AJ499" s="23">
        <v>5226741</v>
      </c>
      <c r="AK499" s="23">
        <f t="shared" si="765"/>
        <v>23816</v>
      </c>
      <c r="AL499" s="30">
        <f t="shared" si="756"/>
        <v>24778.799999999999</v>
      </c>
      <c r="AM499" s="19">
        <f t="shared" si="757"/>
        <v>194.42857142857142</v>
      </c>
    </row>
    <row r="500" spans="1:39" x14ac:dyDescent="0.25">
      <c r="A500" s="26">
        <v>44392</v>
      </c>
      <c r="B500" s="12">
        <f t="shared" si="758"/>
        <v>808661</v>
      </c>
      <c r="C500" s="23">
        <v>49</v>
      </c>
      <c r="D500" s="23">
        <v>30013</v>
      </c>
      <c r="E500" s="23">
        <v>742270</v>
      </c>
      <c r="F500" s="23">
        <v>6229508</v>
      </c>
      <c r="G500" s="7">
        <f t="shared" si="739"/>
        <v>635664.08163265302</v>
      </c>
      <c r="H500" s="12"/>
      <c r="I500" s="11">
        <f t="shared" si="759"/>
        <v>6.0597666124173273E-5</v>
      </c>
      <c r="J500" s="11">
        <f t="shared" si="740"/>
        <v>0.12981137515193816</v>
      </c>
      <c r="K500" s="11">
        <f t="shared" si="760"/>
        <v>1.198318496856021E-3</v>
      </c>
      <c r="L500" s="23">
        <v>36378</v>
      </c>
      <c r="M500" s="11">
        <f t="shared" si="741"/>
        <v>3.7114439796156855E-2</v>
      </c>
      <c r="N500" s="11">
        <f t="shared" si="742"/>
        <v>0.91790008421328595</v>
      </c>
      <c r="O500" s="23">
        <v>1544</v>
      </c>
      <c r="P500" s="24">
        <f t="shared" si="761"/>
        <v>7456</v>
      </c>
      <c r="Q500" s="25">
        <f t="shared" si="743"/>
        <v>6.5718884120171675E-3</v>
      </c>
      <c r="R500" s="23">
        <f t="shared" ref="R500:S500" si="768">D500-D499</f>
        <v>0</v>
      </c>
      <c r="S500" s="12">
        <f t="shared" si="768"/>
        <v>374</v>
      </c>
      <c r="T500" s="23">
        <v>83</v>
      </c>
      <c r="U500" s="23">
        <v>9</v>
      </c>
      <c r="V500" s="11">
        <f t="shared" si="745"/>
        <v>4.498547599055723E-2</v>
      </c>
      <c r="W500" s="12">
        <f t="shared" ref="W500:X500" si="769">T500-T499</f>
        <v>-1</v>
      </c>
      <c r="X500" s="12">
        <f t="shared" si="769"/>
        <v>-2</v>
      </c>
      <c r="Y500" s="11">
        <f t="shared" si="747"/>
        <v>2.2815987684864478E-3</v>
      </c>
      <c r="Z500" s="11">
        <f t="shared" si="748"/>
        <v>0.10843373493975904</v>
      </c>
      <c r="AA500" s="13">
        <f t="shared" si="749"/>
        <v>1.150214592274678</v>
      </c>
      <c r="AB500" s="33">
        <f t="shared" si="750"/>
        <v>1.1504278404621444</v>
      </c>
      <c r="AC500" s="32">
        <f t="shared" si="751"/>
        <v>38.285714285714285</v>
      </c>
      <c r="AD500" s="32">
        <f t="shared" si="752"/>
        <v>1.2857142857142858</v>
      </c>
      <c r="AE500" s="32">
        <f t="shared" si="753"/>
        <v>7188.7142857142853</v>
      </c>
      <c r="AF500" s="34">
        <f t="shared" si="754"/>
        <v>5.4929522598220334E-3</v>
      </c>
      <c r="AG500" s="23">
        <v>5552859</v>
      </c>
      <c r="AH500" s="30">
        <f t="shared" si="764"/>
        <v>4408</v>
      </c>
      <c r="AI500" s="30">
        <f t="shared" si="755"/>
        <v>5792.2</v>
      </c>
      <c r="AJ500" s="23">
        <v>5250459</v>
      </c>
      <c r="AK500" s="23">
        <f t="shared" si="765"/>
        <v>23718</v>
      </c>
      <c r="AL500" s="30">
        <f t="shared" si="756"/>
        <v>24825.8</v>
      </c>
      <c r="AM500" s="19">
        <f t="shared" si="757"/>
        <v>211.42857142857142</v>
      </c>
    </row>
    <row r="501" spans="1:39" x14ac:dyDescent="0.25">
      <c r="A501" s="26">
        <v>44393</v>
      </c>
      <c r="B501" s="12">
        <f t="shared" si="758"/>
        <v>808725</v>
      </c>
      <c r="C501" s="23">
        <v>64</v>
      </c>
      <c r="D501" s="23">
        <v>30015</v>
      </c>
      <c r="E501" s="23">
        <v>742632</v>
      </c>
      <c r="F501" s="23">
        <v>6238275</v>
      </c>
      <c r="G501" s="7">
        <f t="shared" si="739"/>
        <v>636558.67346938769</v>
      </c>
      <c r="H501" s="12"/>
      <c r="I501" s="11">
        <f t="shared" si="759"/>
        <v>7.914317618878616E-5</v>
      </c>
      <c r="J501" s="11">
        <f t="shared" si="740"/>
        <v>0.12963920314510022</v>
      </c>
      <c r="K501" s="11">
        <f t="shared" si="760"/>
        <v>1.4073342549684501E-3</v>
      </c>
      <c r="L501" s="23">
        <v>36078</v>
      </c>
      <c r="M501" s="11">
        <f t="shared" si="741"/>
        <v>3.7113975702494667E-2</v>
      </c>
      <c r="N501" s="11">
        <f t="shared" si="742"/>
        <v>0.91827506259853475</v>
      </c>
      <c r="O501" s="23">
        <v>1473</v>
      </c>
      <c r="P501" s="24">
        <f t="shared" si="761"/>
        <v>8767</v>
      </c>
      <c r="Q501" s="25">
        <f t="shared" si="743"/>
        <v>7.3001026576936237E-3</v>
      </c>
      <c r="R501" s="23">
        <f t="shared" ref="R501:S501" si="770">D501-D500</f>
        <v>2</v>
      </c>
      <c r="S501" s="12">
        <f t="shared" si="770"/>
        <v>362</v>
      </c>
      <c r="T501" s="23">
        <v>86</v>
      </c>
      <c r="U501" s="23">
        <v>10</v>
      </c>
      <c r="V501" s="11">
        <f t="shared" si="745"/>
        <v>4.4610961698970601E-2</v>
      </c>
      <c r="W501" s="12">
        <f t="shared" ref="W501:X501" si="771">T501-T500</f>
        <v>3</v>
      </c>
      <c r="X501" s="12">
        <f t="shared" si="771"/>
        <v>1</v>
      </c>
      <c r="Y501" s="11">
        <f t="shared" si="747"/>
        <v>2.3837241532235712E-3</v>
      </c>
      <c r="Z501" s="11">
        <f t="shared" si="748"/>
        <v>0.11627906976744186</v>
      </c>
      <c r="AA501" s="13">
        <f t="shared" si="749"/>
        <v>1.2</v>
      </c>
      <c r="AB501" s="33">
        <f t="shared" si="750"/>
        <v>1.2231804537025626</v>
      </c>
      <c r="AC501" s="32">
        <f t="shared" si="751"/>
        <v>41.142857142857146</v>
      </c>
      <c r="AD501" s="32">
        <f t="shared" si="752"/>
        <v>1.5714285714285714</v>
      </c>
      <c r="AE501" s="32">
        <f t="shared" si="753"/>
        <v>6555.2857142857147</v>
      </c>
      <c r="AF501" s="34">
        <f t="shared" si="754"/>
        <v>6.2863566259187455E-3</v>
      </c>
      <c r="AG501" s="23">
        <v>5559178</v>
      </c>
      <c r="AH501" s="30">
        <f t="shared" si="764"/>
        <v>6319</v>
      </c>
      <c r="AI501" s="30">
        <f t="shared" si="755"/>
        <v>5950</v>
      </c>
      <c r="AJ501" s="23">
        <v>5268814</v>
      </c>
      <c r="AK501" s="23">
        <f t="shared" si="765"/>
        <v>18355</v>
      </c>
      <c r="AL501" s="30">
        <f t="shared" si="756"/>
        <v>24666</v>
      </c>
      <c r="AM501" s="19">
        <f t="shared" si="757"/>
        <v>221.28571428571428</v>
      </c>
    </row>
    <row r="502" spans="1:39" ht="12.75" x14ac:dyDescent="0.2">
      <c r="A502" s="26">
        <v>44394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24"/>
      <c r="Q502" s="24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 spans="1:39" ht="12.75" x14ac:dyDescent="0.2">
      <c r="A503" s="26">
        <v>44395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24"/>
      <c r="Q503" s="24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 spans="1:39" x14ac:dyDescent="0.25">
      <c r="A504" s="26">
        <v>44396</v>
      </c>
      <c r="B504" s="12">
        <f>B501+C504</f>
        <v>808864</v>
      </c>
      <c r="C504" s="23">
        <v>139</v>
      </c>
      <c r="D504" s="23">
        <v>30017</v>
      </c>
      <c r="E504" s="23">
        <v>743245</v>
      </c>
      <c r="F504" s="23">
        <v>6257264</v>
      </c>
      <c r="G504" s="7">
        <f t="shared" ref="G504:G508" si="772">F504/9.8</f>
        <v>638496.32653061219</v>
      </c>
      <c r="H504" s="12"/>
      <c r="I504" s="11">
        <f>(B504-B501)/B501</f>
        <v>1.7187548301338527E-4</v>
      </c>
      <c r="J504" s="11">
        <f t="shared" ref="J504:J508" si="773">B504/F504</f>
        <v>0.12926799956019117</v>
      </c>
      <c r="K504" s="11">
        <f>(F504-F501)/F501</f>
        <v>3.0439504510461628E-3</v>
      </c>
      <c r="L504" s="23">
        <v>35602</v>
      </c>
      <c r="M504" s="11">
        <f t="shared" ref="M504:M508" si="774">D504/B504</f>
        <v>3.7110070419749182E-2</v>
      </c>
      <c r="N504" s="11">
        <f t="shared" ref="N504:N508" si="775">E504/B504</f>
        <v>0.91887511373976338</v>
      </c>
      <c r="O504" s="23">
        <v>1594</v>
      </c>
      <c r="P504" s="24">
        <f>F504-F501</f>
        <v>18989</v>
      </c>
      <c r="Q504" s="25">
        <f t="shared" ref="Q504:Q508" si="776">C504/P504</f>
        <v>7.3200273842751063E-3</v>
      </c>
      <c r="R504" s="23">
        <f t="shared" ref="R504:S504" si="777">D504-D501</f>
        <v>2</v>
      </c>
      <c r="S504" s="12">
        <f t="shared" si="777"/>
        <v>613</v>
      </c>
      <c r="T504" s="23">
        <v>76</v>
      </c>
      <c r="U504" s="23">
        <v>11</v>
      </c>
      <c r="V504" s="11">
        <f t="shared" ref="V504:V508" si="778">L504/B504</f>
        <v>4.4014815840487401E-2</v>
      </c>
      <c r="W504" s="12">
        <f t="shared" ref="W504:X504" si="779">T504-T501</f>
        <v>-10</v>
      </c>
      <c r="X504" s="12">
        <f t="shared" si="779"/>
        <v>1</v>
      </c>
      <c r="Y504" s="11">
        <f t="shared" ref="Y504:Y508" si="780">T504/L504</f>
        <v>2.1347115330599404E-3</v>
      </c>
      <c r="Z504" s="11">
        <f t="shared" ref="Z504:Z508" si="781">U504/T504</f>
        <v>0.14473684210526316</v>
      </c>
      <c r="AA504" s="13">
        <f t="shared" ref="AA504:AA508" si="782">(C498+C499+C500+C501+C502+C503+C504)/(C491+C492+C493+C494+C495+C496+C497)</f>
        <v>1.1732851985559567</v>
      </c>
      <c r="AB504" s="33">
        <f t="shared" ref="AB504:AB508" si="783">SUM(AA498:AA504)/5</f>
        <v>1.2060193115955722</v>
      </c>
      <c r="AC504" s="32">
        <f t="shared" ref="AC504:AC508" si="784">SUM(C498:C504)/7</f>
        <v>46.428571428571431</v>
      </c>
      <c r="AD504" s="32">
        <f t="shared" ref="AD504:AD508" si="785">SUM(R498:R504)/7</f>
        <v>1.4285714285714286</v>
      </c>
      <c r="AE504" s="32">
        <f t="shared" ref="AE504:AE508" si="786">SUM(P498:P504)/7</f>
        <v>6628.8571428571431</v>
      </c>
      <c r="AF504" s="34">
        <f t="shared" ref="AF504:AF508" si="787">SUM(Q498:Q504)/5</f>
        <v>6.6461074746477526E-3</v>
      </c>
      <c r="AG504" s="23">
        <v>5569099</v>
      </c>
      <c r="AH504" s="30">
        <f>AG504-AG501</f>
        <v>9921</v>
      </c>
      <c r="AI504" s="30">
        <f t="shared" ref="AI504:AI508" si="788">(SUM(AH498:AH504))/5</f>
        <v>6108.4</v>
      </c>
      <c r="AJ504" s="23">
        <v>5293132</v>
      </c>
      <c r="AK504" s="23">
        <f>AJ504-AJ501</f>
        <v>24318</v>
      </c>
      <c r="AL504" s="30">
        <f t="shared" ref="AL504:AL508" si="789">(SUM(AK498:AK504))/5</f>
        <v>23525.8</v>
      </c>
      <c r="AM504" s="19">
        <f t="shared" ref="AM504:AM508" si="790">SUM(S498:S504)/7</f>
        <v>248</v>
      </c>
    </row>
    <row r="505" spans="1:39" x14ac:dyDescent="0.25">
      <c r="A505" s="26">
        <v>44397</v>
      </c>
      <c r="B505" s="12">
        <f t="shared" ref="B505:B508" si="791">B504+C505</f>
        <v>808889</v>
      </c>
      <c r="C505" s="23">
        <v>25</v>
      </c>
      <c r="D505" s="23">
        <v>30019</v>
      </c>
      <c r="E505" s="23">
        <v>743449</v>
      </c>
      <c r="F505" s="23">
        <v>6261622</v>
      </c>
      <c r="G505" s="7">
        <f t="shared" si="772"/>
        <v>638941.0204081632</v>
      </c>
      <c r="H505" s="12"/>
      <c r="I505" s="11">
        <f t="shared" ref="I505:I508" si="792">(B505-B504)/B504</f>
        <v>3.0907544407959808E-5</v>
      </c>
      <c r="J505" s="11">
        <f t="shared" si="773"/>
        <v>0.12918202344376584</v>
      </c>
      <c r="K505" s="11">
        <f t="shared" ref="K505:K508" si="793">(F505-F504)/F504</f>
        <v>6.9647053408646335E-4</v>
      </c>
      <c r="L505" s="23">
        <v>35421</v>
      </c>
      <c r="M505" s="11">
        <f t="shared" si="774"/>
        <v>3.7111396001181865E-2</v>
      </c>
      <c r="N505" s="11">
        <f t="shared" si="775"/>
        <v>0.91909891221168794</v>
      </c>
      <c r="O505" s="23">
        <v>1504</v>
      </c>
      <c r="P505" s="24">
        <f t="shared" ref="P505:P508" si="794">F505-F504</f>
        <v>4358</v>
      </c>
      <c r="Q505" s="25">
        <f t="shared" si="776"/>
        <v>5.7365764111977973E-3</v>
      </c>
      <c r="R505" s="23">
        <f t="shared" ref="R505:S505" si="795">D505-D504</f>
        <v>2</v>
      </c>
      <c r="S505" s="12">
        <f t="shared" si="795"/>
        <v>204</v>
      </c>
      <c r="T505" s="23">
        <v>77</v>
      </c>
      <c r="U505" s="23">
        <v>11</v>
      </c>
      <c r="V505" s="11">
        <f t="shared" si="778"/>
        <v>4.3789691787130249E-2</v>
      </c>
      <c r="W505" s="12">
        <f t="shared" ref="W505:X505" si="796">T505-T504</f>
        <v>1</v>
      </c>
      <c r="X505" s="12">
        <f t="shared" si="796"/>
        <v>0</v>
      </c>
      <c r="Y505" s="11">
        <f t="shared" si="780"/>
        <v>2.1738516699133285E-3</v>
      </c>
      <c r="Z505" s="11">
        <f t="shared" si="781"/>
        <v>0.14285714285714285</v>
      </c>
      <c r="AA505" s="13">
        <f t="shared" si="782"/>
        <v>1.2709923664122138</v>
      </c>
      <c r="AB505" s="33">
        <f t="shared" si="783"/>
        <v>1.2198508124009506</v>
      </c>
      <c r="AC505" s="32">
        <f t="shared" si="784"/>
        <v>47.571428571428569</v>
      </c>
      <c r="AD505" s="32">
        <f t="shared" si="785"/>
        <v>1.2857142857142858</v>
      </c>
      <c r="AE505" s="32">
        <f t="shared" si="786"/>
        <v>6680.5714285714284</v>
      </c>
      <c r="AF505" s="34">
        <f t="shared" si="787"/>
        <v>6.9425719060364609E-3</v>
      </c>
      <c r="AG505" s="23">
        <v>5573557</v>
      </c>
      <c r="AH505" s="30">
        <f t="shared" ref="AH505:AH508" si="797">AG505-AG504</f>
        <v>4458</v>
      </c>
      <c r="AI505" s="30">
        <f t="shared" si="788"/>
        <v>5933.2</v>
      </c>
      <c r="AJ505" s="23">
        <v>5311557</v>
      </c>
      <c r="AK505" s="23">
        <f t="shared" ref="AK505:AK508" si="798">AJ505-AJ504</f>
        <v>18425</v>
      </c>
      <c r="AL505" s="30">
        <f t="shared" si="789"/>
        <v>21726.400000000001</v>
      </c>
      <c r="AM505" s="19">
        <f t="shared" si="790"/>
        <v>255.14285714285714</v>
      </c>
    </row>
    <row r="506" spans="1:39" x14ac:dyDescent="0.25">
      <c r="A506" s="26">
        <v>44398</v>
      </c>
      <c r="B506" s="12">
        <f t="shared" si="791"/>
        <v>808945</v>
      </c>
      <c r="C506" s="23">
        <v>56</v>
      </c>
      <c r="D506" s="23">
        <v>30019</v>
      </c>
      <c r="E506" s="23">
        <v>744051</v>
      </c>
      <c r="F506" s="23">
        <v>6268163</v>
      </c>
      <c r="G506" s="7">
        <f t="shared" si="772"/>
        <v>639608.46938775503</v>
      </c>
      <c r="H506" s="12"/>
      <c r="I506" s="11">
        <f t="shared" si="792"/>
        <v>6.9230759721049484E-5</v>
      </c>
      <c r="J506" s="11">
        <f t="shared" si="773"/>
        <v>0.12905615249635341</v>
      </c>
      <c r="K506" s="11">
        <f t="shared" si="793"/>
        <v>1.0446175128425192E-3</v>
      </c>
      <c r="L506" s="23">
        <v>34875</v>
      </c>
      <c r="M506" s="11">
        <f t="shared" si="774"/>
        <v>3.7108826928901224E-2</v>
      </c>
      <c r="N506" s="11">
        <f t="shared" si="775"/>
        <v>0.91977946584749271</v>
      </c>
      <c r="O506" s="23">
        <v>1409</v>
      </c>
      <c r="P506" s="24">
        <f t="shared" si="794"/>
        <v>6541</v>
      </c>
      <c r="Q506" s="25">
        <f t="shared" si="776"/>
        <v>8.5613820516740567E-3</v>
      </c>
      <c r="R506" s="23">
        <f t="shared" ref="R506:S506" si="799">D506-D505</f>
        <v>0</v>
      </c>
      <c r="S506" s="12">
        <f t="shared" si="799"/>
        <v>602</v>
      </c>
      <c r="T506" s="23">
        <v>76</v>
      </c>
      <c r="U506" s="23">
        <v>10</v>
      </c>
      <c r="V506" s="11">
        <f t="shared" si="778"/>
        <v>4.3111707223606056E-2</v>
      </c>
      <c r="W506" s="12">
        <f t="shared" ref="W506:X506" si="800">T506-T505</f>
        <v>-1</v>
      </c>
      <c r="X506" s="12">
        <f t="shared" si="800"/>
        <v>-1</v>
      </c>
      <c r="Y506" s="11">
        <f t="shared" si="780"/>
        <v>2.17921146953405E-3</v>
      </c>
      <c r="Z506" s="11">
        <f t="shared" si="781"/>
        <v>0.13157894736842105</v>
      </c>
      <c r="AA506" s="13">
        <f t="shared" si="782"/>
        <v>1.2153284671532847</v>
      </c>
      <c r="AB506" s="33">
        <f t="shared" si="783"/>
        <v>1.2019641248792268</v>
      </c>
      <c r="AC506" s="32">
        <f t="shared" si="784"/>
        <v>47.571428571428569</v>
      </c>
      <c r="AD506" s="32">
        <f t="shared" si="785"/>
        <v>0.8571428571428571</v>
      </c>
      <c r="AE506" s="32">
        <f t="shared" si="786"/>
        <v>6587.2857142857147</v>
      </c>
      <c r="AF506" s="34">
        <f t="shared" si="787"/>
        <v>7.09799538337155E-3</v>
      </c>
      <c r="AG506" s="23">
        <v>5578183</v>
      </c>
      <c r="AH506" s="30">
        <f t="shared" si="797"/>
        <v>4626</v>
      </c>
      <c r="AI506" s="30">
        <f t="shared" si="788"/>
        <v>5946.4</v>
      </c>
      <c r="AJ506" s="23">
        <v>5327325</v>
      </c>
      <c r="AK506" s="23">
        <f t="shared" si="798"/>
        <v>15768</v>
      </c>
      <c r="AL506" s="30">
        <f t="shared" si="789"/>
        <v>20116.8</v>
      </c>
      <c r="AM506" s="19">
        <f t="shared" si="790"/>
        <v>307.85714285714283</v>
      </c>
    </row>
    <row r="507" spans="1:39" x14ac:dyDescent="0.25">
      <c r="A507" s="26">
        <v>44399</v>
      </c>
      <c r="B507" s="12">
        <f t="shared" si="791"/>
        <v>809016</v>
      </c>
      <c r="C507" s="23">
        <v>71</v>
      </c>
      <c r="D507" s="23">
        <v>30020</v>
      </c>
      <c r="E507" s="23">
        <v>744714</v>
      </c>
      <c r="F507" s="23">
        <v>6274804</v>
      </c>
      <c r="G507" s="7">
        <f t="shared" si="772"/>
        <v>640286.12244897953</v>
      </c>
      <c r="H507" s="12"/>
      <c r="I507" s="11">
        <f t="shared" si="792"/>
        <v>8.7768636928344949E-5</v>
      </c>
      <c r="J507" s="11">
        <f t="shared" si="773"/>
        <v>0.12893087975337555</v>
      </c>
      <c r="K507" s="11">
        <f t="shared" si="793"/>
        <v>1.0594810632716476E-3</v>
      </c>
      <c r="L507" s="23">
        <v>34282</v>
      </c>
      <c r="M507" s="11">
        <f t="shared" si="774"/>
        <v>3.710680629307702E-2</v>
      </c>
      <c r="N507" s="11">
        <f t="shared" si="775"/>
        <v>0.92051825921860631</v>
      </c>
      <c r="O507" s="23">
        <v>1384</v>
      </c>
      <c r="P507" s="24">
        <f t="shared" si="794"/>
        <v>6641</v>
      </c>
      <c r="Q507" s="25">
        <f t="shared" si="776"/>
        <v>1.0691160969733474E-2</v>
      </c>
      <c r="R507" s="23">
        <f t="shared" ref="R507:S507" si="801">D507-D506</f>
        <v>1</v>
      </c>
      <c r="S507" s="12">
        <f t="shared" si="801"/>
        <v>663</v>
      </c>
      <c r="T507" s="23">
        <v>62</v>
      </c>
      <c r="U507" s="23">
        <v>10</v>
      </c>
      <c r="V507" s="11">
        <f t="shared" si="778"/>
        <v>4.2374934488316668E-2</v>
      </c>
      <c r="W507" s="12">
        <f t="shared" ref="W507:X507" si="802">T507-T506</f>
        <v>-14</v>
      </c>
      <c r="X507" s="12">
        <f t="shared" si="802"/>
        <v>0</v>
      </c>
      <c r="Y507" s="11">
        <f t="shared" si="780"/>
        <v>1.8085292573362115E-3</v>
      </c>
      <c r="Z507" s="11">
        <f t="shared" si="781"/>
        <v>0.16129032258064516</v>
      </c>
      <c r="AA507" s="13">
        <f t="shared" si="782"/>
        <v>1.3246268656716418</v>
      </c>
      <c r="AB507" s="33">
        <f t="shared" si="783"/>
        <v>1.2368465795586192</v>
      </c>
      <c r="AC507" s="32">
        <f t="shared" si="784"/>
        <v>50.714285714285715</v>
      </c>
      <c r="AD507" s="32">
        <f t="shared" si="785"/>
        <v>1</v>
      </c>
      <c r="AE507" s="32">
        <f t="shared" si="786"/>
        <v>6470.8571428571431</v>
      </c>
      <c r="AF507" s="34">
        <f t="shared" si="787"/>
        <v>7.9218498949148123E-3</v>
      </c>
      <c r="AG507" s="23">
        <v>5582815</v>
      </c>
      <c r="AH507" s="30">
        <f t="shared" si="797"/>
        <v>4632</v>
      </c>
      <c r="AI507" s="30">
        <f t="shared" si="788"/>
        <v>5991.2</v>
      </c>
      <c r="AJ507" s="23">
        <v>5344123</v>
      </c>
      <c r="AK507" s="23">
        <f t="shared" si="798"/>
        <v>16798</v>
      </c>
      <c r="AL507" s="30">
        <f t="shared" si="789"/>
        <v>18732.8</v>
      </c>
      <c r="AM507" s="19">
        <f t="shared" si="790"/>
        <v>349.14285714285717</v>
      </c>
    </row>
    <row r="508" spans="1:39" x14ac:dyDescent="0.25">
      <c r="A508" s="26">
        <v>44400</v>
      </c>
      <c r="B508" s="12">
        <f t="shared" si="791"/>
        <v>809101</v>
      </c>
      <c r="C508" s="23">
        <v>85</v>
      </c>
      <c r="D508" s="23">
        <v>30020</v>
      </c>
      <c r="E508" s="23">
        <v>745277</v>
      </c>
      <c r="F508" s="23">
        <v>6284811</v>
      </c>
      <c r="G508" s="7">
        <f t="shared" si="772"/>
        <v>641307.24489795917</v>
      </c>
      <c r="H508" s="12"/>
      <c r="I508" s="11">
        <f t="shared" si="792"/>
        <v>1.0506590722556785E-4</v>
      </c>
      <c r="J508" s="11">
        <f t="shared" si="773"/>
        <v>0.12873911403222785</v>
      </c>
      <c r="K508" s="11">
        <f t="shared" si="793"/>
        <v>1.5947908492440562E-3</v>
      </c>
      <c r="L508" s="23">
        <v>33804</v>
      </c>
      <c r="M508" s="11">
        <f t="shared" si="774"/>
        <v>3.7102908042382844E-2</v>
      </c>
      <c r="N508" s="11">
        <f t="shared" si="775"/>
        <v>0.92111738831122447</v>
      </c>
      <c r="O508" s="23">
        <v>1376</v>
      </c>
      <c r="P508" s="24">
        <f t="shared" si="794"/>
        <v>10007</v>
      </c>
      <c r="Q508" s="25">
        <f t="shared" si="776"/>
        <v>8.4940541620865395E-3</v>
      </c>
      <c r="R508" s="23">
        <f t="shared" ref="R508:S508" si="803">D508-D507</f>
        <v>0</v>
      </c>
      <c r="S508" s="12">
        <f t="shared" si="803"/>
        <v>563</v>
      </c>
      <c r="T508" s="23">
        <v>67</v>
      </c>
      <c r="U508" s="23">
        <v>9</v>
      </c>
      <c r="V508" s="11">
        <f t="shared" si="778"/>
        <v>4.1779703646392725E-2</v>
      </c>
      <c r="W508" s="12">
        <f t="shared" ref="W508:X508" si="804">T508-T507</f>
        <v>5</v>
      </c>
      <c r="X508" s="12">
        <f t="shared" si="804"/>
        <v>-1</v>
      </c>
      <c r="Y508" s="11">
        <f t="shared" si="780"/>
        <v>1.9820139628446338E-3</v>
      </c>
      <c r="Z508" s="11">
        <f t="shared" si="781"/>
        <v>0.13432835820895522</v>
      </c>
      <c r="AA508" s="13">
        <f t="shared" si="782"/>
        <v>1.3055555555555556</v>
      </c>
      <c r="AB508" s="33">
        <f t="shared" si="783"/>
        <v>1.2579576906697305</v>
      </c>
      <c r="AC508" s="32">
        <f t="shared" si="784"/>
        <v>53.714285714285715</v>
      </c>
      <c r="AD508" s="32">
        <f t="shared" si="785"/>
        <v>0.7142857142857143</v>
      </c>
      <c r="AE508" s="32">
        <f t="shared" si="786"/>
        <v>6648</v>
      </c>
      <c r="AF508" s="34">
        <f t="shared" si="787"/>
        <v>8.1606401957933956E-3</v>
      </c>
      <c r="AG508" s="23">
        <v>5588272</v>
      </c>
      <c r="AH508" s="30">
        <f t="shared" si="797"/>
        <v>5457</v>
      </c>
      <c r="AI508" s="30">
        <f t="shared" si="788"/>
        <v>5818.8</v>
      </c>
      <c r="AJ508" s="23">
        <v>5357511</v>
      </c>
      <c r="AK508" s="23">
        <f t="shared" si="798"/>
        <v>13388</v>
      </c>
      <c r="AL508" s="30">
        <f t="shared" si="789"/>
        <v>17739.400000000001</v>
      </c>
      <c r="AM508" s="19">
        <f t="shared" si="790"/>
        <v>377.85714285714283</v>
      </c>
    </row>
    <row r="509" spans="1:39" ht="12.75" x14ac:dyDescent="0.2">
      <c r="A509" s="26">
        <v>44401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24"/>
      <c r="Q509" s="24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 spans="1:39" ht="12.75" x14ac:dyDescent="0.2">
      <c r="A510" s="26">
        <v>44402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24"/>
      <c r="Q510" s="24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 spans="1:39" x14ac:dyDescent="0.25">
      <c r="A511" s="26">
        <v>44403</v>
      </c>
      <c r="B511" s="12">
        <f>B508+C511</f>
        <v>809262</v>
      </c>
      <c r="C511" s="23">
        <v>161</v>
      </c>
      <c r="D511" s="23">
        <v>30020</v>
      </c>
      <c r="E511" s="23">
        <v>745848</v>
      </c>
      <c r="F511" s="23">
        <v>6303940</v>
      </c>
      <c r="G511" s="7">
        <f t="shared" ref="G511:G515" si="805">F511/9.8</f>
        <v>643259.18367346935</v>
      </c>
      <c r="H511" s="12"/>
      <c r="I511" s="11">
        <f>(B511-B508)/B508</f>
        <v>1.9898628230591731E-4</v>
      </c>
      <c r="J511" s="11">
        <f t="shared" ref="J511:J515" si="806">B511/F511</f>
        <v>0.12837400102158333</v>
      </c>
      <c r="K511" s="11">
        <f>(F511-F508)/F508</f>
        <v>3.0436873917131318E-3</v>
      </c>
      <c r="L511" s="23">
        <v>33394</v>
      </c>
      <c r="M511" s="11">
        <f t="shared" ref="M511:M515" si="807">D511/B511</f>
        <v>3.7095526541466174E-2</v>
      </c>
      <c r="N511" s="11">
        <f t="shared" ref="N511:N515" si="808">E511/B511</f>
        <v>0.92163971618585827</v>
      </c>
      <c r="O511" s="23">
        <v>1517</v>
      </c>
      <c r="P511" s="24">
        <f>F511-F508</f>
        <v>19129</v>
      </c>
      <c r="Q511" s="25">
        <f t="shared" ref="Q511:Q515" si="809">C511/P511</f>
        <v>8.4165403314339481E-3</v>
      </c>
      <c r="R511" s="23">
        <f t="shared" ref="R511:S511" si="810">D511-D508</f>
        <v>0</v>
      </c>
      <c r="S511" s="12">
        <f t="shared" si="810"/>
        <v>571</v>
      </c>
      <c r="T511" s="23">
        <v>55</v>
      </c>
      <c r="U511" s="23">
        <v>9</v>
      </c>
      <c r="V511" s="11">
        <f t="shared" ref="V511:V515" si="811">L511/B511</f>
        <v>4.1264757272675597E-2</v>
      </c>
      <c r="W511" s="12">
        <f t="shared" ref="W511:X511" si="812">T511-T508</f>
        <v>-12</v>
      </c>
      <c r="X511" s="12">
        <f t="shared" si="812"/>
        <v>0</v>
      </c>
      <c r="Y511" s="11">
        <f t="shared" ref="Y511:Y515" si="813">T511/L511</f>
        <v>1.6470024555309338E-3</v>
      </c>
      <c r="Z511" s="11">
        <f t="shared" ref="Z511:Z515" si="814">U511/T511</f>
        <v>0.16363636363636364</v>
      </c>
      <c r="AA511" s="13">
        <f t="shared" ref="AA511:AA515" si="815">(C505+C506+C507+C508+C509+C510+C511)/(C498+C499+C500+C501+C502+C503+C504)</f>
        <v>1.2246153846153847</v>
      </c>
      <c r="AB511" s="33">
        <f t="shared" ref="AB511:AB515" si="816">SUM(AA505:AA511)/5</f>
        <v>1.2682237278816162</v>
      </c>
      <c r="AC511" s="32">
        <f t="shared" ref="AC511:AC515" si="817">SUM(C505:C511)/7</f>
        <v>56.857142857142854</v>
      </c>
      <c r="AD511" s="32">
        <f t="shared" ref="AD511:AD515" si="818">SUM(R505:R511)/7</f>
        <v>0.42857142857142855</v>
      </c>
      <c r="AE511" s="32">
        <f t="shared" ref="AE511:AE515" si="819">SUM(P505:P511)/7</f>
        <v>6668</v>
      </c>
      <c r="AF511" s="34">
        <f t="shared" ref="AF511:AF515" si="820">SUM(Q505:Q511)/5</f>
        <v>8.379942785225164E-3</v>
      </c>
      <c r="AG511" s="23">
        <v>5596543</v>
      </c>
      <c r="AH511" s="30">
        <f>AG511-AG508</f>
        <v>8271</v>
      </c>
      <c r="AI511" s="30">
        <f t="shared" ref="AI511:AI515" si="821">(SUM(AH505:AH511))/5</f>
        <v>5488.8</v>
      </c>
      <c r="AJ511" s="23">
        <v>5374864</v>
      </c>
      <c r="AK511" s="23">
        <f>AJ511-AJ508</f>
        <v>17353</v>
      </c>
      <c r="AL511" s="30">
        <f t="shared" ref="AL511:AL515" si="822">(SUM(AK505:AK511))/5</f>
        <v>16346.4</v>
      </c>
      <c r="AM511" s="19">
        <f t="shared" ref="AM511:AM515" si="823">SUM(S505:S511)/7</f>
        <v>371.85714285714283</v>
      </c>
    </row>
    <row r="512" spans="1:39" x14ac:dyDescent="0.25">
      <c r="A512" s="26">
        <v>44404</v>
      </c>
      <c r="B512" s="12">
        <f t="shared" ref="B512:B515" si="824">B511+C512</f>
        <v>809288</v>
      </c>
      <c r="C512" s="23">
        <v>26</v>
      </c>
      <c r="D512" s="23">
        <v>30021</v>
      </c>
      <c r="E512" s="23">
        <v>746219</v>
      </c>
      <c r="F512" s="23">
        <v>6308291</v>
      </c>
      <c r="G512" s="7">
        <f t="shared" si="805"/>
        <v>643703.16326530604</v>
      </c>
      <c r="H512" s="12"/>
      <c r="I512" s="11">
        <f t="shared" ref="I512:I515" si="825">(B512-B511)/B511</f>
        <v>3.212803764417457E-5</v>
      </c>
      <c r="J512" s="11">
        <f t="shared" si="806"/>
        <v>0.12828957953905423</v>
      </c>
      <c r="K512" s="11">
        <f t="shared" ref="K512:K515" si="826">(F512-F511)/F511</f>
        <v>6.9020326970117103E-4</v>
      </c>
      <c r="L512" s="23">
        <v>33048</v>
      </c>
      <c r="M512" s="11">
        <f t="shared" si="807"/>
        <v>3.7095570427338596E-2</v>
      </c>
      <c r="N512" s="11">
        <f t="shared" si="808"/>
        <v>0.92206853431658442</v>
      </c>
      <c r="O512" s="23">
        <v>1471</v>
      </c>
      <c r="P512" s="24">
        <f t="shared" ref="P512:P515" si="827">F512-F511</f>
        <v>4351</v>
      </c>
      <c r="Q512" s="25">
        <f t="shared" si="809"/>
        <v>5.9756377844173755E-3</v>
      </c>
      <c r="R512" s="23">
        <f t="shared" ref="R512:S512" si="828">D512-D511</f>
        <v>1</v>
      </c>
      <c r="S512" s="12">
        <f t="shared" si="828"/>
        <v>371</v>
      </c>
      <c r="T512" s="23">
        <v>73</v>
      </c>
      <c r="U512" s="23">
        <v>11</v>
      </c>
      <c r="V512" s="11">
        <f t="shared" si="811"/>
        <v>4.0835895256076948E-2</v>
      </c>
      <c r="W512" s="12">
        <f t="shared" ref="W512:X512" si="829">T512-T511</f>
        <v>18</v>
      </c>
      <c r="X512" s="12">
        <f t="shared" si="829"/>
        <v>2</v>
      </c>
      <c r="Y512" s="11">
        <f t="shared" si="813"/>
        <v>2.2089082546598885E-3</v>
      </c>
      <c r="Z512" s="11">
        <f t="shared" si="814"/>
        <v>0.15068493150684931</v>
      </c>
      <c r="AA512" s="13">
        <f t="shared" si="815"/>
        <v>1.1981981981981982</v>
      </c>
      <c r="AB512" s="33">
        <f t="shared" si="816"/>
        <v>1.2536648942388129</v>
      </c>
      <c r="AC512" s="32">
        <f t="shared" si="817"/>
        <v>57</v>
      </c>
      <c r="AD512" s="32">
        <f t="shared" si="818"/>
        <v>0.2857142857142857</v>
      </c>
      <c r="AE512" s="32">
        <f t="shared" si="819"/>
        <v>6667</v>
      </c>
      <c r="AF512" s="34">
        <f t="shared" si="820"/>
        <v>8.4277550598690805E-3</v>
      </c>
      <c r="AG512" s="23">
        <v>5600959</v>
      </c>
      <c r="AH512" s="30">
        <f t="shared" ref="AH512:AH515" si="830">AG512-AG511</f>
        <v>4416</v>
      </c>
      <c r="AI512" s="30">
        <f t="shared" si="821"/>
        <v>5480.4</v>
      </c>
      <c r="AJ512" s="23">
        <v>5390593</v>
      </c>
      <c r="AK512" s="23">
        <f t="shared" ref="AK512:AK515" si="831">AJ512-AJ511</f>
        <v>15729</v>
      </c>
      <c r="AL512" s="30">
        <f t="shared" si="822"/>
        <v>15807.2</v>
      </c>
      <c r="AM512" s="19">
        <f t="shared" si="823"/>
        <v>395.71428571428572</v>
      </c>
    </row>
    <row r="513" spans="1:39" x14ac:dyDescent="0.25">
      <c r="A513" s="26">
        <v>44405</v>
      </c>
      <c r="B513" s="12">
        <f t="shared" si="824"/>
        <v>809362</v>
      </c>
      <c r="C513" s="23">
        <v>74</v>
      </c>
      <c r="D513" s="23">
        <v>30025</v>
      </c>
      <c r="E513" s="23">
        <v>746981</v>
      </c>
      <c r="F513" s="23">
        <v>6316629</v>
      </c>
      <c r="G513" s="7">
        <f t="shared" si="805"/>
        <v>644553.97959183669</v>
      </c>
      <c r="H513" s="12"/>
      <c r="I513" s="11">
        <f t="shared" si="825"/>
        <v>9.1438400173980095E-5</v>
      </c>
      <c r="J513" s="11">
        <f t="shared" si="806"/>
        <v>0.12813195139369432</v>
      </c>
      <c r="K513" s="11">
        <f t="shared" si="826"/>
        <v>1.3217525951164904E-3</v>
      </c>
      <c r="L513" s="23">
        <v>32356</v>
      </c>
      <c r="M513" s="11">
        <f t="shared" si="807"/>
        <v>3.7097120942174204E-2</v>
      </c>
      <c r="N513" s="11">
        <f t="shared" si="808"/>
        <v>0.92292571185699357</v>
      </c>
      <c r="O513" s="23">
        <v>1475</v>
      </c>
      <c r="P513" s="24">
        <f t="shared" si="827"/>
        <v>8338</v>
      </c>
      <c r="Q513" s="25">
        <f t="shared" si="809"/>
        <v>8.8750299832094023E-3</v>
      </c>
      <c r="R513" s="23">
        <f t="shared" ref="R513:S513" si="832">D513-D512</f>
        <v>4</v>
      </c>
      <c r="S513" s="12">
        <f t="shared" si="832"/>
        <v>762</v>
      </c>
      <c r="T513" s="23">
        <v>70</v>
      </c>
      <c r="U513" s="23">
        <v>11</v>
      </c>
      <c r="V513" s="11">
        <f t="shared" si="811"/>
        <v>3.9977167200832261E-2</v>
      </c>
      <c r="W513" s="12">
        <f t="shared" ref="W513:X513" si="833">T513-T512</f>
        <v>-3</v>
      </c>
      <c r="X513" s="12">
        <f t="shared" si="833"/>
        <v>0</v>
      </c>
      <c r="Y513" s="11">
        <f t="shared" si="813"/>
        <v>2.1634318209914701E-3</v>
      </c>
      <c r="Z513" s="11">
        <f t="shared" si="814"/>
        <v>0.15714285714285714</v>
      </c>
      <c r="AA513" s="13">
        <f t="shared" si="815"/>
        <v>1.2522522522522523</v>
      </c>
      <c r="AB513" s="33">
        <f t="shared" si="816"/>
        <v>1.2610496512586065</v>
      </c>
      <c r="AC513" s="32">
        <f t="shared" si="817"/>
        <v>59.571428571428569</v>
      </c>
      <c r="AD513" s="32">
        <f t="shared" si="818"/>
        <v>0.8571428571428571</v>
      </c>
      <c r="AE513" s="32">
        <f t="shared" si="819"/>
        <v>6923.7142857142853</v>
      </c>
      <c r="AF513" s="34">
        <f t="shared" si="820"/>
        <v>8.4904846461761486E-3</v>
      </c>
      <c r="AG513" s="23">
        <v>5605713</v>
      </c>
      <c r="AH513" s="30">
        <f t="shared" si="830"/>
        <v>4754</v>
      </c>
      <c r="AI513" s="30">
        <f t="shared" si="821"/>
        <v>5506</v>
      </c>
      <c r="AJ513" s="23">
        <v>5405781</v>
      </c>
      <c r="AK513" s="23">
        <f t="shared" si="831"/>
        <v>15188</v>
      </c>
      <c r="AL513" s="30">
        <f t="shared" si="822"/>
        <v>15691.2</v>
      </c>
      <c r="AM513" s="19">
        <f t="shared" si="823"/>
        <v>418.57142857142856</v>
      </c>
    </row>
    <row r="514" spans="1:39" x14ac:dyDescent="0.25">
      <c r="A514" s="26">
        <v>44406</v>
      </c>
      <c r="B514" s="12">
        <f t="shared" si="824"/>
        <v>809427</v>
      </c>
      <c r="C514" s="23">
        <v>65</v>
      </c>
      <c r="D514" s="23">
        <v>30025</v>
      </c>
      <c r="E514" s="23">
        <v>747512</v>
      </c>
      <c r="F514" s="23">
        <v>6323793</v>
      </c>
      <c r="G514" s="7">
        <f t="shared" si="805"/>
        <v>645285</v>
      </c>
      <c r="H514" s="12"/>
      <c r="I514" s="11">
        <f t="shared" si="825"/>
        <v>8.0310170232850069E-5</v>
      </c>
      <c r="J514" s="11">
        <f t="shared" si="806"/>
        <v>0.1279970739080169</v>
      </c>
      <c r="K514" s="11">
        <f t="shared" si="826"/>
        <v>1.1341492432118462E-3</v>
      </c>
      <c r="L514" s="23">
        <v>31890</v>
      </c>
      <c r="M514" s="11">
        <f t="shared" si="807"/>
        <v>3.7094141905323147E-2</v>
      </c>
      <c r="N514" s="11">
        <f t="shared" si="808"/>
        <v>0.92350761711679996</v>
      </c>
      <c r="O514" s="23">
        <v>1412</v>
      </c>
      <c r="P514" s="24">
        <f t="shared" si="827"/>
        <v>7164</v>
      </c>
      <c r="Q514" s="25">
        <f t="shared" si="809"/>
        <v>9.0731434952540484E-3</v>
      </c>
      <c r="R514" s="23">
        <f t="shared" ref="R514:S514" si="834">D514-D513</f>
        <v>0</v>
      </c>
      <c r="S514" s="12">
        <f t="shared" si="834"/>
        <v>531</v>
      </c>
      <c r="T514" s="23">
        <v>79</v>
      </c>
      <c r="U514" s="23">
        <v>13</v>
      </c>
      <c r="V514" s="11">
        <f t="shared" si="811"/>
        <v>3.939824097787694E-2</v>
      </c>
      <c r="W514" s="12">
        <f t="shared" ref="W514:X514" si="835">T514-T513</f>
        <v>9</v>
      </c>
      <c r="X514" s="12">
        <f t="shared" si="835"/>
        <v>2</v>
      </c>
      <c r="Y514" s="11">
        <f t="shared" si="813"/>
        <v>2.4772656005017245E-3</v>
      </c>
      <c r="Z514" s="11">
        <f t="shared" si="814"/>
        <v>0.16455696202531644</v>
      </c>
      <c r="AA514" s="13">
        <f t="shared" si="815"/>
        <v>1.1577464788732394</v>
      </c>
      <c r="AB514" s="33">
        <f t="shared" si="816"/>
        <v>1.227673573898926</v>
      </c>
      <c r="AC514" s="32">
        <f t="shared" si="817"/>
        <v>58.714285714285715</v>
      </c>
      <c r="AD514" s="32">
        <f t="shared" si="818"/>
        <v>0.7142857142857143</v>
      </c>
      <c r="AE514" s="32">
        <f t="shared" si="819"/>
        <v>6998.4285714285716</v>
      </c>
      <c r="AF514" s="34">
        <f t="shared" si="820"/>
        <v>8.1668811512802635E-3</v>
      </c>
      <c r="AG514" s="23">
        <v>5611260</v>
      </c>
      <c r="AH514" s="30">
        <f t="shared" si="830"/>
        <v>5547</v>
      </c>
      <c r="AI514" s="30">
        <f t="shared" si="821"/>
        <v>5689</v>
      </c>
      <c r="AJ514" s="23">
        <v>5418198</v>
      </c>
      <c r="AK514" s="23">
        <f t="shared" si="831"/>
        <v>12417</v>
      </c>
      <c r="AL514" s="30">
        <f t="shared" si="822"/>
        <v>14815</v>
      </c>
      <c r="AM514" s="19">
        <f t="shared" si="823"/>
        <v>399.71428571428572</v>
      </c>
    </row>
    <row r="515" spans="1:39" x14ac:dyDescent="0.25">
      <c r="A515" s="26">
        <v>44407</v>
      </c>
      <c r="B515" s="12">
        <f t="shared" si="824"/>
        <v>809491</v>
      </c>
      <c r="C515" s="23">
        <v>64</v>
      </c>
      <c r="D515" s="23">
        <v>30026</v>
      </c>
      <c r="E515" s="23">
        <v>748157</v>
      </c>
      <c r="F515" s="23">
        <v>6328373</v>
      </c>
      <c r="G515" s="7">
        <f t="shared" si="805"/>
        <v>645752.3469387755</v>
      </c>
      <c r="H515" s="12"/>
      <c r="I515" s="11">
        <f t="shared" si="825"/>
        <v>7.9068279165384896E-5</v>
      </c>
      <c r="J515" s="11">
        <f t="shared" si="806"/>
        <v>0.12791455244499653</v>
      </c>
      <c r="K515" s="11">
        <f t="shared" si="826"/>
        <v>7.242488803792281E-4</v>
      </c>
      <c r="L515" s="23">
        <v>31308</v>
      </c>
      <c r="M515" s="11">
        <f t="shared" si="807"/>
        <v>3.7092444511427548E-2</v>
      </c>
      <c r="N515" s="11">
        <f t="shared" si="808"/>
        <v>0.9242313997314362</v>
      </c>
      <c r="O515" s="23">
        <v>1335</v>
      </c>
      <c r="P515" s="24">
        <f t="shared" si="827"/>
        <v>4580</v>
      </c>
      <c r="Q515" s="25">
        <f t="shared" si="809"/>
        <v>1.3973799126637555E-2</v>
      </c>
      <c r="R515" s="23">
        <f t="shared" ref="R515:S515" si="836">D515-D514</f>
        <v>1</v>
      </c>
      <c r="S515" s="12">
        <f t="shared" si="836"/>
        <v>645</v>
      </c>
      <c r="T515" s="23">
        <v>78</v>
      </c>
      <c r="U515" s="23">
        <v>11</v>
      </c>
      <c r="V515" s="11">
        <f t="shared" si="811"/>
        <v>3.8676155757136274E-2</v>
      </c>
      <c r="W515" s="12">
        <f t="shared" ref="W515:X515" si="837">T515-T514</f>
        <v>-1</v>
      </c>
      <c r="X515" s="12">
        <f t="shared" si="837"/>
        <v>-2</v>
      </c>
      <c r="Y515" s="11">
        <f t="shared" si="813"/>
        <v>2.4913760061326179E-3</v>
      </c>
      <c r="Z515" s="11">
        <f t="shared" si="814"/>
        <v>0.14102564102564102</v>
      </c>
      <c r="AA515" s="13">
        <f t="shared" si="815"/>
        <v>1.0372340425531914</v>
      </c>
      <c r="AB515" s="33">
        <f t="shared" si="816"/>
        <v>1.1740092712984531</v>
      </c>
      <c r="AC515" s="32">
        <f t="shared" si="817"/>
        <v>55.714285714285715</v>
      </c>
      <c r="AD515" s="32">
        <f t="shared" si="818"/>
        <v>0.8571428571428571</v>
      </c>
      <c r="AE515" s="32">
        <f t="shared" si="819"/>
        <v>6223.1428571428569</v>
      </c>
      <c r="AF515" s="34">
        <f t="shared" si="820"/>
        <v>9.2628301441904665E-3</v>
      </c>
      <c r="AG515" s="23">
        <v>5617260</v>
      </c>
      <c r="AH515" s="30">
        <f t="shared" si="830"/>
        <v>6000</v>
      </c>
      <c r="AI515" s="30">
        <f t="shared" si="821"/>
        <v>5797.6</v>
      </c>
      <c r="AJ515" s="23">
        <v>5428980</v>
      </c>
      <c r="AK515" s="23">
        <f t="shared" si="831"/>
        <v>10782</v>
      </c>
      <c r="AL515" s="30">
        <f t="shared" si="822"/>
        <v>14293.8</v>
      </c>
      <c r="AM515" s="19">
        <f t="shared" si="823"/>
        <v>411.42857142857144</v>
      </c>
    </row>
    <row r="516" spans="1:39" ht="12.75" x14ac:dyDescent="0.2">
      <c r="A516" s="26">
        <v>44408</v>
      </c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24"/>
      <c r="Q516" s="24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 spans="1:39" ht="12.75" x14ac:dyDescent="0.2">
      <c r="A517" s="26">
        <v>44409</v>
      </c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24"/>
      <c r="Q517" s="24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 spans="1:39" x14ac:dyDescent="0.25">
      <c r="A518" s="26">
        <v>44410</v>
      </c>
      <c r="B518" s="12">
        <f>B515+C518</f>
        <v>809646</v>
      </c>
      <c r="C518" s="23">
        <v>155</v>
      </c>
      <c r="D518" s="23">
        <v>30027</v>
      </c>
      <c r="E518" s="23">
        <v>749185</v>
      </c>
      <c r="F518" s="23">
        <v>6348148</v>
      </c>
      <c r="G518" s="7">
        <f t="shared" ref="G518:G522" si="838">F518/9.8</f>
        <v>647770.20408163266</v>
      </c>
      <c r="H518" s="12"/>
      <c r="I518" s="11">
        <f>(B518-B515)/B515</f>
        <v>1.9147834874013424E-4</v>
      </c>
      <c r="J518" s="11">
        <f t="shared" ref="J518:J522" si="839">B518/F518</f>
        <v>0.1275405047267329</v>
      </c>
      <c r="K518" s="11">
        <f>(F518-F515)/F515</f>
        <v>3.1248158096875769E-3</v>
      </c>
      <c r="L518" s="23">
        <v>30434</v>
      </c>
      <c r="M518" s="11">
        <f t="shared" ref="M518:M522" si="840">D518/B518</f>
        <v>3.7086578578786285E-2</v>
      </c>
      <c r="N518" s="11">
        <f t="shared" ref="N518:N522" si="841">E518/B518</f>
        <v>0.9253241540129884</v>
      </c>
      <c r="O518" s="23">
        <v>1365</v>
      </c>
      <c r="P518" s="24">
        <f>F518-F515</f>
        <v>19775</v>
      </c>
      <c r="Q518" s="25">
        <f t="shared" ref="Q518:Q522" si="842">C518/P518</f>
        <v>7.8381795195954489E-3</v>
      </c>
      <c r="R518" s="23">
        <f t="shared" ref="R518:S518" si="843">D518-D515</f>
        <v>1</v>
      </c>
      <c r="S518" s="12">
        <f t="shared" si="843"/>
        <v>1028</v>
      </c>
      <c r="T518" s="23">
        <v>76</v>
      </c>
      <c r="U518" s="23">
        <v>11</v>
      </c>
      <c r="V518" s="11">
        <f t="shared" ref="V518:V522" si="844">L518/B518</f>
        <v>3.7589267408225324E-2</v>
      </c>
      <c r="W518" s="12">
        <f t="shared" ref="W518:X518" si="845">T518-T515</f>
        <v>-2</v>
      </c>
      <c r="X518" s="12">
        <f t="shared" si="845"/>
        <v>0</v>
      </c>
      <c r="Y518" s="11">
        <f t="shared" ref="Y518:Y522" si="846">T518/L518</f>
        <v>2.4972070710389694E-3</v>
      </c>
      <c r="Z518" s="11">
        <f t="shared" ref="Z518:Z522" si="847">U518/T518</f>
        <v>0.14473684210526316</v>
      </c>
      <c r="AA518" s="13">
        <f t="shared" ref="AA518:AA522" si="848">(C512+C513+C514+C515+C516+C517+C518)/(C505+C506+C507+C508+C509+C510+C511)</f>
        <v>0.96482412060301503</v>
      </c>
      <c r="AB518" s="33">
        <f t="shared" ref="AB518:AB522" si="849">SUM(AA512:AA518)/5</f>
        <v>1.1220510184959791</v>
      </c>
      <c r="AC518" s="32">
        <f t="shared" ref="AC518:AC522" si="850">SUM(C512:C518)/7</f>
        <v>54.857142857142854</v>
      </c>
      <c r="AD518" s="32">
        <f t="shared" ref="AD518:AD522" si="851">SUM(R512:R518)/7</f>
        <v>1</v>
      </c>
      <c r="AE518" s="32">
        <f t="shared" ref="AE518:AE522" si="852">SUM(P512:P518)/7</f>
        <v>6315.4285714285716</v>
      </c>
      <c r="AF518" s="34">
        <f t="shared" ref="AF518:AF522" si="853">SUM(Q512:Q518)/5</f>
        <v>9.1471579818227667E-3</v>
      </c>
      <c r="AG518" s="23">
        <v>5624451</v>
      </c>
      <c r="AH518" s="30">
        <f>AG518-AG515</f>
        <v>7191</v>
      </c>
      <c r="AI518" s="30">
        <f t="shared" ref="AI518:AI522" si="854">(SUM(AH512:AH518))/5</f>
        <v>5581.6</v>
      </c>
      <c r="AJ518" s="23">
        <v>5443749</v>
      </c>
      <c r="AK518" s="23">
        <f>AJ518-AJ515</f>
        <v>14769</v>
      </c>
      <c r="AL518" s="30">
        <f t="shared" ref="AL518:AL522" si="855">(SUM(AK512:AK518))/5</f>
        <v>13777</v>
      </c>
      <c r="AM518" s="19">
        <f t="shared" ref="AM518:AM522" si="856">SUM(S512:S518)/7</f>
        <v>476.71428571428572</v>
      </c>
    </row>
    <row r="519" spans="1:39" x14ac:dyDescent="0.25">
      <c r="A519" s="26">
        <v>44411</v>
      </c>
      <c r="B519" s="12">
        <f t="shared" ref="B519:B522" si="857">B518+C519</f>
        <v>809672</v>
      </c>
      <c r="C519" s="23">
        <v>26</v>
      </c>
      <c r="D519" s="23">
        <v>30029</v>
      </c>
      <c r="E519" s="23">
        <v>749461</v>
      </c>
      <c r="F519" s="23">
        <v>6352215</v>
      </c>
      <c r="G519" s="7">
        <f t="shared" si="838"/>
        <v>648185.20408163266</v>
      </c>
      <c r="H519" s="12"/>
      <c r="I519" s="11">
        <f t="shared" ref="I519:I522" si="858">(B519-B518)/B518</f>
        <v>3.2112799915024593E-5</v>
      </c>
      <c r="J519" s="11">
        <f t="shared" si="839"/>
        <v>0.12746294009255038</v>
      </c>
      <c r="K519" s="11">
        <f t="shared" ref="K519:K522" si="859">(F519-F518)/F518</f>
        <v>6.4065929149729973E-4</v>
      </c>
      <c r="L519" s="23">
        <v>30182</v>
      </c>
      <c r="M519" s="11">
        <f t="shared" si="840"/>
        <v>3.7087857799207577E-2</v>
      </c>
      <c r="N519" s="11">
        <f t="shared" si="841"/>
        <v>0.92563531899337015</v>
      </c>
      <c r="O519" s="23">
        <v>1349</v>
      </c>
      <c r="P519" s="24">
        <f t="shared" ref="P519:P522" si="860">F519-F518</f>
        <v>4067</v>
      </c>
      <c r="Q519" s="25">
        <f t="shared" si="842"/>
        <v>6.3929186132284238E-3</v>
      </c>
      <c r="R519" s="23">
        <f t="shared" ref="R519:S519" si="861">D519-D518</f>
        <v>2</v>
      </c>
      <c r="S519" s="12">
        <f t="shared" si="861"/>
        <v>276</v>
      </c>
      <c r="T519" s="23">
        <v>77</v>
      </c>
      <c r="U519" s="23">
        <v>10</v>
      </c>
      <c r="V519" s="11">
        <f t="shared" si="844"/>
        <v>3.7276823207422267E-2</v>
      </c>
      <c r="W519" s="12">
        <f t="shared" ref="W519:X519" si="862">T519-T518</f>
        <v>1</v>
      </c>
      <c r="X519" s="12">
        <f t="shared" si="862"/>
        <v>-1</v>
      </c>
      <c r="Y519" s="11">
        <f t="shared" si="846"/>
        <v>2.55118945066596E-3</v>
      </c>
      <c r="Z519" s="11">
        <f t="shared" si="847"/>
        <v>0.12987012987012986</v>
      </c>
      <c r="AA519" s="13">
        <f t="shared" si="848"/>
        <v>0.96240601503759393</v>
      </c>
      <c r="AB519" s="33">
        <f t="shared" si="849"/>
        <v>1.0748925818638584</v>
      </c>
      <c r="AC519" s="32">
        <f t="shared" si="850"/>
        <v>54.857142857142854</v>
      </c>
      <c r="AD519" s="32">
        <f t="shared" si="851"/>
        <v>1.1428571428571428</v>
      </c>
      <c r="AE519" s="32">
        <f t="shared" si="852"/>
        <v>6274.8571428571431</v>
      </c>
      <c r="AF519" s="34">
        <f t="shared" si="853"/>
        <v>9.2306141475849753E-3</v>
      </c>
      <c r="AG519" s="23">
        <v>5628383</v>
      </c>
      <c r="AH519" s="30">
        <f t="shared" ref="AH519:AH522" si="863">AG519-AG518</f>
        <v>3932</v>
      </c>
      <c r="AI519" s="30">
        <f t="shared" si="854"/>
        <v>5484.8</v>
      </c>
      <c r="AJ519" s="23">
        <v>5453177</v>
      </c>
      <c r="AK519" s="23">
        <f t="shared" ref="AK519:AK522" si="864">AJ519-AJ518</f>
        <v>9428</v>
      </c>
      <c r="AL519" s="30">
        <f t="shared" si="855"/>
        <v>12516.8</v>
      </c>
      <c r="AM519" s="19">
        <f t="shared" si="856"/>
        <v>463.14285714285717</v>
      </c>
    </row>
    <row r="520" spans="1:39" x14ac:dyDescent="0.25">
      <c r="A520" s="26">
        <v>44412</v>
      </c>
      <c r="B520" s="12">
        <f t="shared" si="857"/>
        <v>809731</v>
      </c>
      <c r="C520" s="23">
        <v>59</v>
      </c>
      <c r="D520" s="23">
        <v>30032</v>
      </c>
      <c r="E520" s="23">
        <v>749773</v>
      </c>
      <c r="F520" s="23">
        <v>6360304</v>
      </c>
      <c r="G520" s="7">
        <f t="shared" si="838"/>
        <v>649010.61224489787</v>
      </c>
      <c r="H520" s="12"/>
      <c r="I520" s="11">
        <f t="shared" si="858"/>
        <v>7.2869013625270477E-5</v>
      </c>
      <c r="J520" s="11">
        <f t="shared" si="839"/>
        <v>0.12731010970544804</v>
      </c>
      <c r="K520" s="11">
        <f t="shared" si="859"/>
        <v>1.2734140768220219E-3</v>
      </c>
      <c r="L520" s="23">
        <v>29926</v>
      </c>
      <c r="M520" s="11">
        <f t="shared" si="840"/>
        <v>3.708886037461824E-2</v>
      </c>
      <c r="N520" s="11">
        <f t="shared" si="841"/>
        <v>0.92595318692257056</v>
      </c>
      <c r="O520" s="23">
        <v>1412</v>
      </c>
      <c r="P520" s="24">
        <f t="shared" si="860"/>
        <v>8089</v>
      </c>
      <c r="Q520" s="25">
        <f t="shared" si="842"/>
        <v>7.2938558536283843E-3</v>
      </c>
      <c r="R520" s="23">
        <f t="shared" ref="R520:S520" si="865">D520-D519</f>
        <v>3</v>
      </c>
      <c r="S520" s="12">
        <f t="shared" si="865"/>
        <v>312</v>
      </c>
      <c r="T520" s="23">
        <v>82</v>
      </c>
      <c r="U520" s="23">
        <v>8</v>
      </c>
      <c r="V520" s="11">
        <f t="shared" si="844"/>
        <v>3.695795270281118E-2</v>
      </c>
      <c r="W520" s="12">
        <f t="shared" ref="W520:X520" si="866">T520-T519</f>
        <v>5</v>
      </c>
      <c r="X520" s="12">
        <f t="shared" si="866"/>
        <v>-2</v>
      </c>
      <c r="Y520" s="11">
        <f t="shared" si="846"/>
        <v>2.7400922274944863E-3</v>
      </c>
      <c r="Z520" s="11">
        <f t="shared" si="847"/>
        <v>9.7560975609756101E-2</v>
      </c>
      <c r="AA520" s="13">
        <f t="shared" si="848"/>
        <v>0.8848920863309353</v>
      </c>
      <c r="AB520" s="33">
        <f t="shared" si="849"/>
        <v>1.0014205486795951</v>
      </c>
      <c r="AC520" s="32">
        <f t="shared" si="850"/>
        <v>52.714285714285715</v>
      </c>
      <c r="AD520" s="32">
        <f t="shared" si="851"/>
        <v>1</v>
      </c>
      <c r="AE520" s="32">
        <f t="shared" si="852"/>
        <v>6239.2857142857147</v>
      </c>
      <c r="AF520" s="34">
        <f t="shared" si="853"/>
        <v>8.9143793216687715E-3</v>
      </c>
      <c r="AG520" s="23">
        <v>5632428</v>
      </c>
      <c r="AH520" s="30">
        <f t="shared" si="863"/>
        <v>4045</v>
      </c>
      <c r="AI520" s="30">
        <f t="shared" si="854"/>
        <v>5343</v>
      </c>
      <c r="AJ520" s="23">
        <v>5462987</v>
      </c>
      <c r="AK520" s="23">
        <f t="shared" si="864"/>
        <v>9810</v>
      </c>
      <c r="AL520" s="30">
        <f t="shared" si="855"/>
        <v>11441.2</v>
      </c>
      <c r="AM520" s="19">
        <f t="shared" si="856"/>
        <v>398.85714285714283</v>
      </c>
    </row>
    <row r="521" spans="1:39" x14ac:dyDescent="0.25">
      <c r="A521" s="26">
        <v>44413</v>
      </c>
      <c r="B521" s="12">
        <f t="shared" si="857"/>
        <v>809803</v>
      </c>
      <c r="C521" s="23">
        <v>72</v>
      </c>
      <c r="D521" s="23">
        <v>30032</v>
      </c>
      <c r="E521" s="23">
        <v>750955</v>
      </c>
      <c r="F521" s="23">
        <v>6367442</v>
      </c>
      <c r="G521" s="7">
        <f t="shared" si="838"/>
        <v>649738.97959183669</v>
      </c>
      <c r="H521" s="12"/>
      <c r="I521" s="11">
        <f t="shared" si="858"/>
        <v>8.8918418585925448E-5</v>
      </c>
      <c r="J521" s="11">
        <f t="shared" si="839"/>
        <v>0.12717870064619355</v>
      </c>
      <c r="K521" s="11">
        <f t="shared" si="859"/>
        <v>1.1222734007682652E-3</v>
      </c>
      <c r="L521" s="23">
        <v>28816</v>
      </c>
      <c r="M521" s="11">
        <f t="shared" si="840"/>
        <v>3.7085562785023021E-2</v>
      </c>
      <c r="N521" s="11">
        <f t="shared" si="841"/>
        <v>0.9273304742017503</v>
      </c>
      <c r="O521" s="23">
        <v>1364</v>
      </c>
      <c r="P521" s="24">
        <f t="shared" si="860"/>
        <v>7138</v>
      </c>
      <c r="Q521" s="25">
        <f t="shared" si="842"/>
        <v>1.0086859064163631E-2</v>
      </c>
      <c r="R521" s="23">
        <f t="shared" ref="R521:S521" si="867">D521-D520</f>
        <v>0</v>
      </c>
      <c r="S521" s="12">
        <f t="shared" si="867"/>
        <v>1182</v>
      </c>
      <c r="T521" s="23">
        <v>79</v>
      </c>
      <c r="U521" s="23">
        <v>11</v>
      </c>
      <c r="V521" s="11">
        <f t="shared" si="844"/>
        <v>3.5583963013226673E-2</v>
      </c>
      <c r="W521" s="12">
        <f t="shared" ref="W521:X521" si="868">T521-T520</f>
        <v>-3</v>
      </c>
      <c r="X521" s="12">
        <f t="shared" si="868"/>
        <v>3</v>
      </c>
      <c r="Y521" s="11">
        <f t="shared" si="846"/>
        <v>2.7415324819544699E-3</v>
      </c>
      <c r="Z521" s="11">
        <f t="shared" si="847"/>
        <v>0.13924050632911392</v>
      </c>
      <c r="AA521" s="13">
        <f t="shared" si="848"/>
        <v>0.91484184914841848</v>
      </c>
      <c r="AB521" s="33">
        <f t="shared" si="849"/>
        <v>0.95283962273463074</v>
      </c>
      <c r="AC521" s="32">
        <f t="shared" si="850"/>
        <v>53.714285714285715</v>
      </c>
      <c r="AD521" s="32">
        <f t="shared" si="851"/>
        <v>1</v>
      </c>
      <c r="AE521" s="32">
        <f t="shared" si="852"/>
        <v>6235.5714285714284</v>
      </c>
      <c r="AF521" s="34">
        <f t="shared" si="853"/>
        <v>9.1171224354506877E-3</v>
      </c>
      <c r="AG521" s="23">
        <v>5636894</v>
      </c>
      <c r="AH521" s="30">
        <f t="shared" si="863"/>
        <v>4466</v>
      </c>
      <c r="AI521" s="30">
        <f t="shared" si="854"/>
        <v>5126.8</v>
      </c>
      <c r="AJ521" s="23">
        <v>5475471</v>
      </c>
      <c r="AK521" s="23">
        <f t="shared" si="864"/>
        <v>12484</v>
      </c>
      <c r="AL521" s="30">
        <f t="shared" si="855"/>
        <v>11454.6</v>
      </c>
      <c r="AM521" s="19">
        <f t="shared" si="856"/>
        <v>491.85714285714283</v>
      </c>
    </row>
    <row r="522" spans="1:39" x14ac:dyDescent="0.25">
      <c r="A522" s="26">
        <v>44414</v>
      </c>
      <c r="B522" s="12">
        <f t="shared" si="857"/>
        <v>809855</v>
      </c>
      <c r="C522" s="23">
        <v>52</v>
      </c>
      <c r="D522" s="23">
        <v>30033</v>
      </c>
      <c r="E522" s="23">
        <v>752709</v>
      </c>
      <c r="F522" s="23">
        <v>6375668</v>
      </c>
      <c r="G522" s="7">
        <f t="shared" si="838"/>
        <v>650578.3673469387</v>
      </c>
      <c r="H522" s="12"/>
      <c r="I522" s="11">
        <f t="shared" si="858"/>
        <v>6.4213148136028146E-5</v>
      </c>
      <c r="J522" s="11">
        <f t="shared" si="839"/>
        <v>0.12702276843775429</v>
      </c>
      <c r="K522" s="11">
        <f t="shared" si="859"/>
        <v>1.2918845589798855E-3</v>
      </c>
      <c r="L522" s="23">
        <v>27113</v>
      </c>
      <c r="M522" s="11">
        <f t="shared" si="840"/>
        <v>3.7084416346136038E-2</v>
      </c>
      <c r="N522" s="11">
        <f t="shared" si="841"/>
        <v>0.92943675102333134</v>
      </c>
      <c r="O522" s="23">
        <v>1346</v>
      </c>
      <c r="P522" s="24">
        <f t="shared" si="860"/>
        <v>8226</v>
      </c>
      <c r="Q522" s="25">
        <f t="shared" si="842"/>
        <v>6.3214198881594939E-3</v>
      </c>
      <c r="R522" s="23">
        <f t="shared" ref="R522:S522" si="869">D522-D521</f>
        <v>1</v>
      </c>
      <c r="S522" s="12">
        <f t="shared" si="869"/>
        <v>1754</v>
      </c>
      <c r="T522" s="23">
        <v>76</v>
      </c>
      <c r="U522" s="23">
        <v>12</v>
      </c>
      <c r="V522" s="11">
        <f t="shared" si="844"/>
        <v>3.3478832630532626E-2</v>
      </c>
      <c r="W522" s="12">
        <f t="shared" ref="W522:X522" si="870">T522-T521</f>
        <v>-3</v>
      </c>
      <c r="X522" s="12">
        <f t="shared" si="870"/>
        <v>1</v>
      </c>
      <c r="Y522" s="11">
        <f t="shared" si="846"/>
        <v>2.8030833917309038E-3</v>
      </c>
      <c r="Z522" s="11">
        <f t="shared" si="847"/>
        <v>0.15789473684210525</v>
      </c>
      <c r="AA522" s="13">
        <f t="shared" si="848"/>
        <v>0.93333333333333335</v>
      </c>
      <c r="AB522" s="33">
        <f t="shared" si="849"/>
        <v>0.93205948089065926</v>
      </c>
      <c r="AC522" s="32">
        <f t="shared" si="850"/>
        <v>52</v>
      </c>
      <c r="AD522" s="32">
        <f t="shared" si="851"/>
        <v>1</v>
      </c>
      <c r="AE522" s="32">
        <f t="shared" si="852"/>
        <v>6756.4285714285716</v>
      </c>
      <c r="AF522" s="34">
        <f t="shared" si="853"/>
        <v>7.5866465877550762E-3</v>
      </c>
      <c r="AG522" s="23">
        <v>5641870</v>
      </c>
      <c r="AH522" s="30">
        <f t="shared" si="863"/>
        <v>4976</v>
      </c>
      <c r="AI522" s="30">
        <f t="shared" si="854"/>
        <v>4922</v>
      </c>
      <c r="AJ522" s="23">
        <v>5480218</v>
      </c>
      <c r="AK522" s="23">
        <f t="shared" si="864"/>
        <v>4747</v>
      </c>
      <c r="AL522" s="30">
        <f t="shared" si="855"/>
        <v>10247.6</v>
      </c>
      <c r="AM522" s="19">
        <f t="shared" si="856"/>
        <v>650.28571428571433</v>
      </c>
    </row>
    <row r="523" spans="1:39" ht="12.75" x14ac:dyDescent="0.2">
      <c r="A523" s="26">
        <v>44415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24"/>
      <c r="Q523" s="24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 spans="1:39" ht="12.75" x14ac:dyDescent="0.2">
      <c r="A524" s="26">
        <v>44416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24"/>
      <c r="Q524" s="24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 spans="1:39" x14ac:dyDescent="0.25">
      <c r="A525" s="26">
        <v>44417</v>
      </c>
      <c r="B525" s="12">
        <f>B522+C525</f>
        <v>810011</v>
      </c>
      <c r="C525" s="23">
        <v>156</v>
      </c>
      <c r="D525" s="23">
        <v>30037</v>
      </c>
      <c r="E525" s="23">
        <v>757247</v>
      </c>
      <c r="F525" s="23">
        <v>6395030</v>
      </c>
      <c r="G525" s="7">
        <f t="shared" ref="G525:G529" si="871">F525/9.8</f>
        <v>652554.08163265302</v>
      </c>
      <c r="H525" s="12"/>
      <c r="I525" s="11">
        <f>(B525-B522)/B522</f>
        <v>1.926270752171685E-4</v>
      </c>
      <c r="J525" s="11">
        <f t="shared" ref="J525:J529" si="872">B525/F525</f>
        <v>0.12666258015990542</v>
      </c>
      <c r="K525" s="11">
        <f>(F525-F522)/F522</f>
        <v>3.0368582554800533E-3</v>
      </c>
      <c r="L525" s="23">
        <v>22727</v>
      </c>
      <c r="M525" s="11">
        <f t="shared" ref="M525:M529" si="873">D525/B525</f>
        <v>3.7082212463781357E-2</v>
      </c>
      <c r="N525" s="11">
        <f t="shared" ref="N525:N529" si="874">E525/B525</f>
        <v>0.93486014387458938</v>
      </c>
      <c r="O525" s="23">
        <v>1252</v>
      </c>
      <c r="P525" s="24">
        <f>F525-F522</f>
        <v>19362</v>
      </c>
      <c r="Q525" s="25">
        <f t="shared" ref="Q525:Q529" si="875">C525/P525</f>
        <v>8.0570189030058879E-3</v>
      </c>
      <c r="R525" s="23">
        <f t="shared" ref="R525:S525" si="876">D525-D522</f>
        <v>4</v>
      </c>
      <c r="S525" s="12">
        <f t="shared" si="876"/>
        <v>4538</v>
      </c>
      <c r="T525" s="23">
        <v>75</v>
      </c>
      <c r="U525" s="23">
        <v>11</v>
      </c>
      <c r="V525" s="11">
        <f t="shared" ref="V525:V529" si="877">L525/B525</f>
        <v>2.8057643661629286E-2</v>
      </c>
      <c r="W525" s="12">
        <f t="shared" ref="W525:X525" si="878">T525-T522</f>
        <v>-1</v>
      </c>
      <c r="X525" s="12">
        <f t="shared" si="878"/>
        <v>-1</v>
      </c>
      <c r="Y525" s="11">
        <f t="shared" ref="Y525:Y529" si="879">T525/L525</f>
        <v>3.3000396004752059E-3</v>
      </c>
      <c r="Z525" s="11">
        <f t="shared" ref="Z525:Z529" si="880">U525/T525</f>
        <v>0.14666666666666667</v>
      </c>
      <c r="AA525" s="13">
        <f t="shared" ref="AA525:AA529" si="881">(C519+C520+C521+C522+C523+C524+C525)/(C512+C513+C514+C515+C516+C517+C518)</f>
        <v>0.95052083333333337</v>
      </c>
      <c r="AB525" s="33">
        <f t="shared" ref="AB525:AB529" si="882">SUM(AA519:AA525)/5</f>
        <v>0.92919882343672278</v>
      </c>
      <c r="AC525" s="32">
        <f t="shared" ref="AC525:AC529" si="883">SUM(C519:C525)/7</f>
        <v>52.142857142857146</v>
      </c>
      <c r="AD525" s="32">
        <f t="shared" ref="AD525:AD529" si="884">SUM(R519:R525)/7</f>
        <v>1.4285714285714286</v>
      </c>
      <c r="AE525" s="32">
        <f t="shared" ref="AE525:AE529" si="885">SUM(P519:P525)/7</f>
        <v>6697.4285714285716</v>
      </c>
      <c r="AF525" s="34">
        <f t="shared" ref="AF525:AF529" si="886">SUM(Q519:Q525)/5</f>
        <v>7.6304144644371626E-3</v>
      </c>
      <c r="AG525" s="23">
        <v>5649125</v>
      </c>
      <c r="AH525" s="30">
        <f>AG525-AG522</f>
        <v>7255</v>
      </c>
      <c r="AI525" s="30">
        <f t="shared" ref="AI525:AI529" si="887">(SUM(AH519:AH525))/5</f>
        <v>4934.8</v>
      </c>
      <c r="AJ525" s="23">
        <v>5491387</v>
      </c>
      <c r="AK525" s="23">
        <f>AJ525-AJ522</f>
        <v>11169</v>
      </c>
      <c r="AL525" s="30">
        <f t="shared" ref="AL525:AL529" si="888">(SUM(AK519:AK525))/5</f>
        <v>9527.6</v>
      </c>
      <c r="AM525" s="19">
        <f t="shared" ref="AM525:AM529" si="889">SUM(S519:S525)/7</f>
        <v>1151.7142857142858</v>
      </c>
    </row>
    <row r="526" spans="1:39" x14ac:dyDescent="0.25">
      <c r="A526" s="26">
        <v>44418</v>
      </c>
      <c r="B526" s="12">
        <f t="shared" ref="B526:B529" si="890">B525+C526</f>
        <v>810046</v>
      </c>
      <c r="C526" s="23">
        <v>35</v>
      </c>
      <c r="D526" s="23">
        <v>30037</v>
      </c>
      <c r="E526" s="23">
        <v>759033</v>
      </c>
      <c r="F526" s="23">
        <v>6399106</v>
      </c>
      <c r="G526" s="7">
        <f t="shared" si="871"/>
        <v>652970</v>
      </c>
      <c r="H526" s="12"/>
      <c r="I526" s="11">
        <f t="shared" ref="I526:I529" si="891">(B526-B525)/B525</f>
        <v>4.3209289750386105E-5</v>
      </c>
      <c r="J526" s="11">
        <f t="shared" si="872"/>
        <v>0.12658737017327107</v>
      </c>
      <c r="K526" s="11">
        <f t="shared" ref="K526:K529" si="892">(F526-F525)/F525</f>
        <v>6.3736995760770476E-4</v>
      </c>
      <c r="L526" s="23">
        <v>20976</v>
      </c>
      <c r="M526" s="11">
        <f t="shared" si="873"/>
        <v>3.7080610236949509E-2</v>
      </c>
      <c r="N526" s="11">
        <f t="shared" si="874"/>
        <v>0.9370245640371041</v>
      </c>
      <c r="O526" s="23">
        <v>1137</v>
      </c>
      <c r="P526" s="24">
        <f t="shared" ref="P526:P529" si="893">F526-F525</f>
        <v>4076</v>
      </c>
      <c r="Q526" s="25">
        <f t="shared" si="875"/>
        <v>8.5868498527968597E-3</v>
      </c>
      <c r="R526" s="23">
        <f t="shared" ref="R526:S526" si="894">D526-D525</f>
        <v>0</v>
      </c>
      <c r="S526" s="12">
        <f t="shared" si="894"/>
        <v>1786</v>
      </c>
      <c r="T526" s="23">
        <v>87</v>
      </c>
      <c r="U526" s="23">
        <v>15</v>
      </c>
      <c r="V526" s="11">
        <f t="shared" si="877"/>
        <v>2.5894825725946428E-2</v>
      </c>
      <c r="W526" s="12">
        <f t="shared" ref="W526:X526" si="895">T526-T525</f>
        <v>12</v>
      </c>
      <c r="X526" s="12">
        <f t="shared" si="895"/>
        <v>4</v>
      </c>
      <c r="Y526" s="11">
        <f t="shared" si="879"/>
        <v>4.1475972540045763E-3</v>
      </c>
      <c r="Z526" s="11">
        <f t="shared" si="880"/>
        <v>0.17241379310344829</v>
      </c>
      <c r="AA526" s="13">
        <f t="shared" si="881"/>
        <v>0.97395833333333337</v>
      </c>
      <c r="AB526" s="33">
        <f t="shared" si="882"/>
        <v>0.93150928709587077</v>
      </c>
      <c r="AC526" s="32">
        <f t="shared" si="883"/>
        <v>53.428571428571431</v>
      </c>
      <c r="AD526" s="32">
        <f t="shared" si="884"/>
        <v>1.1428571428571428</v>
      </c>
      <c r="AE526" s="32">
        <f t="shared" si="885"/>
        <v>6698.7142857142853</v>
      </c>
      <c r="AF526" s="34">
        <f t="shared" si="886"/>
        <v>8.0692007123508505E-3</v>
      </c>
      <c r="AG526" s="23">
        <v>5654096</v>
      </c>
      <c r="AH526" s="30">
        <f t="shared" ref="AH526:AH529" si="896">AG526-AG525</f>
        <v>4971</v>
      </c>
      <c r="AI526" s="30">
        <f t="shared" si="887"/>
        <v>5142.6000000000004</v>
      </c>
      <c r="AJ526" s="23">
        <v>5494110</v>
      </c>
      <c r="AK526" s="23">
        <f t="shared" ref="AK526:AK529" si="897">AJ526-AJ525</f>
        <v>2723</v>
      </c>
      <c r="AL526" s="30">
        <f t="shared" si="888"/>
        <v>8186.6</v>
      </c>
      <c r="AM526" s="19">
        <f t="shared" si="889"/>
        <v>1367.4285714285713</v>
      </c>
    </row>
    <row r="527" spans="1:39" x14ac:dyDescent="0.25">
      <c r="A527" s="26">
        <v>44419</v>
      </c>
      <c r="B527" s="12">
        <f t="shared" si="890"/>
        <v>810126</v>
      </c>
      <c r="C527" s="23">
        <v>80</v>
      </c>
      <c r="D527" s="23">
        <v>30037</v>
      </c>
      <c r="E527" s="23">
        <v>761265</v>
      </c>
      <c r="F527" s="23">
        <v>6407283</v>
      </c>
      <c r="G527" s="7">
        <f t="shared" si="871"/>
        <v>653804.38775510201</v>
      </c>
      <c r="H527" s="12"/>
      <c r="I527" s="11">
        <f t="shared" si="891"/>
        <v>9.8759823516195375E-5</v>
      </c>
      <c r="J527" s="11">
        <f t="shared" si="872"/>
        <v>0.12643830466049338</v>
      </c>
      <c r="K527" s="11">
        <f t="shared" si="892"/>
        <v>1.2778347475412971E-3</v>
      </c>
      <c r="L527" s="23">
        <v>18824</v>
      </c>
      <c r="M527" s="11">
        <f t="shared" si="873"/>
        <v>3.7076948524056755E-2</v>
      </c>
      <c r="N527" s="11">
        <f t="shared" si="874"/>
        <v>0.93968715977514605</v>
      </c>
      <c r="O527" s="23">
        <v>1233</v>
      </c>
      <c r="P527" s="24">
        <f t="shared" si="893"/>
        <v>8177</v>
      </c>
      <c r="Q527" s="25">
        <f t="shared" si="875"/>
        <v>9.7835391953039006E-3</v>
      </c>
      <c r="R527" s="23">
        <f t="shared" ref="R527:S527" si="898">D527-D526</f>
        <v>0</v>
      </c>
      <c r="S527" s="12">
        <f t="shared" si="898"/>
        <v>2232</v>
      </c>
      <c r="T527" s="23">
        <v>79</v>
      </c>
      <c r="U527" s="23">
        <v>15</v>
      </c>
      <c r="V527" s="11">
        <f t="shared" si="877"/>
        <v>2.3235891700797161E-2</v>
      </c>
      <c r="W527" s="12">
        <f t="shared" ref="W527:X527" si="899">T527-T526</f>
        <v>-8</v>
      </c>
      <c r="X527" s="12">
        <f t="shared" si="899"/>
        <v>0</v>
      </c>
      <c r="Y527" s="11">
        <f t="shared" si="879"/>
        <v>4.1967700807479811E-3</v>
      </c>
      <c r="Z527" s="11">
        <f t="shared" si="880"/>
        <v>0.189873417721519</v>
      </c>
      <c r="AA527" s="13">
        <f t="shared" si="881"/>
        <v>1.070460704607046</v>
      </c>
      <c r="AB527" s="33">
        <f t="shared" si="882"/>
        <v>0.96862301075109303</v>
      </c>
      <c r="AC527" s="32">
        <f t="shared" si="883"/>
        <v>56.428571428571431</v>
      </c>
      <c r="AD527" s="32">
        <f t="shared" si="884"/>
        <v>0.7142857142857143</v>
      </c>
      <c r="AE527" s="32">
        <f t="shared" si="885"/>
        <v>6711.2857142857147</v>
      </c>
      <c r="AF527" s="34">
        <f t="shared" si="886"/>
        <v>8.567137380685954E-3</v>
      </c>
      <c r="AG527" s="23">
        <v>5658623</v>
      </c>
      <c r="AH527" s="30">
        <f t="shared" si="896"/>
        <v>4527</v>
      </c>
      <c r="AI527" s="30">
        <f t="shared" si="887"/>
        <v>5239</v>
      </c>
      <c r="AJ527" s="23">
        <v>5497599</v>
      </c>
      <c r="AK527" s="23">
        <f t="shared" si="897"/>
        <v>3489</v>
      </c>
      <c r="AL527" s="30">
        <f t="shared" si="888"/>
        <v>6922.4</v>
      </c>
      <c r="AM527" s="19">
        <f t="shared" si="889"/>
        <v>1641.7142857142858</v>
      </c>
    </row>
    <row r="528" spans="1:39" x14ac:dyDescent="0.25">
      <c r="A528" s="26">
        <v>44420</v>
      </c>
      <c r="B528" s="12">
        <f t="shared" si="890"/>
        <v>810212</v>
      </c>
      <c r="C528" s="23">
        <v>86</v>
      </c>
      <c r="D528" s="23">
        <v>30037</v>
      </c>
      <c r="E528" s="23">
        <v>763801</v>
      </c>
      <c r="F528" s="23">
        <v>6415557</v>
      </c>
      <c r="G528" s="7">
        <f t="shared" si="871"/>
        <v>654648.67346938769</v>
      </c>
      <c r="H528" s="12"/>
      <c r="I528" s="11">
        <f t="shared" si="891"/>
        <v>1.0615632629985953E-4</v>
      </c>
      <c r="J528" s="11">
        <f t="shared" si="872"/>
        <v>0.1262886449298167</v>
      </c>
      <c r="K528" s="11">
        <f t="shared" si="892"/>
        <v>1.2913429920295388E-3</v>
      </c>
      <c r="L528" s="23">
        <v>16374</v>
      </c>
      <c r="M528" s="11">
        <f t="shared" si="873"/>
        <v>3.7073012989192952E-2</v>
      </c>
      <c r="N528" s="11">
        <f t="shared" si="874"/>
        <v>0.94271746160264225</v>
      </c>
      <c r="O528" s="23">
        <v>1168</v>
      </c>
      <c r="P528" s="24">
        <f t="shared" si="893"/>
        <v>8274</v>
      </c>
      <c r="Q528" s="25">
        <f t="shared" si="875"/>
        <v>1.0394005317863187E-2</v>
      </c>
      <c r="R528" s="23">
        <f t="shared" ref="R528:S528" si="900">D528-D527</f>
        <v>0</v>
      </c>
      <c r="S528" s="12">
        <f t="shared" si="900"/>
        <v>2536</v>
      </c>
      <c r="T528" s="23">
        <v>80</v>
      </c>
      <c r="U528" s="23">
        <v>15</v>
      </c>
      <c r="V528" s="11">
        <f t="shared" si="877"/>
        <v>2.0209525408164775E-2</v>
      </c>
      <c r="W528" s="12">
        <f t="shared" ref="W528:X528" si="901">T528-T527</f>
        <v>1</v>
      </c>
      <c r="X528" s="12">
        <f t="shared" si="901"/>
        <v>0</v>
      </c>
      <c r="Y528" s="11">
        <f t="shared" si="879"/>
        <v>4.8857945523390744E-3</v>
      </c>
      <c r="Z528" s="11">
        <f t="shared" si="880"/>
        <v>0.1875</v>
      </c>
      <c r="AA528" s="13">
        <f t="shared" si="881"/>
        <v>1.0877659574468086</v>
      </c>
      <c r="AB528" s="33">
        <f t="shared" si="882"/>
        <v>1.0032078324107707</v>
      </c>
      <c r="AC528" s="32">
        <f t="shared" si="883"/>
        <v>58.428571428571431</v>
      </c>
      <c r="AD528" s="32">
        <f t="shared" si="884"/>
        <v>0.7142857142857143</v>
      </c>
      <c r="AE528" s="32">
        <f t="shared" si="885"/>
        <v>6873.5714285714284</v>
      </c>
      <c r="AF528" s="34">
        <f t="shared" si="886"/>
        <v>8.6285666314258654E-3</v>
      </c>
      <c r="AG528" s="23">
        <v>5663658</v>
      </c>
      <c r="AH528" s="30">
        <f t="shared" si="896"/>
        <v>5035</v>
      </c>
      <c r="AI528" s="30">
        <f t="shared" si="887"/>
        <v>5352.8</v>
      </c>
      <c r="AJ528" s="23">
        <v>5497940</v>
      </c>
      <c r="AK528" s="23">
        <f t="shared" si="897"/>
        <v>341</v>
      </c>
      <c r="AL528" s="30">
        <f t="shared" si="888"/>
        <v>4493.8</v>
      </c>
      <c r="AM528" s="19">
        <f t="shared" si="889"/>
        <v>1835.1428571428571</v>
      </c>
    </row>
    <row r="529" spans="1:39" x14ac:dyDescent="0.25">
      <c r="A529" s="26">
        <v>44421</v>
      </c>
      <c r="B529" s="12">
        <f t="shared" si="890"/>
        <v>810316</v>
      </c>
      <c r="C529" s="23">
        <v>104</v>
      </c>
      <c r="D529" s="23">
        <v>30038</v>
      </c>
      <c r="E529" s="23">
        <v>765952</v>
      </c>
      <c r="F529" s="23">
        <v>6423992</v>
      </c>
      <c r="G529" s="7">
        <f t="shared" si="871"/>
        <v>655509.38775510201</v>
      </c>
      <c r="H529" s="12"/>
      <c r="I529" s="11">
        <f t="shared" si="891"/>
        <v>1.2836146588794044E-4</v>
      </c>
      <c r="J529" s="11">
        <f t="shared" si="872"/>
        <v>0.12613901138108516</v>
      </c>
      <c r="K529" s="11">
        <f t="shared" si="892"/>
        <v>1.3147728248692982E-3</v>
      </c>
      <c r="L529" s="23">
        <v>14326</v>
      </c>
      <c r="M529" s="11">
        <f t="shared" si="873"/>
        <v>3.706948894011719E-2</v>
      </c>
      <c r="N529" s="11">
        <f t="shared" si="874"/>
        <v>0.94525098850325062</v>
      </c>
      <c r="O529" s="23">
        <v>1085</v>
      </c>
      <c r="P529" s="24">
        <f t="shared" si="893"/>
        <v>8435</v>
      </c>
      <c r="Q529" s="25">
        <f t="shared" si="875"/>
        <v>1.2329579134558387E-2</v>
      </c>
      <c r="R529" s="23">
        <f t="shared" ref="R529:S529" si="902">D529-D528</f>
        <v>1</v>
      </c>
      <c r="S529" s="12">
        <f t="shared" si="902"/>
        <v>2151</v>
      </c>
      <c r="T529" s="23">
        <v>83</v>
      </c>
      <c r="U529" s="23">
        <v>14</v>
      </c>
      <c r="V529" s="11">
        <f t="shared" si="877"/>
        <v>1.7679522556632226E-2</v>
      </c>
      <c r="W529" s="12">
        <f t="shared" ref="W529:X529" si="903">T529-T528</f>
        <v>3</v>
      </c>
      <c r="X529" s="12">
        <f t="shared" si="903"/>
        <v>-1</v>
      </c>
      <c r="Y529" s="11">
        <f t="shared" si="879"/>
        <v>5.7936618735166829E-3</v>
      </c>
      <c r="Z529" s="11">
        <f t="shared" si="880"/>
        <v>0.16867469879518071</v>
      </c>
      <c r="AA529" s="13">
        <f t="shared" si="881"/>
        <v>1.2664835164835164</v>
      </c>
      <c r="AB529" s="33">
        <f t="shared" si="882"/>
        <v>1.0698378690408075</v>
      </c>
      <c r="AC529" s="32">
        <f t="shared" si="883"/>
        <v>65.857142857142861</v>
      </c>
      <c r="AD529" s="32">
        <f t="shared" si="884"/>
        <v>0.7142857142857143</v>
      </c>
      <c r="AE529" s="32">
        <f t="shared" si="885"/>
        <v>6903.4285714285716</v>
      </c>
      <c r="AF529" s="34">
        <f t="shared" si="886"/>
        <v>9.8301984807056438E-3</v>
      </c>
      <c r="AG529" s="23">
        <v>5668993</v>
      </c>
      <c r="AH529" s="30">
        <f t="shared" si="896"/>
        <v>5335</v>
      </c>
      <c r="AI529" s="30">
        <f t="shared" si="887"/>
        <v>5424.6</v>
      </c>
      <c r="AJ529" s="23">
        <v>5498222</v>
      </c>
      <c r="AK529" s="23">
        <f t="shared" si="897"/>
        <v>282</v>
      </c>
      <c r="AL529" s="30">
        <f t="shared" si="888"/>
        <v>3600.8</v>
      </c>
      <c r="AM529" s="19">
        <f t="shared" si="889"/>
        <v>1891.8571428571429</v>
      </c>
    </row>
    <row r="530" spans="1:39" ht="12.75" x14ac:dyDescent="0.2">
      <c r="A530" s="26">
        <v>44422</v>
      </c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24"/>
      <c r="Q530" s="24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</row>
    <row r="531" spans="1:39" ht="12.75" x14ac:dyDescent="0.2">
      <c r="A531" s="26">
        <v>44423</v>
      </c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24"/>
      <c r="Q531" s="24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</row>
    <row r="532" spans="1:39" x14ac:dyDescent="0.25">
      <c r="A532" s="26">
        <v>44424</v>
      </c>
      <c r="B532" s="12">
        <f>B529+C532</f>
        <v>810504</v>
      </c>
      <c r="C532" s="23">
        <v>188</v>
      </c>
      <c r="D532" s="23">
        <v>30041</v>
      </c>
      <c r="E532" s="23">
        <v>768308</v>
      </c>
      <c r="F532" s="23">
        <v>6445084</v>
      </c>
      <c r="G532" s="7">
        <f t="shared" ref="G532:G535" si="904">F532/9.8</f>
        <v>657661.63265306118</v>
      </c>
      <c r="H532" s="12"/>
      <c r="I532" s="11">
        <f>(B532-B529)/B529</f>
        <v>2.320082535702121E-4</v>
      </c>
      <c r="J532" s="11">
        <f t="shared" ref="J532:J535" si="905">B532/F532</f>
        <v>0.12575538193140695</v>
      </c>
      <c r="K532" s="11">
        <f>(F532-F529)/F529</f>
        <v>3.2833166666459113E-3</v>
      </c>
      <c r="L532" s="23">
        <v>12155</v>
      </c>
      <c r="M532" s="11">
        <f t="shared" ref="M532:M535" si="906">D532/B532</f>
        <v>3.7064591908244744E-2</v>
      </c>
      <c r="N532" s="11">
        <f t="shared" ref="N532:N535" si="907">E532/B532</f>
        <v>0.94793856662027576</v>
      </c>
      <c r="O532" s="23">
        <v>835</v>
      </c>
      <c r="P532" s="24">
        <f>F532-F529</f>
        <v>21092</v>
      </c>
      <c r="Q532" s="25">
        <f t="shared" ref="Q532:Q535" si="908">C532/P532</f>
        <v>8.9133320690309124E-3</v>
      </c>
      <c r="R532" s="23">
        <f t="shared" ref="R532:S532" si="909">D532-D529</f>
        <v>3</v>
      </c>
      <c r="S532" s="12">
        <f t="shared" si="909"/>
        <v>2356</v>
      </c>
      <c r="T532" s="23">
        <v>92</v>
      </c>
      <c r="U532" s="23">
        <v>11</v>
      </c>
      <c r="V532" s="11">
        <f t="shared" ref="V532:V535" si="910">L532/B532</f>
        <v>1.4996841471479474E-2</v>
      </c>
      <c r="W532" s="12">
        <f t="shared" ref="W532:X532" si="911">T532-T529</f>
        <v>9</v>
      </c>
      <c r="X532" s="12">
        <f t="shared" si="911"/>
        <v>-3</v>
      </c>
      <c r="Y532" s="11">
        <f t="shared" ref="Y532:Y535" si="912">T532/L532</f>
        <v>7.5689016865487452E-3</v>
      </c>
      <c r="Z532" s="11">
        <f t="shared" ref="Z532:Z535" si="913">U532/T532</f>
        <v>0.11956521739130435</v>
      </c>
      <c r="AA532" s="13">
        <f t="shared" ref="AA532:AA535" si="914">(C526+C527+C528+C529+C530+C531+C532)/(C519+C520+C521+C522+C523+C524+C525)</f>
        <v>1.3506849315068492</v>
      </c>
      <c r="AB532" s="33">
        <f t="shared" ref="AB532:AB535" si="915">SUM(AA526:AA532)/5</f>
        <v>1.1498706886755108</v>
      </c>
      <c r="AC532" s="32">
        <f t="shared" ref="AC532:AC535" si="916">SUM(C526:C532)/7</f>
        <v>70.428571428571431</v>
      </c>
      <c r="AD532" s="32">
        <f t="shared" ref="AD532:AD535" si="917">SUM(R526:R532)/7</f>
        <v>0.5714285714285714</v>
      </c>
      <c r="AE532" s="32">
        <f t="shared" ref="AE532:AE535" si="918">SUM(P526:P532)/7</f>
        <v>7150.5714285714284</v>
      </c>
      <c r="AF532" s="34">
        <f t="shared" ref="AF532:AF535" si="919">SUM(Q526:Q532)/5</f>
        <v>1.0001461113910648E-2</v>
      </c>
      <c r="AG532" s="23">
        <v>5677606</v>
      </c>
      <c r="AH532" s="30">
        <f>AG532-AG529</f>
        <v>8613</v>
      </c>
      <c r="AI532" s="30">
        <f t="shared" ref="AI532:AI535" si="920">(SUM(AH526:AH532))/5</f>
        <v>5696.2</v>
      </c>
      <c r="AJ532" s="23">
        <v>5500193</v>
      </c>
      <c r="AK532" s="23">
        <f>AJ532-AJ529</f>
        <v>1971</v>
      </c>
      <c r="AL532" s="30">
        <f t="shared" ref="AL532:AL535" si="921">(SUM(AK526:AK532))/5</f>
        <v>1761.2</v>
      </c>
      <c r="AM532" s="19">
        <f t="shared" ref="AM532:AM535" si="922">SUM(S526:S532)/7</f>
        <v>1580.1428571428571</v>
      </c>
    </row>
    <row r="533" spans="1:39" x14ac:dyDescent="0.25">
      <c r="A533" s="26">
        <v>44425</v>
      </c>
      <c r="B533" s="12">
        <f t="shared" ref="B533:B535" si="923">B532+C533</f>
        <v>810549</v>
      </c>
      <c r="C533" s="23">
        <v>45</v>
      </c>
      <c r="D533" s="23">
        <v>30042</v>
      </c>
      <c r="E533" s="23">
        <v>768519</v>
      </c>
      <c r="F533" s="23">
        <v>6449264</v>
      </c>
      <c r="G533" s="7">
        <f t="shared" si="904"/>
        <v>658088.16326530604</v>
      </c>
      <c r="H533" s="12"/>
      <c r="I533" s="11">
        <f t="shared" ref="I533:I535" si="924">(B533-B532)/B532</f>
        <v>5.5521009149862311E-5</v>
      </c>
      <c r="J533" s="11">
        <f t="shared" si="905"/>
        <v>0.12568085288491834</v>
      </c>
      <c r="K533" s="11">
        <f t="shared" ref="K533:K535" si="925">(F533-F532)/F532</f>
        <v>6.4855632603081671E-4</v>
      </c>
      <c r="L533" s="23">
        <v>11988</v>
      </c>
      <c r="M533" s="11">
        <f t="shared" si="906"/>
        <v>3.706376789065189E-2</v>
      </c>
      <c r="N533" s="11">
        <f t="shared" si="907"/>
        <v>0.94814625642619998</v>
      </c>
      <c r="O533" s="23">
        <v>731</v>
      </c>
      <c r="P533" s="24">
        <f t="shared" ref="P533:P535" si="926">F533-F532</f>
        <v>4180</v>
      </c>
      <c r="Q533" s="25">
        <f t="shared" si="908"/>
        <v>1.076555023923445E-2</v>
      </c>
      <c r="R533" s="23">
        <f t="shared" ref="R533:S533" si="927">D533-D532</f>
        <v>1</v>
      </c>
      <c r="S533" s="12">
        <f t="shared" si="927"/>
        <v>211</v>
      </c>
      <c r="T533" s="23">
        <v>85</v>
      </c>
      <c r="U533" s="23">
        <v>11</v>
      </c>
      <c r="V533" s="11">
        <f t="shared" si="910"/>
        <v>1.4789975683148089E-2</v>
      </c>
      <c r="W533" s="12">
        <f t="shared" ref="W533:X533" si="928">T533-T532</f>
        <v>-7</v>
      </c>
      <c r="X533" s="12">
        <f t="shared" si="928"/>
        <v>0</v>
      </c>
      <c r="Y533" s="11">
        <f t="shared" si="912"/>
        <v>7.0904237570904236E-3</v>
      </c>
      <c r="Z533" s="11">
        <f t="shared" si="913"/>
        <v>0.12941176470588237</v>
      </c>
      <c r="AA533" s="13">
        <f t="shared" si="914"/>
        <v>1.3449197860962567</v>
      </c>
      <c r="AB533" s="33">
        <f t="shared" si="915"/>
        <v>1.2240629792280955</v>
      </c>
      <c r="AC533" s="32">
        <f t="shared" si="916"/>
        <v>71.857142857142861</v>
      </c>
      <c r="AD533" s="32">
        <f t="shared" si="917"/>
        <v>0.7142857142857143</v>
      </c>
      <c r="AE533" s="32">
        <f t="shared" si="918"/>
        <v>7165.4285714285716</v>
      </c>
      <c r="AF533" s="34">
        <f t="shared" si="919"/>
        <v>1.0437201191198167E-2</v>
      </c>
      <c r="AG533" s="23">
        <v>5681559</v>
      </c>
      <c r="AH533" s="30">
        <f t="shared" ref="AH533:AH535" si="929">AG533-AG532</f>
        <v>3953</v>
      </c>
      <c r="AI533" s="30">
        <f t="shared" si="920"/>
        <v>5492.6</v>
      </c>
      <c r="AJ533" s="23">
        <v>5500369</v>
      </c>
      <c r="AK533" s="23">
        <f t="shared" ref="AK533:AK535" si="930">AJ533-AJ532</f>
        <v>176</v>
      </c>
      <c r="AL533" s="30">
        <f t="shared" si="921"/>
        <v>1251.8</v>
      </c>
      <c r="AM533" s="19">
        <f t="shared" si="922"/>
        <v>1355.1428571428571</v>
      </c>
    </row>
    <row r="534" spans="1:39" x14ac:dyDescent="0.25">
      <c r="A534" s="26">
        <v>44426</v>
      </c>
      <c r="B534" s="12">
        <f t="shared" si="923"/>
        <v>810658</v>
      </c>
      <c r="C534" s="23">
        <v>109</v>
      </c>
      <c r="D534" s="23">
        <v>30045</v>
      </c>
      <c r="E534" s="23">
        <v>768891</v>
      </c>
      <c r="F534" s="23">
        <v>6457558</v>
      </c>
      <c r="G534" s="7">
        <f t="shared" si="904"/>
        <v>658934.48979591834</v>
      </c>
      <c r="H534" s="12"/>
      <c r="I534" s="11">
        <f t="shared" si="924"/>
        <v>1.3447675587780627E-4</v>
      </c>
      <c r="J534" s="11">
        <f t="shared" si="905"/>
        <v>0.12553630954611636</v>
      </c>
      <c r="K534" s="11">
        <f t="shared" si="925"/>
        <v>1.2860382207954273E-3</v>
      </c>
      <c r="L534" s="23">
        <v>11722</v>
      </c>
      <c r="M534" s="11">
        <f t="shared" si="906"/>
        <v>3.7062485043014438E-2</v>
      </c>
      <c r="N534" s="11">
        <f t="shared" si="907"/>
        <v>0.94847765642231374</v>
      </c>
      <c r="O534" s="23">
        <v>864</v>
      </c>
      <c r="P534" s="24">
        <f t="shared" si="926"/>
        <v>8294</v>
      </c>
      <c r="Q534" s="25">
        <f t="shared" si="908"/>
        <v>1.3142030383409694E-2</v>
      </c>
      <c r="R534" s="23">
        <f t="shared" ref="R534:S534" si="931">D534-D533</f>
        <v>3</v>
      </c>
      <c r="S534" s="12">
        <f t="shared" si="931"/>
        <v>372</v>
      </c>
      <c r="T534" s="23">
        <v>75</v>
      </c>
      <c r="U534" s="23">
        <v>11</v>
      </c>
      <c r="V534" s="11">
        <f t="shared" si="910"/>
        <v>1.4459858534671834E-2</v>
      </c>
      <c r="W534" s="12">
        <f t="shared" ref="W534:X534" si="932">T534-T533</f>
        <v>-10</v>
      </c>
      <c r="X534" s="12">
        <f t="shared" si="932"/>
        <v>0</v>
      </c>
      <c r="Y534" s="11">
        <f t="shared" si="912"/>
        <v>6.3982255587783652E-3</v>
      </c>
      <c r="Z534" s="11">
        <f t="shared" si="913"/>
        <v>0.14666666666666667</v>
      </c>
      <c r="AA534" s="13">
        <f t="shared" si="914"/>
        <v>1.3468354430379748</v>
      </c>
      <c r="AB534" s="33">
        <f t="shared" si="915"/>
        <v>1.2793379269142811</v>
      </c>
      <c r="AC534" s="32">
        <f t="shared" si="916"/>
        <v>76</v>
      </c>
      <c r="AD534" s="32">
        <f t="shared" si="917"/>
        <v>1.1428571428571428</v>
      </c>
      <c r="AE534" s="32">
        <f t="shared" si="918"/>
        <v>7182.1428571428569</v>
      </c>
      <c r="AF534" s="34">
        <f t="shared" si="919"/>
        <v>1.1108899428819326E-2</v>
      </c>
      <c r="AG534" s="23">
        <v>5687634</v>
      </c>
      <c r="AH534" s="30">
        <f t="shared" si="929"/>
        <v>6075</v>
      </c>
      <c r="AI534" s="30">
        <f t="shared" si="920"/>
        <v>5802.2</v>
      </c>
      <c r="AJ534" s="23">
        <v>5501199</v>
      </c>
      <c r="AK534" s="23">
        <f t="shared" si="930"/>
        <v>830</v>
      </c>
      <c r="AL534" s="30">
        <f t="shared" si="921"/>
        <v>720</v>
      </c>
      <c r="AM534" s="19">
        <f t="shared" si="922"/>
        <v>1089.4285714285713</v>
      </c>
    </row>
    <row r="535" spans="1:39" x14ac:dyDescent="0.25">
      <c r="A535" s="26">
        <v>44427</v>
      </c>
      <c r="B535" s="12">
        <f t="shared" si="923"/>
        <v>810781</v>
      </c>
      <c r="C535" s="23">
        <v>123</v>
      </c>
      <c r="D535" s="23">
        <v>30046</v>
      </c>
      <c r="E535" s="23">
        <v>769777</v>
      </c>
      <c r="F535" s="23">
        <v>6467683</v>
      </c>
      <c r="G535" s="7">
        <f t="shared" si="904"/>
        <v>659967.6530612245</v>
      </c>
      <c r="H535" s="12"/>
      <c r="I535" s="11">
        <f t="shared" si="924"/>
        <v>1.5172859578268518E-4</v>
      </c>
      <c r="J535" s="11">
        <f t="shared" si="905"/>
        <v>0.12535880314480471</v>
      </c>
      <c r="K535" s="11">
        <f t="shared" si="925"/>
        <v>1.5679301680294625E-3</v>
      </c>
      <c r="L535" s="23">
        <v>10958</v>
      </c>
      <c r="M535" s="11">
        <f t="shared" si="906"/>
        <v>3.7058095835990235E-2</v>
      </c>
      <c r="N535" s="11">
        <f t="shared" si="907"/>
        <v>0.94942654058247544</v>
      </c>
      <c r="O535" s="23">
        <v>879</v>
      </c>
      <c r="P535" s="24">
        <f t="shared" si="926"/>
        <v>10125</v>
      </c>
      <c r="Q535" s="25">
        <f t="shared" si="908"/>
        <v>1.2148148148148148E-2</v>
      </c>
      <c r="R535" s="23">
        <f t="shared" ref="R535:S535" si="933">D535-D534</f>
        <v>1</v>
      </c>
      <c r="S535" s="12">
        <f t="shared" si="933"/>
        <v>886</v>
      </c>
      <c r="T535" s="23">
        <v>76</v>
      </c>
      <c r="U535" s="23">
        <v>11</v>
      </c>
      <c r="V535" s="11">
        <f t="shared" si="910"/>
        <v>1.3515363581534347E-2</v>
      </c>
      <c r="W535" s="12">
        <f t="shared" ref="W535:X535" si="934">T535-T534</f>
        <v>1</v>
      </c>
      <c r="X535" s="12">
        <f t="shared" si="934"/>
        <v>0</v>
      </c>
      <c r="Y535" s="11">
        <f t="shared" si="912"/>
        <v>6.9355721847052382E-3</v>
      </c>
      <c r="Z535" s="11">
        <f t="shared" si="913"/>
        <v>0.14473684210526316</v>
      </c>
      <c r="AA535" s="13">
        <f t="shared" si="914"/>
        <v>1.39119804400978</v>
      </c>
      <c r="AB535" s="33">
        <f t="shared" si="915"/>
        <v>1.3400243442268756</v>
      </c>
      <c r="AC535" s="32">
        <f t="shared" si="916"/>
        <v>81.285714285714292</v>
      </c>
      <c r="AD535" s="32">
        <f t="shared" si="917"/>
        <v>1.2857142857142858</v>
      </c>
      <c r="AE535" s="32">
        <f t="shared" si="918"/>
        <v>7446.5714285714284</v>
      </c>
      <c r="AF535" s="34">
        <f t="shared" si="919"/>
        <v>1.1459727994876318E-2</v>
      </c>
      <c r="AG535" s="23">
        <v>5693214</v>
      </c>
      <c r="AH535" s="30">
        <f t="shared" si="929"/>
        <v>5580</v>
      </c>
      <c r="AI535" s="30">
        <f t="shared" si="920"/>
        <v>5911.2</v>
      </c>
      <c r="AJ535" s="23">
        <v>5502086</v>
      </c>
      <c r="AK535" s="23">
        <f t="shared" si="930"/>
        <v>887</v>
      </c>
      <c r="AL535" s="30">
        <f t="shared" si="921"/>
        <v>829.2</v>
      </c>
      <c r="AM535" s="19">
        <f t="shared" si="922"/>
        <v>853.71428571428567</v>
      </c>
    </row>
    <row r="536" spans="1:39" ht="12.75" x14ac:dyDescent="0.2">
      <c r="A536" s="26">
        <v>44428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24"/>
      <c r="Q536" s="24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</row>
    <row r="537" spans="1:39" ht="12.75" x14ac:dyDescent="0.2">
      <c r="A537" s="26">
        <v>44429</v>
      </c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24"/>
      <c r="Q537" s="24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</row>
    <row r="538" spans="1:39" ht="12.75" x14ac:dyDescent="0.2">
      <c r="A538" s="26">
        <v>44430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24"/>
      <c r="Q538" s="24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</row>
    <row r="539" spans="1:39" x14ac:dyDescent="0.25">
      <c r="A539" s="26">
        <v>44431</v>
      </c>
      <c r="B539" s="12">
        <f>B535+C539</f>
        <v>811121</v>
      </c>
      <c r="C539" s="23">
        <v>340</v>
      </c>
      <c r="D539" s="23">
        <v>30052</v>
      </c>
      <c r="E539" s="23">
        <v>771530</v>
      </c>
      <c r="F539" s="23">
        <v>6492441</v>
      </c>
      <c r="G539" s="7">
        <f t="shared" ref="G539:G543" si="935">F539/9.8</f>
        <v>662493.97959183669</v>
      </c>
      <c r="H539" s="12"/>
      <c r="I539" s="11">
        <f>(B539-B535)/B535</f>
        <v>4.1934875138909276E-4</v>
      </c>
      <c r="J539" s="11">
        <f t="shared" ref="J539:J543" si="936">B539/F539</f>
        <v>0.12493313377818913</v>
      </c>
      <c r="K539" s="11">
        <f>(F539-F535)/F535</f>
        <v>3.8279550806679919E-3</v>
      </c>
      <c r="L539" s="23">
        <v>9539</v>
      </c>
      <c r="M539" s="11">
        <f t="shared" ref="M539:M543" si="937">D539/B539</f>
        <v>3.7049959253921426E-2</v>
      </c>
      <c r="N539" s="11">
        <f t="shared" ref="N539:N543" si="938">E539/B539</f>
        <v>0.95118977316577924</v>
      </c>
      <c r="O539" s="23">
        <v>865</v>
      </c>
      <c r="P539" s="24">
        <f>F539-F535</f>
        <v>24758</v>
      </c>
      <c r="Q539" s="25">
        <f t="shared" ref="Q539:Q543" si="939">C539/P539</f>
        <v>1.3732934808950643E-2</v>
      </c>
      <c r="R539" s="23">
        <f t="shared" ref="R539:S539" si="940">D539-D535</f>
        <v>6</v>
      </c>
      <c r="S539" s="12">
        <f t="shared" si="940"/>
        <v>1753</v>
      </c>
      <c r="T539" s="23">
        <v>73</v>
      </c>
      <c r="U539" s="23">
        <v>10</v>
      </c>
      <c r="V539" s="11">
        <f t="shared" ref="V539:V543" si="941">L539/B539</f>
        <v>1.1760267580299364E-2</v>
      </c>
      <c r="W539" s="12">
        <f t="shared" ref="W539:X539" si="942">T539-T535</f>
        <v>-3</v>
      </c>
      <c r="X539" s="12">
        <f t="shared" si="942"/>
        <v>-1</v>
      </c>
      <c r="Y539" s="11">
        <f t="shared" ref="Y539:Y543" si="943">T539/L539</f>
        <v>7.6527937938987312E-3</v>
      </c>
      <c r="Z539" s="11">
        <f t="shared" ref="Z539:Z543" si="944">U539/T539</f>
        <v>0.13698630136986301</v>
      </c>
      <c r="AA539" s="13">
        <f t="shared" ref="AA539:AA543" si="945">(C533+C534+C535+C536+C537+C538+C539)/(C526+C527+C528+C529+C530+C531+C532)</f>
        <v>1.2515212981744421</v>
      </c>
      <c r="AB539" s="33">
        <f t="shared" ref="AB539:AB543" si="946">SUM(AA533:AA539)/5</f>
        <v>1.0668949142636905</v>
      </c>
      <c r="AC539" s="32">
        <f t="shared" ref="AC539:AC543" si="947">SUM(C533:C539)/7</f>
        <v>88.142857142857139</v>
      </c>
      <c r="AD539" s="32">
        <f t="shared" ref="AD539:AD543" si="948">SUM(R533:R539)/7</f>
        <v>1.5714285714285714</v>
      </c>
      <c r="AE539" s="32">
        <f t="shared" ref="AE539:AE543" si="949">SUM(P533:P539)/7</f>
        <v>6765.2857142857147</v>
      </c>
      <c r="AF539" s="34">
        <f t="shared" ref="AF539:AF543" si="950">SUM(Q533:Q539)/5</f>
        <v>9.9577327159485855E-3</v>
      </c>
      <c r="AG539" s="23">
        <v>5699251</v>
      </c>
      <c r="AH539" s="12">
        <f>AG539-AG535</f>
        <v>6037</v>
      </c>
      <c r="AI539" s="30">
        <f t="shared" ref="AI539:AI543" si="951">(SUM(AH533:AH539))/5</f>
        <v>4329</v>
      </c>
      <c r="AJ539" s="23">
        <v>5502546</v>
      </c>
      <c r="AK539" s="12">
        <f>AJ539-AJ535</f>
        <v>460</v>
      </c>
      <c r="AL539" s="30">
        <f t="shared" ref="AL539:AL543" si="952">(SUM(AK533:AK539))/5</f>
        <v>470.6</v>
      </c>
      <c r="AM539" s="19">
        <f t="shared" ref="AM539:AM543" si="953">SUM(S533:S539)/7</f>
        <v>460.28571428571428</v>
      </c>
    </row>
    <row r="540" spans="1:39" x14ac:dyDescent="0.25">
      <c r="A540" s="26">
        <v>44432</v>
      </c>
      <c r="B540" s="12">
        <f t="shared" ref="B540:B543" si="954">B539+C540</f>
        <v>811203</v>
      </c>
      <c r="C540" s="23">
        <v>82</v>
      </c>
      <c r="D540" s="23">
        <v>30054</v>
      </c>
      <c r="E540" s="23">
        <v>772241</v>
      </c>
      <c r="F540" s="23">
        <v>6504169</v>
      </c>
      <c r="G540" s="7">
        <f t="shared" si="935"/>
        <v>663690.7142857142</v>
      </c>
      <c r="H540" s="12"/>
      <c r="I540" s="11">
        <f t="shared" ref="I540:I543" si="955">(B540-B539)/B539</f>
        <v>1.0109465788704767E-4</v>
      </c>
      <c r="J540" s="11">
        <f t="shared" si="936"/>
        <v>0.12472046774922362</v>
      </c>
      <c r="K540" s="11">
        <f t="shared" ref="K540:K543" si="956">(F540-F539)/F539</f>
        <v>1.8064084063297611E-3</v>
      </c>
      <c r="L540" s="23">
        <v>8908</v>
      </c>
      <c r="M540" s="11">
        <f t="shared" si="937"/>
        <v>3.7048679553699879E-2</v>
      </c>
      <c r="N540" s="11">
        <f t="shared" si="938"/>
        <v>0.95197009872991101</v>
      </c>
      <c r="O540" s="23">
        <v>942</v>
      </c>
      <c r="P540" s="24">
        <f t="shared" ref="P540:P543" si="957">F540-F539</f>
        <v>11728</v>
      </c>
      <c r="Q540" s="25">
        <f t="shared" si="939"/>
        <v>6.9918144611186899E-3</v>
      </c>
      <c r="R540" s="23">
        <f t="shared" ref="R540:S540" si="958">D540-D539</f>
        <v>2</v>
      </c>
      <c r="S540" s="12">
        <f t="shared" si="958"/>
        <v>711</v>
      </c>
      <c r="T540" s="23">
        <v>81</v>
      </c>
      <c r="U540" s="23">
        <v>11</v>
      </c>
      <c r="V540" s="11">
        <f t="shared" si="941"/>
        <v>1.0981221716389116E-2</v>
      </c>
      <c r="W540" s="12">
        <f t="shared" ref="W540:X540" si="959">T540-T539</f>
        <v>8</v>
      </c>
      <c r="X540" s="12">
        <f t="shared" si="959"/>
        <v>1</v>
      </c>
      <c r="Y540" s="11">
        <f t="shared" si="943"/>
        <v>9.0929501571621017E-3</v>
      </c>
      <c r="Z540" s="11">
        <f t="shared" si="944"/>
        <v>0.13580246913580246</v>
      </c>
      <c r="AA540" s="13">
        <f t="shared" si="945"/>
        <v>1.3001988071570576</v>
      </c>
      <c r="AB540" s="33">
        <f t="shared" si="946"/>
        <v>1.0579507184758508</v>
      </c>
      <c r="AC540" s="32">
        <f t="shared" si="947"/>
        <v>93.428571428571431</v>
      </c>
      <c r="AD540" s="32">
        <f t="shared" si="948"/>
        <v>1.7142857142857142</v>
      </c>
      <c r="AE540" s="32">
        <f t="shared" si="949"/>
        <v>7843.5714285714284</v>
      </c>
      <c r="AF540" s="34">
        <f t="shared" si="950"/>
        <v>9.2029855603254357E-3</v>
      </c>
      <c r="AG540" s="23">
        <v>5703883</v>
      </c>
      <c r="AH540" s="30">
        <f t="shared" ref="AH540:AH543" si="960">AG540-AG539</f>
        <v>4632</v>
      </c>
      <c r="AI540" s="30">
        <f t="shared" si="951"/>
        <v>4464.8</v>
      </c>
      <c r="AJ540" s="23">
        <v>5503365</v>
      </c>
      <c r="AK540" s="23">
        <f t="shared" ref="AK540:AK543" si="961">AJ540-AJ539</f>
        <v>819</v>
      </c>
      <c r="AL540" s="30">
        <f t="shared" si="952"/>
        <v>599.20000000000005</v>
      </c>
      <c r="AM540" s="19">
        <f t="shared" si="953"/>
        <v>531.71428571428567</v>
      </c>
    </row>
    <row r="541" spans="1:39" x14ac:dyDescent="0.25">
      <c r="A541" s="26">
        <v>44433</v>
      </c>
      <c r="B541" s="12">
        <f t="shared" si="954"/>
        <v>811337</v>
      </c>
      <c r="C541" s="23">
        <v>134</v>
      </c>
      <c r="D541" s="23">
        <v>30055</v>
      </c>
      <c r="E541" s="23">
        <v>773569</v>
      </c>
      <c r="F541" s="23">
        <v>6513515</v>
      </c>
      <c r="G541" s="7">
        <f t="shared" si="935"/>
        <v>664644.38775510201</v>
      </c>
      <c r="H541" s="12"/>
      <c r="I541" s="11">
        <f t="shared" si="955"/>
        <v>1.6518676582803564E-4</v>
      </c>
      <c r="J541" s="11">
        <f t="shared" si="936"/>
        <v>0.1245620836061635</v>
      </c>
      <c r="K541" s="11">
        <f t="shared" si="956"/>
        <v>1.4369245325575027E-3</v>
      </c>
      <c r="L541" s="23">
        <v>7713</v>
      </c>
      <c r="M541" s="11">
        <f t="shared" si="937"/>
        <v>3.7043793146374439E-2</v>
      </c>
      <c r="N541" s="11">
        <f t="shared" si="938"/>
        <v>0.9534496762750867</v>
      </c>
      <c r="O541" s="23">
        <v>1101</v>
      </c>
      <c r="P541" s="24">
        <f t="shared" si="957"/>
        <v>9346</v>
      </c>
      <c r="Q541" s="25">
        <f t="shared" si="939"/>
        <v>1.433768457093944E-2</v>
      </c>
      <c r="R541" s="23">
        <f t="shared" ref="R541:S541" si="962">D541-D540</f>
        <v>1</v>
      </c>
      <c r="S541" s="12">
        <f t="shared" si="962"/>
        <v>1328</v>
      </c>
      <c r="T541" s="23">
        <v>92</v>
      </c>
      <c r="U541" s="23">
        <v>13</v>
      </c>
      <c r="V541" s="11">
        <f t="shared" si="941"/>
        <v>9.5065305785388809E-3</v>
      </c>
      <c r="W541" s="12">
        <f t="shared" ref="W541:X541" si="963">T541-T540</f>
        <v>11</v>
      </c>
      <c r="X541" s="12">
        <f t="shared" si="963"/>
        <v>2</v>
      </c>
      <c r="Y541" s="11">
        <f t="shared" si="943"/>
        <v>1.1927913911577855E-2</v>
      </c>
      <c r="Z541" s="11">
        <f t="shared" si="944"/>
        <v>0.14130434782608695</v>
      </c>
      <c r="AA541" s="13">
        <f t="shared" si="945"/>
        <v>1.2763157894736843</v>
      </c>
      <c r="AB541" s="33">
        <f t="shared" si="946"/>
        <v>1.0438467877629927</v>
      </c>
      <c r="AC541" s="32">
        <f t="shared" si="947"/>
        <v>97</v>
      </c>
      <c r="AD541" s="32">
        <f t="shared" si="948"/>
        <v>1.4285714285714286</v>
      </c>
      <c r="AE541" s="32">
        <f t="shared" si="949"/>
        <v>7993.8571428571431</v>
      </c>
      <c r="AF541" s="34">
        <f t="shared" si="950"/>
        <v>9.4421163978313828E-3</v>
      </c>
      <c r="AG541" s="23">
        <v>5709197</v>
      </c>
      <c r="AH541" s="30">
        <f t="shared" si="960"/>
        <v>5314</v>
      </c>
      <c r="AI541" s="30">
        <f t="shared" si="951"/>
        <v>4312.6000000000004</v>
      </c>
      <c r="AJ541" s="23">
        <v>5504205</v>
      </c>
      <c r="AK541" s="23">
        <f t="shared" si="961"/>
        <v>840</v>
      </c>
      <c r="AL541" s="30">
        <f t="shared" si="952"/>
        <v>601.20000000000005</v>
      </c>
      <c r="AM541" s="19">
        <f t="shared" si="953"/>
        <v>668.28571428571433</v>
      </c>
    </row>
    <row r="542" spans="1:39" x14ac:dyDescent="0.25">
      <c r="A542" s="26">
        <v>44434</v>
      </c>
      <c r="B542" s="12">
        <f t="shared" si="954"/>
        <v>811517</v>
      </c>
      <c r="C542" s="23">
        <v>180</v>
      </c>
      <c r="D542" s="23">
        <v>30056</v>
      </c>
      <c r="E542" s="23">
        <v>774600</v>
      </c>
      <c r="F542" s="23">
        <v>6531925</v>
      </c>
      <c r="G542" s="7">
        <f t="shared" si="935"/>
        <v>666522.95918367337</v>
      </c>
      <c r="H542" s="12"/>
      <c r="I542" s="11">
        <f t="shared" si="955"/>
        <v>2.2185602283637996E-4</v>
      </c>
      <c r="J542" s="11">
        <f t="shared" si="936"/>
        <v>0.12423856673185929</v>
      </c>
      <c r="K542" s="11">
        <f t="shared" si="956"/>
        <v>2.8264308902336143E-3</v>
      </c>
      <c r="L542" s="23">
        <v>6861</v>
      </c>
      <c r="M542" s="11">
        <f t="shared" si="937"/>
        <v>3.7036808840726687E-2</v>
      </c>
      <c r="N542" s="11">
        <f t="shared" si="938"/>
        <v>0.954508654778643</v>
      </c>
      <c r="O542" s="23">
        <v>1217</v>
      </c>
      <c r="P542" s="24">
        <f t="shared" si="957"/>
        <v>18410</v>
      </c>
      <c r="Q542" s="25">
        <f t="shared" si="939"/>
        <v>9.7772949483976093E-3</v>
      </c>
      <c r="R542" s="23">
        <f t="shared" ref="R542:S542" si="964">D542-D541</f>
        <v>1</v>
      </c>
      <c r="S542" s="12">
        <f t="shared" si="964"/>
        <v>1031</v>
      </c>
      <c r="T542" s="23">
        <v>93</v>
      </c>
      <c r="U542" s="23">
        <v>9</v>
      </c>
      <c r="V542" s="11">
        <f t="shared" si="941"/>
        <v>8.4545363806303505E-3</v>
      </c>
      <c r="W542" s="12">
        <f t="shared" ref="W542:X542" si="965">T542-T541</f>
        <v>1</v>
      </c>
      <c r="X542" s="12">
        <f t="shared" si="965"/>
        <v>-4</v>
      </c>
      <c r="Y542" s="11">
        <f t="shared" si="943"/>
        <v>1.355487538259729E-2</v>
      </c>
      <c r="Z542" s="11">
        <f t="shared" si="944"/>
        <v>9.6774193548387094E-2</v>
      </c>
      <c r="AA542" s="13">
        <f t="shared" si="945"/>
        <v>1.2934973637961336</v>
      </c>
      <c r="AB542" s="33">
        <f t="shared" si="946"/>
        <v>1.0243066517202635</v>
      </c>
      <c r="AC542" s="32">
        <f t="shared" si="947"/>
        <v>105.14285714285714</v>
      </c>
      <c r="AD542" s="32">
        <f t="shared" si="948"/>
        <v>1.4285714285714286</v>
      </c>
      <c r="AE542" s="32">
        <f t="shared" si="949"/>
        <v>9177.4285714285706</v>
      </c>
      <c r="AF542" s="34">
        <f t="shared" si="950"/>
        <v>8.9679457578812766E-3</v>
      </c>
      <c r="AG542" s="23">
        <v>5715525</v>
      </c>
      <c r="AH542" s="30">
        <f t="shared" si="960"/>
        <v>6328</v>
      </c>
      <c r="AI542" s="30">
        <f t="shared" si="951"/>
        <v>4462.2</v>
      </c>
      <c r="AJ542" s="23">
        <v>5504899</v>
      </c>
      <c r="AK542" s="23">
        <f t="shared" si="961"/>
        <v>694</v>
      </c>
      <c r="AL542" s="30">
        <f t="shared" si="952"/>
        <v>562.6</v>
      </c>
      <c r="AM542" s="19">
        <f t="shared" si="953"/>
        <v>689</v>
      </c>
    </row>
    <row r="543" spans="1:39" x14ac:dyDescent="0.25">
      <c r="A543" s="26">
        <v>44435</v>
      </c>
      <c r="B543" s="12">
        <f t="shared" si="954"/>
        <v>811706</v>
      </c>
      <c r="C543" s="23">
        <v>189</v>
      </c>
      <c r="D543" s="23">
        <v>30057</v>
      </c>
      <c r="E543" s="23">
        <v>775286</v>
      </c>
      <c r="F543" s="23">
        <v>6542042</v>
      </c>
      <c r="G543" s="7">
        <f t="shared" si="935"/>
        <v>667555.30612244888</v>
      </c>
      <c r="H543" s="12"/>
      <c r="I543" s="11">
        <f t="shared" si="955"/>
        <v>2.3289715434180675E-4</v>
      </c>
      <c r="J543" s="11">
        <f t="shared" si="936"/>
        <v>0.12407532693920338</v>
      </c>
      <c r="K543" s="11">
        <f t="shared" si="956"/>
        <v>1.5488542810886531E-3</v>
      </c>
      <c r="L543" s="23">
        <v>6363</v>
      </c>
      <c r="M543" s="11">
        <f t="shared" si="937"/>
        <v>3.7029417054943538E-2</v>
      </c>
      <c r="N543" s="11">
        <f t="shared" si="938"/>
        <v>0.95513153777352888</v>
      </c>
      <c r="O543" s="23">
        <v>1137</v>
      </c>
      <c r="P543" s="24">
        <f t="shared" si="957"/>
        <v>10117</v>
      </c>
      <c r="Q543" s="25">
        <f t="shared" si="939"/>
        <v>1.8681427300583177E-2</v>
      </c>
      <c r="R543" s="23">
        <f t="shared" ref="R543:S543" si="966">D543-D542</f>
        <v>1</v>
      </c>
      <c r="S543" s="12">
        <f t="shared" si="966"/>
        <v>686</v>
      </c>
      <c r="T543" s="23">
        <v>82</v>
      </c>
      <c r="U543" s="23">
        <v>8</v>
      </c>
      <c r="V543" s="11">
        <f t="shared" si="941"/>
        <v>7.8390451715276213E-3</v>
      </c>
      <c r="W543" s="12">
        <f t="shared" ref="W543:X543" si="967">T543-T542</f>
        <v>-11</v>
      </c>
      <c r="X543" s="12">
        <f t="shared" si="967"/>
        <v>-1</v>
      </c>
      <c r="Y543" s="11">
        <f t="shared" si="943"/>
        <v>1.2887002986012887E-2</v>
      </c>
      <c r="Z543" s="11">
        <f t="shared" si="944"/>
        <v>9.7560975609756101E-2</v>
      </c>
      <c r="AA543" s="13">
        <f t="shared" si="945"/>
        <v>1.989247311827957</v>
      </c>
      <c r="AB543" s="33">
        <f t="shared" si="946"/>
        <v>1.422156114085855</v>
      </c>
      <c r="AC543" s="32">
        <f t="shared" si="947"/>
        <v>132.14285714285714</v>
      </c>
      <c r="AD543" s="32">
        <f t="shared" si="948"/>
        <v>1.5714285714285714</v>
      </c>
      <c r="AE543" s="32">
        <f t="shared" si="949"/>
        <v>10622.714285714286</v>
      </c>
      <c r="AF543" s="34">
        <f t="shared" si="950"/>
        <v>1.2704231217997913E-2</v>
      </c>
      <c r="AG543" s="23">
        <v>5725336</v>
      </c>
      <c r="AH543" s="30">
        <f t="shared" si="960"/>
        <v>9811</v>
      </c>
      <c r="AI543" s="30">
        <f t="shared" si="951"/>
        <v>6424.4</v>
      </c>
      <c r="AJ543" s="23">
        <v>5505341</v>
      </c>
      <c r="AK543" s="23">
        <f t="shared" si="961"/>
        <v>442</v>
      </c>
      <c r="AL543" s="30">
        <f t="shared" si="952"/>
        <v>651</v>
      </c>
      <c r="AM543" s="19">
        <f t="shared" si="953"/>
        <v>787</v>
      </c>
    </row>
    <row r="544" spans="1:39" ht="12.75" x14ac:dyDescent="0.2">
      <c r="A544" s="26">
        <v>44436</v>
      </c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24"/>
      <c r="Q544" s="24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</row>
    <row r="545" spans="1:39" ht="12.75" x14ac:dyDescent="0.2">
      <c r="A545" s="26">
        <v>44437</v>
      </c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24"/>
      <c r="Q545" s="24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</row>
    <row r="546" spans="1:39" x14ac:dyDescent="0.25">
      <c r="A546" s="26">
        <v>44438</v>
      </c>
      <c r="B546" s="12">
        <f>B543+C546</f>
        <v>812227</v>
      </c>
      <c r="C546" s="23">
        <v>521</v>
      </c>
      <c r="D546" s="23">
        <v>30057</v>
      </c>
      <c r="E546" s="23">
        <v>777234</v>
      </c>
      <c r="F546" s="23">
        <v>6568905</v>
      </c>
      <c r="G546" s="7">
        <f t="shared" ref="G546:G550" si="968">F546/9.8</f>
        <v>670296.42857142852</v>
      </c>
      <c r="H546" s="12"/>
      <c r="I546" s="11">
        <f>(B546-B543)/B543</f>
        <v>6.4185801263018881E-4</v>
      </c>
      <c r="J546" s="11">
        <f t="shared" ref="J546:J550" si="969">B546/F546</f>
        <v>0.1236472440992829</v>
      </c>
      <c r="K546" s="11">
        <f>(F546-F543)/F543</f>
        <v>4.1062102627895079E-3</v>
      </c>
      <c r="L546" s="23">
        <v>4936</v>
      </c>
      <c r="M546" s="11">
        <f t="shared" ref="M546:M550" si="970">D546/B546</f>
        <v>3.7005664672560751E-2</v>
      </c>
      <c r="N546" s="11">
        <f t="shared" ref="N546:N550" si="971">E546/B546</f>
        <v>0.95691721649243378</v>
      </c>
      <c r="O546" s="23">
        <v>1270</v>
      </c>
      <c r="P546" s="24">
        <f>F546-F543</f>
        <v>26863</v>
      </c>
      <c r="Q546" s="25">
        <f t="shared" ref="Q546:Q550" si="972">C546/P546</f>
        <v>1.9394706473588208E-2</v>
      </c>
      <c r="R546" s="23">
        <f t="shared" ref="R546:S546" si="973">D546-D543</f>
        <v>0</v>
      </c>
      <c r="S546" s="12">
        <f t="shared" si="973"/>
        <v>1948</v>
      </c>
      <c r="T546" s="23">
        <v>98</v>
      </c>
      <c r="U546" s="23">
        <v>7</v>
      </c>
      <c r="V546" s="11">
        <f t="shared" ref="V546:V550" si="974">L546/B546</f>
        <v>6.0771188350054852E-3</v>
      </c>
      <c r="W546" s="12">
        <f t="shared" ref="W546:X546" si="975">T546-T543</f>
        <v>16</v>
      </c>
      <c r="X546" s="12">
        <f t="shared" si="975"/>
        <v>-1</v>
      </c>
      <c r="Y546" s="11">
        <f t="shared" ref="Y546:Y550" si="976">T546/L546</f>
        <v>1.9854132901134521E-2</v>
      </c>
      <c r="Z546" s="11">
        <f t="shared" ref="Z546:Z550" si="977">U546/T546</f>
        <v>7.1428571428571425E-2</v>
      </c>
      <c r="AA546" s="13">
        <f t="shared" ref="AA546:AA550" si="978">(C540+C541+C542+C543+C544+C545+C546)/(C533+C534+C535+C536+C537+C538+C539)</f>
        <v>1.7925445705024312</v>
      </c>
      <c r="AB546" s="33">
        <f t="shared" ref="AB546:AB550" si="979">SUM(AA540:AA546)/5</f>
        <v>1.5303607685514526</v>
      </c>
      <c r="AC546" s="32">
        <f t="shared" ref="AC546:AC550" si="980">SUM(C540:C546)/7</f>
        <v>158</v>
      </c>
      <c r="AD546" s="32">
        <f t="shared" ref="AD546:AD550" si="981">SUM(R540:R546)/7</f>
        <v>0.7142857142857143</v>
      </c>
      <c r="AE546" s="32">
        <f t="shared" ref="AE546:AE550" si="982">SUM(P540:P546)/7</f>
        <v>10923.428571428571</v>
      </c>
      <c r="AF546" s="34">
        <f t="shared" ref="AF546:AF550" si="983">SUM(Q540:Q546)/5</f>
        <v>1.3836585550925424E-2</v>
      </c>
      <c r="AG546" s="23">
        <v>5740136</v>
      </c>
      <c r="AH546" s="30">
        <f>AG546-AG543</f>
        <v>14800</v>
      </c>
      <c r="AI546" s="30">
        <f t="shared" ref="AI546:AI550" si="984">(SUM(AH540:AH546))/5</f>
        <v>8177</v>
      </c>
      <c r="AJ546" s="23">
        <v>5506788</v>
      </c>
      <c r="AK546" s="23">
        <f>AJ546-AJ543</f>
        <v>1447</v>
      </c>
      <c r="AL546" s="30">
        <f t="shared" ref="AL546:AL550" si="985">(SUM(AK540:AK546))/5</f>
        <v>848.4</v>
      </c>
      <c r="AM546" s="19">
        <f t="shared" ref="AM546:AM550" si="986">SUM(S540:S546)/7</f>
        <v>814.85714285714289</v>
      </c>
    </row>
    <row r="547" spans="1:39" x14ac:dyDescent="0.25">
      <c r="A547" s="26">
        <v>44439</v>
      </c>
      <c r="B547" s="12">
        <f t="shared" ref="B547:B550" si="987">B546+C547</f>
        <v>812337</v>
      </c>
      <c r="C547" s="23">
        <v>110</v>
      </c>
      <c r="D547" s="23">
        <v>30058</v>
      </c>
      <c r="E547" s="23">
        <v>777445</v>
      </c>
      <c r="F547" s="23">
        <v>6574523</v>
      </c>
      <c r="G547" s="7">
        <f t="shared" si="968"/>
        <v>670869.69387755101</v>
      </c>
      <c r="H547" s="12"/>
      <c r="I547" s="11">
        <f t="shared" ref="I547:I550" si="988">(B547-B546)/B546</f>
        <v>1.3543011990490344E-4</v>
      </c>
      <c r="J547" s="11">
        <f t="shared" si="969"/>
        <v>0.12355831746272695</v>
      </c>
      <c r="K547" s="11">
        <f t="shared" ref="K547:K550" si="989">(F547-F546)/F546</f>
        <v>8.5524147479678876E-4</v>
      </c>
      <c r="L547" s="23">
        <v>4834</v>
      </c>
      <c r="M547" s="11">
        <f t="shared" si="970"/>
        <v>3.7001884685789271E-2</v>
      </c>
      <c r="N547" s="11">
        <f t="shared" si="971"/>
        <v>0.95704738304422921</v>
      </c>
      <c r="O547" s="23">
        <v>1344</v>
      </c>
      <c r="P547" s="24">
        <f t="shared" ref="P547:P550" si="990">F547-F546</f>
        <v>5618</v>
      </c>
      <c r="Q547" s="25">
        <f t="shared" si="972"/>
        <v>1.9579921680313278E-2</v>
      </c>
      <c r="R547" s="23">
        <f t="shared" ref="R547:S547" si="991">D547-D546</f>
        <v>1</v>
      </c>
      <c r="S547" s="12">
        <f t="shared" si="991"/>
        <v>211</v>
      </c>
      <c r="T547" s="23">
        <v>119</v>
      </c>
      <c r="U547" s="23">
        <v>13</v>
      </c>
      <c r="V547" s="11">
        <f t="shared" si="974"/>
        <v>5.9507322699815469E-3</v>
      </c>
      <c r="W547" s="12">
        <f t="shared" ref="W547:X547" si="992">T547-T546</f>
        <v>21</v>
      </c>
      <c r="X547" s="12">
        <f t="shared" si="992"/>
        <v>6</v>
      </c>
      <c r="Y547" s="11">
        <f t="shared" si="976"/>
        <v>2.4617294166321888E-2</v>
      </c>
      <c r="Z547" s="11">
        <f t="shared" si="977"/>
        <v>0.1092436974789916</v>
      </c>
      <c r="AA547" s="13">
        <f t="shared" si="978"/>
        <v>1.7339449541284404</v>
      </c>
      <c r="AB547" s="33">
        <f t="shared" si="979"/>
        <v>1.6171099979457295</v>
      </c>
      <c r="AC547" s="32">
        <f t="shared" si="980"/>
        <v>162</v>
      </c>
      <c r="AD547" s="32">
        <f t="shared" si="981"/>
        <v>0.5714285714285714</v>
      </c>
      <c r="AE547" s="32">
        <f t="shared" si="982"/>
        <v>10050.571428571429</v>
      </c>
      <c r="AF547" s="34">
        <f t="shared" si="983"/>
        <v>1.6354206994764343E-2</v>
      </c>
      <c r="AG547" s="23">
        <v>5754566</v>
      </c>
      <c r="AH547" s="30">
        <f t="shared" ref="AH547:AH550" si="993">AG547-AG546</f>
        <v>14430</v>
      </c>
      <c r="AI547" s="30">
        <f t="shared" si="984"/>
        <v>10136.6</v>
      </c>
      <c r="AJ547" s="23">
        <v>5507371</v>
      </c>
      <c r="AK547" s="23">
        <f t="shared" ref="AK547:AK550" si="994">AJ547-AJ546</f>
        <v>583</v>
      </c>
      <c r="AL547" s="30">
        <f t="shared" si="985"/>
        <v>801.2</v>
      </c>
      <c r="AM547" s="19">
        <f t="shared" si="986"/>
        <v>743.42857142857144</v>
      </c>
    </row>
    <row r="548" spans="1:39" x14ac:dyDescent="0.25">
      <c r="A548" s="26">
        <v>44440</v>
      </c>
      <c r="B548" s="12">
        <f t="shared" si="987"/>
        <v>812531</v>
      </c>
      <c r="C548" s="23">
        <v>194</v>
      </c>
      <c r="D548" s="23">
        <v>30059</v>
      </c>
      <c r="E548" s="23">
        <v>777646</v>
      </c>
      <c r="F548" s="23">
        <v>6584218</v>
      </c>
      <c r="G548" s="7">
        <f t="shared" si="968"/>
        <v>671858.97959183669</v>
      </c>
      <c r="H548" s="12"/>
      <c r="I548" s="11">
        <f t="shared" si="988"/>
        <v>2.388171411618577E-4</v>
      </c>
      <c r="J548" s="11">
        <f t="shared" si="969"/>
        <v>0.12340584713325106</v>
      </c>
      <c r="K548" s="11">
        <f t="shared" si="989"/>
        <v>1.4746316957138944E-3</v>
      </c>
      <c r="L548" s="23">
        <v>4826</v>
      </c>
      <c r="M548" s="11">
        <f t="shared" si="970"/>
        <v>3.699428083359281E-2</v>
      </c>
      <c r="N548" s="11">
        <f t="shared" si="971"/>
        <v>0.95706625347217522</v>
      </c>
      <c r="O548" s="23">
        <v>1437</v>
      </c>
      <c r="P548" s="24">
        <f t="shared" si="990"/>
        <v>9695</v>
      </c>
      <c r="Q548" s="25">
        <f t="shared" si="972"/>
        <v>2.0010314595152141E-2</v>
      </c>
      <c r="R548" s="23">
        <f t="shared" ref="R548:S548" si="995">D548-D547</f>
        <v>1</v>
      </c>
      <c r="S548" s="12">
        <f t="shared" si="995"/>
        <v>201</v>
      </c>
      <c r="T548" s="23">
        <v>132</v>
      </c>
      <c r="U548" s="23">
        <v>13</v>
      </c>
      <c r="V548" s="11">
        <f t="shared" si="974"/>
        <v>5.9394656942319737E-3</v>
      </c>
      <c r="W548" s="12">
        <f t="shared" ref="W548:X548" si="996">T548-T547</f>
        <v>13</v>
      </c>
      <c r="X548" s="12">
        <f t="shared" si="996"/>
        <v>0</v>
      </c>
      <c r="Y548" s="11">
        <f t="shared" si="976"/>
        <v>2.7351844177372565E-2</v>
      </c>
      <c r="Z548" s="11">
        <f t="shared" si="977"/>
        <v>9.8484848484848481E-2</v>
      </c>
      <c r="AA548" s="13">
        <f t="shared" si="978"/>
        <v>1.7584683357879234</v>
      </c>
      <c r="AB548" s="33">
        <f t="shared" si="979"/>
        <v>1.713540507208577</v>
      </c>
      <c r="AC548" s="32">
        <f t="shared" si="980"/>
        <v>170.57142857142858</v>
      </c>
      <c r="AD548" s="32">
        <f t="shared" si="981"/>
        <v>0.5714285714285714</v>
      </c>
      <c r="AE548" s="32">
        <f t="shared" si="982"/>
        <v>10100.428571428571</v>
      </c>
      <c r="AF548" s="34">
        <f t="shared" si="983"/>
        <v>1.7488732999606883E-2</v>
      </c>
      <c r="AG548" s="23">
        <v>5772010</v>
      </c>
      <c r="AH548" s="30">
        <f t="shared" si="993"/>
        <v>17444</v>
      </c>
      <c r="AI548" s="30">
        <f t="shared" si="984"/>
        <v>12562.6</v>
      </c>
      <c r="AJ548" s="23">
        <v>5509130</v>
      </c>
      <c r="AK548" s="23">
        <f t="shared" si="994"/>
        <v>1759</v>
      </c>
      <c r="AL548" s="30">
        <f t="shared" si="985"/>
        <v>985</v>
      </c>
      <c r="AM548" s="19">
        <f t="shared" si="986"/>
        <v>582.42857142857144</v>
      </c>
    </row>
    <row r="549" spans="1:39" x14ac:dyDescent="0.25">
      <c r="A549" s="26">
        <v>44441</v>
      </c>
      <c r="B549" s="12">
        <f t="shared" si="987"/>
        <v>812793</v>
      </c>
      <c r="C549" s="23">
        <v>262</v>
      </c>
      <c r="D549" s="23">
        <v>30060</v>
      </c>
      <c r="E549" s="23">
        <v>777909</v>
      </c>
      <c r="F549" s="23">
        <v>6595169</v>
      </c>
      <c r="G549" s="7">
        <f t="shared" si="968"/>
        <v>672976.42857142852</v>
      </c>
      <c r="H549" s="12"/>
      <c r="I549" s="11">
        <f t="shared" si="988"/>
        <v>3.2244923578300395E-4</v>
      </c>
      <c r="J549" s="11">
        <f t="shared" si="969"/>
        <v>0.12324066297618758</v>
      </c>
      <c r="K549" s="11">
        <f t="shared" si="989"/>
        <v>1.6632195349546447E-3</v>
      </c>
      <c r="L549" s="23">
        <v>4824</v>
      </c>
      <c r="M549" s="11">
        <f t="shared" si="970"/>
        <v>3.6983586226751464E-2</v>
      </c>
      <c r="N549" s="11">
        <f t="shared" si="971"/>
        <v>0.95708132328895545</v>
      </c>
      <c r="O549" s="23">
        <v>1750</v>
      </c>
      <c r="P549" s="24">
        <f t="shared" si="990"/>
        <v>10951</v>
      </c>
      <c r="Q549" s="25">
        <f t="shared" si="972"/>
        <v>2.3924755730070312E-2</v>
      </c>
      <c r="R549" s="23">
        <f t="shared" ref="R549:S549" si="997">D549-D548</f>
        <v>1</v>
      </c>
      <c r="S549" s="12">
        <f t="shared" si="997"/>
        <v>263</v>
      </c>
      <c r="T549" s="23">
        <v>138</v>
      </c>
      <c r="U549" s="23">
        <v>16</v>
      </c>
      <c r="V549" s="11">
        <f t="shared" si="974"/>
        <v>5.9350904842930489E-3</v>
      </c>
      <c r="W549" s="12">
        <f t="shared" ref="W549:X549" si="998">T549-T548</f>
        <v>6</v>
      </c>
      <c r="X549" s="12">
        <f t="shared" si="998"/>
        <v>3</v>
      </c>
      <c r="Y549" s="11">
        <f t="shared" si="976"/>
        <v>2.8606965174129355E-2</v>
      </c>
      <c r="Z549" s="11">
        <f t="shared" si="977"/>
        <v>0.11594202898550725</v>
      </c>
      <c r="AA549" s="13">
        <f t="shared" si="978"/>
        <v>1.7336956521739131</v>
      </c>
      <c r="AB549" s="33">
        <f t="shared" si="979"/>
        <v>1.8015801648841332</v>
      </c>
      <c r="AC549" s="32">
        <f t="shared" si="980"/>
        <v>182.28571428571428</v>
      </c>
      <c r="AD549" s="32">
        <f t="shared" si="981"/>
        <v>0.5714285714285714</v>
      </c>
      <c r="AE549" s="32">
        <f t="shared" si="982"/>
        <v>9034.8571428571431</v>
      </c>
      <c r="AF549" s="34">
        <f t="shared" si="983"/>
        <v>2.0318225155941425E-2</v>
      </c>
      <c r="AG549" s="23">
        <v>5781121</v>
      </c>
      <c r="AH549" s="30">
        <f t="shared" si="993"/>
        <v>9111</v>
      </c>
      <c r="AI549" s="30">
        <f t="shared" si="984"/>
        <v>13119.2</v>
      </c>
      <c r="AJ549" s="23">
        <v>5510678</v>
      </c>
      <c r="AK549" s="23">
        <f t="shared" si="994"/>
        <v>1548</v>
      </c>
      <c r="AL549" s="30">
        <f t="shared" si="985"/>
        <v>1155.8</v>
      </c>
      <c r="AM549" s="19">
        <f t="shared" si="986"/>
        <v>472.71428571428572</v>
      </c>
    </row>
    <row r="550" spans="1:39" x14ac:dyDescent="0.25">
      <c r="A550" s="26">
        <v>44442</v>
      </c>
      <c r="B550" s="12">
        <f t="shared" si="987"/>
        <v>813040</v>
      </c>
      <c r="C550" s="23">
        <v>247</v>
      </c>
      <c r="D550" s="23">
        <v>30061</v>
      </c>
      <c r="E550" s="23">
        <v>777988</v>
      </c>
      <c r="F550" s="23">
        <v>6606051</v>
      </c>
      <c r="G550" s="7">
        <f t="shared" si="968"/>
        <v>674086.83673469385</v>
      </c>
      <c r="H550" s="12"/>
      <c r="I550" s="11">
        <f t="shared" si="988"/>
        <v>3.0389041244203627E-4</v>
      </c>
      <c r="J550" s="11">
        <f t="shared" si="969"/>
        <v>0.12307504135223903</v>
      </c>
      <c r="K550" s="11">
        <f t="shared" si="989"/>
        <v>1.6499956255859403E-3</v>
      </c>
      <c r="L550" s="23">
        <v>4991</v>
      </c>
      <c r="M550" s="11">
        <f t="shared" si="970"/>
        <v>3.6973580635639082E-2</v>
      </c>
      <c r="N550" s="11">
        <f t="shared" si="971"/>
        <v>0.95688773000098393</v>
      </c>
      <c r="O550" s="23">
        <v>1874</v>
      </c>
      <c r="P550" s="24">
        <f t="shared" si="990"/>
        <v>10882</v>
      </c>
      <c r="Q550" s="25">
        <f t="shared" si="972"/>
        <v>2.2698033449733503E-2</v>
      </c>
      <c r="R550" s="23">
        <f t="shared" ref="R550:S550" si="999">D550-D549</f>
        <v>1</v>
      </c>
      <c r="S550" s="12">
        <f t="shared" si="999"/>
        <v>79</v>
      </c>
      <c r="T550" s="23">
        <v>149</v>
      </c>
      <c r="U550" s="23">
        <v>19</v>
      </c>
      <c r="V550" s="11">
        <f t="shared" si="974"/>
        <v>6.1386893633769554E-3</v>
      </c>
      <c r="W550" s="12">
        <f t="shared" ref="W550:X550" si="1000">T550-T549</f>
        <v>11</v>
      </c>
      <c r="X550" s="12">
        <f t="shared" si="1000"/>
        <v>3</v>
      </c>
      <c r="Y550" s="11">
        <f t="shared" si="976"/>
        <v>2.9853736726106993E-2</v>
      </c>
      <c r="Z550" s="11">
        <f t="shared" si="977"/>
        <v>0.12751677852348994</v>
      </c>
      <c r="AA550" s="13">
        <f t="shared" si="978"/>
        <v>1.4421621621621621</v>
      </c>
      <c r="AB550" s="33">
        <f t="shared" si="979"/>
        <v>1.6921631349509743</v>
      </c>
      <c r="AC550" s="32">
        <f t="shared" si="980"/>
        <v>190.57142857142858</v>
      </c>
      <c r="AD550" s="32">
        <f t="shared" si="981"/>
        <v>0.5714285714285714</v>
      </c>
      <c r="AE550" s="32">
        <f t="shared" si="982"/>
        <v>9144.1428571428569</v>
      </c>
      <c r="AF550" s="34">
        <f t="shared" si="983"/>
        <v>2.1121546385771489E-2</v>
      </c>
      <c r="AG550" s="23">
        <v>5799584</v>
      </c>
      <c r="AH550" s="30">
        <f t="shared" si="993"/>
        <v>18463</v>
      </c>
      <c r="AI550" s="30">
        <f t="shared" si="984"/>
        <v>14849.6</v>
      </c>
      <c r="AJ550" s="23">
        <v>5512118</v>
      </c>
      <c r="AK550" s="23">
        <f t="shared" si="994"/>
        <v>1440</v>
      </c>
      <c r="AL550" s="30">
        <f t="shared" si="985"/>
        <v>1355.4</v>
      </c>
      <c r="AM550" s="19">
        <f t="shared" si="986"/>
        <v>386</v>
      </c>
    </row>
    <row r="551" spans="1:39" ht="12.75" x14ac:dyDescent="0.2">
      <c r="A551" s="26">
        <v>44443</v>
      </c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24"/>
      <c r="Q551" s="24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</row>
    <row r="552" spans="1:39" ht="12.75" x14ac:dyDescent="0.2">
      <c r="A552" s="26">
        <v>44444</v>
      </c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24"/>
      <c r="Q552" s="24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 spans="1:39" x14ac:dyDescent="0.25">
      <c r="A553" s="26">
        <v>44445</v>
      </c>
      <c r="B553" s="12">
        <f>B550+C553</f>
        <v>813688</v>
      </c>
      <c r="C553" s="23">
        <v>648</v>
      </c>
      <c r="D553" s="23">
        <v>30070</v>
      </c>
      <c r="E553" s="23">
        <v>778236</v>
      </c>
      <c r="F553" s="23">
        <v>6634089</v>
      </c>
      <c r="G553" s="7">
        <f t="shared" ref="G553:G557" si="1001">F553/9.8</f>
        <v>676947.85714285704</v>
      </c>
      <c r="H553" s="12"/>
      <c r="I553" s="11">
        <f>(B553-B550)/B550</f>
        <v>7.9700875725671554E-4</v>
      </c>
      <c r="J553" s="11">
        <f t="shared" ref="J553:J557" si="1002">B553/F553</f>
        <v>0.12265256013297379</v>
      </c>
      <c r="K553" s="11">
        <f>(F553-F550)/F550</f>
        <v>4.2442905754133597E-3</v>
      </c>
      <c r="L553" s="23">
        <v>5382</v>
      </c>
      <c r="M553" s="11">
        <f t="shared" ref="M553:M557" si="1003">D553/B553</f>
        <v>3.6955196586406586E-2</v>
      </c>
      <c r="N553" s="11">
        <f t="shared" ref="N553:N557" si="1004">E553/B553</f>
        <v>0.95643047457993724</v>
      </c>
      <c r="O553" s="23">
        <v>1799</v>
      </c>
      <c r="P553" s="24">
        <f>F553-F550</f>
        <v>28038</v>
      </c>
      <c r="Q553" s="25">
        <f t="shared" ref="Q553:Q557" si="1005">C553/P553</f>
        <v>2.3111491547185961E-2</v>
      </c>
      <c r="R553" s="23">
        <f t="shared" ref="R553:S553" si="1006">D553-D550</f>
        <v>9</v>
      </c>
      <c r="S553" s="12">
        <f t="shared" si="1006"/>
        <v>248</v>
      </c>
      <c r="T553" s="23">
        <v>194</v>
      </c>
      <c r="U553" s="23">
        <v>23</v>
      </c>
      <c r="V553" s="11">
        <f t="shared" ref="V553:V557" si="1007">L553/B553</f>
        <v>6.6143288336561433E-3</v>
      </c>
      <c r="W553" s="12">
        <f t="shared" ref="W553:X553" si="1008">T553-T550</f>
        <v>45</v>
      </c>
      <c r="X553" s="12">
        <f t="shared" si="1008"/>
        <v>4</v>
      </c>
      <c r="Y553" s="11">
        <f t="shared" ref="Y553:Y557" si="1009">T553/L553</f>
        <v>3.6046079524340392E-2</v>
      </c>
      <c r="Z553" s="11">
        <f t="shared" ref="Z553:Z557" si="1010">U553/T553</f>
        <v>0.11855670103092783</v>
      </c>
      <c r="AA553" s="13">
        <f t="shared" ref="AA553:AA557" si="1011">(C547+C548+C549+C550+C551+C552+C553)/(C540+C541+C542+C543+C544+C545+C546)</f>
        <v>1.3209764918625677</v>
      </c>
      <c r="AB553" s="33">
        <f t="shared" ref="AB553:AB557" si="1012">SUM(AA547:AA553)/5</f>
        <v>1.5978495192230011</v>
      </c>
      <c r="AC553" s="32">
        <f t="shared" ref="AC553:AC557" si="1013">SUM(C547:C553)/7</f>
        <v>208.71428571428572</v>
      </c>
      <c r="AD553" s="32">
        <f t="shared" ref="AD553:AD557" si="1014">SUM(R547:R553)/7</f>
        <v>1.8571428571428572</v>
      </c>
      <c r="AE553" s="32">
        <f t="shared" ref="AE553:AE557" si="1015">SUM(P547:P553)/7</f>
        <v>9312</v>
      </c>
      <c r="AF553" s="34">
        <f t="shared" ref="AF553:AF557" si="1016">SUM(Q547:Q553)/5</f>
        <v>2.1864903400491041E-2</v>
      </c>
      <c r="AG553" s="23">
        <v>5817481</v>
      </c>
      <c r="AH553" s="30">
        <f>AG553-AG550</f>
        <v>17897</v>
      </c>
      <c r="AI553" s="30">
        <f t="shared" ref="AI553:AI557" si="1017">(SUM(AH547:AH553))/5</f>
        <v>15469</v>
      </c>
      <c r="AJ553" s="23">
        <v>5519838</v>
      </c>
      <c r="AK553" s="23">
        <f>AJ553-AJ550</f>
        <v>7720</v>
      </c>
      <c r="AL553" s="30">
        <f t="shared" ref="AL553:AL557" si="1018">(SUM(AK547:AK553))/5</f>
        <v>2610</v>
      </c>
      <c r="AM553" s="19">
        <f t="shared" ref="AM553:AM557" si="1019">SUM(S547:S553)/7</f>
        <v>143.14285714285714</v>
      </c>
    </row>
    <row r="554" spans="1:39" x14ac:dyDescent="0.25">
      <c r="A554" s="26">
        <v>44446</v>
      </c>
      <c r="B554" s="12">
        <f t="shared" ref="B554:B557" si="1020">B553+C554</f>
        <v>813818</v>
      </c>
      <c r="C554" s="23">
        <v>130</v>
      </c>
      <c r="D554" s="23">
        <v>30074</v>
      </c>
      <c r="E554" s="23">
        <v>778258</v>
      </c>
      <c r="F554" s="23">
        <v>6640890</v>
      </c>
      <c r="G554" s="7">
        <f t="shared" si="1001"/>
        <v>677641.83673469385</v>
      </c>
      <c r="H554" s="12"/>
      <c r="I554" s="11">
        <f t="shared" ref="I554:I557" si="1021">(B554-B553)/B553</f>
        <v>1.5976639694821601E-4</v>
      </c>
      <c r="J554" s="11">
        <f t="shared" si="1002"/>
        <v>0.1225465261433332</v>
      </c>
      <c r="K554" s="11">
        <f t="shared" ref="K554:K557" si="1022">(F554-F553)/F553</f>
        <v>1.02515959614048E-3</v>
      </c>
      <c r="L554" s="23">
        <v>5486</v>
      </c>
      <c r="M554" s="11">
        <f t="shared" si="1003"/>
        <v>3.6954208434809746E-2</v>
      </c>
      <c r="N554" s="11">
        <f t="shared" si="1004"/>
        <v>0.95630472660963506</v>
      </c>
      <c r="O554" s="23">
        <v>1955</v>
      </c>
      <c r="P554" s="24">
        <f t="shared" ref="P554:P557" si="1023">F554-F553</f>
        <v>6801</v>
      </c>
      <c r="Q554" s="25">
        <f t="shared" si="1005"/>
        <v>1.9114836053521541E-2</v>
      </c>
      <c r="R554" s="23">
        <f t="shared" ref="R554:S554" si="1024">D554-D553</f>
        <v>4</v>
      </c>
      <c r="S554" s="12">
        <f t="shared" si="1024"/>
        <v>22</v>
      </c>
      <c r="T554" s="23">
        <v>210</v>
      </c>
      <c r="U554" s="23">
        <v>24</v>
      </c>
      <c r="V554" s="11">
        <f t="shared" si="1007"/>
        <v>6.7410649555551729E-3</v>
      </c>
      <c r="W554" s="12">
        <f t="shared" ref="W554:X554" si="1025">T554-T553</f>
        <v>16</v>
      </c>
      <c r="X554" s="12">
        <f t="shared" si="1025"/>
        <v>1</v>
      </c>
      <c r="Y554" s="11">
        <f t="shared" si="1009"/>
        <v>3.8279256288734964E-2</v>
      </c>
      <c r="Z554" s="11">
        <f t="shared" si="1010"/>
        <v>0.11428571428571428</v>
      </c>
      <c r="AA554" s="13">
        <f t="shared" si="1011"/>
        <v>1.3059964726631392</v>
      </c>
      <c r="AB554" s="33">
        <f t="shared" si="1012"/>
        <v>1.5122598229299411</v>
      </c>
      <c r="AC554" s="32">
        <f t="shared" si="1013"/>
        <v>211.57142857142858</v>
      </c>
      <c r="AD554" s="32">
        <f t="shared" si="1014"/>
        <v>2.2857142857142856</v>
      </c>
      <c r="AE554" s="32">
        <f t="shared" si="1015"/>
        <v>9481</v>
      </c>
      <c r="AF554" s="34">
        <f t="shared" si="1016"/>
        <v>2.1771886275132692E-2</v>
      </c>
      <c r="AG554" s="23">
        <v>5821254</v>
      </c>
      <c r="AH554" s="30">
        <f t="shared" ref="AH554:AH557" si="1026">AG554-AG553</f>
        <v>3773</v>
      </c>
      <c r="AI554" s="30">
        <f t="shared" si="1017"/>
        <v>13337.6</v>
      </c>
      <c r="AJ554" s="23">
        <v>5524203</v>
      </c>
      <c r="AK554" s="23">
        <f t="shared" ref="AK554:AK557" si="1027">AJ554-AJ553</f>
        <v>4365</v>
      </c>
      <c r="AL554" s="30">
        <f t="shared" si="1018"/>
        <v>3366.4</v>
      </c>
      <c r="AM554" s="19">
        <f t="shared" si="1019"/>
        <v>116.14285714285714</v>
      </c>
    </row>
    <row r="555" spans="1:39" x14ac:dyDescent="0.25">
      <c r="A555" s="26">
        <v>44447</v>
      </c>
      <c r="B555" s="12">
        <f t="shared" si="1020"/>
        <v>814064</v>
      </c>
      <c r="C555" s="23">
        <v>246</v>
      </c>
      <c r="D555" s="23">
        <v>30077</v>
      </c>
      <c r="E555" s="23">
        <v>778401</v>
      </c>
      <c r="F555" s="23">
        <v>6651684</v>
      </c>
      <c r="G555" s="7">
        <f t="shared" si="1001"/>
        <v>678743.26530612237</v>
      </c>
      <c r="H555" s="12"/>
      <c r="I555" s="11">
        <f t="shared" si="1021"/>
        <v>3.022788879085987E-4</v>
      </c>
      <c r="J555" s="11">
        <f t="shared" si="1002"/>
        <v>0.12238464725624368</v>
      </c>
      <c r="K555" s="11">
        <f t="shared" si="1022"/>
        <v>1.6253845493601009E-3</v>
      </c>
      <c r="L555" s="23">
        <v>5586</v>
      </c>
      <c r="M555" s="11">
        <f t="shared" si="1003"/>
        <v>3.694672654729849E-2</v>
      </c>
      <c r="N555" s="11">
        <f t="shared" si="1004"/>
        <v>0.95619140509837064</v>
      </c>
      <c r="O555" s="23">
        <v>2212</v>
      </c>
      <c r="P555" s="24">
        <f t="shared" si="1023"/>
        <v>10794</v>
      </c>
      <c r="Q555" s="25">
        <f t="shared" si="1005"/>
        <v>2.2790439132851583E-2</v>
      </c>
      <c r="R555" s="23">
        <f t="shared" ref="R555:S555" si="1028">D555-D554</f>
        <v>3</v>
      </c>
      <c r="S555" s="12">
        <f t="shared" si="1028"/>
        <v>143</v>
      </c>
      <c r="T555" s="23">
        <v>208</v>
      </c>
      <c r="U555" s="23">
        <v>26</v>
      </c>
      <c r="V555" s="11">
        <f t="shared" si="1007"/>
        <v>6.8618683543308634E-3</v>
      </c>
      <c r="W555" s="12">
        <f t="shared" ref="W555:X555" si="1029">T555-T554</f>
        <v>-2</v>
      </c>
      <c r="X555" s="12">
        <f t="shared" si="1029"/>
        <v>2</v>
      </c>
      <c r="Y555" s="11">
        <f t="shared" si="1009"/>
        <v>3.7235947010383103E-2</v>
      </c>
      <c r="Z555" s="11">
        <f t="shared" si="1010"/>
        <v>0.125</v>
      </c>
      <c r="AA555" s="13">
        <f t="shared" si="1011"/>
        <v>1.2839195979899498</v>
      </c>
      <c r="AB555" s="33">
        <f t="shared" si="1012"/>
        <v>1.4173500753703465</v>
      </c>
      <c r="AC555" s="32">
        <f t="shared" si="1013"/>
        <v>219</v>
      </c>
      <c r="AD555" s="32">
        <f t="shared" si="1014"/>
        <v>2.5714285714285716</v>
      </c>
      <c r="AE555" s="32">
        <f t="shared" si="1015"/>
        <v>9638</v>
      </c>
      <c r="AF555" s="34">
        <f t="shared" si="1016"/>
        <v>2.2327911182672584E-2</v>
      </c>
      <c r="AG555" s="23">
        <v>5825831</v>
      </c>
      <c r="AH555" s="30">
        <f t="shared" si="1026"/>
        <v>4577</v>
      </c>
      <c r="AI555" s="30">
        <f t="shared" si="1017"/>
        <v>10764.2</v>
      </c>
      <c r="AJ555" s="23">
        <v>5530279</v>
      </c>
      <c r="AK555" s="23">
        <f t="shared" si="1027"/>
        <v>6076</v>
      </c>
      <c r="AL555" s="30">
        <f t="shared" si="1018"/>
        <v>4229.8</v>
      </c>
      <c r="AM555" s="19">
        <f t="shared" si="1019"/>
        <v>107.85714285714286</v>
      </c>
    </row>
    <row r="556" spans="1:39" x14ac:dyDescent="0.25">
      <c r="A556" s="26">
        <v>44448</v>
      </c>
      <c r="B556" s="12">
        <f t="shared" si="1020"/>
        <v>814409</v>
      </c>
      <c r="C556" s="23">
        <v>345</v>
      </c>
      <c r="D556" s="23">
        <v>30080</v>
      </c>
      <c r="E556" s="23">
        <v>778531</v>
      </c>
      <c r="F556" s="23">
        <v>6664898</v>
      </c>
      <c r="G556" s="7">
        <f t="shared" si="1001"/>
        <v>680091.63265306118</v>
      </c>
      <c r="H556" s="12"/>
      <c r="I556" s="11">
        <f t="shared" si="1021"/>
        <v>4.2379960297961832E-4</v>
      </c>
      <c r="J556" s="11">
        <f t="shared" si="1002"/>
        <v>0.12219376800665216</v>
      </c>
      <c r="K556" s="11">
        <f t="shared" si="1022"/>
        <v>1.9865646052939375E-3</v>
      </c>
      <c r="L556" s="23">
        <v>5798</v>
      </c>
      <c r="M556" s="11">
        <f t="shared" si="1003"/>
        <v>3.6934758825111214E-2</v>
      </c>
      <c r="N556" s="11">
        <f t="shared" si="1004"/>
        <v>0.95594596818060706</v>
      </c>
      <c r="O556" s="23">
        <v>2563</v>
      </c>
      <c r="P556" s="24">
        <f t="shared" si="1023"/>
        <v>13214</v>
      </c>
      <c r="Q556" s="25">
        <f t="shared" si="1005"/>
        <v>2.610867261994854E-2</v>
      </c>
      <c r="R556" s="23">
        <f t="shared" ref="R556:S556" si="1030">D556-D555</f>
        <v>3</v>
      </c>
      <c r="S556" s="12">
        <f t="shared" si="1030"/>
        <v>130</v>
      </c>
      <c r="T556" s="23">
        <v>215</v>
      </c>
      <c r="U556" s="23">
        <v>26</v>
      </c>
      <c r="V556" s="11">
        <f t="shared" si="1007"/>
        <v>7.1192729942817431E-3</v>
      </c>
      <c r="W556" s="12">
        <f t="shared" ref="W556:X556" si="1031">T556-T555</f>
        <v>7</v>
      </c>
      <c r="X556" s="12">
        <f t="shared" si="1031"/>
        <v>0</v>
      </c>
      <c r="Y556" s="11">
        <f t="shared" si="1009"/>
        <v>3.7081752328389096E-2</v>
      </c>
      <c r="Z556" s="11">
        <f t="shared" si="1010"/>
        <v>0.12093023255813953</v>
      </c>
      <c r="AA556" s="13">
        <f t="shared" si="1011"/>
        <v>1.2664576802507836</v>
      </c>
      <c r="AB556" s="33">
        <f t="shared" si="1012"/>
        <v>1.3239024809857205</v>
      </c>
      <c r="AC556" s="32">
        <f t="shared" si="1013"/>
        <v>230.85714285714286</v>
      </c>
      <c r="AD556" s="32">
        <f t="shared" si="1014"/>
        <v>2.8571428571428572</v>
      </c>
      <c r="AE556" s="32">
        <f t="shared" si="1015"/>
        <v>9961.2857142857138</v>
      </c>
      <c r="AF556" s="34">
        <f t="shared" si="1016"/>
        <v>2.2764694560648228E-2</v>
      </c>
      <c r="AG556" s="23">
        <v>5830217</v>
      </c>
      <c r="AH556" s="30">
        <f t="shared" si="1026"/>
        <v>4386</v>
      </c>
      <c r="AI556" s="30">
        <f t="shared" si="1017"/>
        <v>9819.2000000000007</v>
      </c>
      <c r="AJ556" s="23">
        <v>5535463</v>
      </c>
      <c r="AK556" s="23">
        <f t="shared" si="1027"/>
        <v>5184</v>
      </c>
      <c r="AL556" s="30">
        <f t="shared" si="1018"/>
        <v>4957</v>
      </c>
      <c r="AM556" s="19">
        <f t="shared" si="1019"/>
        <v>88.857142857142861</v>
      </c>
    </row>
    <row r="557" spans="1:39" x14ac:dyDescent="0.25">
      <c r="A557" s="26">
        <v>44449</v>
      </c>
      <c r="B557" s="12">
        <f t="shared" si="1020"/>
        <v>814732</v>
      </c>
      <c r="C557" s="23">
        <v>323</v>
      </c>
      <c r="D557" s="23">
        <v>30086</v>
      </c>
      <c r="E557" s="23">
        <v>778640</v>
      </c>
      <c r="F557" s="23">
        <v>6679227</v>
      </c>
      <c r="G557" s="7">
        <f t="shared" si="1001"/>
        <v>681553.77551020402</v>
      </c>
      <c r="H557" s="12"/>
      <c r="I557" s="11">
        <f t="shared" si="1021"/>
        <v>3.9660661903294288E-4</v>
      </c>
      <c r="J557" s="11">
        <f t="shared" si="1002"/>
        <v>0.12197998361187605</v>
      </c>
      <c r="K557" s="11">
        <f t="shared" si="1022"/>
        <v>2.1499203738751891E-3</v>
      </c>
      <c r="L557" s="23">
        <v>6006</v>
      </c>
      <c r="M557" s="11">
        <f t="shared" si="1003"/>
        <v>3.6927480447558218E-2</v>
      </c>
      <c r="N557" s="11">
        <f t="shared" si="1004"/>
        <v>0.95570077031465561</v>
      </c>
      <c r="O557" s="23">
        <v>2868</v>
      </c>
      <c r="P557" s="24">
        <f t="shared" si="1023"/>
        <v>14329</v>
      </c>
      <c r="Q557" s="25">
        <f t="shared" si="1005"/>
        <v>2.2541698653081164E-2</v>
      </c>
      <c r="R557" s="23">
        <f t="shared" ref="R557:S557" si="1032">D557-D556</f>
        <v>6</v>
      </c>
      <c r="S557" s="12">
        <f t="shared" si="1032"/>
        <v>109</v>
      </c>
      <c r="T557" s="23">
        <v>220</v>
      </c>
      <c r="U557" s="23">
        <v>30</v>
      </c>
      <c r="V557" s="11">
        <f t="shared" si="1007"/>
        <v>7.3717492377861678E-3</v>
      </c>
      <c r="W557" s="12">
        <f t="shared" ref="W557:X557" si="1033">T557-T556</f>
        <v>5</v>
      </c>
      <c r="X557" s="12">
        <f t="shared" si="1033"/>
        <v>4</v>
      </c>
      <c r="Y557" s="11">
        <f t="shared" si="1009"/>
        <v>3.6630036630036632E-2</v>
      </c>
      <c r="Z557" s="11">
        <f t="shared" si="1010"/>
        <v>0.13636363636363635</v>
      </c>
      <c r="AA557" s="13">
        <f t="shared" si="1011"/>
        <v>1.2683658170914542</v>
      </c>
      <c r="AB557" s="33">
        <f t="shared" si="1012"/>
        <v>1.2891432119715789</v>
      </c>
      <c r="AC557" s="32">
        <f t="shared" si="1013"/>
        <v>241.71428571428572</v>
      </c>
      <c r="AD557" s="32">
        <f t="shared" si="1014"/>
        <v>3.5714285714285716</v>
      </c>
      <c r="AE557" s="32">
        <f t="shared" si="1015"/>
        <v>10453.714285714286</v>
      </c>
      <c r="AF557" s="34">
        <f t="shared" si="1016"/>
        <v>2.2733427601317757E-2</v>
      </c>
      <c r="AG557" s="23">
        <v>5834961</v>
      </c>
      <c r="AH557" s="30">
        <f t="shared" si="1026"/>
        <v>4744</v>
      </c>
      <c r="AI557" s="30">
        <f t="shared" si="1017"/>
        <v>7075.4</v>
      </c>
      <c r="AJ557" s="23">
        <v>5541598</v>
      </c>
      <c r="AK557" s="23">
        <f t="shared" si="1027"/>
        <v>6135</v>
      </c>
      <c r="AL557" s="30">
        <f t="shared" si="1018"/>
        <v>5896</v>
      </c>
      <c r="AM557" s="19">
        <f t="shared" si="1019"/>
        <v>93.142857142857139</v>
      </c>
    </row>
    <row r="558" spans="1:39" ht="12.75" x14ac:dyDescent="0.2">
      <c r="A558" s="26">
        <v>44450</v>
      </c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24"/>
      <c r="Q558" s="24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</row>
    <row r="559" spans="1:39" ht="12.75" x14ac:dyDescent="0.2">
      <c r="A559" s="26">
        <v>44451</v>
      </c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24"/>
      <c r="Q559" s="24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</row>
    <row r="560" spans="1:39" x14ac:dyDescent="0.25">
      <c r="A560" s="26">
        <v>44452</v>
      </c>
      <c r="B560" s="12">
        <f>B557+C560</f>
        <v>815605</v>
      </c>
      <c r="C560" s="23">
        <v>873</v>
      </c>
      <c r="D560" s="23">
        <v>30098</v>
      </c>
      <c r="E560" s="23">
        <v>779005</v>
      </c>
      <c r="F560" s="23">
        <v>6715858</v>
      </c>
      <c r="G560" s="7">
        <f t="shared" ref="G560:G564" si="1034">F560/9.8</f>
        <v>685291.63265306118</v>
      </c>
      <c r="H560" s="12"/>
      <c r="I560" s="11">
        <f>(B560-B557)/B557</f>
        <v>1.0715179961017856E-3</v>
      </c>
      <c r="J560" s="11">
        <f t="shared" ref="J560:J564" si="1035">B560/F560</f>
        <v>0.12144464638769908</v>
      </c>
      <c r="K560" s="11">
        <f>(F560-F557)/F557</f>
        <v>5.4843172720436062E-3</v>
      </c>
      <c r="L560" s="23">
        <v>6502</v>
      </c>
      <c r="M560" s="11">
        <f t="shared" ref="M560:M564" si="1036">D560/B560</f>
        <v>3.690266734509965E-2</v>
      </c>
      <c r="N560" s="11">
        <f t="shared" ref="N560:N564" si="1037">E560/B560</f>
        <v>0.95512533640671649</v>
      </c>
      <c r="O560" s="23">
        <v>2630</v>
      </c>
      <c r="P560" s="24">
        <f>F560-F557</f>
        <v>36631</v>
      </c>
      <c r="Q560" s="25">
        <f t="shared" ref="Q560:Q564" si="1038">C560/P560</f>
        <v>2.3832273211214543E-2</v>
      </c>
      <c r="R560" s="23">
        <f t="shared" ref="R560:S560" si="1039">D560-D557</f>
        <v>12</v>
      </c>
      <c r="S560" s="12">
        <f t="shared" si="1039"/>
        <v>365</v>
      </c>
      <c r="T560" s="23">
        <v>266</v>
      </c>
      <c r="U560" s="23">
        <v>34</v>
      </c>
      <c r="V560" s="11">
        <f t="shared" ref="V560:V564" si="1040">L560/B560</f>
        <v>7.9719962481838644E-3</v>
      </c>
      <c r="W560" s="12">
        <f t="shared" ref="W560:X560" si="1041">T560-T557</f>
        <v>46</v>
      </c>
      <c r="X560" s="12">
        <f t="shared" si="1041"/>
        <v>4</v>
      </c>
      <c r="Y560" s="11">
        <f t="shared" ref="Y560:Y564" si="1042">T560/L560</f>
        <v>4.091048908028299E-2</v>
      </c>
      <c r="Z560" s="11">
        <f t="shared" ref="Z560:Z564" si="1043">U560/T560</f>
        <v>0.12781954887218044</v>
      </c>
      <c r="AA560" s="13">
        <f t="shared" ref="AA560:AA564" si="1044">(C554+C555+C556+C557+C558+C559+C560)/(C547+C548+C549+C550+C551+C552+C553)</f>
        <v>1.3121149897330595</v>
      </c>
      <c r="AB560" s="33">
        <f t="shared" ref="AB560:AB564" si="1045">SUM(AA554:AA560)/5</f>
        <v>1.2873709115456773</v>
      </c>
      <c r="AC560" s="32">
        <f t="shared" ref="AC560:AC564" si="1046">SUM(C554:C560)/7</f>
        <v>273.85714285714283</v>
      </c>
      <c r="AD560" s="32">
        <f t="shared" ref="AD560:AD564" si="1047">SUM(R554:R560)/7</f>
        <v>4</v>
      </c>
      <c r="AE560" s="32">
        <f t="shared" ref="AE560:AE564" si="1048">SUM(P554:P560)/7</f>
        <v>11681.285714285714</v>
      </c>
      <c r="AF560" s="34">
        <f t="shared" ref="AF560:AF564" si="1049">SUM(Q554:Q560)/5</f>
        <v>2.2877583934123476E-2</v>
      </c>
      <c r="AG560" s="23">
        <v>5840588</v>
      </c>
      <c r="AH560" s="30">
        <f>AG560-AG557</f>
        <v>5627</v>
      </c>
      <c r="AI560" s="30">
        <f t="shared" ref="AI560:AI564" si="1050">(SUM(AH554:AH560))/5</f>
        <v>4621.3999999999996</v>
      </c>
      <c r="AJ560" s="23">
        <v>5545538</v>
      </c>
      <c r="AK560" s="23">
        <f>AJ560-AJ557</f>
        <v>3940</v>
      </c>
      <c r="AL560" s="30">
        <f t="shared" ref="AL560:AL564" si="1051">(SUM(AK554:AK560))/5</f>
        <v>5140</v>
      </c>
      <c r="AM560" s="19">
        <f t="shared" ref="AM560:AM564" si="1052">SUM(S554:S560)/7</f>
        <v>109.85714285714286</v>
      </c>
    </row>
    <row r="561" spans="1:39" x14ac:dyDescent="0.25">
      <c r="A561" s="26">
        <v>44453</v>
      </c>
      <c r="B561" s="12">
        <f t="shared" ref="B561:B564" si="1053">B560+C561</f>
        <v>815851</v>
      </c>
      <c r="C561" s="23">
        <v>246</v>
      </c>
      <c r="D561" s="23">
        <v>30102</v>
      </c>
      <c r="E561" s="23">
        <v>779114</v>
      </c>
      <c r="F561" s="23">
        <v>6724821</v>
      </c>
      <c r="G561" s="7">
        <f t="shared" si="1034"/>
        <v>686206.22448979586</v>
      </c>
      <c r="H561" s="12"/>
      <c r="I561" s="11">
        <f t="shared" ref="I561:I564" si="1054">(B561-B560)/B560</f>
        <v>3.0161659136469245E-4</v>
      </c>
      <c r="J561" s="11">
        <f t="shared" si="1035"/>
        <v>0.12131936299865825</v>
      </c>
      <c r="K561" s="11">
        <f t="shared" ref="K561:K564" si="1055">(F561-F560)/F560</f>
        <v>1.3346023694961984E-3</v>
      </c>
      <c r="L561" s="23">
        <v>6635</v>
      </c>
      <c r="M561" s="11">
        <f t="shared" si="1036"/>
        <v>3.689644310051713E-2</v>
      </c>
      <c r="N561" s="11">
        <f t="shared" si="1037"/>
        <v>0.95497094444941544</v>
      </c>
      <c r="O561" s="23">
        <v>2842</v>
      </c>
      <c r="P561" s="24">
        <f t="shared" ref="P561:P564" si="1056">F561-F560</f>
        <v>8963</v>
      </c>
      <c r="Q561" s="25">
        <f t="shared" si="1038"/>
        <v>2.7446167577819928E-2</v>
      </c>
      <c r="R561" s="23">
        <f t="shared" ref="R561:S561" si="1057">D561-D560</f>
        <v>4</v>
      </c>
      <c r="S561" s="12">
        <f t="shared" si="1057"/>
        <v>109</v>
      </c>
      <c r="T561" s="23">
        <v>300</v>
      </c>
      <c r="U561" s="23">
        <v>43</v>
      </c>
      <c r="V561" s="11">
        <f t="shared" si="1040"/>
        <v>8.1326124500674755E-3</v>
      </c>
      <c r="W561" s="12">
        <f t="shared" ref="W561:X561" si="1058">T561-T560</f>
        <v>34</v>
      </c>
      <c r="X561" s="12">
        <f t="shared" si="1058"/>
        <v>9</v>
      </c>
      <c r="Y561" s="11">
        <f t="shared" si="1042"/>
        <v>4.5214770158251698E-2</v>
      </c>
      <c r="Z561" s="11">
        <f t="shared" si="1043"/>
        <v>0.14333333333333334</v>
      </c>
      <c r="AA561" s="13">
        <f t="shared" si="1044"/>
        <v>1.3727211343686698</v>
      </c>
      <c r="AB561" s="33">
        <f t="shared" si="1045"/>
        <v>1.3007158438867834</v>
      </c>
      <c r="AC561" s="32">
        <f t="shared" si="1046"/>
        <v>290.42857142857144</v>
      </c>
      <c r="AD561" s="32">
        <f t="shared" si="1047"/>
        <v>4</v>
      </c>
      <c r="AE561" s="32">
        <f t="shared" si="1048"/>
        <v>11990.142857142857</v>
      </c>
      <c r="AF561" s="34">
        <f t="shared" si="1049"/>
        <v>2.4543850238983152E-2</v>
      </c>
      <c r="AG561" s="23">
        <v>5843502</v>
      </c>
      <c r="AH561" s="30">
        <f t="shared" ref="AH561:AH564" si="1059">AG561-AG560</f>
        <v>2914</v>
      </c>
      <c r="AI561" s="30">
        <f t="shared" si="1050"/>
        <v>4449.6000000000004</v>
      </c>
      <c r="AJ561" s="23">
        <v>5549383</v>
      </c>
      <c r="AK561" s="23">
        <f t="shared" ref="AK561:AK564" si="1060">AJ561-AJ560</f>
        <v>3845</v>
      </c>
      <c r="AL561" s="30">
        <f t="shared" si="1051"/>
        <v>5036</v>
      </c>
      <c r="AM561" s="19">
        <f t="shared" si="1052"/>
        <v>122.28571428571429</v>
      </c>
    </row>
    <row r="562" spans="1:39" x14ac:dyDescent="0.25">
      <c r="A562" s="26">
        <v>44454</v>
      </c>
      <c r="B562" s="12">
        <f t="shared" si="1053"/>
        <v>816222</v>
      </c>
      <c r="C562" s="23">
        <v>371</v>
      </c>
      <c r="D562" s="23">
        <v>30114</v>
      </c>
      <c r="E562" s="23">
        <v>779250</v>
      </c>
      <c r="F562" s="23">
        <v>6737713</v>
      </c>
      <c r="G562" s="7">
        <f t="shared" si="1034"/>
        <v>687521.73469387752</v>
      </c>
      <c r="H562" s="12"/>
      <c r="I562" s="11">
        <f t="shared" si="1054"/>
        <v>4.5473989735870889E-4</v>
      </c>
      <c r="J562" s="11">
        <f t="shared" si="1035"/>
        <v>0.12114229264440322</v>
      </c>
      <c r="K562" s="11">
        <f t="shared" si="1055"/>
        <v>1.9170770493370753E-3</v>
      </c>
      <c r="L562" s="23">
        <v>6858</v>
      </c>
      <c r="M562" s="11">
        <f t="shared" si="1036"/>
        <v>3.6894374324632266E-2</v>
      </c>
      <c r="N562" s="11">
        <f t="shared" si="1037"/>
        <v>0.95470349978314728</v>
      </c>
      <c r="O562" s="23">
        <v>3286</v>
      </c>
      <c r="P562" s="24">
        <f t="shared" si="1056"/>
        <v>12892</v>
      </c>
      <c r="Q562" s="25">
        <f t="shared" si="1038"/>
        <v>2.8777536456717344E-2</v>
      </c>
      <c r="R562" s="23">
        <f t="shared" ref="R562:S562" si="1061">D562-D561</f>
        <v>12</v>
      </c>
      <c r="S562" s="12">
        <f t="shared" si="1061"/>
        <v>136</v>
      </c>
      <c r="T562" s="23">
        <v>307</v>
      </c>
      <c r="U562" s="23">
        <v>40</v>
      </c>
      <c r="V562" s="11">
        <f t="shared" si="1040"/>
        <v>8.4021258922204987E-3</v>
      </c>
      <c r="W562" s="12">
        <f t="shared" ref="W562:X562" si="1062">T562-T561</f>
        <v>7</v>
      </c>
      <c r="X562" s="12">
        <f t="shared" si="1062"/>
        <v>-3</v>
      </c>
      <c r="Y562" s="11">
        <f t="shared" si="1042"/>
        <v>4.4765237678623504E-2</v>
      </c>
      <c r="Z562" s="11">
        <f t="shared" si="1043"/>
        <v>0.13029315960912052</v>
      </c>
      <c r="AA562" s="13">
        <f t="shared" si="1044"/>
        <v>1.4076973255055447</v>
      </c>
      <c r="AB562" s="33">
        <f t="shared" si="1045"/>
        <v>1.3254713893899024</v>
      </c>
      <c r="AC562" s="32">
        <f t="shared" si="1046"/>
        <v>308.28571428571428</v>
      </c>
      <c r="AD562" s="32">
        <f t="shared" si="1047"/>
        <v>5.2857142857142856</v>
      </c>
      <c r="AE562" s="32">
        <f t="shared" si="1048"/>
        <v>12289.857142857143</v>
      </c>
      <c r="AF562" s="34">
        <f t="shared" si="1049"/>
        <v>2.5741269703756304E-2</v>
      </c>
      <c r="AG562" s="23">
        <v>5847002</v>
      </c>
      <c r="AH562" s="30">
        <f t="shared" si="1059"/>
        <v>3500</v>
      </c>
      <c r="AI562" s="30">
        <f t="shared" si="1050"/>
        <v>4234.2</v>
      </c>
      <c r="AJ562" s="23">
        <v>5553346</v>
      </c>
      <c r="AK562" s="23">
        <f t="shared" si="1060"/>
        <v>3963</v>
      </c>
      <c r="AL562" s="30">
        <f t="shared" si="1051"/>
        <v>4613.3999999999996</v>
      </c>
      <c r="AM562" s="19">
        <f t="shared" si="1052"/>
        <v>121.28571428571429</v>
      </c>
    </row>
    <row r="563" spans="1:39" x14ac:dyDescent="0.25">
      <c r="A563" s="26">
        <v>44455</v>
      </c>
      <c r="B563" s="12">
        <f t="shared" si="1053"/>
        <v>816680</v>
      </c>
      <c r="C563" s="23">
        <v>458</v>
      </c>
      <c r="D563" s="23">
        <v>30118</v>
      </c>
      <c r="E563" s="23">
        <v>779433</v>
      </c>
      <c r="F563" s="23">
        <v>6753395</v>
      </c>
      <c r="G563" s="7">
        <f t="shared" si="1034"/>
        <v>689121.93877551018</v>
      </c>
      <c r="H563" s="12"/>
      <c r="I563" s="11">
        <f t="shared" si="1054"/>
        <v>5.611218516531042E-4</v>
      </c>
      <c r="J563" s="11">
        <f t="shared" si="1035"/>
        <v>0.12092880691859428</v>
      </c>
      <c r="K563" s="11">
        <f t="shared" si="1055"/>
        <v>2.3274959915923995E-3</v>
      </c>
      <c r="L563" s="23">
        <v>7129</v>
      </c>
      <c r="M563" s="11">
        <f t="shared" si="1036"/>
        <v>3.6878581574178379E-2</v>
      </c>
      <c r="N563" s="11">
        <f t="shared" si="1037"/>
        <v>0.95439217318900915</v>
      </c>
      <c r="O563" s="23">
        <v>3931</v>
      </c>
      <c r="P563" s="24">
        <f t="shared" si="1056"/>
        <v>15682</v>
      </c>
      <c r="Q563" s="25">
        <f t="shared" si="1038"/>
        <v>2.9205458487437826E-2</v>
      </c>
      <c r="R563" s="23">
        <f t="shared" ref="R563:S563" si="1063">D563-D562</f>
        <v>4</v>
      </c>
      <c r="S563" s="12">
        <f t="shared" si="1063"/>
        <v>183</v>
      </c>
      <c r="T563" s="23">
        <v>343</v>
      </c>
      <c r="U563" s="23">
        <v>40</v>
      </c>
      <c r="V563" s="11">
        <f t="shared" si="1040"/>
        <v>8.7292452368124603E-3</v>
      </c>
      <c r="W563" s="12">
        <f t="shared" ref="W563:X563" si="1064">T563-T562</f>
        <v>36</v>
      </c>
      <c r="X563" s="12">
        <f t="shared" si="1064"/>
        <v>0</v>
      </c>
      <c r="Y563" s="11">
        <f t="shared" si="1042"/>
        <v>4.8113339879365967E-2</v>
      </c>
      <c r="Z563" s="11">
        <f t="shared" si="1043"/>
        <v>0.11661807580174927</v>
      </c>
      <c r="AA563" s="13">
        <f t="shared" si="1044"/>
        <v>1.4053217821782178</v>
      </c>
      <c r="AB563" s="33">
        <f t="shared" si="1045"/>
        <v>1.3532442097753892</v>
      </c>
      <c r="AC563" s="32">
        <f t="shared" si="1046"/>
        <v>324.42857142857144</v>
      </c>
      <c r="AD563" s="32">
        <f t="shared" si="1047"/>
        <v>5.4285714285714288</v>
      </c>
      <c r="AE563" s="32">
        <f t="shared" si="1048"/>
        <v>12642.428571428571</v>
      </c>
      <c r="AF563" s="34">
        <f t="shared" si="1049"/>
        <v>2.6360626877254163E-2</v>
      </c>
      <c r="AG563" s="23">
        <v>5850887</v>
      </c>
      <c r="AH563" s="30">
        <f t="shared" si="1059"/>
        <v>3885</v>
      </c>
      <c r="AI563" s="30">
        <f t="shared" si="1050"/>
        <v>4134</v>
      </c>
      <c r="AJ563" s="23">
        <v>5558919</v>
      </c>
      <c r="AK563" s="23">
        <f t="shared" si="1060"/>
        <v>5573</v>
      </c>
      <c r="AL563" s="30">
        <f t="shared" si="1051"/>
        <v>4691.2</v>
      </c>
      <c r="AM563" s="19">
        <f t="shared" si="1052"/>
        <v>128.85714285714286</v>
      </c>
    </row>
    <row r="564" spans="1:39" x14ac:dyDescent="0.25">
      <c r="A564" s="26">
        <v>44456</v>
      </c>
      <c r="B564" s="12">
        <f t="shared" si="1053"/>
        <v>817159</v>
      </c>
      <c r="C564" s="23">
        <v>479</v>
      </c>
      <c r="D564" s="23">
        <v>30123</v>
      </c>
      <c r="E564" s="23">
        <v>779777</v>
      </c>
      <c r="F564" s="23">
        <v>6768975</v>
      </c>
      <c r="G564" s="7">
        <f t="shared" si="1034"/>
        <v>690711.73469387752</v>
      </c>
      <c r="H564" s="12"/>
      <c r="I564" s="11">
        <f t="shared" si="1054"/>
        <v>5.8652103639124256E-4</v>
      </c>
      <c r="J564" s="11">
        <f t="shared" si="1035"/>
        <v>0.12072123179654232</v>
      </c>
      <c r="K564" s="11">
        <f t="shared" si="1055"/>
        <v>2.3069878187193258E-3</v>
      </c>
      <c r="L564" s="23">
        <v>7259</v>
      </c>
      <c r="M564" s="11">
        <f t="shared" si="1036"/>
        <v>3.686308294958509E-2</v>
      </c>
      <c r="N564" s="11">
        <f t="shared" si="1037"/>
        <v>0.95425370093213191</v>
      </c>
      <c r="O564" s="23">
        <v>4605</v>
      </c>
      <c r="P564" s="24">
        <f t="shared" si="1056"/>
        <v>15580</v>
      </c>
      <c r="Q564" s="25">
        <f t="shared" si="1038"/>
        <v>3.074454428754814E-2</v>
      </c>
      <c r="R564" s="23">
        <f t="shared" ref="R564:S564" si="1065">D564-D563</f>
        <v>5</v>
      </c>
      <c r="S564" s="12">
        <f t="shared" si="1065"/>
        <v>344</v>
      </c>
      <c r="T564" s="23">
        <v>353</v>
      </c>
      <c r="U564" s="23">
        <v>41</v>
      </c>
      <c r="V564" s="11">
        <f t="shared" si="1040"/>
        <v>8.8832161182829782E-3</v>
      </c>
      <c r="W564" s="12">
        <f t="shared" ref="W564:X564" si="1066">T564-T563</f>
        <v>10</v>
      </c>
      <c r="X564" s="12">
        <f t="shared" si="1066"/>
        <v>1</v>
      </c>
      <c r="Y564" s="11">
        <f t="shared" si="1042"/>
        <v>4.8629287780686044E-2</v>
      </c>
      <c r="Z564" s="11">
        <f t="shared" si="1043"/>
        <v>0.11614730878186968</v>
      </c>
      <c r="AA564" s="13">
        <f t="shared" si="1044"/>
        <v>1.4343971631205674</v>
      </c>
      <c r="AB564" s="33">
        <f t="shared" si="1045"/>
        <v>1.386450478981212</v>
      </c>
      <c r="AC564" s="32">
        <f t="shared" si="1046"/>
        <v>346.71428571428572</v>
      </c>
      <c r="AD564" s="32">
        <f t="shared" si="1047"/>
        <v>5.2857142857142856</v>
      </c>
      <c r="AE564" s="32">
        <f t="shared" si="1048"/>
        <v>12821.142857142857</v>
      </c>
      <c r="AF564" s="34">
        <f t="shared" si="1049"/>
        <v>2.8001196004147556E-2</v>
      </c>
      <c r="AG564" s="23">
        <v>5855039</v>
      </c>
      <c r="AH564" s="30">
        <f t="shared" si="1059"/>
        <v>4152</v>
      </c>
      <c r="AI564" s="30">
        <f t="shared" si="1050"/>
        <v>4015.6</v>
      </c>
      <c r="AJ564" s="23">
        <v>5564586</v>
      </c>
      <c r="AK564" s="23">
        <f t="shared" si="1060"/>
        <v>5667</v>
      </c>
      <c r="AL564" s="30">
        <f t="shared" si="1051"/>
        <v>4597.6000000000004</v>
      </c>
      <c r="AM564" s="19">
        <f t="shared" si="1052"/>
        <v>162.42857142857142</v>
      </c>
    </row>
    <row r="565" spans="1:39" ht="12.75" x14ac:dyDescent="0.2">
      <c r="A565" s="26">
        <v>44457</v>
      </c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24"/>
      <c r="Q565" s="24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</row>
    <row r="566" spans="1:39" ht="12.75" x14ac:dyDescent="0.2">
      <c r="A566" s="26">
        <v>44458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24"/>
      <c r="Q566" s="24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</row>
    <row r="567" spans="1:39" x14ac:dyDescent="0.25">
      <c r="A567" s="26">
        <v>44459</v>
      </c>
      <c r="B567" s="12">
        <f>B564+C567</f>
        <v>818231</v>
      </c>
      <c r="C567" s="23">
        <v>1072</v>
      </c>
      <c r="D567" s="23">
        <v>30136</v>
      </c>
      <c r="E567" s="23">
        <v>780465</v>
      </c>
      <c r="F567" s="23">
        <v>6805886</v>
      </c>
      <c r="G567" s="7">
        <f t="shared" ref="G567:G571" si="1067">F567/9.8</f>
        <v>694478.16326530604</v>
      </c>
      <c r="H567" s="12"/>
      <c r="I567" s="11">
        <f>(B567-B564)/B564</f>
        <v>1.3118621957293501E-3</v>
      </c>
      <c r="J567" s="11">
        <f t="shared" ref="J567:J571" si="1068">B567/F567</f>
        <v>0.12022402373474959</v>
      </c>
      <c r="K567" s="11">
        <f>(F567-F564)/F564</f>
        <v>5.4529673990522933E-3</v>
      </c>
      <c r="L567" s="23">
        <v>7630</v>
      </c>
      <c r="M567" s="11">
        <f t="shared" ref="M567:M571" si="1069">D567/B567</f>
        <v>3.6830674956094309E-2</v>
      </c>
      <c r="N567" s="11">
        <f t="shared" ref="N567:N571" si="1070">E567/B567</f>
        <v>0.95384433002416191</v>
      </c>
      <c r="O567" s="23">
        <v>4031</v>
      </c>
      <c r="P567" s="24">
        <f>F567-F564</f>
        <v>36911</v>
      </c>
      <c r="Q567" s="25">
        <f t="shared" ref="Q567:Q571" si="1071">C567/P567</f>
        <v>2.9042832759881877E-2</v>
      </c>
      <c r="R567" s="23">
        <f t="shared" ref="R567:S567" si="1072">D567-D564</f>
        <v>13</v>
      </c>
      <c r="S567" s="12">
        <f t="shared" si="1072"/>
        <v>688</v>
      </c>
      <c r="T567" s="23">
        <v>380</v>
      </c>
      <c r="U567" s="23">
        <v>45</v>
      </c>
      <c r="V567" s="11">
        <f t="shared" ref="V567:V571" si="1073">L567/B567</f>
        <v>9.3249950197438133E-3</v>
      </c>
      <c r="W567" s="12">
        <f t="shared" ref="W567:X567" si="1074">T567-T564</f>
        <v>27</v>
      </c>
      <c r="X567" s="12">
        <f t="shared" si="1074"/>
        <v>4</v>
      </c>
      <c r="Y567" s="11">
        <f t="shared" ref="Y567:Y571" si="1075">T567/L567</f>
        <v>4.9803407601572737E-2</v>
      </c>
      <c r="Z567" s="11">
        <f t="shared" ref="Z567:Z571" si="1076">U567/T567</f>
        <v>0.11842105263157894</v>
      </c>
      <c r="AA567" s="13">
        <f t="shared" ref="AA567:AA571" si="1077">(C561+C562+C563+C564+C565+C566+C567)/(C554+C555+C556+C557+C558+C559+C560)</f>
        <v>1.369848721961398</v>
      </c>
      <c r="AB567" s="33">
        <f t="shared" ref="AB567:AB571" si="1078">SUM(AA561:AA567)/5</f>
        <v>1.3979972254268795</v>
      </c>
      <c r="AC567" s="32">
        <f t="shared" ref="AC567:AC571" si="1079">SUM(C561:C567)/7</f>
        <v>375.14285714285717</v>
      </c>
      <c r="AD567" s="32">
        <f t="shared" ref="AD567:AD571" si="1080">SUM(R561:R567)/7</f>
        <v>5.4285714285714288</v>
      </c>
      <c r="AE567" s="32">
        <f t="shared" ref="AE567:AE571" si="1081">SUM(P561:P567)/7</f>
        <v>12861.142857142857</v>
      </c>
      <c r="AF567" s="34">
        <f t="shared" ref="AF567:AF571" si="1082">SUM(Q561:Q567)/5</f>
        <v>2.9043307913881024E-2</v>
      </c>
      <c r="AG567" s="23">
        <v>5859814</v>
      </c>
      <c r="AH567" s="30">
        <f>AG567-AG564</f>
        <v>4775</v>
      </c>
      <c r="AI567" s="30">
        <f t="shared" ref="AI567:AI571" si="1083">(SUM(AH561:AH567))/5</f>
        <v>3845.2</v>
      </c>
      <c r="AJ567" s="23">
        <v>5571043</v>
      </c>
      <c r="AK567" s="23">
        <f>AJ567-AJ564</f>
        <v>6457</v>
      </c>
      <c r="AL567" s="30">
        <f t="shared" ref="AL567:AL571" si="1084">(SUM(AK561:AK567))/5</f>
        <v>5101</v>
      </c>
      <c r="AM567" s="19">
        <f t="shared" ref="AM567:AM571" si="1085">SUM(S561:S567)/7</f>
        <v>208.57142857142858</v>
      </c>
    </row>
    <row r="568" spans="1:39" x14ac:dyDescent="0.25">
      <c r="A568" s="26">
        <v>44460</v>
      </c>
      <c r="B568" s="12">
        <f t="shared" ref="B568:B571" si="1086">B567+C568</f>
        <v>818520</v>
      </c>
      <c r="C568" s="23">
        <v>289</v>
      </c>
      <c r="D568" s="23">
        <v>30141</v>
      </c>
      <c r="E568" s="23">
        <v>780740</v>
      </c>
      <c r="F568" s="23">
        <v>6815778</v>
      </c>
      <c r="G568" s="7">
        <f t="shared" si="1067"/>
        <v>695487.55102040817</v>
      </c>
      <c r="H568" s="12"/>
      <c r="I568" s="11">
        <f t="shared" ref="I568:I571" si="1087">(B568-B567)/B567</f>
        <v>3.5320099091821258E-4</v>
      </c>
      <c r="J568" s="11">
        <f t="shared" si="1068"/>
        <v>0.1200919396142304</v>
      </c>
      <c r="K568" s="11">
        <f t="shared" ref="K568:K571" si="1088">(F568-F567)/F567</f>
        <v>1.4534477950409396E-3</v>
      </c>
      <c r="L568" s="23">
        <v>7639</v>
      </c>
      <c r="M568" s="11">
        <f t="shared" si="1069"/>
        <v>3.6823779504471486E-2</v>
      </c>
      <c r="N568" s="11">
        <f t="shared" si="1070"/>
        <v>0.95384352245516302</v>
      </c>
      <c r="O568" s="23">
        <v>4302</v>
      </c>
      <c r="P568" s="24">
        <f t="shared" ref="P568:P571" si="1089">F568-F567</f>
        <v>9892</v>
      </c>
      <c r="Q568" s="25">
        <f t="shared" si="1071"/>
        <v>2.9215527699150829E-2</v>
      </c>
      <c r="R568" s="23">
        <f t="shared" ref="R568:S568" si="1090">D568-D567</f>
        <v>5</v>
      </c>
      <c r="S568" s="12">
        <f t="shared" si="1090"/>
        <v>275</v>
      </c>
      <c r="T568" s="23">
        <v>401</v>
      </c>
      <c r="U568" s="23">
        <v>45</v>
      </c>
      <c r="V568" s="11">
        <f t="shared" si="1073"/>
        <v>9.3326980403655377E-3</v>
      </c>
      <c r="W568" s="12">
        <f t="shared" ref="W568:X568" si="1091">T568-T567</f>
        <v>21</v>
      </c>
      <c r="X568" s="12">
        <f t="shared" si="1091"/>
        <v>0</v>
      </c>
      <c r="Y568" s="11">
        <f t="shared" si="1075"/>
        <v>5.2493781908626781E-2</v>
      </c>
      <c r="Z568" s="11">
        <f t="shared" si="1076"/>
        <v>0.11221945137157108</v>
      </c>
      <c r="AA568" s="13">
        <f t="shared" si="1077"/>
        <v>1.3128381701918348</v>
      </c>
      <c r="AB568" s="33">
        <f t="shared" si="1078"/>
        <v>1.3860206325915125</v>
      </c>
      <c r="AC568" s="32">
        <f t="shared" si="1079"/>
        <v>381.28571428571428</v>
      </c>
      <c r="AD568" s="32">
        <f t="shared" si="1080"/>
        <v>5.5714285714285712</v>
      </c>
      <c r="AE568" s="32">
        <f t="shared" si="1081"/>
        <v>12993.857142857143</v>
      </c>
      <c r="AF568" s="34">
        <f t="shared" si="1082"/>
        <v>2.9397179938147205E-2</v>
      </c>
      <c r="AG568" s="23">
        <v>5862458</v>
      </c>
      <c r="AH568" s="30">
        <f t="shared" ref="AH568:AH571" si="1092">AG568-AG567</f>
        <v>2644</v>
      </c>
      <c r="AI568" s="30">
        <f t="shared" si="1083"/>
        <v>3791.2</v>
      </c>
      <c r="AJ568" s="23">
        <v>5579231</v>
      </c>
      <c r="AK568" s="23">
        <f t="shared" ref="AK568:AK571" si="1093">AJ568-AJ567</f>
        <v>8188</v>
      </c>
      <c r="AL568" s="30">
        <f t="shared" si="1084"/>
        <v>5969.6</v>
      </c>
      <c r="AM568" s="19">
        <f t="shared" si="1085"/>
        <v>232.28571428571428</v>
      </c>
    </row>
    <row r="569" spans="1:39" x14ac:dyDescent="0.25">
      <c r="A569" s="26">
        <v>44461</v>
      </c>
      <c r="B569" s="12">
        <f t="shared" si="1086"/>
        <v>819021</v>
      </c>
      <c r="C569" s="23">
        <v>501</v>
      </c>
      <c r="D569" s="23">
        <v>30143</v>
      </c>
      <c r="E569" s="23">
        <v>781138</v>
      </c>
      <c r="F569" s="23">
        <v>6829896</v>
      </c>
      <c r="G569" s="7">
        <f t="shared" si="1067"/>
        <v>696928.16326530604</v>
      </c>
      <c r="H569" s="12"/>
      <c r="I569" s="11">
        <f t="shared" si="1087"/>
        <v>6.1208034012608125E-4</v>
      </c>
      <c r="J569" s="11">
        <f t="shared" si="1068"/>
        <v>0.11991705290973684</v>
      </c>
      <c r="K569" s="11">
        <f t="shared" si="1088"/>
        <v>2.07137028230673E-3</v>
      </c>
      <c r="L569" s="23">
        <v>7740</v>
      </c>
      <c r="M569" s="11">
        <f t="shared" si="1069"/>
        <v>3.6803696120123901E-2</v>
      </c>
      <c r="N569" s="11">
        <f t="shared" si="1070"/>
        <v>0.95374599674489424</v>
      </c>
      <c r="O569" s="23">
        <v>4825</v>
      </c>
      <c r="P569" s="24">
        <f t="shared" si="1089"/>
        <v>14118</v>
      </c>
      <c r="Q569" s="25">
        <f t="shared" si="1071"/>
        <v>3.5486612834679132E-2</v>
      </c>
      <c r="R569" s="23">
        <f t="shared" ref="R569:S569" si="1094">D569-D568</f>
        <v>2</v>
      </c>
      <c r="S569" s="12">
        <f t="shared" si="1094"/>
        <v>398</v>
      </c>
      <c r="T569" s="23">
        <v>406</v>
      </c>
      <c r="U569" s="23">
        <v>46</v>
      </c>
      <c r="V569" s="11">
        <f t="shared" si="1073"/>
        <v>9.4503071349818866E-3</v>
      </c>
      <c r="W569" s="12">
        <f t="shared" ref="W569:X569" si="1095">T569-T568</f>
        <v>5</v>
      </c>
      <c r="X569" s="12">
        <f t="shared" si="1095"/>
        <v>1</v>
      </c>
      <c r="Y569" s="11">
        <f t="shared" si="1075"/>
        <v>5.2454780361757103E-2</v>
      </c>
      <c r="Z569" s="11">
        <f t="shared" si="1076"/>
        <v>0.11330049261083744</v>
      </c>
      <c r="AA569" s="13">
        <f t="shared" si="1077"/>
        <v>1.2970342910101946</v>
      </c>
      <c r="AB569" s="33">
        <f t="shared" si="1078"/>
        <v>1.3638880256924426</v>
      </c>
      <c r="AC569" s="32">
        <f t="shared" si="1079"/>
        <v>399.85714285714283</v>
      </c>
      <c r="AD569" s="32">
        <f t="shared" si="1080"/>
        <v>4.1428571428571432</v>
      </c>
      <c r="AE569" s="32">
        <f t="shared" si="1081"/>
        <v>13169</v>
      </c>
      <c r="AF569" s="34">
        <f t="shared" si="1082"/>
        <v>3.0738995213739562E-2</v>
      </c>
      <c r="AG569" s="23">
        <v>5865865</v>
      </c>
      <c r="AH569" s="30">
        <f t="shared" si="1092"/>
        <v>3407</v>
      </c>
      <c r="AI569" s="30">
        <f t="shared" si="1083"/>
        <v>3772.6</v>
      </c>
      <c r="AJ569" s="23">
        <v>5591911</v>
      </c>
      <c r="AK569" s="23">
        <f t="shared" si="1093"/>
        <v>12680</v>
      </c>
      <c r="AL569" s="30">
        <f t="shared" si="1084"/>
        <v>7713</v>
      </c>
      <c r="AM569" s="19">
        <f t="shared" si="1085"/>
        <v>269.71428571428572</v>
      </c>
    </row>
    <row r="570" spans="1:39" x14ac:dyDescent="0.25">
      <c r="A570" s="26">
        <v>44462</v>
      </c>
      <c r="B570" s="12">
        <f t="shared" si="1086"/>
        <v>819547</v>
      </c>
      <c r="C570" s="23">
        <v>526</v>
      </c>
      <c r="D570" s="23">
        <v>30145</v>
      </c>
      <c r="E570" s="23">
        <v>781442</v>
      </c>
      <c r="F570" s="23">
        <v>6844088</v>
      </c>
      <c r="G570" s="7">
        <f t="shared" si="1067"/>
        <v>698376.32653061219</v>
      </c>
      <c r="H570" s="12"/>
      <c r="I570" s="11">
        <f t="shared" si="1087"/>
        <v>6.422301748062626E-4</v>
      </c>
      <c r="J570" s="11">
        <f t="shared" si="1068"/>
        <v>0.11974524582384095</v>
      </c>
      <c r="K570" s="11">
        <f t="shared" si="1088"/>
        <v>2.077923294878868E-3</v>
      </c>
      <c r="L570" s="23">
        <v>7960</v>
      </c>
      <c r="M570" s="11">
        <f t="shared" si="1069"/>
        <v>3.67825152187733E-2</v>
      </c>
      <c r="N570" s="11">
        <f t="shared" si="1070"/>
        <v>0.95350480204307986</v>
      </c>
      <c r="O570" s="23">
        <v>5495</v>
      </c>
      <c r="P570" s="24">
        <f t="shared" si="1089"/>
        <v>14192</v>
      </c>
      <c r="Q570" s="25">
        <f t="shared" si="1071"/>
        <v>3.7063134160090189E-2</v>
      </c>
      <c r="R570" s="23">
        <f t="shared" ref="R570:S570" si="1096">D570-D569</f>
        <v>2</v>
      </c>
      <c r="S570" s="12">
        <f t="shared" si="1096"/>
        <v>304</v>
      </c>
      <c r="T570" s="23">
        <v>411</v>
      </c>
      <c r="U570" s="23">
        <v>48</v>
      </c>
      <c r="V570" s="11">
        <f t="shared" si="1073"/>
        <v>9.7126827381468061E-3</v>
      </c>
      <c r="W570" s="12">
        <f t="shared" ref="W570:X570" si="1097">T570-T569</f>
        <v>5</v>
      </c>
      <c r="X570" s="12">
        <f t="shared" si="1097"/>
        <v>2</v>
      </c>
      <c r="Y570" s="11">
        <f t="shared" si="1075"/>
        <v>5.1633165829145726E-2</v>
      </c>
      <c r="Z570" s="11">
        <f t="shared" si="1076"/>
        <v>0.11678832116788321</v>
      </c>
      <c r="AA570" s="13">
        <f t="shared" si="1077"/>
        <v>1.2624394539850285</v>
      </c>
      <c r="AB570" s="33">
        <f t="shared" si="1078"/>
        <v>1.3353115600538046</v>
      </c>
      <c r="AC570" s="32">
        <f t="shared" si="1079"/>
        <v>409.57142857142856</v>
      </c>
      <c r="AD570" s="32">
        <f t="shared" si="1080"/>
        <v>3.8571428571428572</v>
      </c>
      <c r="AE570" s="32">
        <f t="shared" si="1081"/>
        <v>12956.142857142857</v>
      </c>
      <c r="AF570" s="34">
        <f t="shared" si="1082"/>
        <v>3.2310530348270035E-2</v>
      </c>
      <c r="AG570" s="23">
        <v>5869259</v>
      </c>
      <c r="AH570" s="30">
        <f t="shared" si="1092"/>
        <v>3394</v>
      </c>
      <c r="AI570" s="30">
        <f t="shared" si="1083"/>
        <v>3674.4</v>
      </c>
      <c r="AJ570" s="23">
        <v>5600425</v>
      </c>
      <c r="AK570" s="23">
        <f t="shared" si="1093"/>
        <v>8514</v>
      </c>
      <c r="AL570" s="30">
        <f t="shared" si="1084"/>
        <v>8301.2000000000007</v>
      </c>
      <c r="AM570" s="19">
        <f t="shared" si="1085"/>
        <v>287</v>
      </c>
    </row>
    <row r="571" spans="1:39" x14ac:dyDescent="0.25">
      <c r="A571" s="26">
        <v>44463</v>
      </c>
      <c r="B571" s="12">
        <f t="shared" si="1086"/>
        <v>820078</v>
      </c>
      <c r="C571" s="23">
        <v>531</v>
      </c>
      <c r="D571" s="23">
        <v>30151</v>
      </c>
      <c r="E571" s="23">
        <v>781794</v>
      </c>
      <c r="F571" s="23">
        <v>6858523</v>
      </c>
      <c r="G571" s="7">
        <f t="shared" si="1067"/>
        <v>699849.28571428568</v>
      </c>
      <c r="H571" s="12"/>
      <c r="I571" s="11">
        <f t="shared" si="1087"/>
        <v>6.4791891130099922E-4</v>
      </c>
      <c r="J571" s="11">
        <f t="shared" si="1068"/>
        <v>0.11957064225052537</v>
      </c>
      <c r="K571" s="11">
        <f t="shared" si="1088"/>
        <v>2.1091195788248192E-3</v>
      </c>
      <c r="L571" s="23">
        <v>8133</v>
      </c>
      <c r="M571" s="11">
        <f t="shared" si="1069"/>
        <v>3.6766014940042287E-2</v>
      </c>
      <c r="N571" s="11">
        <f t="shared" si="1070"/>
        <v>0.95331663573464964</v>
      </c>
      <c r="O571" s="23">
        <v>5839</v>
      </c>
      <c r="P571" s="24">
        <f t="shared" si="1089"/>
        <v>14435</v>
      </c>
      <c r="Q571" s="25">
        <f t="shared" si="1071"/>
        <v>3.6785590578455145E-2</v>
      </c>
      <c r="R571" s="23">
        <f t="shared" ref="R571:S571" si="1098">D571-D570</f>
        <v>6</v>
      </c>
      <c r="S571" s="12">
        <f t="shared" si="1098"/>
        <v>352</v>
      </c>
      <c r="T571" s="23">
        <v>438</v>
      </c>
      <c r="U571" s="23">
        <v>54</v>
      </c>
      <c r="V571" s="11">
        <f t="shared" si="1073"/>
        <v>9.9173493253080797E-3</v>
      </c>
      <c r="W571" s="12">
        <f t="shared" ref="W571:X571" si="1099">T571-T570</f>
        <v>27</v>
      </c>
      <c r="X571" s="12">
        <f t="shared" si="1099"/>
        <v>6</v>
      </c>
      <c r="Y571" s="11">
        <f t="shared" si="1075"/>
        <v>5.3854666174843233E-2</v>
      </c>
      <c r="Z571" s="11">
        <f t="shared" si="1076"/>
        <v>0.12328767123287671</v>
      </c>
      <c r="AA571" s="13">
        <f t="shared" si="1077"/>
        <v>1.2027194066749074</v>
      </c>
      <c r="AB571" s="33">
        <f t="shared" si="1078"/>
        <v>1.2889760087646727</v>
      </c>
      <c r="AC571" s="32">
        <f t="shared" si="1079"/>
        <v>417</v>
      </c>
      <c r="AD571" s="32">
        <f t="shared" si="1080"/>
        <v>4</v>
      </c>
      <c r="AE571" s="32">
        <f t="shared" si="1081"/>
        <v>12792.571428571429</v>
      </c>
      <c r="AF571" s="34">
        <f t="shared" si="1082"/>
        <v>3.3518739606451436E-2</v>
      </c>
      <c r="AG571" s="23">
        <v>5873523</v>
      </c>
      <c r="AH571" s="30">
        <f t="shared" si="1092"/>
        <v>4264</v>
      </c>
      <c r="AI571" s="30">
        <f t="shared" si="1083"/>
        <v>3696.8</v>
      </c>
      <c r="AJ571" s="23">
        <v>5615273</v>
      </c>
      <c r="AK571" s="23">
        <f t="shared" si="1093"/>
        <v>14848</v>
      </c>
      <c r="AL571" s="30">
        <f t="shared" si="1084"/>
        <v>10137.4</v>
      </c>
      <c r="AM571" s="19">
        <f t="shared" si="1085"/>
        <v>288.14285714285717</v>
      </c>
    </row>
    <row r="572" spans="1:39" ht="12.75" x14ac:dyDescent="0.2">
      <c r="A572" s="26">
        <v>44464</v>
      </c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24"/>
      <c r="Q572" s="24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</row>
    <row r="573" spans="1:39" ht="12.75" x14ac:dyDescent="0.2">
      <c r="A573" s="26">
        <v>44465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24"/>
      <c r="Q573" s="24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</row>
    <row r="574" spans="1:39" x14ac:dyDescent="0.25">
      <c r="A574" s="26">
        <v>44466</v>
      </c>
      <c r="B574" s="12">
        <f>B571+C574</f>
        <v>821261</v>
      </c>
      <c r="C574" s="23">
        <v>1183</v>
      </c>
      <c r="D574" s="23">
        <v>30171</v>
      </c>
      <c r="E574" s="23">
        <v>783167</v>
      </c>
      <c r="F574" s="23">
        <v>6893915</v>
      </c>
      <c r="G574" s="7">
        <f t="shared" ref="G574:G578" si="1100">F574/9.8</f>
        <v>703460.7142857142</v>
      </c>
      <c r="H574" s="12"/>
      <c r="I574" s="11">
        <f>(B574-B571)/B571</f>
        <v>1.4425457090666985E-3</v>
      </c>
      <c r="J574" s="11">
        <f t="shared" ref="J574:J578" si="1101">B574/F574</f>
        <v>0.11912839076199808</v>
      </c>
      <c r="K574" s="11">
        <f>(F574-F571)/F571</f>
        <v>5.1602947165154947E-3</v>
      </c>
      <c r="L574" s="23">
        <v>7923</v>
      </c>
      <c r="M574" s="11">
        <f t="shared" ref="M574:M578" si="1102">D574/B574</f>
        <v>3.6737407474603079E-2</v>
      </c>
      <c r="N574" s="11">
        <f t="shared" ref="N574:N578" si="1103">E574/B574</f>
        <v>0.95361523315973851</v>
      </c>
      <c r="O574" s="23">
        <v>4125</v>
      </c>
      <c r="P574" s="24">
        <f>F574-F571</f>
        <v>35392</v>
      </c>
      <c r="Q574" s="25">
        <f t="shared" ref="Q574:Q578" si="1104">C574/P574</f>
        <v>3.3425632911392403E-2</v>
      </c>
      <c r="R574" s="23">
        <f t="shared" ref="R574:S574" si="1105">D574-D571</f>
        <v>20</v>
      </c>
      <c r="S574" s="12">
        <f t="shared" si="1105"/>
        <v>1373</v>
      </c>
      <c r="T574" s="23">
        <v>478</v>
      </c>
      <c r="U574" s="23">
        <v>71</v>
      </c>
      <c r="V574" s="11">
        <f t="shared" ref="V574:V578" si="1106">L574/B574</f>
        <v>9.6473593656584197E-3</v>
      </c>
      <c r="W574" s="12">
        <f t="shared" ref="W574:X574" si="1107">T574-T571</f>
        <v>40</v>
      </c>
      <c r="X574" s="12">
        <f t="shared" si="1107"/>
        <v>17</v>
      </c>
      <c r="Y574" s="11">
        <f t="shared" ref="Y574:Y578" si="1108">T574/L574</f>
        <v>6.033068282216332E-2</v>
      </c>
      <c r="Z574" s="11">
        <f t="shared" ref="Z574:Z578" si="1109">U574/T574</f>
        <v>0.14853556485355648</v>
      </c>
      <c r="AA574" s="13">
        <f t="shared" ref="AA574:AA578" si="1110">(C568+C569+C570+C571+C572+C573+C574)/(C561+C562+C563+C564+C565+C566+C567)</f>
        <v>1.1538461538461537</v>
      </c>
      <c r="AB574" s="33">
        <f t="shared" ref="AB574:AB578" si="1111">SUM(AA568:AA574)/5</f>
        <v>1.2457754951416238</v>
      </c>
      <c r="AC574" s="32">
        <f t="shared" ref="AC574:AC578" si="1112">SUM(C568:C574)/7</f>
        <v>432.85714285714283</v>
      </c>
      <c r="AD574" s="32">
        <f t="shared" ref="AD574:AD578" si="1113">SUM(R568:R574)/7</f>
        <v>5</v>
      </c>
      <c r="AE574" s="32">
        <f t="shared" ref="AE574:AE578" si="1114">SUM(P568:P574)/7</f>
        <v>12575.571428571429</v>
      </c>
      <c r="AF574" s="34">
        <f t="shared" ref="AF574:AF578" si="1115">SUM(Q568:Q574)/5</f>
        <v>3.4395299636753543E-2</v>
      </c>
      <c r="AG574" s="23">
        <v>5879178</v>
      </c>
      <c r="AH574" s="30">
        <f>AG574-AG571</f>
        <v>5655</v>
      </c>
      <c r="AI574" s="30">
        <f t="shared" ref="AI574:AI578" si="1116">(SUM(AH568:AH574))/5</f>
        <v>3872.8</v>
      </c>
      <c r="AJ574" s="23">
        <v>5630587</v>
      </c>
      <c r="AK574" s="23">
        <f>AJ574-AJ571</f>
        <v>15314</v>
      </c>
      <c r="AL574" s="30">
        <f t="shared" ref="AL574:AL578" si="1117">(SUM(AK568:AK574))/5</f>
        <v>11908.8</v>
      </c>
      <c r="AM574" s="19">
        <f t="shared" ref="AM574:AM578" si="1118">SUM(S568:S574)/7</f>
        <v>386</v>
      </c>
    </row>
    <row r="575" spans="1:39" x14ac:dyDescent="0.25">
      <c r="A575" s="26">
        <v>44467</v>
      </c>
      <c r="B575" s="12">
        <f t="shared" ref="B575:B578" si="1119">B574+C575</f>
        <v>821526</v>
      </c>
      <c r="C575" s="23">
        <v>265</v>
      </c>
      <c r="D575" s="23">
        <v>30179</v>
      </c>
      <c r="E575" s="23">
        <v>783815</v>
      </c>
      <c r="F575" s="23">
        <v>6901433</v>
      </c>
      <c r="G575" s="7">
        <f t="shared" si="1100"/>
        <v>704227.85714285704</v>
      </c>
      <c r="H575" s="12"/>
      <c r="I575" s="11">
        <f t="shared" ref="I575:I578" si="1120">(B575-B574)/B574</f>
        <v>3.2267452125450983E-4</v>
      </c>
      <c r="J575" s="11">
        <f t="shared" si="1101"/>
        <v>0.1190370173846504</v>
      </c>
      <c r="K575" s="11">
        <f t="shared" ref="K575:K578" si="1121">(F575-F574)/F574</f>
        <v>1.0905269357106956E-3</v>
      </c>
      <c r="L575" s="23">
        <v>7532</v>
      </c>
      <c r="M575" s="11">
        <f t="shared" si="1102"/>
        <v>3.6735295048482948E-2</v>
      </c>
      <c r="N575" s="11">
        <f t="shared" si="1103"/>
        <v>0.95409640108773186</v>
      </c>
      <c r="O575" s="23">
        <v>4520</v>
      </c>
      <c r="P575" s="24">
        <f t="shared" ref="P575:P578" si="1122">F575-F574</f>
        <v>7518</v>
      </c>
      <c r="Q575" s="25">
        <f t="shared" si="1104"/>
        <v>3.52487363660548E-2</v>
      </c>
      <c r="R575" s="23">
        <f t="shared" ref="R575:S575" si="1123">D575-D574</f>
        <v>8</v>
      </c>
      <c r="S575" s="12">
        <f t="shared" si="1123"/>
        <v>648</v>
      </c>
      <c r="T575" s="23">
        <v>513</v>
      </c>
      <c r="U575" s="23">
        <v>74</v>
      </c>
      <c r="V575" s="11">
        <f t="shared" si="1106"/>
        <v>9.1683038637852005E-3</v>
      </c>
      <c r="W575" s="12">
        <f t="shared" ref="W575:X575" si="1124">T575-T574</f>
        <v>35</v>
      </c>
      <c r="X575" s="12">
        <f t="shared" si="1124"/>
        <v>3</v>
      </c>
      <c r="Y575" s="11">
        <f t="shared" si="1108"/>
        <v>6.8109399893786504E-2</v>
      </c>
      <c r="Z575" s="11">
        <f t="shared" si="1109"/>
        <v>0.14424951267056529</v>
      </c>
      <c r="AA575" s="13">
        <f t="shared" si="1110"/>
        <v>1.1262645185462721</v>
      </c>
      <c r="AB575" s="33">
        <f t="shared" si="1111"/>
        <v>1.2084607648125112</v>
      </c>
      <c r="AC575" s="32">
        <f t="shared" si="1112"/>
        <v>429.42857142857144</v>
      </c>
      <c r="AD575" s="32">
        <f t="shared" si="1113"/>
        <v>5.4285714285714288</v>
      </c>
      <c r="AE575" s="32">
        <f t="shared" si="1114"/>
        <v>12236.428571428571</v>
      </c>
      <c r="AF575" s="34">
        <f t="shared" si="1115"/>
        <v>3.5601941370134338E-2</v>
      </c>
      <c r="AG575" s="23">
        <v>5881493</v>
      </c>
      <c r="AH575" s="30">
        <f t="shared" ref="AH575:AH578" si="1125">AG575-AG574</f>
        <v>2315</v>
      </c>
      <c r="AI575" s="30">
        <f t="shared" si="1116"/>
        <v>3807</v>
      </c>
      <c r="AJ575" s="23">
        <v>5635553</v>
      </c>
      <c r="AK575" s="23">
        <f t="shared" ref="AK575:AK578" si="1126">AJ575-AJ574</f>
        <v>4966</v>
      </c>
      <c r="AL575" s="30">
        <f t="shared" si="1117"/>
        <v>11264.4</v>
      </c>
      <c r="AM575" s="19">
        <f t="shared" si="1118"/>
        <v>439.28571428571428</v>
      </c>
    </row>
    <row r="576" spans="1:39" x14ac:dyDescent="0.25">
      <c r="A576" s="26">
        <v>44468</v>
      </c>
      <c r="B576" s="12">
        <f t="shared" si="1119"/>
        <v>822072</v>
      </c>
      <c r="C576" s="23">
        <v>546</v>
      </c>
      <c r="D576" s="23">
        <v>30185</v>
      </c>
      <c r="E576" s="23">
        <v>784539</v>
      </c>
      <c r="F576" s="23">
        <v>6914466</v>
      </c>
      <c r="G576" s="7">
        <f t="shared" si="1100"/>
        <v>705557.75510204071</v>
      </c>
      <c r="H576" s="35"/>
      <c r="I576" s="36">
        <f t="shared" si="1120"/>
        <v>6.6461682283944755E-4</v>
      </c>
      <c r="J576" s="36">
        <f t="shared" si="1101"/>
        <v>0.11889161071874531</v>
      </c>
      <c r="K576" s="36">
        <f t="shared" si="1121"/>
        <v>1.8884483845601342E-3</v>
      </c>
      <c r="L576" s="23">
        <v>7348</v>
      </c>
      <c r="M576" s="11">
        <f t="shared" si="1102"/>
        <v>3.671819499995134E-2</v>
      </c>
      <c r="N576" s="11">
        <f t="shared" si="1103"/>
        <v>0.95434341517531307</v>
      </c>
      <c r="O576" s="23">
        <v>5048</v>
      </c>
      <c r="P576" s="24">
        <f t="shared" si="1122"/>
        <v>13033</v>
      </c>
      <c r="Q576" s="25">
        <f t="shared" si="1104"/>
        <v>4.1893654569170567E-2</v>
      </c>
      <c r="R576" s="23">
        <f t="shared" ref="R576:S576" si="1127">D576-D575</f>
        <v>6</v>
      </c>
      <c r="S576" s="12">
        <f t="shared" si="1127"/>
        <v>724</v>
      </c>
      <c r="T576" s="23">
        <v>529</v>
      </c>
      <c r="U576" s="23">
        <v>81</v>
      </c>
      <c r="V576" s="11">
        <f t="shared" si="1106"/>
        <v>8.9383898247355469E-3</v>
      </c>
      <c r="W576" s="12">
        <f t="shared" ref="W576:X576" si="1128">T576-T575</f>
        <v>16</v>
      </c>
      <c r="X576" s="12">
        <f t="shared" si="1128"/>
        <v>7</v>
      </c>
      <c r="Y576" s="11">
        <f t="shared" si="1108"/>
        <v>7.1992378878606419E-2</v>
      </c>
      <c r="Z576" s="11">
        <f t="shared" si="1109"/>
        <v>0.15311909262759923</v>
      </c>
      <c r="AA576" s="13">
        <f t="shared" si="1110"/>
        <v>1.090032154340836</v>
      </c>
      <c r="AB576" s="33">
        <f t="shared" si="1111"/>
        <v>1.1670603374786395</v>
      </c>
      <c r="AC576" s="32">
        <f t="shared" si="1112"/>
        <v>435.85714285714283</v>
      </c>
      <c r="AD576" s="32">
        <f t="shared" si="1113"/>
        <v>6</v>
      </c>
      <c r="AE576" s="32">
        <f t="shared" si="1114"/>
        <v>12081.428571428571</v>
      </c>
      <c r="AF576" s="34">
        <f t="shared" si="1115"/>
        <v>3.6883349717032624E-2</v>
      </c>
      <c r="AG576" s="23">
        <v>5884183</v>
      </c>
      <c r="AH576" s="30">
        <f t="shared" si="1125"/>
        <v>2690</v>
      </c>
      <c r="AI576" s="30">
        <f t="shared" si="1116"/>
        <v>3663.6</v>
      </c>
      <c r="AJ576" s="23">
        <v>5640410</v>
      </c>
      <c r="AK576" s="23">
        <f t="shared" si="1126"/>
        <v>4857</v>
      </c>
      <c r="AL576" s="30">
        <f t="shared" si="1117"/>
        <v>9699.7999999999993</v>
      </c>
      <c r="AM576" s="19">
        <f t="shared" si="1118"/>
        <v>485.85714285714283</v>
      </c>
    </row>
    <row r="577" spans="1:39" x14ac:dyDescent="0.25">
      <c r="A577" s="26">
        <v>44469</v>
      </c>
      <c r="B577" s="12">
        <f t="shared" si="1119"/>
        <v>822705</v>
      </c>
      <c r="C577" s="23">
        <v>633</v>
      </c>
      <c r="D577" s="23">
        <v>30190</v>
      </c>
      <c r="E577" s="23">
        <v>785090</v>
      </c>
      <c r="F577" s="23">
        <v>6932779</v>
      </c>
      <c r="G577" s="7">
        <f t="shared" si="1100"/>
        <v>707426.42857142852</v>
      </c>
      <c r="H577" s="35"/>
      <c r="I577" s="36">
        <f t="shared" si="1120"/>
        <v>7.7000554695939047E-4</v>
      </c>
      <c r="J577" s="36">
        <f t="shared" si="1101"/>
        <v>0.11866886280379052</v>
      </c>
      <c r="K577" s="36">
        <f t="shared" si="1121"/>
        <v>2.6485053220306528E-3</v>
      </c>
      <c r="L577" s="23">
        <v>7425</v>
      </c>
      <c r="M577" s="11">
        <f t="shared" si="1102"/>
        <v>3.6696021052503629E-2</v>
      </c>
      <c r="N577" s="11">
        <f t="shared" si="1103"/>
        <v>0.95427887274296375</v>
      </c>
      <c r="O577" s="23">
        <v>5395</v>
      </c>
      <c r="P577" s="24">
        <f t="shared" si="1122"/>
        <v>18313</v>
      </c>
      <c r="Q577" s="25">
        <f t="shared" si="1104"/>
        <v>3.4565609130126143E-2</v>
      </c>
      <c r="R577" s="23">
        <f t="shared" ref="R577:S577" si="1129">D577-D576</f>
        <v>5</v>
      </c>
      <c r="S577" s="12">
        <f t="shared" si="1129"/>
        <v>551</v>
      </c>
      <c r="T577" s="23">
        <v>539</v>
      </c>
      <c r="U577" s="23">
        <v>87</v>
      </c>
      <c r="V577" s="11">
        <f t="shared" si="1106"/>
        <v>9.0251062045326094E-3</v>
      </c>
      <c r="W577" s="12">
        <f t="shared" ref="W577:X577" si="1130">T577-T576</f>
        <v>10</v>
      </c>
      <c r="X577" s="12">
        <f t="shared" si="1130"/>
        <v>6</v>
      </c>
      <c r="Y577" s="11">
        <f t="shared" si="1108"/>
        <v>7.2592592592592597E-2</v>
      </c>
      <c r="Z577" s="11">
        <f t="shared" si="1109"/>
        <v>0.16141001855287571</v>
      </c>
      <c r="AA577" s="13">
        <f t="shared" si="1110"/>
        <v>1.1014998256016741</v>
      </c>
      <c r="AB577" s="33">
        <f t="shared" si="1111"/>
        <v>1.1348724118019689</v>
      </c>
      <c r="AC577" s="32">
        <f t="shared" si="1112"/>
        <v>451.14285714285717</v>
      </c>
      <c r="AD577" s="32">
        <f t="shared" si="1113"/>
        <v>6.4285714285714288</v>
      </c>
      <c r="AE577" s="32">
        <f t="shared" si="1114"/>
        <v>12670.142857142857</v>
      </c>
      <c r="AF577" s="34">
        <f t="shared" si="1115"/>
        <v>3.6383844711039816E-2</v>
      </c>
      <c r="AG577" s="23">
        <v>5887540</v>
      </c>
      <c r="AH577" s="30">
        <f t="shared" si="1125"/>
        <v>3357</v>
      </c>
      <c r="AI577" s="30">
        <f t="shared" si="1116"/>
        <v>3656.2</v>
      </c>
      <c r="AJ577" s="23">
        <v>5645518</v>
      </c>
      <c r="AK577" s="23">
        <f t="shared" si="1126"/>
        <v>5108</v>
      </c>
      <c r="AL577" s="30">
        <f t="shared" si="1117"/>
        <v>9018.6</v>
      </c>
      <c r="AM577" s="19">
        <f t="shared" si="1118"/>
        <v>521.14285714285711</v>
      </c>
    </row>
    <row r="578" spans="1:39" x14ac:dyDescent="0.25">
      <c r="A578" s="26">
        <v>44470</v>
      </c>
      <c r="B578" s="12">
        <f t="shared" si="1119"/>
        <v>823384</v>
      </c>
      <c r="C578" s="23">
        <v>679</v>
      </c>
      <c r="D578" s="23">
        <v>30199</v>
      </c>
      <c r="E578" s="23">
        <v>785646</v>
      </c>
      <c r="F578" s="23">
        <v>6947933</v>
      </c>
      <c r="G578" s="7">
        <f t="shared" si="1100"/>
        <v>708972.75510204071</v>
      </c>
      <c r="H578" s="35"/>
      <c r="I578" s="36">
        <f t="shared" si="1120"/>
        <v>8.2532621048857127E-4</v>
      </c>
      <c r="J578" s="36">
        <f t="shared" si="1101"/>
        <v>0.11850776338804649</v>
      </c>
      <c r="K578" s="36">
        <f t="shared" si="1121"/>
        <v>2.1858478396614115E-3</v>
      </c>
      <c r="L578" s="23">
        <v>7539</v>
      </c>
      <c r="M578" s="11">
        <f t="shared" si="1102"/>
        <v>3.6676690341323127E-2</v>
      </c>
      <c r="N578" s="11">
        <f t="shared" si="1103"/>
        <v>0.95416719295006946</v>
      </c>
      <c r="O578" s="23">
        <v>6476</v>
      </c>
      <c r="P578" s="24">
        <f t="shared" si="1122"/>
        <v>15154</v>
      </c>
      <c r="Q578" s="25">
        <f t="shared" si="1104"/>
        <v>4.4806651709119703E-2</v>
      </c>
      <c r="R578" s="23">
        <f t="shared" ref="R578:S578" si="1131">D578-D577</f>
        <v>9</v>
      </c>
      <c r="S578" s="12">
        <f t="shared" si="1131"/>
        <v>556</v>
      </c>
      <c r="T578" s="23">
        <v>533</v>
      </c>
      <c r="U578" s="23">
        <v>84</v>
      </c>
      <c r="V578" s="11">
        <f t="shared" si="1106"/>
        <v>9.156116708607406E-3</v>
      </c>
      <c r="W578" s="12">
        <f t="shared" ref="W578:X578" si="1132">T578-T577</f>
        <v>-6</v>
      </c>
      <c r="X578" s="12">
        <f t="shared" si="1132"/>
        <v>-3</v>
      </c>
      <c r="Y578" s="11">
        <f t="shared" si="1108"/>
        <v>7.0699031701817211E-2</v>
      </c>
      <c r="Z578" s="11">
        <f t="shared" si="1109"/>
        <v>0.1575984990619137</v>
      </c>
      <c r="AA578" s="13">
        <f t="shared" si="1110"/>
        <v>1.1325796505652621</v>
      </c>
      <c r="AB578" s="33">
        <f t="shared" si="1111"/>
        <v>1.1208444605800394</v>
      </c>
      <c r="AC578" s="32">
        <f t="shared" si="1112"/>
        <v>472.28571428571428</v>
      </c>
      <c r="AD578" s="32">
        <f t="shared" si="1113"/>
        <v>6.8571428571428568</v>
      </c>
      <c r="AE578" s="32">
        <f t="shared" si="1114"/>
        <v>12772.857142857143</v>
      </c>
      <c r="AF578" s="34">
        <f t="shared" si="1115"/>
        <v>3.7988056937172728E-2</v>
      </c>
      <c r="AG578" s="23">
        <v>5891228</v>
      </c>
      <c r="AH578" s="30">
        <f t="shared" si="1125"/>
        <v>3688</v>
      </c>
      <c r="AI578" s="30">
        <f t="shared" si="1116"/>
        <v>3541</v>
      </c>
      <c r="AJ578" s="23">
        <v>5651539</v>
      </c>
      <c r="AK578" s="23">
        <f t="shared" si="1126"/>
        <v>6021</v>
      </c>
      <c r="AL578" s="30">
        <f t="shared" si="1117"/>
        <v>7253.2</v>
      </c>
      <c r="AM578" s="19">
        <f t="shared" si="1118"/>
        <v>550.28571428571433</v>
      </c>
    </row>
    <row r="579" spans="1:39" ht="12.75" x14ac:dyDescent="0.2">
      <c r="A579" s="26">
        <v>44471</v>
      </c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24"/>
      <c r="Q579" s="24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</row>
    <row r="580" spans="1:39" ht="12.75" x14ac:dyDescent="0.2">
      <c r="A580" s="26">
        <v>44472</v>
      </c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24"/>
      <c r="Q580" s="24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</row>
    <row r="581" spans="1:39" x14ac:dyDescent="0.25">
      <c r="A581" s="26">
        <v>44473</v>
      </c>
      <c r="B581" s="12">
        <f>B578+C581</f>
        <v>824876</v>
      </c>
      <c r="C581" s="23">
        <v>1492</v>
      </c>
      <c r="D581" s="23">
        <v>30230</v>
      </c>
      <c r="E581" s="23">
        <v>786737</v>
      </c>
      <c r="F581" s="23">
        <v>6980188</v>
      </c>
      <c r="G581" s="7">
        <f t="shared" ref="G581:G585" si="1133">F581/9.8</f>
        <v>712264.08163265302</v>
      </c>
      <c r="H581" s="12"/>
      <c r="I581" s="11">
        <f>(B581-B578)/B578</f>
        <v>1.8120342391885196E-3</v>
      </c>
      <c r="J581" s="11">
        <f t="shared" ref="J581:J585" si="1134">B581/F581</f>
        <v>0.11817389445671091</v>
      </c>
      <c r="K581" s="11">
        <f>(F581-F578)/F578</f>
        <v>4.6423878871601097E-3</v>
      </c>
      <c r="L581" s="23">
        <v>7909</v>
      </c>
      <c r="M581" s="11">
        <f t="shared" ref="M581:M585" si="1135">D581/B581</f>
        <v>3.6647932537739007E-2</v>
      </c>
      <c r="N581" s="11">
        <f t="shared" ref="N581:N585" si="1136">E581/B581</f>
        <v>0.9537639596739389</v>
      </c>
      <c r="O581" s="23">
        <v>5458</v>
      </c>
      <c r="P581" s="24">
        <f>F581-F578</f>
        <v>32255</v>
      </c>
      <c r="Q581" s="25">
        <f t="shared" ref="Q581:Q585" si="1137">C581/P581</f>
        <v>4.625639435746396E-2</v>
      </c>
      <c r="R581" s="23">
        <f t="shared" ref="R581:S581" si="1138">D581-D578</f>
        <v>31</v>
      </c>
      <c r="S581" s="12">
        <f t="shared" si="1138"/>
        <v>1091</v>
      </c>
      <c r="T581" s="23">
        <v>560</v>
      </c>
      <c r="U581" s="23">
        <v>87</v>
      </c>
      <c r="V581" s="11">
        <f t="shared" ref="V581:V585" si="1139">L581/B581</f>
        <v>9.5881077883221231E-3</v>
      </c>
      <c r="W581" s="12">
        <f t="shared" ref="W581:X581" si="1140">T581-T578</f>
        <v>27</v>
      </c>
      <c r="X581" s="12">
        <f t="shared" si="1140"/>
        <v>3</v>
      </c>
      <c r="Y581" s="11">
        <f t="shared" ref="Y581:Y585" si="1141">T581/L581</f>
        <v>7.0805411556454673E-2</v>
      </c>
      <c r="Z581" s="11">
        <f t="shared" ref="Z581:Z585" si="1142">U581/T581</f>
        <v>0.15535714285714286</v>
      </c>
      <c r="AA581" s="13">
        <f t="shared" ref="AA581:AA585" si="1143">(C575+C576+C577+C578+C579+C580+C581)/(C568+C569+C570+C571+C572+C573+C574)</f>
        <v>1.193069306930693</v>
      </c>
      <c r="AB581" s="33">
        <f t="shared" ref="AB581:AB585" si="1144">SUM(AA575:AA581)/5</f>
        <v>1.1286890911969474</v>
      </c>
      <c r="AC581" s="32">
        <f t="shared" ref="AC581:AC585" si="1145">SUM(C575:C581)/7</f>
        <v>516.42857142857144</v>
      </c>
      <c r="AD581" s="32">
        <f t="shared" ref="AD581:AD585" si="1146">SUM(R575:R581)/7</f>
        <v>8.4285714285714288</v>
      </c>
      <c r="AE581" s="32">
        <f t="shared" ref="AE581:AE585" si="1147">SUM(P575:P581)/7</f>
        <v>12324.714285714286</v>
      </c>
      <c r="AF581" s="34">
        <f t="shared" ref="AF581:AF585" si="1148">SUM(Q575:Q581)/5</f>
        <v>4.0554209226387035E-2</v>
      </c>
      <c r="AG581" s="23">
        <v>5895282</v>
      </c>
      <c r="AH581" s="30">
        <f>AG581-AG578</f>
        <v>4054</v>
      </c>
      <c r="AI581" s="30">
        <f t="shared" ref="AI581:AI585" si="1149">(SUM(AH575:AH581))/5</f>
        <v>3220.8</v>
      </c>
      <c r="AJ581" s="23">
        <v>5657967</v>
      </c>
      <c r="AK581" s="23">
        <f>AJ581-AJ578</f>
        <v>6428</v>
      </c>
      <c r="AL581" s="30">
        <f t="shared" ref="AL581:AL585" si="1150">(SUM(AK575:AK581))/5</f>
        <v>5476</v>
      </c>
      <c r="AM581" s="19">
        <f t="shared" ref="AM581:AM585" si="1151">SUM(S575:S581)/7</f>
        <v>510</v>
      </c>
    </row>
    <row r="582" spans="1:39" x14ac:dyDescent="0.25">
      <c r="A582" s="26">
        <v>44474</v>
      </c>
      <c r="B582" s="12">
        <f t="shared" ref="B582:B585" si="1152">B581+C582</f>
        <v>825170</v>
      </c>
      <c r="C582" s="23">
        <v>294</v>
      </c>
      <c r="D582" s="23">
        <v>30246</v>
      </c>
      <c r="E582" s="23">
        <v>786883</v>
      </c>
      <c r="F582" s="23">
        <v>6988310</v>
      </c>
      <c r="G582" s="7">
        <f t="shared" si="1133"/>
        <v>713092.85714285704</v>
      </c>
      <c r="H582" s="12"/>
      <c r="I582" s="11">
        <f t="shared" ref="I582:I585" si="1153">(B582-B581)/B581</f>
        <v>3.5641720694989308E-4</v>
      </c>
      <c r="J582" s="11">
        <f t="shared" si="1134"/>
        <v>0.1180786198666058</v>
      </c>
      <c r="K582" s="11">
        <f t="shared" ref="K582:K585" si="1154">(F582-F581)/F581</f>
        <v>1.1635789752367702E-3</v>
      </c>
      <c r="L582" s="23">
        <v>8041</v>
      </c>
      <c r="M582" s="11">
        <f t="shared" si="1135"/>
        <v>3.665426518172013E-2</v>
      </c>
      <c r="N582" s="11">
        <f t="shared" si="1136"/>
        <v>0.95360107614188594</v>
      </c>
      <c r="O582" s="23">
        <v>5715</v>
      </c>
      <c r="P582" s="24">
        <f t="shared" ref="P582:P585" si="1155">F582-F581</f>
        <v>8122</v>
      </c>
      <c r="Q582" s="25">
        <f t="shared" si="1137"/>
        <v>3.6197980792908153E-2</v>
      </c>
      <c r="R582" s="23">
        <f t="shared" ref="R582:S582" si="1156">D582-D581</f>
        <v>16</v>
      </c>
      <c r="S582" s="12">
        <f t="shared" si="1156"/>
        <v>146</v>
      </c>
      <c r="T582" s="23">
        <v>585</v>
      </c>
      <c r="U582" s="23">
        <v>86</v>
      </c>
      <c r="V582" s="11">
        <f t="shared" si="1139"/>
        <v>9.7446586763939545E-3</v>
      </c>
      <c r="W582" s="12">
        <f t="shared" ref="W582:X582" si="1157">T582-T581</f>
        <v>25</v>
      </c>
      <c r="X582" s="12">
        <f t="shared" si="1157"/>
        <v>-1</v>
      </c>
      <c r="Y582" s="11">
        <f t="shared" si="1141"/>
        <v>7.2752145255565226E-2</v>
      </c>
      <c r="Z582" s="11">
        <f t="shared" si="1142"/>
        <v>0.14700854700854701</v>
      </c>
      <c r="AA582" s="13">
        <f t="shared" si="1143"/>
        <v>1.2122421823020626</v>
      </c>
      <c r="AB582" s="33">
        <f t="shared" si="1144"/>
        <v>1.1458846239481055</v>
      </c>
      <c r="AC582" s="32">
        <f t="shared" si="1145"/>
        <v>520.57142857142856</v>
      </c>
      <c r="AD582" s="32">
        <f t="shared" si="1146"/>
        <v>9.5714285714285712</v>
      </c>
      <c r="AE582" s="32">
        <f t="shared" si="1147"/>
        <v>12411</v>
      </c>
      <c r="AF582" s="34">
        <f t="shared" si="1148"/>
        <v>4.07440581117577E-2</v>
      </c>
      <c r="AG582" s="23">
        <v>5897432</v>
      </c>
      <c r="AH582" s="30">
        <f t="shared" ref="AH582:AH585" si="1158">AG582-AG581</f>
        <v>2150</v>
      </c>
      <c r="AI582" s="30">
        <f t="shared" si="1149"/>
        <v>3187.8</v>
      </c>
      <c r="AJ582" s="23">
        <v>5661324</v>
      </c>
      <c r="AK582" s="23">
        <f t="shared" ref="AK582:AK585" si="1159">AJ582-AJ581</f>
        <v>3357</v>
      </c>
      <c r="AL582" s="30">
        <f t="shared" si="1150"/>
        <v>5154.2</v>
      </c>
      <c r="AM582" s="19">
        <f t="shared" si="1151"/>
        <v>438.28571428571428</v>
      </c>
    </row>
    <row r="583" spans="1:39" x14ac:dyDescent="0.25">
      <c r="A583" s="26">
        <v>44475</v>
      </c>
      <c r="B583" s="12">
        <f t="shared" si="1152"/>
        <v>825799</v>
      </c>
      <c r="C583" s="23">
        <v>629</v>
      </c>
      <c r="D583" s="23">
        <v>30253</v>
      </c>
      <c r="E583" s="23">
        <v>787230</v>
      </c>
      <c r="F583" s="23">
        <v>7000417</v>
      </c>
      <c r="G583" s="7">
        <f t="shared" si="1133"/>
        <v>714328.26530612237</v>
      </c>
      <c r="H583" s="12"/>
      <c r="I583" s="11">
        <f t="shared" si="1153"/>
        <v>7.6226716918937915E-4</v>
      </c>
      <c r="J583" s="11">
        <f t="shared" si="1134"/>
        <v>0.11796425841489157</v>
      </c>
      <c r="K583" s="11">
        <f t="shared" si="1154"/>
        <v>1.73246464452779E-3</v>
      </c>
      <c r="L583" s="23">
        <v>8316</v>
      </c>
      <c r="M583" s="11">
        <f t="shared" si="1135"/>
        <v>3.6634822759533496E-2</v>
      </c>
      <c r="N583" s="11">
        <f t="shared" si="1136"/>
        <v>0.953294930122221</v>
      </c>
      <c r="O583" s="23">
        <v>6097</v>
      </c>
      <c r="P583" s="24">
        <f t="shared" si="1155"/>
        <v>12107</v>
      </c>
      <c r="Q583" s="25">
        <f t="shared" si="1137"/>
        <v>5.1953415379532498E-2</v>
      </c>
      <c r="R583" s="23">
        <f t="shared" ref="R583:S583" si="1160">D583-D582</f>
        <v>7</v>
      </c>
      <c r="S583" s="12">
        <f t="shared" si="1160"/>
        <v>347</v>
      </c>
      <c r="T583" s="23">
        <v>574</v>
      </c>
      <c r="U583" s="23">
        <v>79</v>
      </c>
      <c r="V583" s="11">
        <f t="shared" si="1139"/>
        <v>1.007024711824548E-2</v>
      </c>
      <c r="W583" s="12">
        <f t="shared" ref="W583:X583" si="1161">T583-T582</f>
        <v>-11</v>
      </c>
      <c r="X583" s="12">
        <f t="shared" si="1161"/>
        <v>-7</v>
      </c>
      <c r="Y583" s="11">
        <f t="shared" si="1141"/>
        <v>6.9023569023569029E-2</v>
      </c>
      <c r="Z583" s="11">
        <f t="shared" si="1142"/>
        <v>0.13763066202090593</v>
      </c>
      <c r="AA583" s="13">
        <f t="shared" si="1143"/>
        <v>1.2215666994428056</v>
      </c>
      <c r="AB583" s="33">
        <f t="shared" si="1144"/>
        <v>1.1721915329684993</v>
      </c>
      <c r="AC583" s="32">
        <f t="shared" si="1145"/>
        <v>532.42857142857144</v>
      </c>
      <c r="AD583" s="32">
        <f t="shared" si="1146"/>
        <v>9.7142857142857135</v>
      </c>
      <c r="AE583" s="32">
        <f t="shared" si="1147"/>
        <v>12278.714285714286</v>
      </c>
      <c r="AF583" s="34">
        <f t="shared" si="1148"/>
        <v>4.2756010273830088E-2</v>
      </c>
      <c r="AG583" s="23">
        <v>5900019</v>
      </c>
      <c r="AH583" s="30">
        <f t="shared" si="1158"/>
        <v>2587</v>
      </c>
      <c r="AI583" s="30">
        <f t="shared" si="1149"/>
        <v>3167.2</v>
      </c>
      <c r="AJ583" s="23">
        <v>5665141</v>
      </c>
      <c r="AK583" s="23">
        <f t="shared" si="1159"/>
        <v>3817</v>
      </c>
      <c r="AL583" s="30">
        <f t="shared" si="1150"/>
        <v>4946.2</v>
      </c>
      <c r="AM583" s="19">
        <f t="shared" si="1151"/>
        <v>384.42857142857144</v>
      </c>
    </row>
    <row r="584" spans="1:39" x14ac:dyDescent="0.25">
      <c r="A584" s="26">
        <v>44476</v>
      </c>
      <c r="B584" s="12">
        <f t="shared" si="1152"/>
        <v>826636</v>
      </c>
      <c r="C584" s="23">
        <v>837</v>
      </c>
      <c r="D584" s="23">
        <v>30259</v>
      </c>
      <c r="E584" s="23">
        <v>787655</v>
      </c>
      <c r="F584" s="23">
        <v>7016611</v>
      </c>
      <c r="G584" s="7">
        <f t="shared" si="1133"/>
        <v>715980.7142857142</v>
      </c>
      <c r="H584" s="12"/>
      <c r="I584" s="11">
        <f t="shared" si="1153"/>
        <v>1.0135638333299024E-3</v>
      </c>
      <c r="J584" s="11">
        <f t="shared" si="1134"/>
        <v>0.11781129094943414</v>
      </c>
      <c r="K584" s="11">
        <f t="shared" si="1154"/>
        <v>2.313290765392976E-3</v>
      </c>
      <c r="L584" s="23">
        <v>8722</v>
      </c>
      <c r="M584" s="11">
        <f t="shared" si="1135"/>
        <v>3.6604986959193647E-2</v>
      </c>
      <c r="N584" s="11">
        <f t="shared" si="1136"/>
        <v>0.95284381517378869</v>
      </c>
      <c r="O584" s="23">
        <v>7083</v>
      </c>
      <c r="P584" s="24">
        <f t="shared" si="1155"/>
        <v>16194</v>
      </c>
      <c r="Q584" s="25">
        <f t="shared" si="1137"/>
        <v>5.1685809559095963E-2</v>
      </c>
      <c r="R584" s="23">
        <f t="shared" ref="R584:S584" si="1162">D584-D583</f>
        <v>6</v>
      </c>
      <c r="S584" s="12">
        <f t="shared" si="1162"/>
        <v>425</v>
      </c>
      <c r="T584" s="23">
        <v>627</v>
      </c>
      <c r="U584" s="23">
        <v>92</v>
      </c>
      <c r="V584" s="11">
        <f t="shared" si="1139"/>
        <v>1.0551197867017647E-2</v>
      </c>
      <c r="W584" s="12">
        <f t="shared" ref="W584:X584" si="1163">T584-T583</f>
        <v>53</v>
      </c>
      <c r="X584" s="12">
        <f t="shared" si="1163"/>
        <v>13</v>
      </c>
      <c r="Y584" s="11">
        <f t="shared" si="1141"/>
        <v>7.1887181839027745E-2</v>
      </c>
      <c r="Z584" s="11">
        <f t="shared" si="1142"/>
        <v>0.14673046251993621</v>
      </c>
      <c r="AA584" s="13">
        <f t="shared" si="1143"/>
        <v>1.2447751741608613</v>
      </c>
      <c r="AB584" s="33">
        <f t="shared" si="1144"/>
        <v>1.200846602680337</v>
      </c>
      <c r="AC584" s="32">
        <f t="shared" si="1145"/>
        <v>561.57142857142856</v>
      </c>
      <c r="AD584" s="32">
        <f t="shared" si="1146"/>
        <v>9.8571428571428577</v>
      </c>
      <c r="AE584" s="32">
        <f t="shared" si="1147"/>
        <v>11976</v>
      </c>
      <c r="AF584" s="34">
        <f t="shared" si="1148"/>
        <v>4.6180050359624053E-2</v>
      </c>
      <c r="AG584" s="23">
        <v>5902806</v>
      </c>
      <c r="AH584" s="30">
        <f t="shared" si="1158"/>
        <v>2787</v>
      </c>
      <c r="AI584" s="30">
        <f t="shared" si="1149"/>
        <v>3053.2</v>
      </c>
      <c r="AJ584" s="23">
        <v>5669473</v>
      </c>
      <c r="AK584" s="23">
        <f t="shared" si="1159"/>
        <v>4332</v>
      </c>
      <c r="AL584" s="30">
        <f t="shared" si="1150"/>
        <v>4791</v>
      </c>
      <c r="AM584" s="19">
        <f t="shared" si="1151"/>
        <v>366.42857142857144</v>
      </c>
    </row>
    <row r="585" spans="1:39" x14ac:dyDescent="0.25">
      <c r="A585" s="26">
        <v>44477</v>
      </c>
      <c r="B585" s="12">
        <f t="shared" si="1152"/>
        <v>827410</v>
      </c>
      <c r="C585" s="23">
        <v>774</v>
      </c>
      <c r="D585" s="23">
        <v>30275</v>
      </c>
      <c r="E585" s="23">
        <v>788014</v>
      </c>
      <c r="F585" s="23">
        <v>7032329</v>
      </c>
      <c r="G585" s="7">
        <f t="shared" si="1133"/>
        <v>717584.59183673467</v>
      </c>
      <c r="H585" s="12"/>
      <c r="I585" s="11">
        <f t="shared" si="1153"/>
        <v>9.3632505721986459E-4</v>
      </c>
      <c r="J585" s="11">
        <f t="shared" si="1134"/>
        <v>0.11765803334855351</v>
      </c>
      <c r="K585" s="11">
        <f t="shared" si="1154"/>
        <v>2.2401127837926313E-3</v>
      </c>
      <c r="L585" s="23">
        <v>9121</v>
      </c>
      <c r="M585" s="11">
        <f t="shared" si="1135"/>
        <v>3.6590082305024113E-2</v>
      </c>
      <c r="N585" s="11">
        <f t="shared" si="1136"/>
        <v>0.95238636226296514</v>
      </c>
      <c r="O585" s="23">
        <v>8006</v>
      </c>
      <c r="P585" s="24">
        <f t="shared" si="1155"/>
        <v>15718</v>
      </c>
      <c r="Q585" s="25">
        <f t="shared" si="1137"/>
        <v>4.9242906222165671E-2</v>
      </c>
      <c r="R585" s="23">
        <f t="shared" ref="R585:S585" si="1164">D585-D584</f>
        <v>16</v>
      </c>
      <c r="S585" s="12">
        <f t="shared" si="1164"/>
        <v>359</v>
      </c>
      <c r="T585" s="23">
        <v>650</v>
      </c>
      <c r="U585" s="23">
        <v>100</v>
      </c>
      <c r="V585" s="11">
        <f t="shared" si="1139"/>
        <v>1.1023555432010732E-2</v>
      </c>
      <c r="W585" s="12">
        <f t="shared" ref="W585:X585" si="1165">T585-T584</f>
        <v>23</v>
      </c>
      <c r="X585" s="12">
        <f t="shared" si="1165"/>
        <v>8</v>
      </c>
      <c r="Y585" s="11">
        <f t="shared" si="1141"/>
        <v>7.1264115776778866E-2</v>
      </c>
      <c r="Z585" s="11">
        <f t="shared" si="1142"/>
        <v>0.15384615384615385</v>
      </c>
      <c r="AA585" s="13">
        <f t="shared" si="1143"/>
        <v>1.2177858439201452</v>
      </c>
      <c r="AB585" s="33">
        <f t="shared" si="1144"/>
        <v>1.2178878413513137</v>
      </c>
      <c r="AC585" s="32">
        <f t="shared" si="1145"/>
        <v>575.14285714285711</v>
      </c>
      <c r="AD585" s="32">
        <f t="shared" si="1146"/>
        <v>10.857142857142858</v>
      </c>
      <c r="AE585" s="32">
        <f t="shared" si="1147"/>
        <v>12056.571428571429</v>
      </c>
      <c r="AF585" s="34">
        <f t="shared" si="1148"/>
        <v>4.7067301262233255E-2</v>
      </c>
      <c r="AG585" s="23">
        <v>5905837</v>
      </c>
      <c r="AH585" s="30">
        <f t="shared" si="1158"/>
        <v>3031</v>
      </c>
      <c r="AI585" s="30">
        <f t="shared" si="1149"/>
        <v>2921.8</v>
      </c>
      <c r="AJ585" s="23">
        <v>5674182</v>
      </c>
      <c r="AK585" s="23">
        <f t="shared" si="1159"/>
        <v>4709</v>
      </c>
      <c r="AL585" s="30">
        <f t="shared" si="1150"/>
        <v>4528.6000000000004</v>
      </c>
      <c r="AM585" s="19">
        <f t="shared" si="1151"/>
        <v>338.28571428571428</v>
      </c>
    </row>
    <row r="586" spans="1:39" ht="12.75" x14ac:dyDescent="0.2">
      <c r="A586" s="26">
        <v>44478</v>
      </c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24"/>
      <c r="Q586" s="24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</row>
    <row r="587" spans="1:39" ht="12.75" x14ac:dyDescent="0.2">
      <c r="A587" s="26">
        <v>44479</v>
      </c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24"/>
      <c r="Q587" s="24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</row>
    <row r="588" spans="1:39" x14ac:dyDescent="0.25">
      <c r="A588" s="26">
        <v>44480</v>
      </c>
      <c r="B588" s="12">
        <f>B585+C588</f>
        <v>829456</v>
      </c>
      <c r="C588" s="23">
        <v>2046</v>
      </c>
      <c r="D588" s="23">
        <v>30303</v>
      </c>
      <c r="E588" s="23">
        <v>789010</v>
      </c>
      <c r="F588" s="23">
        <v>7071702</v>
      </c>
      <c r="G588" s="7">
        <f t="shared" ref="G588:G592" si="1166">F588/9.8</f>
        <v>721602.24489795917</v>
      </c>
      <c r="H588" s="12"/>
      <c r="I588" s="11">
        <f>(B588-B585)/B585</f>
        <v>2.472776495328797E-3</v>
      </c>
      <c r="J588" s="11">
        <f t="shared" ref="J588:J592" si="1167">B588/F588</f>
        <v>0.11729227277959393</v>
      </c>
      <c r="K588" s="11">
        <f>(F588-F585)/F585</f>
        <v>5.598856367499302E-3</v>
      </c>
      <c r="L588" s="23">
        <v>10143</v>
      </c>
      <c r="M588" s="11">
        <f t="shared" ref="M588:M592" si="1168">D588/B588</f>
        <v>3.6533583457109241E-2</v>
      </c>
      <c r="N588" s="11">
        <f t="shared" ref="N588:N592" si="1169">E588/B588</f>
        <v>0.95123791979321382</v>
      </c>
      <c r="O588" s="23">
        <v>5339</v>
      </c>
      <c r="P588" s="24">
        <f>F588-F585</f>
        <v>39373</v>
      </c>
      <c r="Q588" s="25">
        <f t="shared" ref="Q588:Q592" si="1170">C588/P588</f>
        <v>5.1964544230818074E-2</v>
      </c>
      <c r="R588" s="23">
        <f t="shared" ref="R588:S588" si="1171">D588-D585</f>
        <v>28</v>
      </c>
      <c r="S588" s="12">
        <f t="shared" si="1171"/>
        <v>996</v>
      </c>
      <c r="T588" s="23">
        <v>715</v>
      </c>
      <c r="U588" s="23">
        <v>109</v>
      </c>
      <c r="V588" s="11">
        <f t="shared" ref="V588:V592" si="1172">L588/B588</f>
        <v>1.2228496749676897E-2</v>
      </c>
      <c r="W588" s="12">
        <f t="shared" ref="W588:X588" si="1173">T588-T585</f>
        <v>65</v>
      </c>
      <c r="X588" s="12">
        <f t="shared" si="1173"/>
        <v>9</v>
      </c>
      <c r="Y588" s="11">
        <f t="shared" ref="Y588:Y592" si="1174">T588/L588</f>
        <v>7.0491964901902793E-2</v>
      </c>
      <c r="Z588" s="11">
        <f t="shared" ref="Z588:Z592" si="1175">U588/T588</f>
        <v>0.15244755244755245</v>
      </c>
      <c r="AA588" s="13">
        <f t="shared" ref="AA588:AA592" si="1176">(C582+C583+C584+C585+C586+C587+C588)/(C575+C576+C577+C578+C579+C580+C581)</f>
        <v>1.2669432918395573</v>
      </c>
      <c r="AB588" s="33">
        <f t="shared" ref="AB588:AB592" si="1177">SUM(AA582:AA588)/5</f>
        <v>1.2326626383330865</v>
      </c>
      <c r="AC588" s="32">
        <f t="shared" ref="AC588:AC592" si="1178">SUM(C582:C588)/7</f>
        <v>654.28571428571433</v>
      </c>
      <c r="AD588" s="32">
        <f t="shared" ref="AD588:AD592" si="1179">SUM(R582:R588)/7</f>
        <v>10.428571428571429</v>
      </c>
      <c r="AE588" s="32">
        <f t="shared" ref="AE588:AE592" si="1180">SUM(P582:P588)/7</f>
        <v>13073.428571428571</v>
      </c>
      <c r="AF588" s="34">
        <f t="shared" ref="AF588:AF592" si="1181">SUM(Q582:Q588)/5</f>
        <v>4.8208931236904076E-2</v>
      </c>
      <c r="AG588" s="23">
        <v>5909819</v>
      </c>
      <c r="AH588" s="30">
        <f>AG588-AG585</f>
        <v>3982</v>
      </c>
      <c r="AI588" s="30">
        <f t="shared" ref="AI588:AI592" si="1182">(SUM(AH582:AH588))/5</f>
        <v>2907.4</v>
      </c>
      <c r="AJ588" s="23">
        <v>5679589</v>
      </c>
      <c r="AK588" s="23">
        <f>AJ588-AJ585</f>
        <v>5407</v>
      </c>
      <c r="AL588" s="30">
        <f t="shared" ref="AL588:AL592" si="1183">(SUM(AK582:AK588))/5</f>
        <v>4324.3999999999996</v>
      </c>
      <c r="AM588" s="19">
        <f t="shared" ref="AM588:AM592" si="1184">SUM(S582:S588)/7</f>
        <v>324.71428571428572</v>
      </c>
    </row>
    <row r="589" spans="1:39" x14ac:dyDescent="0.25">
      <c r="A589" s="26">
        <v>44481</v>
      </c>
      <c r="B589" s="12">
        <f t="shared" ref="B589:B592" si="1185">B588+C589</f>
        <v>829911</v>
      </c>
      <c r="C589" s="23">
        <v>455</v>
      </c>
      <c r="D589" s="23">
        <v>30320</v>
      </c>
      <c r="E589" s="23">
        <v>789322</v>
      </c>
      <c r="F589" s="23">
        <v>7079804</v>
      </c>
      <c r="G589" s="7">
        <f t="shared" si="1166"/>
        <v>722428.97959183669</v>
      </c>
      <c r="H589" s="12"/>
      <c r="I589" s="11">
        <f t="shared" ref="I589:I592" si="1186">(B589-B588)/B588</f>
        <v>5.4855230416079941E-4</v>
      </c>
      <c r="J589" s="11">
        <f t="shared" si="1167"/>
        <v>0.11722231293408687</v>
      </c>
      <c r="K589" s="11">
        <f t="shared" ref="K589:K592" si="1187">(F589-F588)/F588</f>
        <v>1.1456930736051944E-3</v>
      </c>
      <c r="L589" s="23">
        <v>10269</v>
      </c>
      <c r="M589" s="11">
        <f t="shared" si="1168"/>
        <v>3.6534037987205857E-2</v>
      </c>
      <c r="N589" s="11">
        <f t="shared" si="1169"/>
        <v>0.95109234604674475</v>
      </c>
      <c r="O589" s="23">
        <v>6692</v>
      </c>
      <c r="P589" s="24">
        <f t="shared" ref="P589:P592" si="1188">F589-F588</f>
        <v>8102</v>
      </c>
      <c r="Q589" s="25">
        <f t="shared" si="1170"/>
        <v>5.615897309306344E-2</v>
      </c>
      <c r="R589" s="23">
        <f t="shared" ref="R589:S589" si="1189">D589-D588</f>
        <v>17</v>
      </c>
      <c r="S589" s="12">
        <f t="shared" si="1189"/>
        <v>312</v>
      </c>
      <c r="T589" s="23">
        <v>733</v>
      </c>
      <c r="U589" s="23">
        <v>110</v>
      </c>
      <c r="V589" s="11">
        <f t="shared" si="1172"/>
        <v>1.2373615966049372E-2</v>
      </c>
      <c r="W589" s="12">
        <f t="shared" ref="W589:X589" si="1190">T589-T588</f>
        <v>18</v>
      </c>
      <c r="X589" s="12">
        <f t="shared" si="1190"/>
        <v>1</v>
      </c>
      <c r="Y589" s="11">
        <f t="shared" si="1174"/>
        <v>7.1379881195832121E-2</v>
      </c>
      <c r="Z589" s="11">
        <f t="shared" si="1175"/>
        <v>0.15006821282401092</v>
      </c>
      <c r="AA589" s="13">
        <f t="shared" si="1176"/>
        <v>1.3010428100987925</v>
      </c>
      <c r="AB589" s="33">
        <f t="shared" si="1177"/>
        <v>1.2504227638924323</v>
      </c>
      <c r="AC589" s="32">
        <f t="shared" si="1178"/>
        <v>677.28571428571433</v>
      </c>
      <c r="AD589" s="32">
        <f t="shared" si="1179"/>
        <v>10.571428571428571</v>
      </c>
      <c r="AE589" s="32">
        <f t="shared" si="1180"/>
        <v>13070.571428571429</v>
      </c>
      <c r="AF589" s="34">
        <f t="shared" si="1181"/>
        <v>5.2201129696935133E-2</v>
      </c>
      <c r="AG589" s="23">
        <v>5911737</v>
      </c>
      <c r="AH589" s="30">
        <f t="shared" ref="AH589:AH592" si="1191">AG589-AG588</f>
        <v>1918</v>
      </c>
      <c r="AI589" s="30">
        <f t="shared" si="1182"/>
        <v>2861</v>
      </c>
      <c r="AJ589" s="23">
        <v>5682396</v>
      </c>
      <c r="AK589" s="23">
        <f t="shared" ref="AK589:AK592" si="1192">AJ589-AJ588</f>
        <v>2807</v>
      </c>
      <c r="AL589" s="30">
        <f t="shared" si="1183"/>
        <v>4214.3999999999996</v>
      </c>
      <c r="AM589" s="19">
        <f t="shared" si="1184"/>
        <v>348.42857142857144</v>
      </c>
    </row>
    <row r="590" spans="1:39" x14ac:dyDescent="0.25">
      <c r="A590" s="26">
        <v>44482</v>
      </c>
      <c r="B590" s="12">
        <f t="shared" si="1185"/>
        <v>830725</v>
      </c>
      <c r="C590" s="23">
        <v>814</v>
      </c>
      <c r="D590" s="23">
        <v>30330</v>
      </c>
      <c r="E590" s="23">
        <v>789705</v>
      </c>
      <c r="F590" s="23">
        <v>7093879</v>
      </c>
      <c r="G590" s="7">
        <f t="shared" si="1166"/>
        <v>723865.20408163255</v>
      </c>
      <c r="H590" s="12"/>
      <c r="I590" s="11">
        <f t="shared" si="1186"/>
        <v>9.8082806469609396E-4</v>
      </c>
      <c r="J590" s="11">
        <f t="shared" si="1167"/>
        <v>0.11710447838199665</v>
      </c>
      <c r="K590" s="11">
        <f t="shared" si="1187"/>
        <v>1.9880493866779362E-3</v>
      </c>
      <c r="L590" s="23">
        <v>10690</v>
      </c>
      <c r="M590" s="11">
        <f t="shared" si="1168"/>
        <v>3.6510277167534383E-2</v>
      </c>
      <c r="N590" s="11">
        <f t="shared" si="1169"/>
        <v>0.95062144512323576</v>
      </c>
      <c r="O590" s="23">
        <v>8112</v>
      </c>
      <c r="P590" s="24">
        <f t="shared" si="1188"/>
        <v>14075</v>
      </c>
      <c r="Q590" s="25">
        <f t="shared" si="1170"/>
        <v>5.7833037300177623E-2</v>
      </c>
      <c r="R590" s="23">
        <f t="shared" ref="R590:S590" si="1193">D590-D589</f>
        <v>10</v>
      </c>
      <c r="S590" s="12">
        <f t="shared" si="1193"/>
        <v>383</v>
      </c>
      <c r="T590" s="23">
        <v>737</v>
      </c>
      <c r="U590" s="23">
        <v>116</v>
      </c>
      <c r="V590" s="11">
        <f t="shared" si="1172"/>
        <v>1.2868277709229889E-2</v>
      </c>
      <c r="W590" s="12">
        <f t="shared" ref="W590:X590" si="1194">T590-T589</f>
        <v>4</v>
      </c>
      <c r="X590" s="12">
        <f t="shared" si="1194"/>
        <v>6</v>
      </c>
      <c r="Y590" s="11">
        <f t="shared" si="1174"/>
        <v>6.8942937324602438E-2</v>
      </c>
      <c r="Z590" s="11">
        <f t="shared" si="1175"/>
        <v>0.15739484396200815</v>
      </c>
      <c r="AA590" s="13">
        <f t="shared" si="1176"/>
        <v>1.3217064663268043</v>
      </c>
      <c r="AB590" s="33">
        <f t="shared" si="1177"/>
        <v>1.2704507172692323</v>
      </c>
      <c r="AC590" s="32">
        <f t="shared" si="1178"/>
        <v>703.71428571428567</v>
      </c>
      <c r="AD590" s="32">
        <f t="shared" si="1179"/>
        <v>11</v>
      </c>
      <c r="AE590" s="32">
        <f t="shared" si="1180"/>
        <v>13351.714285714286</v>
      </c>
      <c r="AF590" s="34">
        <f t="shared" si="1181"/>
        <v>5.3377054081064156E-2</v>
      </c>
      <c r="AG590" s="23">
        <v>5913862</v>
      </c>
      <c r="AH590" s="30">
        <f t="shared" si="1191"/>
        <v>2125</v>
      </c>
      <c r="AI590" s="30">
        <f t="shared" si="1182"/>
        <v>2768.6</v>
      </c>
      <c r="AJ590" s="23">
        <v>5685596</v>
      </c>
      <c r="AK590" s="23">
        <f t="shared" si="1192"/>
        <v>3200</v>
      </c>
      <c r="AL590" s="30">
        <f t="shared" si="1183"/>
        <v>4091</v>
      </c>
      <c r="AM590" s="19">
        <f t="shared" si="1184"/>
        <v>353.57142857142856</v>
      </c>
    </row>
    <row r="591" spans="1:39" x14ac:dyDescent="0.25">
      <c r="A591" s="26">
        <v>44483</v>
      </c>
      <c r="B591" s="12">
        <f t="shared" si="1185"/>
        <v>831866</v>
      </c>
      <c r="C591" s="23">
        <v>1141</v>
      </c>
      <c r="D591" s="23">
        <v>30341</v>
      </c>
      <c r="E591" s="23">
        <v>790127</v>
      </c>
      <c r="F591" s="23">
        <v>7110156</v>
      </c>
      <c r="G591" s="7">
        <f t="shared" si="1166"/>
        <v>725526.12244897953</v>
      </c>
      <c r="H591" s="12"/>
      <c r="I591" s="11">
        <f t="shared" si="1186"/>
        <v>1.3734990520328629E-3</v>
      </c>
      <c r="J591" s="11">
        <f t="shared" si="1167"/>
        <v>0.11699687039215455</v>
      </c>
      <c r="K591" s="11">
        <f t="shared" si="1187"/>
        <v>2.2945133403036617E-3</v>
      </c>
      <c r="L591" s="23">
        <v>11398</v>
      </c>
      <c r="M591" s="11">
        <f t="shared" si="1168"/>
        <v>3.6473422402165737E-2</v>
      </c>
      <c r="N591" s="11">
        <f t="shared" si="1169"/>
        <v>0.94982485159869501</v>
      </c>
      <c r="O591" s="23">
        <v>9604</v>
      </c>
      <c r="P591" s="24">
        <f t="shared" si="1188"/>
        <v>16277</v>
      </c>
      <c r="Q591" s="25">
        <f t="shared" si="1170"/>
        <v>7.0098912576027517E-2</v>
      </c>
      <c r="R591" s="23">
        <f t="shared" ref="R591:S591" si="1195">D591-D590</f>
        <v>11</v>
      </c>
      <c r="S591" s="12">
        <f t="shared" si="1195"/>
        <v>422</v>
      </c>
      <c r="T591" s="23">
        <v>742</v>
      </c>
      <c r="U591" s="23">
        <v>113</v>
      </c>
      <c r="V591" s="11">
        <f t="shared" si="1172"/>
        <v>1.3701725999139285E-2</v>
      </c>
      <c r="W591" s="12">
        <f t="shared" ref="W591:X591" si="1196">T591-T590</f>
        <v>5</v>
      </c>
      <c r="X591" s="12">
        <f t="shared" si="1196"/>
        <v>-3</v>
      </c>
      <c r="Y591" s="11">
        <f t="shared" si="1174"/>
        <v>6.5099140200035099E-2</v>
      </c>
      <c r="Z591" s="11">
        <f t="shared" si="1175"/>
        <v>0.15229110512129379</v>
      </c>
      <c r="AA591" s="13">
        <f t="shared" si="1176"/>
        <v>1.3304502671076062</v>
      </c>
      <c r="AB591" s="33">
        <f t="shared" si="1177"/>
        <v>1.2875857358585812</v>
      </c>
      <c r="AC591" s="32">
        <f t="shared" si="1178"/>
        <v>747.14285714285711</v>
      </c>
      <c r="AD591" s="32">
        <f t="shared" si="1179"/>
        <v>11.714285714285714</v>
      </c>
      <c r="AE591" s="32">
        <f t="shared" si="1180"/>
        <v>13363.571428571429</v>
      </c>
      <c r="AF591" s="34">
        <f t="shared" si="1181"/>
        <v>5.7059674684450466E-2</v>
      </c>
      <c r="AG591" s="23">
        <v>5916769</v>
      </c>
      <c r="AH591" s="30">
        <f t="shared" si="1191"/>
        <v>2907</v>
      </c>
      <c r="AI591" s="30">
        <f t="shared" si="1182"/>
        <v>2792.6</v>
      </c>
      <c r="AJ591" s="23">
        <v>5689371</v>
      </c>
      <c r="AK591" s="23">
        <f t="shared" si="1192"/>
        <v>3775</v>
      </c>
      <c r="AL591" s="30">
        <f t="shared" si="1183"/>
        <v>3979.6</v>
      </c>
      <c r="AM591" s="19">
        <f t="shared" si="1184"/>
        <v>353.14285714285717</v>
      </c>
    </row>
    <row r="592" spans="1:39" x14ac:dyDescent="0.25">
      <c r="A592" s="26">
        <v>44484</v>
      </c>
      <c r="B592" s="12">
        <f t="shared" si="1185"/>
        <v>833115</v>
      </c>
      <c r="C592" s="23">
        <v>1249</v>
      </c>
      <c r="D592" s="23">
        <v>30351</v>
      </c>
      <c r="E592" s="23">
        <v>790646</v>
      </c>
      <c r="F592" s="23">
        <v>7127710</v>
      </c>
      <c r="G592" s="7">
        <f t="shared" si="1166"/>
        <v>727317.3469387755</v>
      </c>
      <c r="H592" s="12"/>
      <c r="I592" s="11">
        <f t="shared" si="1186"/>
        <v>1.5014437421411622E-3</v>
      </c>
      <c r="J592" s="11">
        <f t="shared" si="1167"/>
        <v>0.11688396413434329</v>
      </c>
      <c r="K592" s="11">
        <f t="shared" si="1187"/>
        <v>2.4688628491414252E-3</v>
      </c>
      <c r="L592" s="23">
        <v>12118</v>
      </c>
      <c r="M592" s="11">
        <f t="shared" si="1168"/>
        <v>3.6430744855152047E-2</v>
      </c>
      <c r="N592" s="11">
        <f t="shared" si="1169"/>
        <v>0.94902384424719277</v>
      </c>
      <c r="O592" s="23">
        <v>10990</v>
      </c>
      <c r="P592" s="24">
        <f t="shared" si="1188"/>
        <v>17554</v>
      </c>
      <c r="Q592" s="25">
        <f t="shared" si="1170"/>
        <v>7.1151874216702743E-2</v>
      </c>
      <c r="R592" s="23">
        <f t="shared" ref="R592:S592" si="1197">D592-D591</f>
        <v>10</v>
      </c>
      <c r="S592" s="12">
        <f t="shared" si="1197"/>
        <v>519</v>
      </c>
      <c r="T592" s="23">
        <v>800</v>
      </c>
      <c r="U592" s="23">
        <v>124</v>
      </c>
      <c r="V592" s="11">
        <f t="shared" si="1172"/>
        <v>1.4545410897655186E-2</v>
      </c>
      <c r="W592" s="12">
        <f t="shared" ref="W592:X592" si="1198">T592-T591</f>
        <v>58</v>
      </c>
      <c r="X592" s="12">
        <f t="shared" si="1198"/>
        <v>11</v>
      </c>
      <c r="Y592" s="11">
        <f t="shared" si="1174"/>
        <v>6.6017494636078561E-2</v>
      </c>
      <c r="Z592" s="11">
        <f t="shared" si="1175"/>
        <v>0.155</v>
      </c>
      <c r="AA592" s="13">
        <f t="shared" si="1176"/>
        <v>1.4170392449080973</v>
      </c>
      <c r="AB592" s="33">
        <f t="shared" si="1177"/>
        <v>1.3274364160561716</v>
      </c>
      <c r="AC592" s="32">
        <f t="shared" si="1178"/>
        <v>815</v>
      </c>
      <c r="AD592" s="32">
        <f t="shared" si="1179"/>
        <v>10.857142857142858</v>
      </c>
      <c r="AE592" s="32">
        <f t="shared" si="1180"/>
        <v>13625.857142857143</v>
      </c>
      <c r="AF592" s="34">
        <f t="shared" si="1181"/>
        <v>6.1441468283357878E-2</v>
      </c>
      <c r="AG592" s="23">
        <v>5919930</v>
      </c>
      <c r="AH592" s="30">
        <f t="shared" si="1191"/>
        <v>3161</v>
      </c>
      <c r="AI592" s="30">
        <f t="shared" si="1182"/>
        <v>2818.6</v>
      </c>
      <c r="AJ592" s="23">
        <v>5694336</v>
      </c>
      <c r="AK592" s="23">
        <f t="shared" si="1192"/>
        <v>4965</v>
      </c>
      <c r="AL592" s="30">
        <f t="shared" si="1183"/>
        <v>4030.8</v>
      </c>
      <c r="AM592" s="19">
        <f t="shared" si="1184"/>
        <v>376</v>
      </c>
    </row>
    <row r="593" spans="1:39" ht="12.75" x14ac:dyDescent="0.2">
      <c r="A593" s="26">
        <v>44485</v>
      </c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24"/>
      <c r="Q593" s="24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</row>
    <row r="594" spans="1:39" ht="12.75" x14ac:dyDescent="0.2">
      <c r="A594" s="26">
        <v>44486</v>
      </c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24"/>
      <c r="Q594" s="24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</row>
    <row r="595" spans="1:39" x14ac:dyDescent="0.25">
      <c r="A595" s="26">
        <v>44487</v>
      </c>
      <c r="B595" s="12">
        <f>B592+C595</f>
        <v>836389</v>
      </c>
      <c r="C595" s="23">
        <v>3274</v>
      </c>
      <c r="D595" s="23">
        <v>30402</v>
      </c>
      <c r="E595" s="23">
        <v>791998</v>
      </c>
      <c r="F595" s="23">
        <v>7172353</v>
      </c>
      <c r="G595" s="7">
        <f t="shared" ref="G595:G599" si="1199">F595/9.8</f>
        <v>731872.75510204071</v>
      </c>
      <c r="H595" s="12"/>
      <c r="I595" s="11">
        <f>(B595-B592)/B592</f>
        <v>3.9298296153592238E-3</v>
      </c>
      <c r="J595" s="11">
        <f t="shared" ref="J595:J599" si="1200">B595/F595</f>
        <v>0.11661291629120876</v>
      </c>
      <c r="K595" s="11">
        <f>(F595-F592)/F592</f>
        <v>6.2633019581324152E-3</v>
      </c>
      <c r="L595" s="23">
        <v>13989</v>
      </c>
      <c r="M595" s="11">
        <f t="shared" ref="M595:M599" si="1201">D595/B595</f>
        <v>3.6349115064880096E-2</v>
      </c>
      <c r="N595" s="11">
        <f t="shared" ref="N595:N599" si="1202">E595/B595</f>
        <v>0.94692541389233953</v>
      </c>
      <c r="O595" s="23">
        <v>9262</v>
      </c>
      <c r="P595" s="24">
        <f>F595-F592</f>
        <v>44643</v>
      </c>
      <c r="Q595" s="25">
        <f t="shared" ref="Q595:Q599" si="1203">C595/P595</f>
        <v>7.3337365320430975E-2</v>
      </c>
      <c r="R595" s="23">
        <f t="shared" ref="R595:S595" si="1204">D595-D592</f>
        <v>51</v>
      </c>
      <c r="S595" s="12">
        <f t="shared" si="1204"/>
        <v>1352</v>
      </c>
      <c r="T595" s="23">
        <v>908</v>
      </c>
      <c r="U595" s="23">
        <v>126</v>
      </c>
      <c r="V595" s="11">
        <f t="shared" ref="V595:V599" si="1205">L595/B595</f>
        <v>1.6725471042780334E-2</v>
      </c>
      <c r="W595" s="12">
        <f t="shared" ref="W595:X595" si="1206">T595-T592</f>
        <v>108</v>
      </c>
      <c r="X595" s="12">
        <f t="shared" si="1206"/>
        <v>2</v>
      </c>
      <c r="Y595" s="11">
        <f t="shared" ref="Y595:Y599" si="1207">T595/L595</f>
        <v>6.4908142111659156E-2</v>
      </c>
      <c r="Z595" s="11">
        <f t="shared" ref="Z595:Z599" si="1208">U595/T595</f>
        <v>0.13876651982378854</v>
      </c>
      <c r="AA595" s="13">
        <f t="shared" ref="AA595:AA599" si="1209">(C589+C590+C591+C592+C593+C594+C595)/(C582+C583+C584+C585+C586+C587+C588)</f>
        <v>1.5137554585152839</v>
      </c>
      <c r="AB595" s="33">
        <f t="shared" ref="AB595:AB599" si="1210">SUM(AA589:AA595)/5</f>
        <v>1.3767988493913168</v>
      </c>
      <c r="AC595" s="32">
        <f t="shared" ref="AC595:AC599" si="1211">SUM(C589:C595)/7</f>
        <v>990.42857142857144</v>
      </c>
      <c r="AD595" s="32">
        <f t="shared" ref="AD595:AD599" si="1212">SUM(R589:R595)/7</f>
        <v>14.142857142857142</v>
      </c>
      <c r="AE595" s="32">
        <f t="shared" ref="AE595:AE599" si="1213">SUM(P589:P595)/7</f>
        <v>14378.714285714286</v>
      </c>
      <c r="AF595" s="34">
        <f t="shared" ref="AF595:AF599" si="1214">SUM(Q589:Q595)/5</f>
        <v>6.5716032501280469E-2</v>
      </c>
      <c r="AG595" s="23">
        <v>5924063</v>
      </c>
      <c r="AH595" s="30">
        <f>AG595-AG592</f>
        <v>4133</v>
      </c>
      <c r="AI595" s="30">
        <f t="shared" ref="AI595:AI599" si="1215">(SUM(AH589:AH595))/5</f>
        <v>2848.8</v>
      </c>
      <c r="AJ595" s="23">
        <v>5700021</v>
      </c>
      <c r="AK595" s="23">
        <f>AJ595-AJ592</f>
        <v>5685</v>
      </c>
      <c r="AL595" s="30">
        <f t="shared" ref="AL595:AL599" si="1216">(SUM(AK589:AK595))/5</f>
        <v>4086.4</v>
      </c>
      <c r="AM595" s="19">
        <f t="shared" ref="AM595:AM599" si="1217">SUM(S589:S595)/7</f>
        <v>426.85714285714283</v>
      </c>
    </row>
    <row r="596" spans="1:39" x14ac:dyDescent="0.25">
      <c r="A596" s="26">
        <v>44488</v>
      </c>
      <c r="B596" s="12">
        <f t="shared" ref="B596:B599" si="1218">B595+C596</f>
        <v>837248</v>
      </c>
      <c r="C596" s="23">
        <v>859</v>
      </c>
      <c r="D596" s="23">
        <v>30418</v>
      </c>
      <c r="E596" s="23">
        <v>792242</v>
      </c>
      <c r="F596" s="23">
        <v>7182085</v>
      </c>
      <c r="G596" s="7">
        <f t="shared" si="1199"/>
        <v>732865.81632653053</v>
      </c>
      <c r="H596" s="12"/>
      <c r="I596" s="11">
        <f t="shared" ref="I596:I599" si="1219">(B596-B595)/B595</f>
        <v>1.0270340714667457E-3</v>
      </c>
      <c r="J596" s="11">
        <f t="shared" si="1200"/>
        <v>0.11657450447885259</v>
      </c>
      <c r="K596" s="11">
        <f t="shared" ref="K596:K599" si="1220">(F596-F595)/F595</f>
        <v>1.356876885451678E-3</v>
      </c>
      <c r="L596" s="23">
        <v>14588</v>
      </c>
      <c r="M596" s="11">
        <f t="shared" si="1201"/>
        <v>3.6330931814707229E-2</v>
      </c>
      <c r="N596" s="11">
        <f t="shared" si="1202"/>
        <v>0.94624531799419054</v>
      </c>
      <c r="O596" s="23">
        <v>9982</v>
      </c>
      <c r="P596" s="24">
        <f t="shared" ref="P596:P599" si="1221">F596-F595</f>
        <v>9732</v>
      </c>
      <c r="Q596" s="25">
        <f t="shared" si="1203"/>
        <v>8.8265515824085497E-2</v>
      </c>
      <c r="R596" s="23">
        <f t="shared" ref="R596:S596" si="1222">D596-D595</f>
        <v>16</v>
      </c>
      <c r="S596" s="12">
        <f t="shared" si="1222"/>
        <v>244</v>
      </c>
      <c r="T596" s="23">
        <v>999</v>
      </c>
      <c r="U596" s="23">
        <v>144</v>
      </c>
      <c r="V596" s="11">
        <f t="shared" si="1205"/>
        <v>1.7423750191102278E-2</v>
      </c>
      <c r="W596" s="12">
        <f t="shared" ref="W596:X596" si="1223">T596-T595</f>
        <v>91</v>
      </c>
      <c r="X596" s="12">
        <f t="shared" si="1223"/>
        <v>18</v>
      </c>
      <c r="Y596" s="11">
        <f t="shared" si="1207"/>
        <v>6.8480943241020012E-2</v>
      </c>
      <c r="Z596" s="11">
        <f t="shared" si="1208"/>
        <v>0.14414414414414414</v>
      </c>
      <c r="AA596" s="13">
        <f t="shared" si="1209"/>
        <v>1.5475638051044083</v>
      </c>
      <c r="AB596" s="33">
        <f t="shared" si="1210"/>
        <v>1.4261030483924402</v>
      </c>
      <c r="AC596" s="32">
        <f t="shared" si="1211"/>
        <v>1048.1428571428571</v>
      </c>
      <c r="AD596" s="32">
        <f t="shared" si="1212"/>
        <v>14</v>
      </c>
      <c r="AE596" s="32">
        <f t="shared" si="1213"/>
        <v>14611.571428571429</v>
      </c>
      <c r="AF596" s="34">
        <f t="shared" si="1214"/>
        <v>7.2137341047484871E-2</v>
      </c>
      <c r="AG596" s="23">
        <v>5926446</v>
      </c>
      <c r="AH596" s="30">
        <f t="shared" ref="AH596:AH599" si="1224">AG596-AG595</f>
        <v>2383</v>
      </c>
      <c r="AI596" s="30">
        <f t="shared" si="1215"/>
        <v>2941.8</v>
      </c>
      <c r="AJ596" s="23">
        <v>5703088</v>
      </c>
      <c r="AK596" s="23">
        <f t="shared" ref="AK596:AK599" si="1225">AJ596-AJ595</f>
        <v>3067</v>
      </c>
      <c r="AL596" s="30">
        <f t="shared" si="1216"/>
        <v>4138.3999999999996</v>
      </c>
      <c r="AM596" s="19">
        <f t="shared" si="1217"/>
        <v>417.14285714285717</v>
      </c>
    </row>
    <row r="597" spans="1:39" x14ac:dyDescent="0.25">
      <c r="A597" s="26">
        <v>44489</v>
      </c>
      <c r="B597" s="12">
        <f t="shared" si="1218"/>
        <v>838916</v>
      </c>
      <c r="C597" s="23">
        <v>1668</v>
      </c>
      <c r="D597" s="23">
        <v>30448</v>
      </c>
      <c r="E597" s="23">
        <v>792757</v>
      </c>
      <c r="F597" s="23">
        <v>7197609</v>
      </c>
      <c r="G597" s="7">
        <f t="shared" si="1199"/>
        <v>734449.89795918367</v>
      </c>
      <c r="H597" s="12"/>
      <c r="I597" s="11">
        <f t="shared" si="1219"/>
        <v>1.9922412475156703E-3</v>
      </c>
      <c r="J597" s="11">
        <f t="shared" si="1200"/>
        <v>0.11655481702326426</v>
      </c>
      <c r="K597" s="11">
        <f t="shared" si="1220"/>
        <v>2.1614893168209509E-3</v>
      </c>
      <c r="L597" s="23">
        <v>15711</v>
      </c>
      <c r="M597" s="11">
        <f t="shared" si="1201"/>
        <v>3.629445617916454E-2</v>
      </c>
      <c r="N597" s="11">
        <f t="shared" si="1202"/>
        <v>0.94497780469081527</v>
      </c>
      <c r="O597" s="23">
        <v>12638</v>
      </c>
      <c r="P597" s="24">
        <f t="shared" si="1221"/>
        <v>15524</v>
      </c>
      <c r="Q597" s="25">
        <f t="shared" si="1203"/>
        <v>0.10744653439835095</v>
      </c>
      <c r="R597" s="23">
        <f t="shared" ref="R597:S597" si="1226">D597-D596</f>
        <v>30</v>
      </c>
      <c r="S597" s="12">
        <f t="shared" si="1226"/>
        <v>515</v>
      </c>
      <c r="T597" s="23">
        <v>1058</v>
      </c>
      <c r="U597" s="23">
        <v>145</v>
      </c>
      <c r="V597" s="11">
        <f t="shared" si="1205"/>
        <v>1.8727739130020168E-2</v>
      </c>
      <c r="W597" s="12">
        <f t="shared" ref="W597:X597" si="1227">T597-T596</f>
        <v>59</v>
      </c>
      <c r="X597" s="12">
        <f t="shared" si="1227"/>
        <v>1</v>
      </c>
      <c r="Y597" s="11">
        <f t="shared" si="1207"/>
        <v>6.7341353192031064E-2</v>
      </c>
      <c r="Z597" s="11">
        <f t="shared" si="1208"/>
        <v>0.13705103969754254</v>
      </c>
      <c r="AA597" s="13">
        <f t="shared" si="1209"/>
        <v>1.6628095818107997</v>
      </c>
      <c r="AB597" s="33">
        <f t="shared" si="1210"/>
        <v>1.4943236714892392</v>
      </c>
      <c r="AC597" s="32">
        <f t="shared" si="1211"/>
        <v>1170.1428571428571</v>
      </c>
      <c r="AD597" s="32">
        <f t="shared" si="1212"/>
        <v>16.857142857142858</v>
      </c>
      <c r="AE597" s="32">
        <f t="shared" si="1213"/>
        <v>14818.571428571429</v>
      </c>
      <c r="AF597" s="34">
        <f t="shared" si="1214"/>
        <v>8.2060040467119538E-2</v>
      </c>
      <c r="AG597" s="23">
        <v>5929164</v>
      </c>
      <c r="AH597" s="30">
        <f t="shared" si="1224"/>
        <v>2718</v>
      </c>
      <c r="AI597" s="30">
        <f t="shared" si="1215"/>
        <v>3060.4</v>
      </c>
      <c r="AJ597" s="23">
        <v>5706773</v>
      </c>
      <c r="AK597" s="23">
        <f t="shared" si="1225"/>
        <v>3685</v>
      </c>
      <c r="AL597" s="30">
        <f t="shared" si="1216"/>
        <v>4235.3999999999996</v>
      </c>
      <c r="AM597" s="19">
        <f t="shared" si="1217"/>
        <v>436</v>
      </c>
    </row>
    <row r="598" spans="1:39" x14ac:dyDescent="0.25">
      <c r="A598" s="26">
        <v>44490</v>
      </c>
      <c r="B598" s="12">
        <f t="shared" si="1218"/>
        <v>841277</v>
      </c>
      <c r="C598" s="23">
        <v>2361</v>
      </c>
      <c r="D598" s="23">
        <v>30468</v>
      </c>
      <c r="E598" s="23">
        <v>793288</v>
      </c>
      <c r="F598" s="23">
        <v>7217103</v>
      </c>
      <c r="G598" s="7">
        <f t="shared" si="1199"/>
        <v>736439.08163265302</v>
      </c>
      <c r="H598" s="12"/>
      <c r="I598" s="11">
        <f t="shared" si="1219"/>
        <v>2.8143461323898934E-3</v>
      </c>
      <c r="J598" s="11">
        <f t="shared" si="1200"/>
        <v>0.11656713226900045</v>
      </c>
      <c r="K598" s="11">
        <f t="shared" si="1220"/>
        <v>2.7083994143055007E-3</v>
      </c>
      <c r="L598" s="23">
        <v>17521</v>
      </c>
      <c r="M598" s="11">
        <f t="shared" si="1201"/>
        <v>3.621637106446509E-2</v>
      </c>
      <c r="N598" s="11">
        <f t="shared" si="1202"/>
        <v>0.9429569571021198</v>
      </c>
      <c r="O598" s="23">
        <v>15854</v>
      </c>
      <c r="P598" s="24">
        <f t="shared" si="1221"/>
        <v>19494</v>
      </c>
      <c r="Q598" s="25">
        <f t="shared" si="1203"/>
        <v>0.12111418898122499</v>
      </c>
      <c r="R598" s="23">
        <f t="shared" ref="R598:S598" si="1228">D598-D597</f>
        <v>20</v>
      </c>
      <c r="S598" s="12">
        <f t="shared" si="1228"/>
        <v>531</v>
      </c>
      <c r="T598" s="23">
        <v>1105</v>
      </c>
      <c r="U598" s="23">
        <v>155</v>
      </c>
      <c r="V598" s="11">
        <f t="shared" si="1205"/>
        <v>2.0826671833415154E-2</v>
      </c>
      <c r="W598" s="12">
        <f t="shared" ref="W598:X598" si="1229">T598-T597</f>
        <v>47</v>
      </c>
      <c r="X598" s="12">
        <f t="shared" si="1229"/>
        <v>10</v>
      </c>
      <c r="Y598" s="11">
        <f t="shared" si="1207"/>
        <v>6.3067176531019925E-2</v>
      </c>
      <c r="Z598" s="11">
        <f t="shared" si="1208"/>
        <v>0.14027149321266968</v>
      </c>
      <c r="AA598" s="13">
        <f t="shared" si="1209"/>
        <v>1.7994263862332696</v>
      </c>
      <c r="AB598" s="33">
        <f t="shared" si="1210"/>
        <v>1.5881188953143719</v>
      </c>
      <c r="AC598" s="32">
        <f t="shared" si="1211"/>
        <v>1344.4285714285713</v>
      </c>
      <c r="AD598" s="32">
        <f t="shared" si="1212"/>
        <v>18.142857142857142</v>
      </c>
      <c r="AE598" s="32">
        <f t="shared" si="1213"/>
        <v>15278.142857142857</v>
      </c>
      <c r="AF598" s="34">
        <f t="shared" si="1214"/>
        <v>9.2263095748159024E-2</v>
      </c>
      <c r="AG598" s="23">
        <v>5932239</v>
      </c>
      <c r="AH598" s="30">
        <f t="shared" si="1224"/>
        <v>3075</v>
      </c>
      <c r="AI598" s="30">
        <f t="shared" si="1215"/>
        <v>3094</v>
      </c>
      <c r="AJ598" s="23">
        <v>5710977</v>
      </c>
      <c r="AK598" s="23">
        <f t="shared" si="1225"/>
        <v>4204</v>
      </c>
      <c r="AL598" s="30">
        <f t="shared" si="1216"/>
        <v>4321.2</v>
      </c>
      <c r="AM598" s="19">
        <f t="shared" si="1217"/>
        <v>451.57142857142856</v>
      </c>
    </row>
    <row r="599" spans="1:39" x14ac:dyDescent="0.25">
      <c r="A599" s="26">
        <v>44491</v>
      </c>
      <c r="B599" s="12">
        <f t="shared" si="1218"/>
        <v>843825</v>
      </c>
      <c r="C599" s="23">
        <v>2548</v>
      </c>
      <c r="D599" s="23">
        <v>30492</v>
      </c>
      <c r="E599" s="23">
        <v>793842</v>
      </c>
      <c r="F599" s="23">
        <v>7236933</v>
      </c>
      <c r="G599" s="7">
        <f t="shared" si="1199"/>
        <v>738462.55102040817</v>
      </c>
      <c r="H599" s="12"/>
      <c r="I599" s="11">
        <f t="shared" si="1219"/>
        <v>3.0287289442121916E-3</v>
      </c>
      <c r="J599" s="11">
        <f t="shared" si="1200"/>
        <v>0.11659980823368131</v>
      </c>
      <c r="K599" s="11">
        <f t="shared" si="1220"/>
        <v>2.7476398771085851E-3</v>
      </c>
      <c r="L599" s="23">
        <v>19491</v>
      </c>
      <c r="M599" s="11">
        <f t="shared" si="1201"/>
        <v>3.6135454626255441E-2</v>
      </c>
      <c r="N599" s="11">
        <f t="shared" si="1202"/>
        <v>0.94076615411963382</v>
      </c>
      <c r="O599" s="23">
        <v>17984</v>
      </c>
      <c r="P599" s="24">
        <f t="shared" si="1221"/>
        <v>19830</v>
      </c>
      <c r="Q599" s="25">
        <f t="shared" si="1203"/>
        <v>0.12849218356026224</v>
      </c>
      <c r="R599" s="23">
        <f t="shared" ref="R599:S599" si="1230">D599-D598</f>
        <v>24</v>
      </c>
      <c r="S599" s="12">
        <f t="shared" si="1230"/>
        <v>554</v>
      </c>
      <c r="T599" s="23">
        <v>1233</v>
      </c>
      <c r="U599" s="23">
        <v>169</v>
      </c>
      <c r="V599" s="11">
        <f t="shared" si="1205"/>
        <v>2.3098391254110746E-2</v>
      </c>
      <c r="W599" s="12">
        <f t="shared" ref="W599:X599" si="1231">T599-T598</f>
        <v>128</v>
      </c>
      <c r="X599" s="12">
        <f t="shared" si="1231"/>
        <v>14</v>
      </c>
      <c r="Y599" s="11">
        <f t="shared" si="1207"/>
        <v>6.3259966138217633E-2</v>
      </c>
      <c r="Z599" s="11">
        <f t="shared" si="1208"/>
        <v>0.13706407137064072</v>
      </c>
      <c r="AA599" s="13">
        <f t="shared" si="1209"/>
        <v>1.8773006134969326</v>
      </c>
      <c r="AB599" s="33">
        <f t="shared" si="1210"/>
        <v>1.680171169032139</v>
      </c>
      <c r="AC599" s="32">
        <f t="shared" si="1211"/>
        <v>1530</v>
      </c>
      <c r="AD599" s="32">
        <f t="shared" si="1212"/>
        <v>20.142857142857142</v>
      </c>
      <c r="AE599" s="32">
        <f t="shared" si="1213"/>
        <v>15603.285714285714</v>
      </c>
      <c r="AF599" s="34">
        <f t="shared" si="1214"/>
        <v>0.10373115761687093</v>
      </c>
      <c r="AG599" s="23">
        <v>5935182</v>
      </c>
      <c r="AH599" s="30">
        <f t="shared" si="1224"/>
        <v>2943</v>
      </c>
      <c r="AI599" s="30">
        <f t="shared" si="1215"/>
        <v>3050.4</v>
      </c>
      <c r="AJ599" s="23">
        <v>5714861</v>
      </c>
      <c r="AK599" s="23">
        <f t="shared" si="1225"/>
        <v>3884</v>
      </c>
      <c r="AL599" s="30">
        <f t="shared" si="1216"/>
        <v>4105</v>
      </c>
      <c r="AM599" s="19">
        <f t="shared" si="1217"/>
        <v>456.57142857142856</v>
      </c>
    </row>
    <row r="600" spans="1:39" ht="12.75" x14ac:dyDescent="0.2">
      <c r="A600" s="26">
        <v>44492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24"/>
      <c r="Q600" s="24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</row>
    <row r="601" spans="1:39" ht="12.75" x14ac:dyDescent="0.2">
      <c r="A601" s="26">
        <v>44493</v>
      </c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24"/>
      <c r="Q601" s="24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</row>
    <row r="602" spans="1:39" x14ac:dyDescent="0.25">
      <c r="A602" s="26">
        <v>44494</v>
      </c>
      <c r="B602" s="12">
        <f>B599+C602</f>
        <v>850513</v>
      </c>
      <c r="C602" s="23">
        <v>6688</v>
      </c>
      <c r="D602" s="23">
        <v>30567</v>
      </c>
      <c r="E602" s="23">
        <v>795562</v>
      </c>
      <c r="F602" s="23">
        <v>7290223</v>
      </c>
      <c r="G602" s="7">
        <f t="shared" ref="G602:G606" si="1232">F602/9.8</f>
        <v>743900.30612244888</v>
      </c>
      <c r="H602" s="12"/>
      <c r="I602" s="11">
        <f>(B602-B599)/B599</f>
        <v>7.9258140017183665E-3</v>
      </c>
      <c r="J602" s="11">
        <f t="shared" ref="J602:J606" si="1233">B602/F602</f>
        <v>0.11666488117030165</v>
      </c>
      <c r="K602" s="11">
        <f>(F602-F599)/F599</f>
        <v>7.3636166038845464E-3</v>
      </c>
      <c r="L602" s="23">
        <v>24384</v>
      </c>
      <c r="M602" s="11">
        <f t="shared" ref="M602:M606" si="1234">D602/B602</f>
        <v>3.5939485933783495E-2</v>
      </c>
      <c r="N602" s="11">
        <f t="shared" ref="N602:N606" si="1235">E602/B602</f>
        <v>0.93539075828353002</v>
      </c>
      <c r="O602" s="23">
        <v>16603</v>
      </c>
      <c r="P602" s="24">
        <f>F602-F599</f>
        <v>53290</v>
      </c>
      <c r="Q602" s="25">
        <f t="shared" ref="Q602:Q606" si="1236">C602/P602</f>
        <v>0.12550197035091012</v>
      </c>
      <c r="R602" s="23">
        <f t="shared" ref="R602:S602" si="1237">D602-D599</f>
        <v>75</v>
      </c>
      <c r="S602" s="12">
        <f t="shared" si="1237"/>
        <v>1720</v>
      </c>
      <c r="T602" s="23">
        <v>1588</v>
      </c>
      <c r="U602" s="23">
        <v>191</v>
      </c>
      <c r="V602" s="11">
        <f t="shared" ref="V602:V606" si="1238">L602/B602</f>
        <v>2.8669755782686449E-2</v>
      </c>
      <c r="W602" s="12">
        <f t="shared" ref="W602:X602" si="1239">T602-T599</f>
        <v>355</v>
      </c>
      <c r="X602" s="12">
        <f t="shared" si="1239"/>
        <v>22</v>
      </c>
      <c r="Y602" s="11">
        <f t="shared" ref="Y602:Y606" si="1240">T602/L602</f>
        <v>6.5124671916010499E-2</v>
      </c>
      <c r="Z602" s="11">
        <f t="shared" ref="Z602:Z606" si="1241">U602/T602</f>
        <v>0.12027707808564232</v>
      </c>
      <c r="AA602" s="13">
        <f t="shared" ref="AA602:AA606" si="1242">(C596+C597+C598+C599+C600+C601+C602)/(C589+C590+C591+C592+C593+C594+C595)</f>
        <v>2.0372133275638253</v>
      </c>
      <c r="AB602" s="33">
        <f t="shared" ref="AB602:AB606" si="1243">SUM(AA596:AA602)/5</f>
        <v>1.7848627428418471</v>
      </c>
      <c r="AC602" s="32">
        <f t="shared" ref="AC602:AC606" si="1244">SUM(C596:C602)/7</f>
        <v>2017.7142857142858</v>
      </c>
      <c r="AD602" s="32">
        <f t="shared" ref="AD602:AD606" si="1245">SUM(R596:R602)/7</f>
        <v>23.571428571428573</v>
      </c>
      <c r="AE602" s="32">
        <f t="shared" ref="AE602:AE606" si="1246">SUM(P596:P602)/7</f>
        <v>16838.571428571428</v>
      </c>
      <c r="AF602" s="34">
        <f t="shared" ref="AF602:AF606" si="1247">SUM(Q596:Q602)/5</f>
        <v>0.11416407862296676</v>
      </c>
      <c r="AG602" s="23">
        <v>5938665</v>
      </c>
      <c r="AH602" s="30">
        <f>AG602-AG599</f>
        <v>3483</v>
      </c>
      <c r="AI602" s="30">
        <f t="shared" ref="AI602:AI606" si="1248">(SUM(AH596:AH602))/5</f>
        <v>2920.4</v>
      </c>
      <c r="AJ602" s="23">
        <v>5718873</v>
      </c>
      <c r="AK602" s="23">
        <f>AJ602-AJ599</f>
        <v>4012</v>
      </c>
      <c r="AL602" s="30">
        <f t="shared" ref="AL602:AL606" si="1249">(SUM(AK596:AK602))/5</f>
        <v>3770.4</v>
      </c>
      <c r="AM602" s="19">
        <f t="shared" ref="AM602:AM606" si="1250">SUM(S596:S602)/7</f>
        <v>509.14285714285717</v>
      </c>
    </row>
    <row r="603" spans="1:39" x14ac:dyDescent="0.25">
      <c r="A603" s="26">
        <v>44495</v>
      </c>
      <c r="B603" s="12">
        <f t="shared" ref="B603:B606" si="1251">B602+C603</f>
        <v>852214</v>
      </c>
      <c r="C603" s="23">
        <v>1701</v>
      </c>
      <c r="D603" s="23">
        <v>30611</v>
      </c>
      <c r="E603" s="23">
        <v>795828</v>
      </c>
      <c r="F603" s="23">
        <v>7301452</v>
      </c>
      <c r="G603" s="7">
        <f t="shared" si="1232"/>
        <v>745046.12244897953</v>
      </c>
      <c r="H603" s="12"/>
      <c r="I603" s="11">
        <f t="shared" ref="I603:I606" si="1252">(B603-B602)/B602</f>
        <v>1.9999694302144707E-3</v>
      </c>
      <c r="J603" s="11">
        <f t="shared" si="1233"/>
        <v>0.1167184280606104</v>
      </c>
      <c r="K603" s="11">
        <f t="shared" ref="K603:K606" si="1253">(F603-F602)/F602</f>
        <v>1.5402821011099386E-3</v>
      </c>
      <c r="L603" s="23">
        <v>25775</v>
      </c>
      <c r="M603" s="11">
        <f t="shared" si="1234"/>
        <v>3.5919381751531892E-2</v>
      </c>
      <c r="N603" s="11">
        <f t="shared" si="1235"/>
        <v>0.93383586751684433</v>
      </c>
      <c r="O603" s="23">
        <v>16742</v>
      </c>
      <c r="P603" s="24">
        <f t="shared" ref="P603:P606" si="1254">F603-F602</f>
        <v>11229</v>
      </c>
      <c r="Q603" s="25">
        <f t="shared" si="1236"/>
        <v>0.15148276783328882</v>
      </c>
      <c r="R603" s="23">
        <f t="shared" ref="R603:S603" si="1255">D603-D602</f>
        <v>44</v>
      </c>
      <c r="S603" s="12">
        <f t="shared" si="1255"/>
        <v>266</v>
      </c>
      <c r="T603" s="23">
        <v>1685</v>
      </c>
      <c r="U603" s="23">
        <v>197</v>
      </c>
      <c r="V603" s="11">
        <f t="shared" si="1238"/>
        <v>3.0244750731623748E-2</v>
      </c>
      <c r="W603" s="12">
        <f t="shared" ref="W603:X603" si="1256">T603-T602</f>
        <v>97</v>
      </c>
      <c r="X603" s="12">
        <f t="shared" si="1256"/>
        <v>6</v>
      </c>
      <c r="Y603" s="11">
        <f t="shared" si="1240"/>
        <v>6.537342386032978E-2</v>
      </c>
      <c r="Z603" s="11">
        <f t="shared" si="1241"/>
        <v>0.11691394658753709</v>
      </c>
      <c r="AA603" s="13">
        <f t="shared" si="1242"/>
        <v>2.0397982826768435</v>
      </c>
      <c r="AB603" s="33">
        <f t="shared" si="1243"/>
        <v>1.8833096383563341</v>
      </c>
      <c r="AC603" s="32">
        <f t="shared" si="1244"/>
        <v>2138</v>
      </c>
      <c r="AD603" s="32">
        <f t="shared" si="1245"/>
        <v>27.571428571428573</v>
      </c>
      <c r="AE603" s="32">
        <f t="shared" si="1246"/>
        <v>17052.428571428572</v>
      </c>
      <c r="AF603" s="34">
        <f t="shared" si="1247"/>
        <v>0.12680752902480744</v>
      </c>
      <c r="AG603" s="23">
        <v>5941073</v>
      </c>
      <c r="AH603" s="30">
        <f t="shared" ref="AH603:AH606" si="1257">AG603-AG602</f>
        <v>2408</v>
      </c>
      <c r="AI603" s="30">
        <f t="shared" si="1248"/>
        <v>2925.4</v>
      </c>
      <c r="AJ603" s="23">
        <v>5721531</v>
      </c>
      <c r="AK603" s="23">
        <f t="shared" ref="AK603:AK606" si="1258">AJ603-AJ602</f>
        <v>2658</v>
      </c>
      <c r="AL603" s="30">
        <f t="shared" si="1249"/>
        <v>3688.6</v>
      </c>
      <c r="AM603" s="19">
        <f t="shared" si="1250"/>
        <v>512.28571428571433</v>
      </c>
    </row>
    <row r="604" spans="1:39" x14ac:dyDescent="0.25">
      <c r="A604" s="26">
        <v>44496</v>
      </c>
      <c r="B604" s="12">
        <f t="shared" si="1251"/>
        <v>855339</v>
      </c>
      <c r="C604" s="23">
        <v>3125</v>
      </c>
      <c r="D604" s="23">
        <v>30647</v>
      </c>
      <c r="E604" s="23">
        <v>796435</v>
      </c>
      <c r="F604" s="23">
        <v>7320374</v>
      </c>
      <c r="G604" s="7">
        <f t="shared" si="1232"/>
        <v>746976.93877551018</v>
      </c>
      <c r="H604" s="12"/>
      <c r="I604" s="11">
        <f t="shared" si="1252"/>
        <v>3.6669193418554496E-3</v>
      </c>
      <c r="J604" s="11">
        <f t="shared" si="1233"/>
        <v>0.11684362028497451</v>
      </c>
      <c r="K604" s="11">
        <f t="shared" si="1253"/>
        <v>2.5915393266983059E-3</v>
      </c>
      <c r="L604" s="23">
        <v>28257</v>
      </c>
      <c r="M604" s="11">
        <f t="shared" si="1234"/>
        <v>3.5830238069350283E-2</v>
      </c>
      <c r="N604" s="11">
        <f t="shared" si="1235"/>
        <v>0.93113373761748264</v>
      </c>
      <c r="O604" s="23">
        <v>19379</v>
      </c>
      <c r="P604" s="24">
        <f t="shared" si="1254"/>
        <v>18922</v>
      </c>
      <c r="Q604" s="25">
        <f t="shared" si="1236"/>
        <v>0.16515167529859423</v>
      </c>
      <c r="R604" s="23">
        <f t="shared" ref="R604:S604" si="1259">D604-D603</f>
        <v>36</v>
      </c>
      <c r="S604" s="12">
        <f t="shared" si="1259"/>
        <v>607</v>
      </c>
      <c r="T604" s="23">
        <v>1798</v>
      </c>
      <c r="U604" s="23">
        <v>197</v>
      </c>
      <c r="V604" s="11">
        <f t="shared" si="1238"/>
        <v>3.3036024313167059E-2</v>
      </c>
      <c r="W604" s="12">
        <f t="shared" ref="W604:X604" si="1260">T604-T603</f>
        <v>113</v>
      </c>
      <c r="X604" s="12">
        <f t="shared" si="1260"/>
        <v>0</v>
      </c>
      <c r="Y604" s="11">
        <f t="shared" si="1240"/>
        <v>6.3630250911278621E-2</v>
      </c>
      <c r="Z604" s="11">
        <f t="shared" si="1241"/>
        <v>0.10956618464961068</v>
      </c>
      <c r="AA604" s="13">
        <f t="shared" si="1242"/>
        <v>2.0050054938346968</v>
      </c>
      <c r="AB604" s="33">
        <f t="shared" si="1243"/>
        <v>1.9517488207611133</v>
      </c>
      <c r="AC604" s="32">
        <f t="shared" si="1244"/>
        <v>2346.1428571428573</v>
      </c>
      <c r="AD604" s="32">
        <f t="shared" si="1245"/>
        <v>28.428571428571427</v>
      </c>
      <c r="AE604" s="32">
        <f t="shared" si="1246"/>
        <v>17537.857142857141</v>
      </c>
      <c r="AF604" s="34">
        <f t="shared" si="1247"/>
        <v>0.13834855720485609</v>
      </c>
      <c r="AG604" s="23">
        <v>5943832</v>
      </c>
      <c r="AH604" s="30">
        <f t="shared" si="1257"/>
        <v>2759</v>
      </c>
      <c r="AI604" s="30">
        <f t="shared" si="1248"/>
        <v>2933.6</v>
      </c>
      <c r="AJ604" s="23">
        <v>5724539</v>
      </c>
      <c r="AK604" s="23">
        <f t="shared" si="1258"/>
        <v>3008</v>
      </c>
      <c r="AL604" s="30">
        <f t="shared" si="1249"/>
        <v>3553.2</v>
      </c>
      <c r="AM604" s="19">
        <f t="shared" si="1250"/>
        <v>525.42857142857144</v>
      </c>
    </row>
    <row r="605" spans="1:39" x14ac:dyDescent="0.25">
      <c r="A605" s="26">
        <v>44497</v>
      </c>
      <c r="B605" s="12">
        <f t="shared" si="1251"/>
        <v>859378</v>
      </c>
      <c r="C605" s="23">
        <v>4039</v>
      </c>
      <c r="D605" s="23">
        <v>30692</v>
      </c>
      <c r="E605" s="23">
        <v>797142</v>
      </c>
      <c r="F605" s="23">
        <v>7348118</v>
      </c>
      <c r="G605" s="7">
        <f t="shared" si="1232"/>
        <v>749807.95918367337</v>
      </c>
      <c r="H605" s="12"/>
      <c r="I605" s="11">
        <f t="shared" si="1252"/>
        <v>4.7221043352401798E-3</v>
      </c>
      <c r="J605" s="11">
        <f t="shared" si="1233"/>
        <v>0.1169521229789723</v>
      </c>
      <c r="K605" s="11">
        <f t="shared" si="1253"/>
        <v>3.7899702938674991E-3</v>
      </c>
      <c r="L605" s="23">
        <v>31544</v>
      </c>
      <c r="M605" s="11">
        <f t="shared" si="1234"/>
        <v>3.571420259769275E-2</v>
      </c>
      <c r="N605" s="11">
        <f t="shared" si="1235"/>
        <v>0.927580180083735</v>
      </c>
      <c r="O605" s="23">
        <v>22710</v>
      </c>
      <c r="P605" s="24">
        <f t="shared" si="1254"/>
        <v>27744</v>
      </c>
      <c r="Q605" s="25">
        <f t="shared" si="1236"/>
        <v>0.14558102652825836</v>
      </c>
      <c r="R605" s="23">
        <f t="shared" ref="R605:S605" si="1261">D605-D604</f>
        <v>45</v>
      </c>
      <c r="S605" s="12">
        <f t="shared" si="1261"/>
        <v>707</v>
      </c>
      <c r="T605" s="23">
        <v>1970</v>
      </c>
      <c r="U605" s="23">
        <v>204</v>
      </c>
      <c r="V605" s="11">
        <f t="shared" si="1238"/>
        <v>3.6705617318572269E-2</v>
      </c>
      <c r="W605" s="12">
        <f t="shared" ref="W605:X605" si="1262">T605-T604</f>
        <v>172</v>
      </c>
      <c r="X605" s="12">
        <f t="shared" si="1262"/>
        <v>7</v>
      </c>
      <c r="Y605" s="11">
        <f t="shared" si="1240"/>
        <v>6.2452447375095102E-2</v>
      </c>
      <c r="Z605" s="11">
        <f t="shared" si="1241"/>
        <v>0.10355329949238579</v>
      </c>
      <c r="AA605" s="13">
        <f t="shared" si="1242"/>
        <v>1.9233875252364254</v>
      </c>
      <c r="AB605" s="33">
        <f t="shared" si="1243"/>
        <v>1.9765410485617445</v>
      </c>
      <c r="AC605" s="32">
        <f t="shared" si="1244"/>
        <v>2585.8571428571427</v>
      </c>
      <c r="AD605" s="32">
        <f t="shared" si="1245"/>
        <v>32</v>
      </c>
      <c r="AE605" s="32">
        <f t="shared" si="1246"/>
        <v>18716.428571428572</v>
      </c>
      <c r="AF605" s="34">
        <f t="shared" si="1247"/>
        <v>0.14324192471426272</v>
      </c>
      <c r="AG605" s="23">
        <v>5947085</v>
      </c>
      <c r="AH605" s="30">
        <f t="shared" si="1257"/>
        <v>3253</v>
      </c>
      <c r="AI605" s="30">
        <f t="shared" si="1248"/>
        <v>2969.2</v>
      </c>
      <c r="AJ605" s="23">
        <v>5728025</v>
      </c>
      <c r="AK605" s="23">
        <f t="shared" si="1258"/>
        <v>3486</v>
      </c>
      <c r="AL605" s="30">
        <f t="shared" si="1249"/>
        <v>3409.6</v>
      </c>
      <c r="AM605" s="19">
        <f t="shared" si="1250"/>
        <v>550.57142857142856</v>
      </c>
    </row>
    <row r="606" spans="1:39" x14ac:dyDescent="0.25">
      <c r="A606" s="26">
        <v>44498</v>
      </c>
      <c r="B606" s="12">
        <f t="shared" si="1251"/>
        <v>863419</v>
      </c>
      <c r="C606" s="23">
        <v>4041</v>
      </c>
      <c r="D606" s="23">
        <v>30729</v>
      </c>
      <c r="E606" s="23">
        <v>797910</v>
      </c>
      <c r="F606" s="23">
        <v>7371187</v>
      </c>
      <c r="G606" s="7">
        <f t="shared" si="1232"/>
        <v>752161.93877551018</v>
      </c>
      <c r="H606" s="12"/>
      <c r="I606" s="11">
        <f t="shared" si="1252"/>
        <v>4.702238130368709E-3</v>
      </c>
      <c r="J606" s="11">
        <f t="shared" si="1233"/>
        <v>0.11713432314225647</v>
      </c>
      <c r="K606" s="11">
        <f t="shared" si="1253"/>
        <v>3.1394433241273478E-3</v>
      </c>
      <c r="L606" s="23">
        <v>34780</v>
      </c>
      <c r="M606" s="11">
        <f t="shared" si="1234"/>
        <v>3.5589904785509698E-2</v>
      </c>
      <c r="N606" s="11">
        <f t="shared" si="1235"/>
        <v>0.92412837799492487</v>
      </c>
      <c r="O606" s="23">
        <v>24231</v>
      </c>
      <c r="P606" s="24">
        <f t="shared" si="1254"/>
        <v>23069</v>
      </c>
      <c r="Q606" s="25">
        <f t="shared" si="1236"/>
        <v>0.17517014174866705</v>
      </c>
      <c r="R606" s="23">
        <f t="shared" ref="R606:S606" si="1263">D606-D605</f>
        <v>37</v>
      </c>
      <c r="S606" s="12">
        <f t="shared" si="1263"/>
        <v>768</v>
      </c>
      <c r="T606" s="23">
        <v>2130</v>
      </c>
      <c r="U606" s="23">
        <v>230</v>
      </c>
      <c r="V606" s="11">
        <f t="shared" si="1238"/>
        <v>4.0281717219565472E-2</v>
      </c>
      <c r="W606" s="12">
        <f t="shared" ref="W606:X606" si="1264">T606-T605</f>
        <v>160</v>
      </c>
      <c r="X606" s="12">
        <f t="shared" si="1264"/>
        <v>26</v>
      </c>
      <c r="Y606" s="11">
        <f t="shared" si="1240"/>
        <v>6.1242093156986775E-2</v>
      </c>
      <c r="Z606" s="11">
        <f t="shared" si="1241"/>
        <v>0.107981220657277</v>
      </c>
      <c r="AA606" s="13">
        <f t="shared" si="1242"/>
        <v>1.8295051353874883</v>
      </c>
      <c r="AB606" s="33">
        <f t="shared" si="1243"/>
        <v>1.966981952939856</v>
      </c>
      <c r="AC606" s="32">
        <f t="shared" si="1244"/>
        <v>2799.1428571428573</v>
      </c>
      <c r="AD606" s="32">
        <f t="shared" si="1245"/>
        <v>33.857142857142854</v>
      </c>
      <c r="AE606" s="32">
        <f t="shared" si="1246"/>
        <v>19179.142857142859</v>
      </c>
      <c r="AF606" s="34">
        <f t="shared" si="1247"/>
        <v>0.15257751635194372</v>
      </c>
      <c r="AG606" s="23">
        <v>5950259</v>
      </c>
      <c r="AH606" s="30">
        <f t="shared" si="1257"/>
        <v>3174</v>
      </c>
      <c r="AI606" s="30">
        <f t="shared" si="1248"/>
        <v>3015.4</v>
      </c>
      <c r="AJ606" s="23">
        <v>5731651</v>
      </c>
      <c r="AK606" s="23">
        <f t="shared" si="1258"/>
        <v>3626</v>
      </c>
      <c r="AL606" s="30">
        <f t="shared" si="1249"/>
        <v>3358</v>
      </c>
      <c r="AM606" s="19">
        <f t="shared" si="1250"/>
        <v>581.14285714285711</v>
      </c>
    </row>
    <row r="607" spans="1:39" ht="12.75" x14ac:dyDescent="0.2">
      <c r="A607" s="26">
        <v>44499</v>
      </c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24"/>
      <c r="Q607" s="24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</row>
    <row r="608" spans="1:39" ht="12.75" x14ac:dyDescent="0.2">
      <c r="A608" s="26">
        <v>44500</v>
      </c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24"/>
      <c r="Q608" s="24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</row>
    <row r="609" spans="1:39" x14ac:dyDescent="0.25">
      <c r="A609" s="26">
        <v>44501</v>
      </c>
      <c r="B609" s="12">
        <f>B606+C609</f>
        <v>874630</v>
      </c>
      <c r="C609" s="23">
        <v>11211</v>
      </c>
      <c r="D609" s="23">
        <v>30881</v>
      </c>
      <c r="E609" s="23">
        <v>800207</v>
      </c>
      <c r="F609" s="23">
        <v>7452355</v>
      </c>
      <c r="G609" s="7">
        <f t="shared" ref="G609:G613" si="1265">F609/9.8</f>
        <v>760444.38775510201</v>
      </c>
      <c r="H609" s="12"/>
      <c r="I609" s="11">
        <f>(B609-B606)/B606</f>
        <v>1.2984425869710998E-2</v>
      </c>
      <c r="J609" s="11">
        <f t="shared" ref="J609:J613" si="1266">B609/F609</f>
        <v>0.11736290072064469</v>
      </c>
      <c r="K609" s="11">
        <f>(F609-F606)/F606</f>
        <v>1.1011523652839089E-2</v>
      </c>
      <c r="L609" s="23">
        <v>43542</v>
      </c>
      <c r="M609" s="11">
        <f t="shared" ref="M609:M613" si="1267">D609/B609</f>
        <v>3.530750145775928E-2</v>
      </c>
      <c r="N609" s="11">
        <f t="shared" ref="N609:N613" si="1268">E609/B609</f>
        <v>0.9149091615883288</v>
      </c>
      <c r="O609" s="23">
        <v>20156</v>
      </c>
      <c r="P609" s="24">
        <f>F609-F606</f>
        <v>81168</v>
      </c>
      <c r="Q609" s="25">
        <f t="shared" ref="Q609:Q613" si="1269">C609/P609</f>
        <v>0.13812093435836784</v>
      </c>
      <c r="R609" s="23">
        <f t="shared" ref="R609:S609" si="1270">D609-D606</f>
        <v>152</v>
      </c>
      <c r="S609" s="12">
        <f t="shared" si="1270"/>
        <v>2297</v>
      </c>
      <c r="T609" s="23">
        <v>2605</v>
      </c>
      <c r="U609" s="23">
        <v>299</v>
      </c>
      <c r="V609" s="11">
        <f t="shared" ref="V609:V613" si="1271">L609/B609</f>
        <v>4.978333695391194E-2</v>
      </c>
      <c r="W609" s="12">
        <f t="shared" ref="W609:X609" si="1272">T609-T606</f>
        <v>475</v>
      </c>
      <c r="X609" s="12">
        <f t="shared" si="1272"/>
        <v>69</v>
      </c>
      <c r="Y609" s="11">
        <f t="shared" ref="Y609:Y613" si="1273">T609/L609</f>
        <v>5.9827293188186116E-2</v>
      </c>
      <c r="Z609" s="11">
        <f t="shared" ref="Z609:Z613" si="1274">U609/T609</f>
        <v>0.11477927063339731</v>
      </c>
      <c r="AA609" s="13">
        <f t="shared" ref="AA609:AA613" si="1275">(C603+C604+C605+C606+C607+C608+C609)/(C596+C597+C598+C599+C600+C601+C602)</f>
        <v>1.7075191163976211</v>
      </c>
      <c r="AB609" s="33">
        <f t="shared" ref="AB609:AB613" si="1276">SUM(AA603:AA609)/5</f>
        <v>1.901043110706615</v>
      </c>
      <c r="AC609" s="32">
        <f t="shared" ref="AC609:AC613" si="1277">SUM(C603:C609)/7</f>
        <v>3445.2857142857142</v>
      </c>
      <c r="AD609" s="32">
        <f t="shared" ref="AD609:AD613" si="1278">SUM(R603:R609)/7</f>
        <v>44.857142857142854</v>
      </c>
      <c r="AE609" s="32">
        <f t="shared" ref="AE609:AE613" si="1279">SUM(P603:P609)/7</f>
        <v>23161.714285714286</v>
      </c>
      <c r="AF609" s="34">
        <f t="shared" ref="AF609:AF613" si="1280">SUM(Q603:Q609)/5</f>
        <v>0.15510130915343526</v>
      </c>
      <c r="AG609" s="23">
        <v>5955207</v>
      </c>
      <c r="AH609" s="30">
        <f>AG609-AG606</f>
        <v>4948</v>
      </c>
      <c r="AI609" s="30">
        <f t="shared" ref="AI609:AI613" si="1281">(SUM(AH603:AH609))/5</f>
        <v>3308.4</v>
      </c>
      <c r="AJ609" s="23">
        <v>5736378</v>
      </c>
      <c r="AK609" s="23">
        <f>AJ609-AJ606</f>
        <v>4727</v>
      </c>
      <c r="AL609" s="30">
        <f t="shared" ref="AL609:AL613" si="1282">(SUM(AK603:AK609))/5</f>
        <v>3501</v>
      </c>
      <c r="AM609" s="19">
        <f t="shared" ref="AM609:AM613" si="1283">SUM(S603:S609)/7</f>
        <v>663.57142857142856</v>
      </c>
    </row>
    <row r="610" spans="1:39" x14ac:dyDescent="0.25">
      <c r="A610" s="26">
        <v>44502</v>
      </c>
      <c r="B610" s="12">
        <f t="shared" ref="B610:B613" si="1284">B609+C610</f>
        <v>876497</v>
      </c>
      <c r="C610" s="23">
        <v>1867</v>
      </c>
      <c r="D610" s="23">
        <v>30920</v>
      </c>
      <c r="E610" s="23">
        <v>800796</v>
      </c>
      <c r="F610" s="23">
        <v>7464487</v>
      </c>
      <c r="G610" s="7">
        <f t="shared" si="1265"/>
        <v>761682.3469387755</v>
      </c>
      <c r="H610" s="12"/>
      <c r="I610" s="11">
        <f t="shared" ref="I610:I613" si="1285">(B610-B609)/B609</f>
        <v>2.1346169237277477E-3</v>
      </c>
      <c r="J610" s="11">
        <f t="shared" si="1266"/>
        <v>0.1174222689382405</v>
      </c>
      <c r="K610" s="11">
        <f t="shared" ref="K610:K613" si="1286">(F610-F609)/F609</f>
        <v>1.6279417714266161E-3</v>
      </c>
      <c r="L610" s="23">
        <v>44781</v>
      </c>
      <c r="M610" s="11">
        <f t="shared" si="1267"/>
        <v>3.5276789310174479E-2</v>
      </c>
      <c r="N610" s="11">
        <f t="shared" si="1268"/>
        <v>0.91363233416657441</v>
      </c>
      <c r="O610" s="23">
        <v>17549</v>
      </c>
      <c r="P610" s="24">
        <f t="shared" ref="P610:P613" si="1287">F610-F609</f>
        <v>12132</v>
      </c>
      <c r="Q610" s="25">
        <f t="shared" si="1269"/>
        <v>0.1538905374216947</v>
      </c>
      <c r="R610" s="23">
        <f t="shared" ref="R610:S610" si="1288">D610-D609</f>
        <v>39</v>
      </c>
      <c r="S610" s="12">
        <f t="shared" si="1288"/>
        <v>589</v>
      </c>
      <c r="T610" s="23">
        <v>2839</v>
      </c>
      <c r="U610" s="23">
        <v>312</v>
      </c>
      <c r="V610" s="11">
        <f t="shared" si="1271"/>
        <v>5.1090876523251075E-2</v>
      </c>
      <c r="W610" s="12">
        <f t="shared" ref="W610:X610" si="1289">T610-T609</f>
        <v>234</v>
      </c>
      <c r="X610" s="12">
        <f t="shared" si="1289"/>
        <v>13</v>
      </c>
      <c r="Y610" s="11">
        <f t="shared" si="1273"/>
        <v>6.3397423014224782E-2</v>
      </c>
      <c r="Z610" s="11">
        <f t="shared" si="1274"/>
        <v>0.10989785135611131</v>
      </c>
      <c r="AA610" s="13">
        <f t="shared" si="1275"/>
        <v>1.6225444340505144</v>
      </c>
      <c r="AB610" s="33">
        <f t="shared" si="1276"/>
        <v>1.8175923409813493</v>
      </c>
      <c r="AC610" s="32">
        <f t="shared" si="1277"/>
        <v>3469</v>
      </c>
      <c r="AD610" s="32">
        <f t="shared" si="1278"/>
        <v>44.142857142857146</v>
      </c>
      <c r="AE610" s="32">
        <f t="shared" si="1279"/>
        <v>23290.714285714286</v>
      </c>
      <c r="AF610" s="34">
        <f t="shared" si="1280"/>
        <v>0.15558286307111641</v>
      </c>
      <c r="AG610" s="23">
        <v>5955250</v>
      </c>
      <c r="AH610" s="30">
        <f t="shared" ref="AH610:AH613" si="1290">AG610-AG609</f>
        <v>43</v>
      </c>
      <c r="AI610" s="30">
        <f t="shared" si="1281"/>
        <v>2835.4</v>
      </c>
      <c r="AJ610" s="23">
        <v>5736452</v>
      </c>
      <c r="AK610" s="23">
        <f t="shared" ref="AK610:AK613" si="1291">AJ610-AJ609</f>
        <v>74</v>
      </c>
      <c r="AL610" s="30">
        <f t="shared" si="1282"/>
        <v>2984.2</v>
      </c>
      <c r="AM610" s="19">
        <f t="shared" si="1283"/>
        <v>709.71428571428567</v>
      </c>
    </row>
    <row r="611" spans="1:39" x14ac:dyDescent="0.25">
      <c r="A611" s="26">
        <v>44503</v>
      </c>
      <c r="B611" s="12">
        <f t="shared" si="1284"/>
        <v>879092</v>
      </c>
      <c r="C611" s="23">
        <v>2595</v>
      </c>
      <c r="D611" s="23">
        <v>30994</v>
      </c>
      <c r="E611" s="23">
        <v>801690</v>
      </c>
      <c r="F611" s="23">
        <v>7477324</v>
      </c>
      <c r="G611" s="7">
        <f t="shared" si="1265"/>
        <v>762992.24489795917</v>
      </c>
      <c r="H611" s="12"/>
      <c r="I611" s="11">
        <f t="shared" si="1285"/>
        <v>2.9606490381598569E-3</v>
      </c>
      <c r="J611" s="11">
        <f t="shared" si="1266"/>
        <v>0.11756772877569568</v>
      </c>
      <c r="K611" s="11">
        <f t="shared" si="1286"/>
        <v>1.7197430982196097E-3</v>
      </c>
      <c r="L611" s="23">
        <v>46408</v>
      </c>
      <c r="M611" s="11">
        <f t="shared" si="1267"/>
        <v>3.5256833186970191E-2</v>
      </c>
      <c r="N611" s="11">
        <f t="shared" si="1268"/>
        <v>0.91195233263412701</v>
      </c>
      <c r="O611" s="23">
        <v>19192</v>
      </c>
      <c r="P611" s="24">
        <f t="shared" si="1287"/>
        <v>12837</v>
      </c>
      <c r="Q611" s="25">
        <f t="shared" si="1269"/>
        <v>0.20215003505491938</v>
      </c>
      <c r="R611" s="23">
        <f t="shared" ref="R611:S611" si="1292">D611-D610</f>
        <v>74</v>
      </c>
      <c r="S611" s="12">
        <f t="shared" si="1292"/>
        <v>894</v>
      </c>
      <c r="T611" s="23">
        <v>3172</v>
      </c>
      <c r="U611" s="23">
        <v>350</v>
      </c>
      <c r="V611" s="11">
        <f t="shared" si="1271"/>
        <v>5.2790834178902776E-2</v>
      </c>
      <c r="W611" s="12">
        <f t="shared" ref="W611:X611" si="1293">T611-T610</f>
        <v>333</v>
      </c>
      <c r="X611" s="12">
        <f t="shared" si="1293"/>
        <v>38</v>
      </c>
      <c r="Y611" s="11">
        <f t="shared" si="1273"/>
        <v>6.8350284433718322E-2</v>
      </c>
      <c r="Z611" s="11">
        <f t="shared" si="1274"/>
        <v>0.11034047919293821</v>
      </c>
      <c r="AA611" s="13">
        <f t="shared" si="1275"/>
        <v>1.4463252755282225</v>
      </c>
      <c r="AB611" s="33">
        <f t="shared" si="1276"/>
        <v>1.7058562973200544</v>
      </c>
      <c r="AC611" s="32">
        <f t="shared" si="1277"/>
        <v>3393.2857142857142</v>
      </c>
      <c r="AD611" s="32">
        <f t="shared" si="1278"/>
        <v>49.571428571428569</v>
      </c>
      <c r="AE611" s="32">
        <f t="shared" si="1279"/>
        <v>22421.428571428572</v>
      </c>
      <c r="AF611" s="34">
        <f t="shared" si="1280"/>
        <v>0.16298253502238144</v>
      </c>
      <c r="AG611" s="23">
        <v>5958890</v>
      </c>
      <c r="AH611" s="30">
        <f t="shared" si="1290"/>
        <v>3640</v>
      </c>
      <c r="AI611" s="30">
        <f t="shared" si="1281"/>
        <v>3011.6</v>
      </c>
      <c r="AJ611" s="23">
        <v>5740424</v>
      </c>
      <c r="AK611" s="23">
        <f t="shared" si="1291"/>
        <v>3972</v>
      </c>
      <c r="AL611" s="30">
        <f t="shared" si="1282"/>
        <v>3177</v>
      </c>
      <c r="AM611" s="19">
        <f t="shared" si="1283"/>
        <v>750.71428571428567</v>
      </c>
    </row>
    <row r="612" spans="1:39" x14ac:dyDescent="0.25">
      <c r="A612" s="26">
        <v>44504</v>
      </c>
      <c r="B612" s="12">
        <f t="shared" si="1284"/>
        <v>885360</v>
      </c>
      <c r="C612" s="23">
        <v>6268</v>
      </c>
      <c r="D612" s="23">
        <v>31101</v>
      </c>
      <c r="E612" s="23">
        <v>803151</v>
      </c>
      <c r="F612" s="23">
        <v>7498823</v>
      </c>
      <c r="G612" s="7">
        <f t="shared" si="1265"/>
        <v>765186.0204081632</v>
      </c>
      <c r="H612" s="12"/>
      <c r="I612" s="11">
        <f t="shared" si="1285"/>
        <v>7.1300842232667342E-3</v>
      </c>
      <c r="J612" s="11">
        <f t="shared" si="1266"/>
        <v>0.11806652857388419</v>
      </c>
      <c r="K612" s="11">
        <f t="shared" si="1286"/>
        <v>2.87522648476915E-3</v>
      </c>
      <c r="L612" s="23">
        <v>51108</v>
      </c>
      <c r="M612" s="11">
        <f t="shared" si="1267"/>
        <v>3.5128083491461098E-2</v>
      </c>
      <c r="N612" s="11">
        <f t="shared" si="1268"/>
        <v>0.90714624559501222</v>
      </c>
      <c r="O612" s="23">
        <v>22587</v>
      </c>
      <c r="P612" s="24">
        <f t="shared" si="1287"/>
        <v>21499</v>
      </c>
      <c r="Q612" s="25">
        <f t="shared" si="1269"/>
        <v>0.29154844411367969</v>
      </c>
      <c r="R612" s="23">
        <f t="shared" ref="R612:S612" si="1294">D612-D611</f>
        <v>107</v>
      </c>
      <c r="S612" s="12">
        <f t="shared" si="1294"/>
        <v>1461</v>
      </c>
      <c r="T612" s="23">
        <v>3366</v>
      </c>
      <c r="U612" s="23">
        <v>349</v>
      </c>
      <c r="V612" s="11">
        <f t="shared" si="1271"/>
        <v>5.7725670913526698E-2</v>
      </c>
      <c r="W612" s="12">
        <f t="shared" ref="W612:X612" si="1295">T612-T611</f>
        <v>194</v>
      </c>
      <c r="X612" s="12">
        <f t="shared" si="1295"/>
        <v>-1</v>
      </c>
      <c r="Y612" s="11">
        <f t="shared" si="1273"/>
        <v>6.5860530640995535E-2</v>
      </c>
      <c r="Z612" s="11">
        <f t="shared" si="1274"/>
        <v>0.10368389780154486</v>
      </c>
      <c r="AA612" s="13">
        <f t="shared" si="1275"/>
        <v>1.4353903099276284</v>
      </c>
      <c r="AB612" s="33">
        <f t="shared" si="1276"/>
        <v>1.6082568542582947</v>
      </c>
      <c r="AC612" s="32">
        <f t="shared" si="1277"/>
        <v>3711.7142857142858</v>
      </c>
      <c r="AD612" s="32">
        <f t="shared" si="1278"/>
        <v>58.428571428571431</v>
      </c>
      <c r="AE612" s="32">
        <f t="shared" si="1279"/>
        <v>21529.285714285714</v>
      </c>
      <c r="AF612" s="34">
        <f t="shared" si="1280"/>
        <v>0.19217601853946573</v>
      </c>
      <c r="AG612" s="23">
        <v>5962878</v>
      </c>
      <c r="AH612" s="30">
        <f t="shared" si="1290"/>
        <v>3988</v>
      </c>
      <c r="AI612" s="30">
        <f t="shared" si="1281"/>
        <v>3158.6</v>
      </c>
      <c r="AJ612" s="23">
        <v>5744219</v>
      </c>
      <c r="AK612" s="23">
        <f t="shared" si="1291"/>
        <v>3795</v>
      </c>
      <c r="AL612" s="30">
        <f t="shared" si="1282"/>
        <v>3238.8</v>
      </c>
      <c r="AM612" s="19">
        <f t="shared" si="1283"/>
        <v>858.42857142857144</v>
      </c>
    </row>
    <row r="613" spans="1:39" x14ac:dyDescent="0.25">
      <c r="A613" s="26">
        <v>44505</v>
      </c>
      <c r="B613" s="12">
        <f t="shared" si="1284"/>
        <v>892164</v>
      </c>
      <c r="C613" s="23">
        <v>6804</v>
      </c>
      <c r="D613" s="23">
        <v>31184</v>
      </c>
      <c r="E613" s="23">
        <v>804720</v>
      </c>
      <c r="F613" s="23">
        <v>7531508</v>
      </c>
      <c r="G613" s="7">
        <f t="shared" si="1265"/>
        <v>768521.22448979586</v>
      </c>
      <c r="H613" s="12"/>
      <c r="I613" s="11">
        <f t="shared" si="1285"/>
        <v>7.6850094876660339E-3</v>
      </c>
      <c r="J613" s="11">
        <f t="shared" si="1266"/>
        <v>0.11845755192718377</v>
      </c>
      <c r="K613" s="11">
        <f t="shared" si="1286"/>
        <v>4.3586840228126466E-3</v>
      </c>
      <c r="L613" s="23">
        <v>56260</v>
      </c>
      <c r="M613" s="11">
        <f t="shared" si="1267"/>
        <v>3.4953214879775464E-2</v>
      </c>
      <c r="N613" s="11">
        <f t="shared" si="1268"/>
        <v>0.90198663026080406</v>
      </c>
      <c r="O613" s="23">
        <v>25516</v>
      </c>
      <c r="P613" s="24">
        <f t="shared" si="1287"/>
        <v>32685</v>
      </c>
      <c r="Q613" s="25">
        <f t="shared" si="1269"/>
        <v>0.20816888480954565</v>
      </c>
      <c r="R613" s="23">
        <f t="shared" ref="R613:S613" si="1296">D613-D612</f>
        <v>83</v>
      </c>
      <c r="S613" s="12">
        <f t="shared" si="1296"/>
        <v>1569</v>
      </c>
      <c r="T613" s="23">
        <v>3629</v>
      </c>
      <c r="U613" s="23">
        <v>366</v>
      </c>
      <c r="V613" s="11">
        <f t="shared" si="1271"/>
        <v>6.3060154859420459E-2</v>
      </c>
      <c r="W613" s="12">
        <f t="shared" ref="W613:X613" si="1297">T613-T612</f>
        <v>263</v>
      </c>
      <c r="X613" s="12">
        <f t="shared" si="1297"/>
        <v>17</v>
      </c>
      <c r="Y613" s="11">
        <f t="shared" si="1273"/>
        <v>6.4504088162104511E-2</v>
      </c>
      <c r="Z613" s="11">
        <f t="shared" si="1274"/>
        <v>0.10085422981537613</v>
      </c>
      <c r="AA613" s="13">
        <f t="shared" si="1275"/>
        <v>1.4670307236909257</v>
      </c>
      <c r="AB613" s="33">
        <f t="shared" si="1276"/>
        <v>1.5357619719189823</v>
      </c>
      <c r="AC613" s="32">
        <f t="shared" si="1277"/>
        <v>4106.4285714285716</v>
      </c>
      <c r="AD613" s="32">
        <f t="shared" si="1278"/>
        <v>65</v>
      </c>
      <c r="AE613" s="32">
        <f t="shared" si="1279"/>
        <v>22903</v>
      </c>
      <c r="AF613" s="34">
        <f t="shared" si="1280"/>
        <v>0.19877576715164144</v>
      </c>
      <c r="AG613" s="23">
        <v>5967747</v>
      </c>
      <c r="AH613" s="30">
        <f t="shared" si="1290"/>
        <v>4869</v>
      </c>
      <c r="AI613" s="30">
        <f t="shared" si="1281"/>
        <v>3497.6</v>
      </c>
      <c r="AJ613" s="23">
        <v>5748682</v>
      </c>
      <c r="AK613" s="23">
        <f t="shared" si="1291"/>
        <v>4463</v>
      </c>
      <c r="AL613" s="30">
        <f t="shared" si="1282"/>
        <v>3406.2</v>
      </c>
      <c r="AM613" s="19">
        <f t="shared" si="1283"/>
        <v>972.85714285714289</v>
      </c>
    </row>
    <row r="614" spans="1:39" ht="12.75" x14ac:dyDescent="0.2">
      <c r="A614" s="26">
        <v>44506</v>
      </c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24"/>
      <c r="Q614" s="24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</row>
    <row r="615" spans="1:39" ht="12.75" x14ac:dyDescent="0.2">
      <c r="A615" s="26">
        <v>44507</v>
      </c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24"/>
      <c r="Q615" s="24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</row>
    <row r="616" spans="1:39" x14ac:dyDescent="0.25">
      <c r="A616" s="26">
        <v>44508</v>
      </c>
      <c r="B616" s="12">
        <f>B613+C616</f>
        <v>909998</v>
      </c>
      <c r="C616" s="23">
        <v>17834</v>
      </c>
      <c r="D616" s="23">
        <v>31398</v>
      </c>
      <c r="E616" s="23">
        <v>810014</v>
      </c>
      <c r="F616" s="23">
        <v>7628027</v>
      </c>
      <c r="G616" s="7">
        <f t="shared" ref="G616:G620" si="1298">F616/9.8</f>
        <v>778370.10204081621</v>
      </c>
      <c r="H616" s="12"/>
      <c r="I616" s="11">
        <f>(B616-B613)/B613</f>
        <v>1.9989598324971641E-2</v>
      </c>
      <c r="J616" s="11">
        <f t="shared" ref="J616:J620" si="1299">B616/F616</f>
        <v>0.11929664118913055</v>
      </c>
      <c r="K616" s="11">
        <f>(F616-F613)/F613</f>
        <v>1.2815361810675897E-2</v>
      </c>
      <c r="L616" s="23">
        <v>68586</v>
      </c>
      <c r="M616" s="11">
        <f t="shared" ref="M616:M620" si="1300">D616/B616</f>
        <v>3.450337253488469E-2</v>
      </c>
      <c r="N616" s="11">
        <f t="shared" ref="N616:N620" si="1301">E616/B616</f>
        <v>0.89012723104885949</v>
      </c>
      <c r="O616" s="23">
        <v>25467</v>
      </c>
      <c r="P616" s="24">
        <f>F616-F613</f>
        <v>96519</v>
      </c>
      <c r="Q616" s="25">
        <f t="shared" ref="Q616:Q620" si="1302">C616/P616</f>
        <v>0.18477191019384784</v>
      </c>
      <c r="R616" s="23">
        <f t="shared" ref="R616:S616" si="1303">D616-D613</f>
        <v>214</v>
      </c>
      <c r="S616" s="12">
        <f t="shared" si="1303"/>
        <v>5294</v>
      </c>
      <c r="T616" s="23">
        <v>3980</v>
      </c>
      <c r="U616" s="23">
        <v>434</v>
      </c>
      <c r="V616" s="11">
        <f t="shared" ref="V616:V620" si="1304">L616/B616</f>
        <v>7.5369396416255854E-2</v>
      </c>
      <c r="W616" s="12">
        <f t="shared" ref="W616:X616" si="1305">T616-T613</f>
        <v>351</v>
      </c>
      <c r="X616" s="12">
        <f t="shared" si="1305"/>
        <v>68</v>
      </c>
      <c r="Y616" s="11">
        <f t="shared" ref="Y616:Y620" si="1306">T616/L616</f>
        <v>5.8029335432887179E-2</v>
      </c>
      <c r="Z616" s="11">
        <f t="shared" ref="Z616:Z620" si="1307">U616/T616</f>
        <v>0.10904522613065326</v>
      </c>
      <c r="AA616" s="13">
        <f t="shared" ref="AA616:AA620" si="1308">(C610+C611+C612+C613+C614+C615+C616)/(C603+C604+C605+C606+C607+C608+C609)</f>
        <v>1.4665173943691172</v>
      </c>
      <c r="AB616" s="33">
        <f t="shared" ref="AB616:AB620" si="1309">SUM(AA610:AA616)/5</f>
        <v>1.4875616275132815</v>
      </c>
      <c r="AC616" s="32">
        <f t="shared" ref="AC616:AC620" si="1310">SUM(C610:C616)/7</f>
        <v>5052.5714285714284</v>
      </c>
      <c r="AD616" s="32">
        <f t="shared" ref="AD616:AD620" si="1311">SUM(R610:R616)/7</f>
        <v>73.857142857142861</v>
      </c>
      <c r="AE616" s="32">
        <f t="shared" ref="AE616:AE620" si="1312">SUM(P610:P616)/7</f>
        <v>25096</v>
      </c>
      <c r="AF616" s="34">
        <f t="shared" ref="AF616:AF620" si="1313">SUM(Q610:Q616)/5</f>
        <v>0.20810596231873743</v>
      </c>
      <c r="AG616" s="23">
        <v>5974514</v>
      </c>
      <c r="AH616" s="30">
        <f>AG616-AG613</f>
        <v>6767</v>
      </c>
      <c r="AI616" s="30">
        <f t="shared" ref="AI616:AI620" si="1314">(SUM(AH610:AH616))/5</f>
        <v>3861.4</v>
      </c>
      <c r="AJ616" s="23">
        <v>5754475</v>
      </c>
      <c r="AK616" s="23">
        <f>AJ616-AJ613</f>
        <v>5793</v>
      </c>
      <c r="AL616" s="30">
        <f t="shared" ref="AL616:AL620" si="1315">(SUM(AK610:AK616))/5</f>
        <v>3619.4</v>
      </c>
      <c r="AM616" s="19">
        <f t="shared" ref="AM616:AM620" si="1316">SUM(S610:S616)/7</f>
        <v>1401</v>
      </c>
    </row>
    <row r="617" spans="1:39" x14ac:dyDescent="0.25">
      <c r="A617" s="26">
        <v>44509</v>
      </c>
      <c r="B617" s="12">
        <f t="shared" ref="B617:B620" si="1317">B616+C617</f>
        <v>914586</v>
      </c>
      <c r="C617" s="23">
        <v>4588</v>
      </c>
      <c r="D617" s="23">
        <v>31521</v>
      </c>
      <c r="E617" s="23">
        <v>811266</v>
      </c>
      <c r="F617" s="23">
        <v>7647898</v>
      </c>
      <c r="G617" s="7">
        <f t="shared" si="1298"/>
        <v>780397.75510204071</v>
      </c>
      <c r="H617" s="12"/>
      <c r="I617" s="11">
        <f t="shared" ref="I617:I620" si="1318">(B617-B616)/B616</f>
        <v>5.0417693225699401E-3</v>
      </c>
      <c r="J617" s="11">
        <f t="shared" si="1299"/>
        <v>0.11958658444451012</v>
      </c>
      <c r="K617" s="11">
        <f t="shared" ref="K617:K620" si="1319">(F617-F616)/F616</f>
        <v>2.6049986451280259E-3</v>
      </c>
      <c r="L617" s="23">
        <v>71799</v>
      </c>
      <c r="M617" s="11">
        <f t="shared" si="1300"/>
        <v>3.4464774225715242E-2</v>
      </c>
      <c r="N617" s="11">
        <f t="shared" si="1301"/>
        <v>0.88703085330411791</v>
      </c>
      <c r="O617" s="23">
        <v>27751</v>
      </c>
      <c r="P617" s="24">
        <f t="shared" ref="P617:P620" si="1320">F617-F616</f>
        <v>19871</v>
      </c>
      <c r="Q617" s="25">
        <f t="shared" si="1302"/>
        <v>0.23088923556942278</v>
      </c>
      <c r="R617" s="23">
        <f t="shared" ref="R617:S617" si="1321">D617-D616</f>
        <v>123</v>
      </c>
      <c r="S617" s="12">
        <f t="shared" si="1321"/>
        <v>1252</v>
      </c>
      <c r="T617" s="23">
        <v>4522</v>
      </c>
      <c r="U617" s="23">
        <v>452</v>
      </c>
      <c r="V617" s="11">
        <f t="shared" si="1304"/>
        <v>7.8504372470166825E-2</v>
      </c>
      <c r="W617" s="12">
        <f t="shared" ref="W617:X617" si="1322">T617-T616</f>
        <v>542</v>
      </c>
      <c r="X617" s="12">
        <f t="shared" si="1322"/>
        <v>18</v>
      </c>
      <c r="Y617" s="11">
        <f t="shared" si="1306"/>
        <v>6.2981378570732188E-2</v>
      </c>
      <c r="Z617" s="11">
        <f t="shared" si="1307"/>
        <v>9.9955771782397174E-2</v>
      </c>
      <c r="AA617" s="13">
        <f t="shared" si="1308"/>
        <v>1.5685458963060577</v>
      </c>
      <c r="AB617" s="33">
        <f t="shared" si="1309"/>
        <v>1.4767619199643902</v>
      </c>
      <c r="AC617" s="32">
        <f t="shared" si="1310"/>
        <v>5441.2857142857147</v>
      </c>
      <c r="AD617" s="32">
        <f t="shared" si="1311"/>
        <v>85.857142857142861</v>
      </c>
      <c r="AE617" s="32">
        <f t="shared" si="1312"/>
        <v>26201.571428571428</v>
      </c>
      <c r="AF617" s="34">
        <f t="shared" si="1313"/>
        <v>0.22350570194828306</v>
      </c>
      <c r="AG617" s="23">
        <v>5977908</v>
      </c>
      <c r="AH617" s="30">
        <f t="shared" ref="AH617:AH620" si="1323">AG617-AG616</f>
        <v>3394</v>
      </c>
      <c r="AI617" s="30">
        <f t="shared" si="1314"/>
        <v>4531.6000000000004</v>
      </c>
      <c r="AJ617" s="23">
        <v>5757501</v>
      </c>
      <c r="AK617" s="23">
        <f t="shared" ref="AK617:AK620" si="1324">AJ617-AJ616</f>
        <v>3026</v>
      </c>
      <c r="AL617" s="30">
        <f t="shared" si="1315"/>
        <v>4209.8</v>
      </c>
      <c r="AM617" s="19">
        <f t="shared" si="1316"/>
        <v>1495.7142857142858</v>
      </c>
    </row>
    <row r="618" spans="1:39" x14ac:dyDescent="0.25">
      <c r="A618" s="26">
        <v>44510</v>
      </c>
      <c r="B618" s="12">
        <f t="shared" si="1317"/>
        <v>923020</v>
      </c>
      <c r="C618" s="23">
        <v>8434</v>
      </c>
      <c r="D618" s="23">
        <v>31619</v>
      </c>
      <c r="E618" s="23">
        <v>813376</v>
      </c>
      <c r="F618" s="23">
        <v>7677571</v>
      </c>
      <c r="G618" s="7">
        <f t="shared" si="1298"/>
        <v>783425.61224489787</v>
      </c>
      <c r="H618" s="12"/>
      <c r="I618" s="11">
        <f t="shared" si="1318"/>
        <v>9.2216587614505369E-3</v>
      </c>
      <c r="J618" s="11">
        <f t="shared" si="1299"/>
        <v>0.12022291946241852</v>
      </c>
      <c r="K618" s="11">
        <f t="shared" si="1319"/>
        <v>3.8798896114984795E-3</v>
      </c>
      <c r="L618" s="23">
        <v>78025</v>
      </c>
      <c r="M618" s="11">
        <f t="shared" si="1300"/>
        <v>3.4256029121795845E-2</v>
      </c>
      <c r="N618" s="11">
        <f t="shared" si="1301"/>
        <v>0.88121167471994111</v>
      </c>
      <c r="O618" s="23">
        <v>32950</v>
      </c>
      <c r="P618" s="24">
        <f t="shared" si="1320"/>
        <v>29673</v>
      </c>
      <c r="Q618" s="25">
        <f t="shared" si="1302"/>
        <v>0.28423145620597851</v>
      </c>
      <c r="R618" s="23">
        <f t="shared" ref="R618:S618" si="1325">D618-D617</f>
        <v>98</v>
      </c>
      <c r="S618" s="12">
        <f t="shared" si="1325"/>
        <v>2110</v>
      </c>
      <c r="T618" s="23">
        <v>4830</v>
      </c>
      <c r="U618" s="23">
        <v>463</v>
      </c>
      <c r="V618" s="11">
        <f t="shared" si="1304"/>
        <v>8.453229615826309E-2</v>
      </c>
      <c r="W618" s="12">
        <f t="shared" ref="W618:X618" si="1326">T618-T617</f>
        <v>308</v>
      </c>
      <c r="X618" s="12">
        <f t="shared" si="1326"/>
        <v>11</v>
      </c>
      <c r="Y618" s="11">
        <f t="shared" si="1306"/>
        <v>6.1903236142262098E-2</v>
      </c>
      <c r="Z618" s="11">
        <f t="shared" si="1307"/>
        <v>9.5859213250517591E-2</v>
      </c>
      <c r="AA618" s="13">
        <f t="shared" si="1308"/>
        <v>1.8493663958236854</v>
      </c>
      <c r="AB618" s="33">
        <f t="shared" si="1309"/>
        <v>1.5573701440234831</v>
      </c>
      <c r="AC618" s="32">
        <f t="shared" si="1310"/>
        <v>6275.4285714285716</v>
      </c>
      <c r="AD618" s="32">
        <f t="shared" si="1311"/>
        <v>89.285714285714292</v>
      </c>
      <c r="AE618" s="32">
        <f t="shared" si="1312"/>
        <v>28606.714285714286</v>
      </c>
      <c r="AF618" s="34">
        <f t="shared" si="1313"/>
        <v>0.23992198617849486</v>
      </c>
      <c r="AG618" s="23">
        <v>5981915</v>
      </c>
      <c r="AH618" s="30">
        <f t="shared" si="1323"/>
        <v>4007</v>
      </c>
      <c r="AI618" s="30">
        <f t="shared" si="1314"/>
        <v>4605</v>
      </c>
      <c r="AJ618" s="23">
        <v>5760912</v>
      </c>
      <c r="AK618" s="23">
        <f t="shared" si="1324"/>
        <v>3411</v>
      </c>
      <c r="AL618" s="30">
        <f t="shared" si="1315"/>
        <v>4097.6000000000004</v>
      </c>
      <c r="AM618" s="19">
        <f t="shared" si="1316"/>
        <v>1669.4285714285713</v>
      </c>
    </row>
    <row r="619" spans="1:39" x14ac:dyDescent="0.25">
      <c r="A619" s="26">
        <v>44511</v>
      </c>
      <c r="B619" s="12">
        <f t="shared" si="1317"/>
        <v>931414</v>
      </c>
      <c r="C619" s="23">
        <v>8394</v>
      </c>
      <c r="D619" s="23">
        <v>31751</v>
      </c>
      <c r="E619" s="23">
        <v>815845</v>
      </c>
      <c r="F619" s="23">
        <v>7715195</v>
      </c>
      <c r="G619" s="7">
        <f t="shared" si="1298"/>
        <v>787264.79591836734</v>
      </c>
      <c r="H619" s="12"/>
      <c r="I619" s="11">
        <f t="shared" si="1318"/>
        <v>9.0940608004160262E-3</v>
      </c>
      <c r="J619" s="11">
        <f t="shared" si="1299"/>
        <v>0.12072462199594437</v>
      </c>
      <c r="K619" s="11">
        <f t="shared" si="1319"/>
        <v>4.9005082466837494E-3</v>
      </c>
      <c r="L619" s="23">
        <v>83818</v>
      </c>
      <c r="M619" s="11">
        <f t="shared" si="1300"/>
        <v>3.4089030227159998E-2</v>
      </c>
      <c r="N619" s="11">
        <f t="shared" si="1301"/>
        <v>0.87592091164616381</v>
      </c>
      <c r="O619" s="23">
        <v>39655</v>
      </c>
      <c r="P619" s="24">
        <f t="shared" si="1320"/>
        <v>37624</v>
      </c>
      <c r="Q619" s="25">
        <f t="shared" si="1302"/>
        <v>0.2231022751435254</v>
      </c>
      <c r="R619" s="23">
        <f t="shared" ref="R619:S619" si="1327">D619-D618</f>
        <v>132</v>
      </c>
      <c r="S619" s="12">
        <f t="shared" si="1327"/>
        <v>2469</v>
      </c>
      <c r="T619" s="23">
        <v>4990</v>
      </c>
      <c r="U619" s="23">
        <v>488</v>
      </c>
      <c r="V619" s="11">
        <f t="shared" si="1304"/>
        <v>8.9990058126676209E-2</v>
      </c>
      <c r="W619" s="12">
        <f t="shared" ref="W619:X619" si="1328">T619-T618</f>
        <v>160</v>
      </c>
      <c r="X619" s="12">
        <f t="shared" si="1328"/>
        <v>25</v>
      </c>
      <c r="Y619" s="11">
        <f t="shared" si="1306"/>
        <v>5.9533751700112145E-2</v>
      </c>
      <c r="Z619" s="11">
        <f t="shared" si="1307"/>
        <v>9.7795591182364736E-2</v>
      </c>
      <c r="AA619" s="13">
        <f t="shared" si="1308"/>
        <v>1.7725348318066354</v>
      </c>
      <c r="AB619" s="33">
        <f t="shared" si="1309"/>
        <v>1.6247990483992845</v>
      </c>
      <c r="AC619" s="32">
        <f t="shared" si="1310"/>
        <v>6579.1428571428569</v>
      </c>
      <c r="AD619" s="32">
        <f t="shared" si="1311"/>
        <v>92.857142857142861</v>
      </c>
      <c r="AE619" s="32">
        <f t="shared" si="1312"/>
        <v>30910.285714285714</v>
      </c>
      <c r="AF619" s="34">
        <f t="shared" si="1313"/>
        <v>0.22623275238446405</v>
      </c>
      <c r="AG619" s="23">
        <v>5986727</v>
      </c>
      <c r="AH619" s="30">
        <f t="shared" si="1323"/>
        <v>4812</v>
      </c>
      <c r="AI619" s="30">
        <f t="shared" si="1314"/>
        <v>4769.8</v>
      </c>
      <c r="AJ619" s="23">
        <v>5764573</v>
      </c>
      <c r="AK619" s="23">
        <f t="shared" si="1324"/>
        <v>3661</v>
      </c>
      <c r="AL619" s="30">
        <f t="shared" si="1315"/>
        <v>4070.8</v>
      </c>
      <c r="AM619" s="19">
        <f t="shared" si="1316"/>
        <v>1813.4285714285713</v>
      </c>
    </row>
    <row r="620" spans="1:39" x14ac:dyDescent="0.25">
      <c r="A620" s="26">
        <v>44512</v>
      </c>
      <c r="B620" s="12">
        <f t="shared" si="1317"/>
        <v>939784</v>
      </c>
      <c r="C620" s="23">
        <v>8370</v>
      </c>
      <c r="D620" s="23">
        <v>31867</v>
      </c>
      <c r="E620" s="23">
        <v>818336</v>
      </c>
      <c r="F620" s="23">
        <v>7752519</v>
      </c>
      <c r="G620" s="7">
        <f t="shared" si="1298"/>
        <v>791073.3673469387</v>
      </c>
      <c r="H620" s="12"/>
      <c r="I620" s="11">
        <f t="shared" si="1318"/>
        <v>8.9863369028165777E-3</v>
      </c>
      <c r="J620" s="11">
        <f t="shared" si="1299"/>
        <v>0.12122305021116363</v>
      </c>
      <c r="K620" s="11">
        <f t="shared" si="1319"/>
        <v>4.8377260717324712E-3</v>
      </c>
      <c r="L620" s="23">
        <v>89581</v>
      </c>
      <c r="M620" s="11">
        <f t="shared" si="1300"/>
        <v>3.3908855651937041E-2</v>
      </c>
      <c r="N620" s="11">
        <f t="shared" si="1301"/>
        <v>0.870770304665753</v>
      </c>
      <c r="O620" s="23">
        <v>47575</v>
      </c>
      <c r="P620" s="24">
        <f t="shared" si="1320"/>
        <v>37324</v>
      </c>
      <c r="Q620" s="25">
        <f t="shared" si="1302"/>
        <v>0.22425249169435216</v>
      </c>
      <c r="R620" s="23">
        <f t="shared" ref="R620:S620" si="1329">D620-D619</f>
        <v>116</v>
      </c>
      <c r="S620" s="12">
        <f t="shared" si="1329"/>
        <v>2491</v>
      </c>
      <c r="T620" s="23">
        <v>5147</v>
      </c>
      <c r="U620" s="23">
        <v>509</v>
      </c>
      <c r="V620" s="11">
        <f t="shared" si="1304"/>
        <v>9.5320839682309977E-2</v>
      </c>
      <c r="W620" s="12">
        <f t="shared" ref="W620:X620" si="1330">T620-T619</f>
        <v>157</v>
      </c>
      <c r="X620" s="12">
        <f t="shared" si="1330"/>
        <v>21</v>
      </c>
      <c r="Y620" s="11">
        <f t="shared" si="1306"/>
        <v>5.7456380259206755E-2</v>
      </c>
      <c r="Z620" s="11">
        <f t="shared" si="1307"/>
        <v>9.889255877210025E-2</v>
      </c>
      <c r="AA620" s="13">
        <f t="shared" si="1308"/>
        <v>1.6566359366846408</v>
      </c>
      <c r="AB620" s="33">
        <f t="shared" si="1309"/>
        <v>1.6627200909980275</v>
      </c>
      <c r="AC620" s="32">
        <f t="shared" si="1310"/>
        <v>6802.8571428571431</v>
      </c>
      <c r="AD620" s="32">
        <f t="shared" si="1311"/>
        <v>97.571428571428569</v>
      </c>
      <c r="AE620" s="32">
        <f t="shared" si="1312"/>
        <v>31573</v>
      </c>
      <c r="AF620" s="34">
        <f t="shared" si="1313"/>
        <v>0.22944947376142535</v>
      </c>
      <c r="AG620" s="23">
        <v>5992142</v>
      </c>
      <c r="AH620" s="30">
        <f t="shared" si="1323"/>
        <v>5415</v>
      </c>
      <c r="AI620" s="30">
        <f t="shared" si="1314"/>
        <v>4879</v>
      </c>
      <c r="AJ620" s="23">
        <v>5768941</v>
      </c>
      <c r="AK620" s="23">
        <f t="shared" si="1324"/>
        <v>4368</v>
      </c>
      <c r="AL620" s="30">
        <f t="shared" si="1315"/>
        <v>4051.8</v>
      </c>
      <c r="AM620" s="19">
        <f t="shared" si="1316"/>
        <v>1945.1428571428571</v>
      </c>
    </row>
    <row r="621" spans="1:39" ht="12.75" x14ac:dyDescent="0.2">
      <c r="A621" s="26">
        <v>44513</v>
      </c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24"/>
      <c r="Q621" s="24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</row>
    <row r="622" spans="1:39" ht="12.75" x14ac:dyDescent="0.2">
      <c r="A622" s="26">
        <v>44514</v>
      </c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24"/>
      <c r="Q622" s="24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</row>
    <row r="623" spans="1:39" x14ac:dyDescent="0.25">
      <c r="A623" s="26">
        <v>44515</v>
      </c>
      <c r="B623" s="12">
        <f>B620+C623</f>
        <v>960844</v>
      </c>
      <c r="C623" s="23">
        <v>21060</v>
      </c>
      <c r="D623" s="23">
        <v>32171</v>
      </c>
      <c r="E623" s="23">
        <v>825775</v>
      </c>
      <c r="F623" s="23">
        <v>7854966</v>
      </c>
      <c r="G623" s="7">
        <f t="shared" ref="G623:G627" si="1331">F623/9.8</f>
        <v>801527.14285714284</v>
      </c>
      <c r="H623" s="12"/>
      <c r="I623" s="11">
        <f>(B623-B620)/B620</f>
        <v>2.2409404714274769E-2</v>
      </c>
      <c r="J623" s="11">
        <f t="shared" ref="J623:J627" si="1332">B623/F623</f>
        <v>0.12232312654185899</v>
      </c>
      <c r="K623" s="11">
        <f>(F623-F620)/F620</f>
        <v>1.3214672547077923E-2</v>
      </c>
      <c r="L623" s="23">
        <v>102898</v>
      </c>
      <c r="M623" s="11">
        <f t="shared" ref="M623:M627" si="1333">D623/B623</f>
        <v>3.3482022055609441E-2</v>
      </c>
      <c r="N623" s="11">
        <f t="shared" ref="N623:N627" si="1334">E623/B623</f>
        <v>0.8594267123487267</v>
      </c>
      <c r="O623" s="23">
        <v>42931</v>
      </c>
      <c r="P623" s="24">
        <f>F623-F620</f>
        <v>102447</v>
      </c>
      <c r="Q623" s="25">
        <f t="shared" ref="Q623:Q627" si="1335">C623/P623</f>
        <v>0.2055697092154968</v>
      </c>
      <c r="R623" s="23">
        <f t="shared" ref="R623:S623" si="1336">D623-D620</f>
        <v>304</v>
      </c>
      <c r="S623" s="12">
        <f t="shared" si="1336"/>
        <v>7439</v>
      </c>
      <c r="T623" s="23">
        <v>5286</v>
      </c>
      <c r="U623" s="23">
        <v>519</v>
      </c>
      <c r="V623" s="11">
        <f t="shared" ref="V623:V627" si="1337">L623/B623</f>
        <v>0.10709126559566381</v>
      </c>
      <c r="W623" s="12">
        <f t="shared" ref="W623:X623" si="1338">T623-T620</f>
        <v>139</v>
      </c>
      <c r="X623" s="12">
        <f t="shared" si="1338"/>
        <v>10</v>
      </c>
      <c r="Y623" s="11">
        <f t="shared" ref="Y623:Y627" si="1339">T623/L623</f>
        <v>5.1371260860269392E-2</v>
      </c>
      <c r="Z623" s="11">
        <f t="shared" ref="Z623:Z627" si="1340">U623/T623</f>
        <v>9.8183881952326899E-2</v>
      </c>
      <c r="AA623" s="13">
        <f t="shared" ref="AA623:AA627" si="1341">(C617+C618+C619+C620+C621+C622+C623)/(C610+C611+C612+C613+C614+C615+C616)</f>
        <v>1.4376272336575435</v>
      </c>
      <c r="AB623" s="33">
        <f t="shared" ref="AB623:AB627" si="1342">SUM(AA617:AA623)/5</f>
        <v>1.6569420588557127</v>
      </c>
      <c r="AC623" s="32">
        <f t="shared" ref="AC623:AC627" si="1343">SUM(C617:C623)/7</f>
        <v>7263.7142857142853</v>
      </c>
      <c r="AD623" s="32">
        <f t="shared" ref="AD623:AD627" si="1344">SUM(R617:R623)/7</f>
        <v>110.42857142857143</v>
      </c>
      <c r="AE623" s="32">
        <f t="shared" ref="AE623:AE627" si="1345">SUM(P617:P623)/7</f>
        <v>32419.857142857141</v>
      </c>
      <c r="AF623" s="34">
        <f t="shared" ref="AF623:AF627" si="1346">SUM(Q617:Q623)/5</f>
        <v>0.23360903356575516</v>
      </c>
      <c r="AG623" s="23">
        <v>5999516</v>
      </c>
      <c r="AH623" s="30">
        <f>AG623-AG620</f>
        <v>7374</v>
      </c>
      <c r="AI623" s="30">
        <f t="shared" ref="AI623:AI627" si="1347">(SUM(AH617:AH623))/5</f>
        <v>5000.3999999999996</v>
      </c>
      <c r="AJ623" s="23">
        <v>5774158</v>
      </c>
      <c r="AK623" s="23">
        <f>AJ623-AJ620</f>
        <v>5217</v>
      </c>
      <c r="AL623" s="30">
        <f t="shared" ref="AL623:AL627" si="1348">(SUM(AK617:AK623))/5</f>
        <v>3936.6</v>
      </c>
      <c r="AM623" s="19">
        <f t="shared" ref="AM623:AM627" si="1349">SUM(S617:S623)/7</f>
        <v>2251.5714285714284</v>
      </c>
    </row>
    <row r="624" spans="1:39" x14ac:dyDescent="0.25">
      <c r="A624" s="26">
        <v>44516</v>
      </c>
      <c r="B624" s="12">
        <f t="shared" ref="B624:B627" si="1350">B623+C624</f>
        <v>966167</v>
      </c>
      <c r="C624" s="23">
        <v>5323</v>
      </c>
      <c r="D624" s="23">
        <v>32336</v>
      </c>
      <c r="E624" s="23">
        <v>827237</v>
      </c>
      <c r="F624" s="23">
        <v>7876457</v>
      </c>
      <c r="G624" s="7">
        <f t="shared" si="1331"/>
        <v>803720.10204081621</v>
      </c>
      <c r="H624" s="12"/>
      <c r="I624" s="11">
        <f t="shared" ref="I624:I627" si="1351">(B624-B623)/B623</f>
        <v>5.5399211526532925E-3</v>
      </c>
      <c r="J624" s="11">
        <f t="shared" si="1332"/>
        <v>0.12266517801087469</v>
      </c>
      <c r="K624" s="11">
        <f t="shared" ref="K624:K627" si="1352">(F624-F623)/F623</f>
        <v>2.7359761964596664E-3</v>
      </c>
      <c r="L624" s="23">
        <v>106594</v>
      </c>
      <c r="M624" s="11">
        <f t="shared" si="1333"/>
        <v>3.3468334149272333E-2</v>
      </c>
      <c r="N624" s="11">
        <f t="shared" si="1334"/>
        <v>0.85620498319648675</v>
      </c>
      <c r="O624" s="23">
        <v>41353</v>
      </c>
      <c r="P624" s="24">
        <f t="shared" ref="P624:P627" si="1353">F624-F623</f>
        <v>21491</v>
      </c>
      <c r="Q624" s="25">
        <f t="shared" si="1335"/>
        <v>0.24768507747429155</v>
      </c>
      <c r="R624" s="23">
        <f t="shared" ref="R624:S624" si="1354">D624-D623</f>
        <v>165</v>
      </c>
      <c r="S624" s="12">
        <f t="shared" si="1354"/>
        <v>1462</v>
      </c>
      <c r="T624" s="23">
        <v>5811</v>
      </c>
      <c r="U624" s="23">
        <v>545</v>
      </c>
      <c r="V624" s="11">
        <f t="shared" si="1337"/>
        <v>0.11032668265424093</v>
      </c>
      <c r="W624" s="12">
        <f t="shared" ref="W624:X624" si="1355">T624-T623</f>
        <v>525</v>
      </c>
      <c r="X624" s="12">
        <f t="shared" si="1355"/>
        <v>26</v>
      </c>
      <c r="Y624" s="11">
        <f t="shared" si="1339"/>
        <v>5.451526352327523E-2</v>
      </c>
      <c r="Z624" s="11">
        <f t="shared" si="1340"/>
        <v>9.3787644123214595E-2</v>
      </c>
      <c r="AA624" s="13">
        <f t="shared" si="1341"/>
        <v>1.3542230040169079</v>
      </c>
      <c r="AB624" s="33">
        <f t="shared" si="1342"/>
        <v>1.6140774803978828</v>
      </c>
      <c r="AC624" s="32">
        <f t="shared" si="1343"/>
        <v>7368.7142857142853</v>
      </c>
      <c r="AD624" s="32">
        <f t="shared" si="1344"/>
        <v>116.42857142857143</v>
      </c>
      <c r="AE624" s="32">
        <f t="shared" si="1345"/>
        <v>32651.285714285714</v>
      </c>
      <c r="AF624" s="34">
        <f t="shared" si="1346"/>
        <v>0.23696820194672888</v>
      </c>
      <c r="AG624" s="23">
        <v>6003414</v>
      </c>
      <c r="AH624" s="30">
        <f t="shared" ref="AH624:AH627" si="1356">AG624-AG623</f>
        <v>3898</v>
      </c>
      <c r="AI624" s="30">
        <f t="shared" si="1347"/>
        <v>5101.2</v>
      </c>
      <c r="AJ624" s="23">
        <v>5777331</v>
      </c>
      <c r="AK624" s="23">
        <f t="shared" ref="AK624:AK627" si="1357">AJ624-AJ623</f>
        <v>3173</v>
      </c>
      <c r="AL624" s="30">
        <f t="shared" si="1348"/>
        <v>3966</v>
      </c>
      <c r="AM624" s="19">
        <f t="shared" si="1349"/>
        <v>2281.5714285714284</v>
      </c>
    </row>
    <row r="625" spans="1:39" x14ac:dyDescent="0.25">
      <c r="A625" s="26">
        <v>44517</v>
      </c>
      <c r="B625" s="12">
        <f t="shared" si="1350"/>
        <v>976432</v>
      </c>
      <c r="C625" s="23">
        <v>10265</v>
      </c>
      <c r="D625" s="23">
        <v>32514</v>
      </c>
      <c r="E625" s="23">
        <v>828535</v>
      </c>
      <c r="F625" s="23">
        <v>7909782</v>
      </c>
      <c r="G625" s="7">
        <f t="shared" si="1331"/>
        <v>807120.61224489787</v>
      </c>
      <c r="H625" s="12"/>
      <c r="I625" s="11">
        <f t="shared" si="1351"/>
        <v>1.0624457262564339E-2</v>
      </c>
      <c r="J625" s="11">
        <f t="shared" si="1332"/>
        <v>0.12344613290227215</v>
      </c>
      <c r="K625" s="11">
        <f t="shared" si="1352"/>
        <v>4.230963236389153E-3</v>
      </c>
      <c r="L625" s="23">
        <v>115383</v>
      </c>
      <c r="M625" s="11">
        <f t="shared" si="1333"/>
        <v>3.3298785783341799E-2</v>
      </c>
      <c r="N625" s="11">
        <f t="shared" si="1334"/>
        <v>0.8485332311927507</v>
      </c>
      <c r="O625" s="23">
        <v>46530</v>
      </c>
      <c r="P625" s="24">
        <f t="shared" si="1353"/>
        <v>33325</v>
      </c>
      <c r="Q625" s="25">
        <f t="shared" si="1335"/>
        <v>0.30802700675168793</v>
      </c>
      <c r="R625" s="23">
        <f t="shared" ref="R625:S625" si="1358">D625-D624</f>
        <v>178</v>
      </c>
      <c r="S625" s="12">
        <f t="shared" si="1358"/>
        <v>1298</v>
      </c>
      <c r="T625" s="23">
        <v>5852</v>
      </c>
      <c r="U625" s="23">
        <v>565</v>
      </c>
      <c r="V625" s="11">
        <f t="shared" si="1337"/>
        <v>0.11816798302390745</v>
      </c>
      <c r="W625" s="12">
        <f t="shared" ref="W625:X625" si="1359">T625-T624</f>
        <v>41</v>
      </c>
      <c r="X625" s="12">
        <f t="shared" si="1359"/>
        <v>20</v>
      </c>
      <c r="Y625" s="11">
        <f t="shared" si="1339"/>
        <v>5.0718043385940735E-2</v>
      </c>
      <c r="Z625" s="11">
        <f t="shared" si="1340"/>
        <v>9.6548188653451814E-2</v>
      </c>
      <c r="AA625" s="13">
        <f t="shared" si="1341"/>
        <v>1.2158987433982882</v>
      </c>
      <c r="AB625" s="33">
        <f t="shared" si="1342"/>
        <v>1.487383949912803</v>
      </c>
      <c r="AC625" s="32">
        <f t="shared" si="1343"/>
        <v>7630.2857142857147</v>
      </c>
      <c r="AD625" s="32">
        <f t="shared" si="1344"/>
        <v>127.85714285714286</v>
      </c>
      <c r="AE625" s="32">
        <f t="shared" si="1345"/>
        <v>33173</v>
      </c>
      <c r="AF625" s="34">
        <f t="shared" si="1346"/>
        <v>0.24172731205587078</v>
      </c>
      <c r="AG625" s="23">
        <v>6008226</v>
      </c>
      <c r="AH625" s="30">
        <f t="shared" si="1356"/>
        <v>4812</v>
      </c>
      <c r="AI625" s="30">
        <f t="shared" si="1347"/>
        <v>5262.2</v>
      </c>
      <c r="AJ625" s="23">
        <v>5780925</v>
      </c>
      <c r="AK625" s="23">
        <f t="shared" si="1357"/>
        <v>3594</v>
      </c>
      <c r="AL625" s="30">
        <f t="shared" si="1348"/>
        <v>4002.6</v>
      </c>
      <c r="AM625" s="19">
        <f t="shared" si="1349"/>
        <v>2165.5714285714284</v>
      </c>
    </row>
    <row r="626" spans="1:39" x14ac:dyDescent="0.25">
      <c r="A626" s="26">
        <v>44518</v>
      </c>
      <c r="B626" s="12">
        <f t="shared" si="1350"/>
        <v>987199</v>
      </c>
      <c r="C626" s="23">
        <v>10767</v>
      </c>
      <c r="D626" s="23">
        <v>32645</v>
      </c>
      <c r="E626" s="23">
        <v>833416</v>
      </c>
      <c r="F626" s="23">
        <v>7954654</v>
      </c>
      <c r="G626" s="7">
        <f t="shared" si="1331"/>
        <v>811699.38775510201</v>
      </c>
      <c r="H626" s="12"/>
      <c r="I626" s="11">
        <f t="shared" si="1351"/>
        <v>1.1026881544234519E-2</v>
      </c>
      <c r="J626" s="11">
        <f t="shared" si="1332"/>
        <v>0.12410332366436051</v>
      </c>
      <c r="K626" s="11">
        <f t="shared" si="1352"/>
        <v>5.672975563675459E-3</v>
      </c>
      <c r="L626" s="23">
        <v>121138</v>
      </c>
      <c r="M626" s="11">
        <f t="shared" si="1333"/>
        <v>3.3068307403066655E-2</v>
      </c>
      <c r="N626" s="11">
        <f t="shared" si="1334"/>
        <v>0.84422289730844546</v>
      </c>
      <c r="O626" s="23">
        <v>54312</v>
      </c>
      <c r="P626" s="24">
        <f t="shared" si="1353"/>
        <v>44872</v>
      </c>
      <c r="Q626" s="25">
        <f t="shared" si="1335"/>
        <v>0.23994918880370833</v>
      </c>
      <c r="R626" s="23">
        <f t="shared" ref="R626:S626" si="1360">D626-D625</f>
        <v>131</v>
      </c>
      <c r="S626" s="12">
        <f t="shared" si="1360"/>
        <v>4881</v>
      </c>
      <c r="T626" s="23">
        <v>5969</v>
      </c>
      <c r="U626" s="23">
        <v>606</v>
      </c>
      <c r="V626" s="11">
        <f t="shared" si="1337"/>
        <v>0.12270879528848794</v>
      </c>
      <c r="W626" s="12">
        <f t="shared" ref="W626:X626" si="1361">T626-T625</f>
        <v>117</v>
      </c>
      <c r="X626" s="12">
        <f t="shared" si="1361"/>
        <v>41</v>
      </c>
      <c r="Y626" s="11">
        <f t="shared" si="1339"/>
        <v>4.9274381284155261E-2</v>
      </c>
      <c r="Z626" s="11">
        <f t="shared" si="1340"/>
        <v>0.10152454347461887</v>
      </c>
      <c r="AA626" s="13">
        <f t="shared" si="1341"/>
        <v>1.211295435792765</v>
      </c>
      <c r="AB626" s="33">
        <f t="shared" si="1342"/>
        <v>1.3751360707100291</v>
      </c>
      <c r="AC626" s="32">
        <f t="shared" si="1343"/>
        <v>7969.2857142857147</v>
      </c>
      <c r="AD626" s="32">
        <f t="shared" si="1344"/>
        <v>127.71428571428571</v>
      </c>
      <c r="AE626" s="32">
        <f t="shared" si="1345"/>
        <v>34208.428571428572</v>
      </c>
      <c r="AF626" s="34">
        <f t="shared" si="1346"/>
        <v>0.24509669478790735</v>
      </c>
      <c r="AG626" s="23">
        <v>6013007</v>
      </c>
      <c r="AH626" s="30">
        <f t="shared" si="1356"/>
        <v>4781</v>
      </c>
      <c r="AI626" s="30">
        <f t="shared" si="1347"/>
        <v>5256</v>
      </c>
      <c r="AJ626" s="23">
        <v>5784958</v>
      </c>
      <c r="AK626" s="23">
        <f t="shared" si="1357"/>
        <v>4033</v>
      </c>
      <c r="AL626" s="30">
        <f t="shared" si="1348"/>
        <v>4077</v>
      </c>
      <c r="AM626" s="19">
        <f t="shared" si="1349"/>
        <v>2510.1428571428573</v>
      </c>
    </row>
    <row r="627" spans="1:39" x14ac:dyDescent="0.25">
      <c r="A627" s="26">
        <v>44519</v>
      </c>
      <c r="B627" s="12">
        <f t="shared" si="1350"/>
        <v>998488</v>
      </c>
      <c r="C627" s="23">
        <v>11289</v>
      </c>
      <c r="D627" s="23">
        <v>32780</v>
      </c>
      <c r="E627" s="23">
        <v>837584</v>
      </c>
      <c r="F627" s="23">
        <v>8006581</v>
      </c>
      <c r="G627" s="7">
        <f t="shared" si="1331"/>
        <v>816998.06122448971</v>
      </c>
      <c r="H627" s="12"/>
      <c r="I627" s="11">
        <f t="shared" si="1351"/>
        <v>1.1435384355130019E-2</v>
      </c>
      <c r="J627" s="11">
        <f t="shared" si="1332"/>
        <v>0.12470841174279008</v>
      </c>
      <c r="K627" s="11">
        <f t="shared" si="1352"/>
        <v>6.5278766367462366E-3</v>
      </c>
      <c r="L627" s="23">
        <v>128124</v>
      </c>
      <c r="M627" s="11">
        <f t="shared" si="1333"/>
        <v>3.2829638413280883E-2</v>
      </c>
      <c r="N627" s="11">
        <f t="shared" si="1334"/>
        <v>0.83885234474525483</v>
      </c>
      <c r="O627" s="23">
        <v>59177</v>
      </c>
      <c r="P627" s="24">
        <f t="shared" si="1353"/>
        <v>51927</v>
      </c>
      <c r="Q627" s="25">
        <f t="shared" si="1335"/>
        <v>0.21740135189785662</v>
      </c>
      <c r="R627" s="23">
        <f t="shared" ref="R627:S627" si="1362">D627-D626</f>
        <v>135</v>
      </c>
      <c r="S627" s="12">
        <f t="shared" si="1362"/>
        <v>4168</v>
      </c>
      <c r="T627" s="23">
        <v>6122</v>
      </c>
      <c r="U627" s="23">
        <v>613</v>
      </c>
      <c r="V627" s="11">
        <f t="shared" si="1337"/>
        <v>0.12831801684146429</v>
      </c>
      <c r="W627" s="12">
        <f t="shared" ref="W627:X627" si="1363">T627-T626</f>
        <v>153</v>
      </c>
      <c r="X627" s="12">
        <f t="shared" si="1363"/>
        <v>7</v>
      </c>
      <c r="Y627" s="11">
        <f t="shared" si="1339"/>
        <v>4.7781836346039774E-2</v>
      </c>
      <c r="Z627" s="11">
        <f t="shared" si="1340"/>
        <v>0.10013067624959164</v>
      </c>
      <c r="AA627" s="13">
        <f t="shared" si="1341"/>
        <v>1.2327593448131038</v>
      </c>
      <c r="AB627" s="33">
        <f t="shared" si="1342"/>
        <v>1.2903607523357219</v>
      </c>
      <c r="AC627" s="32">
        <f t="shared" si="1343"/>
        <v>8386.2857142857138</v>
      </c>
      <c r="AD627" s="32">
        <f t="shared" si="1344"/>
        <v>130.42857142857142</v>
      </c>
      <c r="AE627" s="32">
        <f t="shared" si="1345"/>
        <v>36294.571428571428</v>
      </c>
      <c r="AF627" s="34">
        <f t="shared" si="1346"/>
        <v>0.24372646682860824</v>
      </c>
      <c r="AG627" s="23">
        <v>6017807</v>
      </c>
      <c r="AH627" s="30">
        <f t="shared" si="1356"/>
        <v>4800</v>
      </c>
      <c r="AI627" s="30">
        <f t="shared" si="1347"/>
        <v>5133</v>
      </c>
      <c r="AJ627" s="23">
        <v>5788775</v>
      </c>
      <c r="AK627" s="23">
        <f t="shared" si="1357"/>
        <v>3817</v>
      </c>
      <c r="AL627" s="30">
        <f t="shared" si="1348"/>
        <v>3966.8</v>
      </c>
      <c r="AM627" s="19">
        <f t="shared" si="1349"/>
        <v>2749.7142857142858</v>
      </c>
    </row>
    <row r="628" spans="1:39" ht="12.75" x14ac:dyDescent="0.2">
      <c r="A628" s="26">
        <v>44520</v>
      </c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24"/>
      <c r="Q628" s="24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</row>
    <row r="629" spans="1:39" ht="12.75" x14ac:dyDescent="0.2">
      <c r="A629" s="26">
        <v>44521</v>
      </c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24"/>
      <c r="Q629" s="24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</row>
    <row r="630" spans="1:39" x14ac:dyDescent="0.25">
      <c r="A630" s="26">
        <v>44522</v>
      </c>
      <c r="B630" s="12">
        <f>B627+C630</f>
        <v>1025697</v>
      </c>
      <c r="C630" s="23">
        <v>27209</v>
      </c>
      <c r="D630" s="23">
        <v>33172</v>
      </c>
      <c r="E630" s="23">
        <v>847992</v>
      </c>
      <c r="F630" s="23">
        <v>8134310</v>
      </c>
      <c r="G630" s="7">
        <f t="shared" ref="G630:G634" si="1364">F630/9.8</f>
        <v>830031.63265306118</v>
      </c>
      <c r="H630" s="12"/>
      <c r="I630" s="11">
        <f>(B630-B627)/B627</f>
        <v>2.7250202305886501E-2</v>
      </c>
      <c r="J630" s="11">
        <f t="shared" ref="J630:J634" si="1365">B630/F630</f>
        <v>0.12609514513216241</v>
      </c>
      <c r="K630" s="11">
        <f>(F630-F627)/F627</f>
        <v>1.595300166200779E-2</v>
      </c>
      <c r="L630" s="23">
        <v>144533</v>
      </c>
      <c r="M630" s="11">
        <f t="shared" ref="M630:M634" si="1366">D630/B630</f>
        <v>3.2340934993472729E-2</v>
      </c>
      <c r="N630" s="11">
        <f t="shared" ref="N630:N634" si="1367">E630/B630</f>
        <v>0.82674708027809385</v>
      </c>
      <c r="O630" s="23">
        <v>50429</v>
      </c>
      <c r="P630" s="24">
        <f>F630-F627</f>
        <v>127729</v>
      </c>
      <c r="Q630" s="25">
        <f t="shared" ref="Q630:Q634" si="1368">C630/P630</f>
        <v>0.21302131857291609</v>
      </c>
      <c r="R630" s="23">
        <f t="shared" ref="R630:S630" si="1369">D630-D627</f>
        <v>392</v>
      </c>
      <c r="S630" s="12">
        <f t="shared" si="1369"/>
        <v>10408</v>
      </c>
      <c r="T630" s="23">
        <v>6451</v>
      </c>
      <c r="U630" s="23">
        <v>649</v>
      </c>
      <c r="V630" s="11">
        <f t="shared" ref="V630:V634" si="1370">L630/B630</f>
        <v>0.14091198472843344</v>
      </c>
      <c r="W630" s="12">
        <f t="shared" ref="W630:X630" si="1371">T630-T627</f>
        <v>329</v>
      </c>
      <c r="X630" s="12">
        <f t="shared" si="1371"/>
        <v>36</v>
      </c>
      <c r="Y630" s="11">
        <f t="shared" ref="Y630:Y634" si="1372">T630/L630</f>
        <v>4.4633405519846681E-2</v>
      </c>
      <c r="Z630" s="11">
        <f t="shared" ref="Z630:Z634" si="1373">U630/T630</f>
        <v>0.10060455743295613</v>
      </c>
      <c r="AA630" s="13">
        <f t="shared" ref="AA630:AA634" si="1374">(C624+C625+C626+C627+C628+C629+C630)/(C617+C618+C619+C620+C621+C622+C623)</f>
        <v>1.2754788970617157</v>
      </c>
      <c r="AB630" s="33">
        <f t="shared" ref="AB630:AB634" si="1375">SUM(AA624:AA630)/5</f>
        <v>1.2579310850165561</v>
      </c>
      <c r="AC630" s="32">
        <f t="shared" ref="AC630:AC634" si="1376">SUM(C624:C630)/7</f>
        <v>9264.7142857142862</v>
      </c>
      <c r="AD630" s="32">
        <f t="shared" ref="AD630:AD634" si="1377">SUM(R624:R630)/7</f>
        <v>143</v>
      </c>
      <c r="AE630" s="32">
        <f t="shared" ref="AE630:AE634" si="1378">SUM(P624:P630)/7</f>
        <v>39906.285714285717</v>
      </c>
      <c r="AF630" s="34">
        <f t="shared" ref="AF630:AF634" si="1379">SUM(Q624:Q630)/5</f>
        <v>0.24521678870009214</v>
      </c>
      <c r="AG630" s="23">
        <v>6024568</v>
      </c>
      <c r="AH630" s="30">
        <f>AG630-AG627</f>
        <v>6761</v>
      </c>
      <c r="AI630" s="30">
        <f t="shared" ref="AI630:AI634" si="1380">(SUM(AH624:AH630))/5</f>
        <v>5010.3999999999996</v>
      </c>
      <c r="AJ630" s="23">
        <v>5794499</v>
      </c>
      <c r="AK630" s="23">
        <f>AJ630-AJ627</f>
        <v>5724</v>
      </c>
      <c r="AL630" s="30">
        <f t="shared" ref="AL630:AL634" si="1381">(SUM(AK624:AK630))/5</f>
        <v>4068.2</v>
      </c>
      <c r="AM630" s="19">
        <f t="shared" ref="AM630:AM634" si="1382">SUM(S624:S630)/7</f>
        <v>3173.8571428571427</v>
      </c>
    </row>
    <row r="631" spans="1:39" x14ac:dyDescent="0.25">
      <c r="A631" s="26">
        <v>44523</v>
      </c>
      <c r="B631" s="12">
        <f t="shared" ref="B631:B634" si="1383">B630+C631</f>
        <v>1032215</v>
      </c>
      <c r="C631" s="23">
        <v>6518</v>
      </c>
      <c r="D631" s="23">
        <v>33343</v>
      </c>
      <c r="E631" s="23">
        <v>851314</v>
      </c>
      <c r="F631" s="23">
        <v>8157875</v>
      </c>
      <c r="G631" s="7">
        <f t="shared" si="1364"/>
        <v>832436.22448979586</v>
      </c>
      <c r="H631" s="12"/>
      <c r="I631" s="11">
        <f t="shared" ref="I631:I634" si="1384">(B631-B630)/B630</f>
        <v>6.3547031920732928E-3</v>
      </c>
      <c r="J631" s="11">
        <f t="shared" si="1365"/>
        <v>0.12652988676585508</v>
      </c>
      <c r="K631" s="11">
        <f t="shared" ref="K631:K634" si="1385">(F631-F630)/F630</f>
        <v>2.8969881895329784E-3</v>
      </c>
      <c r="L631" s="23">
        <v>147558</v>
      </c>
      <c r="M631" s="11">
        <f t="shared" si="1366"/>
        <v>3.2302378864868267E-2</v>
      </c>
      <c r="N631" s="11">
        <f t="shared" si="1367"/>
        <v>0.82474484482399502</v>
      </c>
      <c r="O631" s="23">
        <v>49737</v>
      </c>
      <c r="P631" s="24">
        <f t="shared" ref="P631:P634" si="1386">F631-F630</f>
        <v>23565</v>
      </c>
      <c r="Q631" s="25">
        <f t="shared" si="1368"/>
        <v>0.27659664757054953</v>
      </c>
      <c r="R631" s="23">
        <f t="shared" ref="R631:S631" si="1387">D631-D630</f>
        <v>171</v>
      </c>
      <c r="S631" s="12">
        <f t="shared" si="1387"/>
        <v>3322</v>
      </c>
      <c r="T631" s="23">
        <v>6830</v>
      </c>
      <c r="U631" s="23">
        <v>663</v>
      </c>
      <c r="V631" s="11">
        <f t="shared" si="1370"/>
        <v>0.14295277631113673</v>
      </c>
      <c r="W631" s="12">
        <f t="shared" ref="W631:X631" si="1388">T631-T630</f>
        <v>379</v>
      </c>
      <c r="X631" s="12">
        <f t="shared" si="1388"/>
        <v>14</v>
      </c>
      <c r="Y631" s="11">
        <f t="shared" si="1372"/>
        <v>4.6286883801623768E-2</v>
      </c>
      <c r="Z631" s="11">
        <f t="shared" si="1373"/>
        <v>9.7071742313323578E-2</v>
      </c>
      <c r="AA631" s="13">
        <f t="shared" si="1374"/>
        <v>1.2804714914406468</v>
      </c>
      <c r="AB631" s="33">
        <f t="shared" si="1375"/>
        <v>1.2431807825013039</v>
      </c>
      <c r="AC631" s="32">
        <f t="shared" si="1376"/>
        <v>9435.4285714285706</v>
      </c>
      <c r="AD631" s="32">
        <f t="shared" si="1377"/>
        <v>143.85714285714286</v>
      </c>
      <c r="AE631" s="32">
        <f t="shared" si="1378"/>
        <v>40202.571428571428</v>
      </c>
      <c r="AF631" s="34">
        <f t="shared" si="1379"/>
        <v>0.25099910271934367</v>
      </c>
      <c r="AG631" s="23">
        <v>6043116</v>
      </c>
      <c r="AH631" s="30">
        <f t="shared" ref="AH631:AH634" si="1389">AG631-AG630</f>
        <v>18548</v>
      </c>
      <c r="AI631" s="30">
        <f t="shared" si="1380"/>
        <v>7940.4</v>
      </c>
      <c r="AJ631" s="23">
        <v>5801593</v>
      </c>
      <c r="AK631" s="23">
        <f t="shared" ref="AK631:AK634" si="1390">AJ631-AJ630</f>
        <v>7094</v>
      </c>
      <c r="AL631" s="30">
        <f t="shared" si="1381"/>
        <v>4852.3999999999996</v>
      </c>
      <c r="AM631" s="19">
        <f t="shared" si="1382"/>
        <v>3439.5714285714284</v>
      </c>
    </row>
    <row r="632" spans="1:39" x14ac:dyDescent="0.25">
      <c r="A632" s="26">
        <v>44524</v>
      </c>
      <c r="B632" s="12">
        <f t="shared" si="1383"/>
        <v>1044852</v>
      </c>
      <c r="C632" s="23">
        <v>12637</v>
      </c>
      <c r="D632" s="23">
        <v>33519</v>
      </c>
      <c r="E632" s="23">
        <v>856330</v>
      </c>
      <c r="F632" s="23">
        <v>8196724</v>
      </c>
      <c r="G632" s="7">
        <f t="shared" si="1364"/>
        <v>836400.40816326521</v>
      </c>
      <c r="H632" s="12"/>
      <c r="I632" s="11">
        <f t="shared" si="1384"/>
        <v>1.2242604496156323E-2</v>
      </c>
      <c r="J632" s="11">
        <f t="shared" si="1365"/>
        <v>0.12747190218921609</v>
      </c>
      <c r="K632" s="11">
        <f t="shared" si="1385"/>
        <v>4.7621470051943671E-3</v>
      </c>
      <c r="L632" s="23">
        <v>155003</v>
      </c>
      <c r="M632" s="11">
        <f t="shared" si="1366"/>
        <v>3.2080141493723513E-2</v>
      </c>
      <c r="N632" s="11">
        <f t="shared" si="1367"/>
        <v>0.8195706186139281</v>
      </c>
      <c r="O632" s="23">
        <v>54978</v>
      </c>
      <c r="P632" s="24">
        <f t="shared" si="1386"/>
        <v>38849</v>
      </c>
      <c r="Q632" s="25">
        <f t="shared" si="1368"/>
        <v>0.32528507812298901</v>
      </c>
      <c r="R632" s="23">
        <f t="shared" ref="R632:S632" si="1391">D632-D631</f>
        <v>176</v>
      </c>
      <c r="S632" s="12">
        <f t="shared" si="1391"/>
        <v>5016</v>
      </c>
      <c r="T632" s="23">
        <v>6840</v>
      </c>
      <c r="U632" s="23">
        <v>664</v>
      </c>
      <c r="V632" s="11">
        <f t="shared" si="1370"/>
        <v>0.14834923989234838</v>
      </c>
      <c r="W632" s="12">
        <f t="shared" ref="W632:X632" si="1392">T632-T631</f>
        <v>10</v>
      </c>
      <c r="X632" s="12">
        <f t="shared" si="1392"/>
        <v>1</v>
      </c>
      <c r="Y632" s="11">
        <f t="shared" si="1372"/>
        <v>4.4128178164293597E-2</v>
      </c>
      <c r="Z632" s="11">
        <f t="shared" si="1373"/>
        <v>9.7076023391812871E-2</v>
      </c>
      <c r="AA632" s="13">
        <f t="shared" si="1374"/>
        <v>1.2809855463191793</v>
      </c>
      <c r="AB632" s="33">
        <f t="shared" si="1375"/>
        <v>1.2561981430854821</v>
      </c>
      <c r="AC632" s="32">
        <f t="shared" si="1376"/>
        <v>9774.2857142857138</v>
      </c>
      <c r="AD632" s="32">
        <f t="shared" si="1377"/>
        <v>143.57142857142858</v>
      </c>
      <c r="AE632" s="32">
        <f t="shared" si="1378"/>
        <v>40991.714285714283</v>
      </c>
      <c r="AF632" s="34">
        <f t="shared" si="1379"/>
        <v>0.25445071699360394</v>
      </c>
      <c r="AG632" s="23">
        <v>6057367</v>
      </c>
      <c r="AH632" s="30">
        <f t="shared" si="1389"/>
        <v>14251</v>
      </c>
      <c r="AI632" s="30">
        <f t="shared" si="1380"/>
        <v>9828.2000000000007</v>
      </c>
      <c r="AJ632" s="23">
        <v>5808536</v>
      </c>
      <c r="AK632" s="23">
        <f t="shared" si="1390"/>
        <v>6943</v>
      </c>
      <c r="AL632" s="30">
        <f t="shared" si="1381"/>
        <v>5522.2</v>
      </c>
      <c r="AM632" s="19">
        <f t="shared" si="1382"/>
        <v>3970.7142857142858</v>
      </c>
    </row>
    <row r="633" spans="1:39" x14ac:dyDescent="0.25">
      <c r="A633" s="26">
        <v>44525</v>
      </c>
      <c r="B633" s="12">
        <f t="shared" si="1383"/>
        <v>1057017</v>
      </c>
      <c r="C633" s="23">
        <v>12165</v>
      </c>
      <c r="D633" s="23">
        <v>33704</v>
      </c>
      <c r="E633" s="23">
        <v>857451</v>
      </c>
      <c r="F633" s="23">
        <v>8249524</v>
      </c>
      <c r="G633" s="7">
        <f t="shared" si="1364"/>
        <v>841788.16326530604</v>
      </c>
      <c r="H633" s="12"/>
      <c r="I633" s="11">
        <f t="shared" si="1384"/>
        <v>1.1642797257410619E-2</v>
      </c>
      <c r="J633" s="11">
        <f t="shared" si="1365"/>
        <v>0.12813066547839608</v>
      </c>
      <c r="K633" s="11">
        <f t="shared" si="1385"/>
        <v>6.4415978871558933E-3</v>
      </c>
      <c r="L633" s="23">
        <v>165862</v>
      </c>
      <c r="M633" s="11">
        <f t="shared" si="1366"/>
        <v>3.1885958314766934E-2</v>
      </c>
      <c r="N633" s="11">
        <f t="shared" si="1367"/>
        <v>0.81119887381186873</v>
      </c>
      <c r="O633" s="23">
        <v>64002</v>
      </c>
      <c r="P633" s="24">
        <f t="shared" si="1386"/>
        <v>52800</v>
      </c>
      <c r="Q633" s="25">
        <f t="shared" si="1368"/>
        <v>0.23039772727272728</v>
      </c>
      <c r="R633" s="23">
        <f t="shared" ref="R633:S633" si="1393">D633-D632</f>
        <v>185</v>
      </c>
      <c r="S633" s="12">
        <f t="shared" si="1393"/>
        <v>1121</v>
      </c>
      <c r="T633" s="23">
        <v>6858</v>
      </c>
      <c r="U633" s="23">
        <v>680</v>
      </c>
      <c r="V633" s="11">
        <f t="shared" si="1370"/>
        <v>0.15691516787336438</v>
      </c>
      <c r="W633" s="12">
        <f t="shared" ref="W633:X633" si="1394">T633-T632</f>
        <v>18</v>
      </c>
      <c r="X633" s="12">
        <f t="shared" si="1394"/>
        <v>16</v>
      </c>
      <c r="Y633" s="11">
        <f t="shared" si="1372"/>
        <v>4.1347626339969371E-2</v>
      </c>
      <c r="Z633" s="11">
        <f t="shared" si="1373"/>
        <v>9.9154272382618841E-2</v>
      </c>
      <c r="AA633" s="13">
        <f t="shared" si="1374"/>
        <v>1.2515550775298019</v>
      </c>
      <c r="AB633" s="33">
        <f t="shared" si="1375"/>
        <v>1.2642500714328895</v>
      </c>
      <c r="AC633" s="32">
        <f t="shared" si="1376"/>
        <v>9974</v>
      </c>
      <c r="AD633" s="32">
        <f t="shared" si="1377"/>
        <v>151.28571428571428</v>
      </c>
      <c r="AE633" s="32">
        <f t="shared" si="1378"/>
        <v>42124.285714285717</v>
      </c>
      <c r="AF633" s="34">
        <f t="shared" si="1379"/>
        <v>0.25254042468740773</v>
      </c>
      <c r="AG633" s="23">
        <v>6072192</v>
      </c>
      <c r="AH633" s="30">
        <f t="shared" si="1389"/>
        <v>14825</v>
      </c>
      <c r="AI633" s="30">
        <f t="shared" si="1380"/>
        <v>11837</v>
      </c>
      <c r="AJ633" s="23">
        <v>5816050</v>
      </c>
      <c r="AK633" s="23">
        <f t="shared" si="1390"/>
        <v>7514</v>
      </c>
      <c r="AL633" s="30">
        <f t="shared" si="1381"/>
        <v>6218.4</v>
      </c>
      <c r="AM633" s="19">
        <f t="shared" si="1382"/>
        <v>3433.5714285714284</v>
      </c>
    </row>
    <row r="634" spans="1:39" x14ac:dyDescent="0.25">
      <c r="A634" s="26">
        <v>44526</v>
      </c>
      <c r="B634" s="12">
        <f t="shared" si="1383"/>
        <v>1068888</v>
      </c>
      <c r="C634" s="23">
        <v>11871</v>
      </c>
      <c r="D634" s="23">
        <v>33866</v>
      </c>
      <c r="E634" s="23">
        <v>862534</v>
      </c>
      <c r="F634" s="23">
        <v>8298820</v>
      </c>
      <c r="G634" s="7">
        <f t="shared" si="1364"/>
        <v>846818.3673469387</v>
      </c>
      <c r="H634" s="12"/>
      <c r="I634" s="11">
        <f t="shared" si="1384"/>
        <v>1.1230661380091333E-2</v>
      </c>
      <c r="J634" s="11">
        <f t="shared" si="1365"/>
        <v>0.12879999807201506</v>
      </c>
      <c r="K634" s="11">
        <f t="shared" si="1385"/>
        <v>5.975617502294678E-3</v>
      </c>
      <c r="L634" s="23">
        <v>172488</v>
      </c>
      <c r="M634" s="11">
        <f t="shared" si="1366"/>
        <v>3.1683394331305056E-2</v>
      </c>
      <c r="N634" s="11">
        <f t="shared" si="1367"/>
        <v>0.80694516170075814</v>
      </c>
      <c r="O634" s="23">
        <v>66834</v>
      </c>
      <c r="P634" s="24">
        <f t="shared" si="1386"/>
        <v>49296</v>
      </c>
      <c r="Q634" s="25">
        <f t="shared" si="1368"/>
        <v>0.2408106134371957</v>
      </c>
      <c r="R634" s="23">
        <f t="shared" ref="R634:S634" si="1395">D634-D633</f>
        <v>162</v>
      </c>
      <c r="S634" s="12">
        <f t="shared" si="1395"/>
        <v>5083</v>
      </c>
      <c r="T634" s="23">
        <v>6913</v>
      </c>
      <c r="U634" s="23">
        <v>695</v>
      </c>
      <c r="V634" s="11">
        <f t="shared" si="1370"/>
        <v>0.16137144396793676</v>
      </c>
      <c r="W634" s="12">
        <f t="shared" ref="W634:X634" si="1396">T634-T633</f>
        <v>55</v>
      </c>
      <c r="X634" s="12">
        <f t="shared" si="1396"/>
        <v>15</v>
      </c>
      <c r="Y634" s="11">
        <f t="shared" si="1372"/>
        <v>4.0078150364083298E-2</v>
      </c>
      <c r="Z634" s="11">
        <f t="shared" si="1373"/>
        <v>0.10053522349197165</v>
      </c>
      <c r="AA634" s="13">
        <f t="shared" si="1374"/>
        <v>1.1992368492777323</v>
      </c>
      <c r="AB634" s="33">
        <f t="shared" si="1375"/>
        <v>1.2575455723258151</v>
      </c>
      <c r="AC634" s="32">
        <f t="shared" si="1376"/>
        <v>10057.142857142857</v>
      </c>
      <c r="AD634" s="32">
        <f t="shared" si="1377"/>
        <v>155.14285714285714</v>
      </c>
      <c r="AE634" s="32">
        <f t="shared" si="1378"/>
        <v>41748.428571428572</v>
      </c>
      <c r="AF634" s="34">
        <f t="shared" si="1379"/>
        <v>0.25722227699527556</v>
      </c>
      <c r="AG634" s="23">
        <v>6087474</v>
      </c>
      <c r="AH634" s="30">
        <f t="shared" si="1389"/>
        <v>15282</v>
      </c>
      <c r="AI634" s="30">
        <f t="shared" si="1380"/>
        <v>13933.4</v>
      </c>
      <c r="AJ634" s="23">
        <v>5823818</v>
      </c>
      <c r="AK634" s="23">
        <f t="shared" si="1390"/>
        <v>7768</v>
      </c>
      <c r="AL634" s="30">
        <f t="shared" si="1381"/>
        <v>7008.6</v>
      </c>
      <c r="AM634" s="19">
        <f t="shared" si="1382"/>
        <v>3564.2857142857142</v>
      </c>
    </row>
    <row r="635" spans="1:39" ht="12.75" x14ac:dyDescent="0.2">
      <c r="A635" s="26">
        <v>44527</v>
      </c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24"/>
      <c r="Q635" s="24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</row>
    <row r="636" spans="1:39" ht="12.75" x14ac:dyDescent="0.2">
      <c r="A636" s="26">
        <v>44528</v>
      </c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24"/>
      <c r="Q636" s="24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</row>
    <row r="637" spans="1:39" x14ac:dyDescent="0.25">
      <c r="A637" s="26">
        <v>44529</v>
      </c>
      <c r="B637" s="12">
        <f>B634+C637</f>
        <v>1096718</v>
      </c>
      <c r="C637" s="23">
        <v>27830</v>
      </c>
      <c r="D637" s="23">
        <v>34326</v>
      </c>
      <c r="E637" s="23">
        <v>877251</v>
      </c>
      <c r="F637" s="23">
        <v>8423435</v>
      </c>
      <c r="G637" s="7">
        <f t="shared" ref="G637:G641" si="1397">F637/9.8</f>
        <v>859534.18367346935</v>
      </c>
      <c r="H637" s="12"/>
      <c r="I637" s="11">
        <f>(B637-B634)/B634</f>
        <v>2.603640418827791E-2</v>
      </c>
      <c r="J637" s="11">
        <f t="shared" ref="J637:J641" si="1398">B637/F637</f>
        <v>0.13019842855082278</v>
      </c>
      <c r="K637" s="11">
        <f>(F637-F634)/F634</f>
        <v>1.5015990225116342E-2</v>
      </c>
      <c r="L637" s="23">
        <v>185141</v>
      </c>
      <c r="M637" s="11">
        <f t="shared" ref="M637:M641" si="1399">D637/B637</f>
        <v>3.1298838899334193E-2</v>
      </c>
      <c r="N637" s="11">
        <f t="shared" ref="N637:N641" si="1400">E637/B637</f>
        <v>0.7998874824704254</v>
      </c>
      <c r="O637" s="23">
        <v>52452</v>
      </c>
      <c r="P637" s="24">
        <f>F637-F634</f>
        <v>124615</v>
      </c>
      <c r="Q637" s="25">
        <f t="shared" ref="Q637:Q641" si="1401">C637/P637</f>
        <v>0.22332784977731412</v>
      </c>
      <c r="R637" s="23">
        <f t="shared" ref="R637:S637" si="1402">D637-D634</f>
        <v>460</v>
      </c>
      <c r="S637" s="12">
        <f t="shared" si="1402"/>
        <v>14717</v>
      </c>
      <c r="T637" s="23">
        <v>7438</v>
      </c>
      <c r="U637" s="23">
        <v>538</v>
      </c>
      <c r="V637" s="11">
        <f t="shared" ref="V637:V641" si="1403">L637/B637</f>
        <v>0.16881367863024041</v>
      </c>
      <c r="W637" s="12">
        <f t="shared" ref="W637:X637" si="1404">T637-T634</f>
        <v>525</v>
      </c>
      <c r="X637" s="12">
        <f t="shared" si="1404"/>
        <v>-157</v>
      </c>
      <c r="Y637" s="11">
        <f t="shared" ref="Y637:Y641" si="1405">T637/L637</f>
        <v>4.017478570386894E-2</v>
      </c>
      <c r="Z637" s="11">
        <f t="shared" ref="Z637:Z641" si="1406">U637/T637</f>
        <v>7.233127184727077E-2</v>
      </c>
      <c r="AA637" s="13">
        <f t="shared" ref="AA637:AA641" si="1407">(C631+C632+C633+C634+C635+C636+C637)/(C624+C625+C626+C627+C628+C629+C630)</f>
        <v>1.0951073967279847</v>
      </c>
      <c r="AB637" s="33">
        <f t="shared" ref="AB637:AB641" si="1408">SUM(AA631:AA637)/5</f>
        <v>1.221471272259069</v>
      </c>
      <c r="AC637" s="32">
        <f t="shared" ref="AC637:AC641" si="1409">SUM(C631:C637)/7</f>
        <v>10145.857142857143</v>
      </c>
      <c r="AD637" s="32">
        <f t="shared" ref="AD637:AD641" si="1410">SUM(R631:R637)/7</f>
        <v>164.85714285714286</v>
      </c>
      <c r="AE637" s="32">
        <f t="shared" ref="AE637:AE641" si="1411">SUM(P631:P637)/7</f>
        <v>41303.571428571428</v>
      </c>
      <c r="AF637" s="34">
        <f t="shared" ref="AF637:AF641" si="1412">SUM(Q631:Q637)/5</f>
        <v>0.25928358323615514</v>
      </c>
      <c r="AG637" s="23">
        <v>6120959</v>
      </c>
      <c r="AH637" s="30">
        <f>AG637-AG634</f>
        <v>33485</v>
      </c>
      <c r="AI637" s="30">
        <f t="shared" ref="AI637:AI641" si="1413">(SUM(AH631:AH637))/5</f>
        <v>19278.2</v>
      </c>
      <c r="AJ637" s="23">
        <v>5839078</v>
      </c>
      <c r="AK637" s="23">
        <f>AJ637-AJ634</f>
        <v>15260</v>
      </c>
      <c r="AL637" s="30">
        <f t="shared" ref="AL637:AL641" si="1414">(SUM(AK631:AK637))/5</f>
        <v>8915.7999999999993</v>
      </c>
      <c r="AM637" s="19">
        <f t="shared" ref="AM637:AM641" si="1415">SUM(S631:S637)/7</f>
        <v>4179.8571428571431</v>
      </c>
    </row>
    <row r="638" spans="1:39" x14ac:dyDescent="0.25">
      <c r="A638" s="26">
        <v>44530</v>
      </c>
      <c r="B638" s="12">
        <f t="shared" ref="B638:B641" si="1416">B637+C638</f>
        <v>1103108</v>
      </c>
      <c r="C638" s="23">
        <v>6390</v>
      </c>
      <c r="D638" s="23">
        <v>34521</v>
      </c>
      <c r="E638" s="23">
        <v>882659</v>
      </c>
      <c r="F638" s="23">
        <v>8443744</v>
      </c>
      <c r="G638" s="7">
        <f t="shared" si="1397"/>
        <v>861606.53061224485</v>
      </c>
      <c r="H638" s="12"/>
      <c r="I638" s="11">
        <f t="shared" ref="I638:I641" si="1417">(B638-B637)/B637</f>
        <v>5.8264749917481063E-3</v>
      </c>
      <c r="J638" s="11">
        <f t="shared" si="1398"/>
        <v>0.13064204694031462</v>
      </c>
      <c r="K638" s="11">
        <f t="shared" ref="K638:K641" si="1418">(F638-F637)/F637</f>
        <v>2.411011659732639E-3</v>
      </c>
      <c r="L638" s="23">
        <v>185928</v>
      </c>
      <c r="M638" s="11">
        <f t="shared" si="1399"/>
        <v>3.1294306631807586E-2</v>
      </c>
      <c r="N638" s="11">
        <f t="shared" si="1400"/>
        <v>0.80015646700051124</v>
      </c>
      <c r="O638" s="23">
        <v>49607</v>
      </c>
      <c r="P638" s="24">
        <f t="shared" ref="P638:P641" si="1419">F638-F637</f>
        <v>20309</v>
      </c>
      <c r="Q638" s="25">
        <f t="shared" si="1401"/>
        <v>0.31463883007533605</v>
      </c>
      <c r="R638" s="23">
        <f t="shared" ref="R638:S638" si="1420">D638-D637</f>
        <v>195</v>
      </c>
      <c r="S638" s="12">
        <f t="shared" si="1420"/>
        <v>5408</v>
      </c>
      <c r="T638" s="23">
        <v>7596</v>
      </c>
      <c r="U638" s="23">
        <v>513</v>
      </c>
      <c r="V638" s="11">
        <f t="shared" si="1403"/>
        <v>0.16854922636768113</v>
      </c>
      <c r="W638" s="12">
        <f t="shared" ref="W638:X638" si="1421">T638-T637</f>
        <v>158</v>
      </c>
      <c r="X638" s="12">
        <f t="shared" si="1421"/>
        <v>-25</v>
      </c>
      <c r="Y638" s="11">
        <f t="shared" si="1405"/>
        <v>4.0854524331999487E-2</v>
      </c>
      <c r="Z638" s="11">
        <f t="shared" si="1406"/>
        <v>6.7535545023696686E-2</v>
      </c>
      <c r="AA638" s="13">
        <f t="shared" si="1407"/>
        <v>1.0733557412790697</v>
      </c>
      <c r="AB638" s="33">
        <f t="shared" si="1408"/>
        <v>1.1800481222267536</v>
      </c>
      <c r="AC638" s="32">
        <f t="shared" si="1409"/>
        <v>10127.571428571429</v>
      </c>
      <c r="AD638" s="32">
        <f t="shared" si="1410"/>
        <v>168.28571428571428</v>
      </c>
      <c r="AE638" s="32">
        <f t="shared" si="1411"/>
        <v>40838.428571428572</v>
      </c>
      <c r="AF638" s="34">
        <f t="shared" si="1412"/>
        <v>0.26689201973711241</v>
      </c>
      <c r="AG638" s="23">
        <v>6126420</v>
      </c>
      <c r="AH638" s="30">
        <f t="shared" ref="AH638:AH641" si="1422">AG638-AG637</f>
        <v>5461</v>
      </c>
      <c r="AI638" s="30">
        <f t="shared" si="1413"/>
        <v>16660.8</v>
      </c>
      <c r="AJ638" s="23">
        <v>5842885</v>
      </c>
      <c r="AK638" s="23">
        <f t="shared" ref="AK638:AK641" si="1423">AJ638-AJ637</f>
        <v>3807</v>
      </c>
      <c r="AL638" s="30">
        <f t="shared" si="1414"/>
        <v>8258.4</v>
      </c>
      <c r="AM638" s="19">
        <f t="shared" si="1415"/>
        <v>4477.8571428571431</v>
      </c>
    </row>
    <row r="639" spans="1:39" x14ac:dyDescent="0.25">
      <c r="A639" s="26">
        <v>44531</v>
      </c>
      <c r="B639" s="12">
        <f t="shared" si="1416"/>
        <v>1114260</v>
      </c>
      <c r="C639" s="23">
        <v>11152</v>
      </c>
      <c r="D639" s="23">
        <v>34713</v>
      </c>
      <c r="E639" s="23">
        <v>891691</v>
      </c>
      <c r="F639" s="23">
        <v>8474664</v>
      </c>
      <c r="G639" s="7">
        <f t="shared" si="1397"/>
        <v>864761.63265306118</v>
      </c>
      <c r="H639" s="12"/>
      <c r="I639" s="11">
        <f t="shared" si="1417"/>
        <v>1.0109617553313003E-2</v>
      </c>
      <c r="J639" s="11">
        <f t="shared" si="1398"/>
        <v>0.1314813189053867</v>
      </c>
      <c r="K639" s="11">
        <f t="shared" si="1418"/>
        <v>3.661882690901098E-3</v>
      </c>
      <c r="L639" s="23">
        <v>187856</v>
      </c>
      <c r="M639" s="11">
        <f t="shared" si="1399"/>
        <v>3.1153411232566906E-2</v>
      </c>
      <c r="N639" s="11">
        <f t="shared" si="1400"/>
        <v>0.80025398022005634</v>
      </c>
      <c r="O639" s="23">
        <v>53551</v>
      </c>
      <c r="P639" s="24">
        <f t="shared" si="1419"/>
        <v>30920</v>
      </c>
      <c r="Q639" s="25">
        <f t="shared" si="1401"/>
        <v>0.36067270375161709</v>
      </c>
      <c r="R639" s="23">
        <f t="shared" ref="R639:S639" si="1424">D639-D638</f>
        <v>192</v>
      </c>
      <c r="S639" s="12">
        <f t="shared" si="1424"/>
        <v>9032</v>
      </c>
      <c r="T639" s="23">
        <v>7546</v>
      </c>
      <c r="U639" s="23">
        <v>562</v>
      </c>
      <c r="V639" s="11">
        <f t="shared" si="1403"/>
        <v>0.16859260854737673</v>
      </c>
      <c r="W639" s="12">
        <f t="shared" ref="W639:X639" si="1425">T639-T638</f>
        <v>-50</v>
      </c>
      <c r="X639" s="12">
        <f t="shared" si="1425"/>
        <v>49</v>
      </c>
      <c r="Y639" s="11">
        <f t="shared" si="1405"/>
        <v>4.0169065667319648E-2</v>
      </c>
      <c r="Z639" s="11">
        <f t="shared" si="1406"/>
        <v>7.4476543864298972E-2</v>
      </c>
      <c r="AA639" s="13">
        <f t="shared" si="1407"/>
        <v>1.0144402221572639</v>
      </c>
      <c r="AB639" s="33">
        <f t="shared" si="1408"/>
        <v>1.1267390573943705</v>
      </c>
      <c r="AC639" s="32">
        <f t="shared" si="1409"/>
        <v>9915.4285714285706</v>
      </c>
      <c r="AD639" s="32">
        <f t="shared" si="1410"/>
        <v>170.57142857142858</v>
      </c>
      <c r="AE639" s="32">
        <f t="shared" si="1411"/>
        <v>39705.714285714283</v>
      </c>
      <c r="AF639" s="34">
        <f t="shared" si="1412"/>
        <v>0.27396954486283803</v>
      </c>
      <c r="AG639" s="23">
        <v>6132549</v>
      </c>
      <c r="AH639" s="30">
        <f t="shared" si="1422"/>
        <v>6129</v>
      </c>
      <c r="AI639" s="30">
        <f t="shared" si="1413"/>
        <v>15036.4</v>
      </c>
      <c r="AJ639" s="23">
        <v>5847405</v>
      </c>
      <c r="AK639" s="23">
        <f t="shared" si="1423"/>
        <v>4520</v>
      </c>
      <c r="AL639" s="30">
        <f t="shared" si="1414"/>
        <v>7773.8</v>
      </c>
      <c r="AM639" s="19">
        <f t="shared" si="1415"/>
        <v>5051.5714285714284</v>
      </c>
    </row>
    <row r="640" spans="1:39" x14ac:dyDescent="0.25">
      <c r="A640" s="26">
        <v>44532</v>
      </c>
      <c r="B640" s="12">
        <f t="shared" si="1416"/>
        <v>1124726</v>
      </c>
      <c r="C640" s="23">
        <v>10466</v>
      </c>
      <c r="D640" s="23">
        <v>34931</v>
      </c>
      <c r="E640" s="23">
        <v>902000</v>
      </c>
      <c r="F640" s="23">
        <v>8516699</v>
      </c>
      <c r="G640" s="7">
        <f t="shared" si="1397"/>
        <v>869050.91836734687</v>
      </c>
      <c r="H640" s="12"/>
      <c r="I640" s="11">
        <f t="shared" si="1417"/>
        <v>9.3927808590454649E-3</v>
      </c>
      <c r="J640" s="11">
        <f t="shared" si="1398"/>
        <v>0.13206125988484504</v>
      </c>
      <c r="K640" s="11">
        <f t="shared" si="1418"/>
        <v>4.9600786532657815E-3</v>
      </c>
      <c r="L640" s="23">
        <v>187795</v>
      </c>
      <c r="M640" s="11">
        <f t="shared" si="1399"/>
        <v>3.1057341965954374E-2</v>
      </c>
      <c r="N640" s="11">
        <f t="shared" si="1400"/>
        <v>0.80197310278236655</v>
      </c>
      <c r="O640" s="23">
        <v>59593</v>
      </c>
      <c r="P640" s="24">
        <f t="shared" si="1419"/>
        <v>42035</v>
      </c>
      <c r="Q640" s="25">
        <f t="shared" si="1401"/>
        <v>0.24898299036517188</v>
      </c>
      <c r="R640" s="23">
        <f t="shared" ref="R640:S640" si="1426">D640-D639</f>
        <v>218</v>
      </c>
      <c r="S640" s="12">
        <f t="shared" si="1426"/>
        <v>10309</v>
      </c>
      <c r="T640" s="23">
        <v>7450</v>
      </c>
      <c r="U640" s="23">
        <v>550</v>
      </c>
      <c r="V640" s="11">
        <f t="shared" si="1403"/>
        <v>0.16696955525167909</v>
      </c>
      <c r="W640" s="12">
        <f t="shared" ref="W640:X640" si="1427">T640-T639</f>
        <v>-96</v>
      </c>
      <c r="X640" s="12">
        <f t="shared" si="1427"/>
        <v>-12</v>
      </c>
      <c r="Y640" s="11">
        <f t="shared" si="1405"/>
        <v>3.9670917756063795E-2</v>
      </c>
      <c r="Z640" s="11">
        <f t="shared" si="1406"/>
        <v>7.3825503355704702E-2</v>
      </c>
      <c r="AA640" s="13">
        <f t="shared" si="1407"/>
        <v>0.96979289008565128</v>
      </c>
      <c r="AB640" s="33">
        <f t="shared" si="1408"/>
        <v>1.0703866199055403</v>
      </c>
      <c r="AC640" s="32">
        <f t="shared" si="1409"/>
        <v>9672.7142857142862</v>
      </c>
      <c r="AD640" s="32">
        <f t="shared" si="1410"/>
        <v>175.28571428571428</v>
      </c>
      <c r="AE640" s="32">
        <f t="shared" si="1411"/>
        <v>38167.857142857145</v>
      </c>
      <c r="AF640" s="34">
        <f t="shared" si="1412"/>
        <v>0.27768659748132696</v>
      </c>
      <c r="AG640" s="23">
        <v>6138885</v>
      </c>
      <c r="AH640" s="30">
        <f t="shared" si="1422"/>
        <v>6336</v>
      </c>
      <c r="AI640" s="30">
        <f t="shared" si="1413"/>
        <v>13338.6</v>
      </c>
      <c r="AJ640" s="23">
        <v>5852417</v>
      </c>
      <c r="AK640" s="23">
        <f t="shared" si="1423"/>
        <v>5012</v>
      </c>
      <c r="AL640" s="30">
        <f t="shared" si="1414"/>
        <v>7273.4</v>
      </c>
      <c r="AM640" s="19">
        <f t="shared" si="1415"/>
        <v>6364.1428571428569</v>
      </c>
    </row>
    <row r="641" spans="1:39" x14ac:dyDescent="0.25">
      <c r="A641" s="26">
        <v>44533</v>
      </c>
      <c r="B641" s="12">
        <f t="shared" si="1416"/>
        <v>1134869</v>
      </c>
      <c r="C641" s="23">
        <v>10143</v>
      </c>
      <c r="D641" s="23">
        <v>35122</v>
      </c>
      <c r="E641" s="23">
        <v>910745</v>
      </c>
      <c r="F641" s="23">
        <v>8559975</v>
      </c>
      <c r="G641" s="7">
        <f t="shared" si="1397"/>
        <v>873466.83673469385</v>
      </c>
      <c r="H641" s="12"/>
      <c r="I641" s="11">
        <f t="shared" si="1417"/>
        <v>9.0181964318420665E-3</v>
      </c>
      <c r="J641" s="11">
        <f t="shared" si="1398"/>
        <v>0.13257854140929151</v>
      </c>
      <c r="K641" s="11">
        <f t="shared" si="1418"/>
        <v>5.081311432985949E-3</v>
      </c>
      <c r="L641" s="23">
        <v>189002</v>
      </c>
      <c r="M641" s="11">
        <f t="shared" si="1399"/>
        <v>3.0948065371421724E-2</v>
      </c>
      <c r="N641" s="11">
        <f t="shared" si="1400"/>
        <v>0.80251112683490344</v>
      </c>
      <c r="O641" s="23">
        <v>60555</v>
      </c>
      <c r="P641" s="24">
        <f t="shared" si="1419"/>
        <v>43276</v>
      </c>
      <c r="Q641" s="25">
        <f t="shared" si="1401"/>
        <v>0.23437933265551344</v>
      </c>
      <c r="R641" s="23">
        <f t="shared" ref="R641:S641" si="1428">D641-D640</f>
        <v>191</v>
      </c>
      <c r="S641" s="12">
        <f t="shared" si="1428"/>
        <v>8745</v>
      </c>
      <c r="T641" s="23">
        <v>7463</v>
      </c>
      <c r="U641" s="23">
        <v>566</v>
      </c>
      <c r="V641" s="11">
        <f t="shared" si="1403"/>
        <v>0.16654080779367486</v>
      </c>
      <c r="W641" s="12">
        <f t="shared" ref="W641:X641" si="1429">T641-T640</f>
        <v>13</v>
      </c>
      <c r="X641" s="12">
        <f t="shared" si="1429"/>
        <v>16</v>
      </c>
      <c r="Y641" s="11">
        <f t="shared" si="1405"/>
        <v>3.9486354641749821E-2</v>
      </c>
      <c r="Z641" s="11">
        <f t="shared" si="1406"/>
        <v>7.5840814685783201E-2</v>
      </c>
      <c r="AA641" s="13">
        <f t="shared" si="1407"/>
        <v>0.93723011363636366</v>
      </c>
      <c r="AB641" s="33">
        <f t="shared" si="1408"/>
        <v>1.0179852727772667</v>
      </c>
      <c r="AC641" s="32">
        <f t="shared" si="1409"/>
        <v>9425.8571428571431</v>
      </c>
      <c r="AD641" s="32">
        <f t="shared" si="1410"/>
        <v>179.42857142857142</v>
      </c>
      <c r="AE641" s="32">
        <f t="shared" si="1411"/>
        <v>37307.857142857145</v>
      </c>
      <c r="AF641" s="34">
        <f t="shared" si="1412"/>
        <v>0.27640034132499053</v>
      </c>
      <c r="AG641" s="23">
        <v>6145984</v>
      </c>
      <c r="AH641" s="30">
        <f t="shared" si="1422"/>
        <v>7099</v>
      </c>
      <c r="AI641" s="30">
        <f t="shared" si="1413"/>
        <v>11702</v>
      </c>
      <c r="AJ641" s="23">
        <v>5858119</v>
      </c>
      <c r="AK641" s="23">
        <f t="shared" si="1423"/>
        <v>5702</v>
      </c>
      <c r="AL641" s="30">
        <f t="shared" si="1414"/>
        <v>6860.2</v>
      </c>
      <c r="AM641" s="19">
        <f t="shared" si="1415"/>
        <v>6887.2857142857147</v>
      </c>
    </row>
    <row r="642" spans="1:39" ht="12.75" x14ac:dyDescent="0.2">
      <c r="A642" s="26">
        <v>44534</v>
      </c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24"/>
      <c r="Q642" s="24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</row>
    <row r="643" spans="1:39" ht="12.75" x14ac:dyDescent="0.2">
      <c r="A643" s="26">
        <v>44535</v>
      </c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24"/>
      <c r="Q643" s="24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</row>
    <row r="644" spans="1:39" x14ac:dyDescent="0.25">
      <c r="A644" s="26">
        <v>44536</v>
      </c>
      <c r="B644" s="12">
        <f>B641+C644</f>
        <v>1157568</v>
      </c>
      <c r="C644" s="23">
        <v>22699</v>
      </c>
      <c r="D644" s="23">
        <v>35611</v>
      </c>
      <c r="E644" s="23">
        <v>932204</v>
      </c>
      <c r="F644" s="23">
        <v>8666739</v>
      </c>
      <c r="G644" s="7">
        <f t="shared" ref="G644:G648" si="1430">F644/9.8</f>
        <v>884361.12244897953</v>
      </c>
      <c r="H644" s="12"/>
      <c r="I644" s="11">
        <f>(B644-B641)/B641</f>
        <v>2.0001427477532648E-2</v>
      </c>
      <c r="J644" s="11">
        <f t="shared" ref="J644:J648" si="1431">B644/F644</f>
        <v>0.13356442371230978</v>
      </c>
      <c r="K644" s="11">
        <f>(F644-F641)/F641</f>
        <v>1.2472466333137654E-2</v>
      </c>
      <c r="L644" s="23">
        <v>189753</v>
      </c>
      <c r="M644" s="11">
        <f t="shared" ref="M644:M648" si="1432">D644/B644</f>
        <v>3.0763635484049315E-2</v>
      </c>
      <c r="N644" s="11">
        <f t="shared" ref="N644:N648" si="1433">E644/B644</f>
        <v>0.80531251727760267</v>
      </c>
      <c r="O644" s="23">
        <v>48217</v>
      </c>
      <c r="P644" s="24">
        <f>F644-F641</f>
        <v>106764</v>
      </c>
      <c r="Q644" s="25">
        <f t="shared" ref="Q644:Q648" si="1434">C644/P644</f>
        <v>0.21260911917874939</v>
      </c>
      <c r="R644" s="23">
        <f t="shared" ref="R644:S644" si="1435">D644-D641</f>
        <v>489</v>
      </c>
      <c r="S644" s="12">
        <f t="shared" si="1435"/>
        <v>21459</v>
      </c>
      <c r="T644" s="23">
        <v>7440</v>
      </c>
      <c r="U644" s="23">
        <v>586</v>
      </c>
      <c r="V644" s="11">
        <f t="shared" ref="V644:V648" si="1436">L644/B644</f>
        <v>0.16392384723834799</v>
      </c>
      <c r="W644" s="12">
        <f t="shared" ref="W644:X644" si="1437">T644-T641</f>
        <v>-23</v>
      </c>
      <c r="X644" s="12">
        <f t="shared" si="1437"/>
        <v>20</v>
      </c>
      <c r="Y644" s="11">
        <f t="shared" ref="Y644:Y648" si="1438">T644/L644</f>
        <v>3.9208866262983984E-2</v>
      </c>
      <c r="Z644" s="11">
        <f t="shared" ref="Z644:Z648" si="1439">U644/T644</f>
        <v>7.8763440860215056E-2</v>
      </c>
      <c r="AA644" s="13">
        <f t="shared" ref="AA644:AA648" si="1440">(C638+C639+C640+C641+C642+C643+C644)/(C631+C632+C633+C634+C635+C636+C637)</f>
        <v>0.85678883710451836</v>
      </c>
      <c r="AB644" s="33">
        <f t="shared" ref="AB644:AB648" si="1441">SUM(AA638:AA644)/5</f>
        <v>0.97032156085257326</v>
      </c>
      <c r="AC644" s="32">
        <f t="shared" ref="AC644:AC648" si="1442">SUM(C638:C644)/7</f>
        <v>8692.8571428571431</v>
      </c>
      <c r="AD644" s="32">
        <f t="shared" ref="AD644:AD648" si="1443">SUM(R638:R644)/7</f>
        <v>183.57142857142858</v>
      </c>
      <c r="AE644" s="32">
        <f t="shared" ref="AE644:AE648" si="1444">SUM(P638:P644)/7</f>
        <v>34757.714285714283</v>
      </c>
      <c r="AF644" s="34">
        <f t="shared" ref="AF644:AF648" si="1445">SUM(Q638:Q644)/5</f>
        <v>0.27425659520527756</v>
      </c>
      <c r="AG644" s="23">
        <v>6159926</v>
      </c>
      <c r="AH644" s="30">
        <f>AG644-AG641</f>
        <v>13942</v>
      </c>
      <c r="AI644" s="30">
        <f t="shared" ref="AI644:AI648" si="1446">(SUM(AH638:AH644))/5</f>
        <v>7793.4</v>
      </c>
      <c r="AJ644" s="23">
        <v>5867068</v>
      </c>
      <c r="AK644" s="23">
        <f>AJ644-AJ641</f>
        <v>8949</v>
      </c>
      <c r="AL644" s="30">
        <f t="shared" ref="AL644:AL648" si="1447">(SUM(AK638:AK644))/5</f>
        <v>5598</v>
      </c>
      <c r="AM644" s="19">
        <f t="shared" ref="AM644:AM648" si="1448">SUM(S638:S644)/7</f>
        <v>7850.4285714285716</v>
      </c>
    </row>
    <row r="645" spans="1:39" x14ac:dyDescent="0.25">
      <c r="A645" s="26">
        <v>44537</v>
      </c>
      <c r="B645" s="12">
        <f t="shared" ref="B645:B648" si="1449">B644+C645</f>
        <v>1161879</v>
      </c>
      <c r="C645" s="23">
        <v>4311</v>
      </c>
      <c r="D645" s="23">
        <v>35835</v>
      </c>
      <c r="E645" s="23">
        <v>938836</v>
      </c>
      <c r="F645" s="23">
        <v>8679620</v>
      </c>
      <c r="G645" s="7">
        <f t="shared" si="1430"/>
        <v>885675.51020408154</v>
      </c>
      <c r="H645" s="12"/>
      <c r="I645" s="11">
        <f t="shared" ref="I645:I648" si="1450">(B645-B644)/B644</f>
        <v>3.7241872615690827E-3</v>
      </c>
      <c r="J645" s="11">
        <f t="shared" si="1431"/>
        <v>0.1338628880066178</v>
      </c>
      <c r="K645" s="11">
        <f t="shared" ref="K645:K648" si="1451">(F645-F644)/F644</f>
        <v>1.486256826241104E-3</v>
      </c>
      <c r="L645" s="23">
        <v>187208</v>
      </c>
      <c r="M645" s="11">
        <f t="shared" si="1432"/>
        <v>3.0842282199781561E-2</v>
      </c>
      <c r="N645" s="11">
        <f t="shared" si="1433"/>
        <v>0.80803250596662823</v>
      </c>
      <c r="O645" s="23">
        <v>45198</v>
      </c>
      <c r="P645" s="24">
        <f t="shared" ref="P645:P648" si="1452">F645-F644</f>
        <v>12881</v>
      </c>
      <c r="Q645" s="25">
        <f t="shared" si="1434"/>
        <v>0.3346789845508889</v>
      </c>
      <c r="R645" s="23">
        <f t="shared" ref="R645:S645" si="1453">D645-D644</f>
        <v>224</v>
      </c>
      <c r="S645" s="12">
        <f t="shared" si="1453"/>
        <v>6632</v>
      </c>
      <c r="T645" s="23">
        <v>7568</v>
      </c>
      <c r="U645" s="23">
        <v>618</v>
      </c>
      <c r="V645" s="11">
        <f t="shared" si="1436"/>
        <v>0.16112521183359024</v>
      </c>
      <c r="W645" s="12">
        <f t="shared" ref="W645:X645" si="1454">T645-T644</f>
        <v>128</v>
      </c>
      <c r="X645" s="12">
        <f t="shared" si="1454"/>
        <v>32</v>
      </c>
      <c r="Y645" s="11">
        <f t="shared" si="1438"/>
        <v>4.0425622836630912E-2</v>
      </c>
      <c r="Z645" s="11">
        <f t="shared" si="1439"/>
        <v>8.165961945031712E-2</v>
      </c>
      <c r="AA645" s="13">
        <f t="shared" si="1440"/>
        <v>0.8290099163528134</v>
      </c>
      <c r="AB645" s="33">
        <f t="shared" si="1441"/>
        <v>0.92145239586732219</v>
      </c>
      <c r="AC645" s="32">
        <f t="shared" si="1442"/>
        <v>8395.8571428571431</v>
      </c>
      <c r="AD645" s="32">
        <f t="shared" si="1443"/>
        <v>187.71428571428572</v>
      </c>
      <c r="AE645" s="32">
        <f t="shared" si="1444"/>
        <v>33696.571428571428</v>
      </c>
      <c r="AF645" s="34">
        <f t="shared" si="1445"/>
        <v>0.27826462610038816</v>
      </c>
      <c r="AG645" s="23">
        <v>6162758</v>
      </c>
      <c r="AH645" s="30">
        <f t="shared" ref="AH645:AH648" si="1455">AG645-AG644</f>
        <v>2832</v>
      </c>
      <c r="AI645" s="30">
        <f t="shared" si="1446"/>
        <v>7267.6</v>
      </c>
      <c r="AJ645" s="23">
        <v>5870466</v>
      </c>
      <c r="AK645" s="23">
        <f t="shared" ref="AK645:AK648" si="1456">AJ645-AJ644</f>
        <v>3398</v>
      </c>
      <c r="AL645" s="30">
        <f t="shared" si="1447"/>
        <v>5516.2</v>
      </c>
      <c r="AM645" s="19">
        <f t="shared" si="1448"/>
        <v>8025.2857142857147</v>
      </c>
    </row>
    <row r="646" spans="1:39" x14ac:dyDescent="0.25">
      <c r="A646" s="26">
        <v>44538</v>
      </c>
      <c r="B646" s="12">
        <f t="shared" si="1449"/>
        <v>1168728</v>
      </c>
      <c r="C646" s="23">
        <v>6849</v>
      </c>
      <c r="D646" s="23">
        <v>36048</v>
      </c>
      <c r="E646" s="23">
        <v>948385</v>
      </c>
      <c r="F646" s="23">
        <v>8701776</v>
      </c>
      <c r="G646" s="7">
        <f t="shared" si="1430"/>
        <v>887936.32653061219</v>
      </c>
      <c r="H646" s="12"/>
      <c r="I646" s="11">
        <f t="shared" si="1450"/>
        <v>5.8947618469737386E-3</v>
      </c>
      <c r="J646" s="11">
        <f t="shared" si="1431"/>
        <v>0.13430913413537651</v>
      </c>
      <c r="K646" s="11">
        <f t="shared" si="1451"/>
        <v>2.5526463140091386E-3</v>
      </c>
      <c r="L646" s="23">
        <v>184295</v>
      </c>
      <c r="M646" s="11">
        <f t="shared" si="1432"/>
        <v>3.0843789145121876E-2</v>
      </c>
      <c r="N646" s="11">
        <f t="shared" si="1433"/>
        <v>0.81146768110287426</v>
      </c>
      <c r="O646" s="23">
        <v>47718</v>
      </c>
      <c r="P646" s="24">
        <f t="shared" si="1452"/>
        <v>22156</v>
      </c>
      <c r="Q646" s="25">
        <f t="shared" si="1434"/>
        <v>0.30912619606427155</v>
      </c>
      <c r="R646" s="23">
        <f t="shared" ref="R646:S646" si="1457">D646-D645</f>
        <v>213</v>
      </c>
      <c r="S646" s="12">
        <f t="shared" si="1457"/>
        <v>9549</v>
      </c>
      <c r="T646" s="23">
        <v>7206</v>
      </c>
      <c r="U646" s="23">
        <v>607</v>
      </c>
      <c r="V646" s="11">
        <f t="shared" si="1436"/>
        <v>0.1576885297520039</v>
      </c>
      <c r="W646" s="12">
        <f t="shared" ref="W646:X646" si="1458">T646-T645</f>
        <v>-362</v>
      </c>
      <c r="X646" s="12">
        <f t="shared" si="1458"/>
        <v>-11</v>
      </c>
      <c r="Y646" s="11">
        <f t="shared" si="1438"/>
        <v>3.910035540844841E-2</v>
      </c>
      <c r="Z646" s="11">
        <f t="shared" si="1439"/>
        <v>8.4235359422703299E-2</v>
      </c>
      <c r="AA646" s="13">
        <f t="shared" si="1440"/>
        <v>0.78475103734439833</v>
      </c>
      <c r="AB646" s="33">
        <f t="shared" si="1441"/>
        <v>0.87551455890474905</v>
      </c>
      <c r="AC646" s="32">
        <f t="shared" si="1442"/>
        <v>7781.1428571428569</v>
      </c>
      <c r="AD646" s="32">
        <f t="shared" si="1443"/>
        <v>190.71428571428572</v>
      </c>
      <c r="AE646" s="32">
        <f t="shared" si="1444"/>
        <v>32444.571428571428</v>
      </c>
      <c r="AF646" s="34">
        <f t="shared" si="1445"/>
        <v>0.26795532456291904</v>
      </c>
      <c r="AG646" s="23">
        <v>6166840</v>
      </c>
      <c r="AH646" s="30">
        <f t="shared" si="1455"/>
        <v>4082</v>
      </c>
      <c r="AI646" s="30">
        <f t="shared" si="1446"/>
        <v>6858.2</v>
      </c>
      <c r="AJ646" s="23">
        <v>5874429</v>
      </c>
      <c r="AK646" s="23">
        <f t="shared" si="1456"/>
        <v>3963</v>
      </c>
      <c r="AL646" s="30">
        <f t="shared" si="1447"/>
        <v>5404.8</v>
      </c>
      <c r="AM646" s="19">
        <f t="shared" si="1448"/>
        <v>8099.1428571428569</v>
      </c>
    </row>
    <row r="647" spans="1:39" x14ac:dyDescent="0.25">
      <c r="A647" s="26">
        <v>44539</v>
      </c>
      <c r="B647" s="12">
        <f t="shared" si="1449"/>
        <v>1176038</v>
      </c>
      <c r="C647" s="23">
        <v>7310</v>
      </c>
      <c r="D647" s="23">
        <v>36263</v>
      </c>
      <c r="E647" s="23">
        <v>955248</v>
      </c>
      <c r="F647" s="23">
        <v>8734938</v>
      </c>
      <c r="G647" s="7">
        <f t="shared" si="1430"/>
        <v>891320.20408163255</v>
      </c>
      <c r="H647" s="12"/>
      <c r="I647" s="11">
        <f t="shared" si="1450"/>
        <v>6.2546631893819604E-3</v>
      </c>
      <c r="J647" s="11">
        <f t="shared" si="1431"/>
        <v>0.1346361015956839</v>
      </c>
      <c r="K647" s="11">
        <f t="shared" si="1451"/>
        <v>3.8109461792627162E-3</v>
      </c>
      <c r="L647" s="23">
        <v>184527</v>
      </c>
      <c r="M647" s="11">
        <f t="shared" si="1432"/>
        <v>3.0834887988313305E-2</v>
      </c>
      <c r="N647" s="11">
        <f t="shared" si="1433"/>
        <v>0.81225946780631242</v>
      </c>
      <c r="O647" s="23">
        <v>53187</v>
      </c>
      <c r="P647" s="24">
        <f t="shared" si="1452"/>
        <v>33162</v>
      </c>
      <c r="Q647" s="25">
        <f t="shared" si="1434"/>
        <v>0.22043302575236717</v>
      </c>
      <c r="R647" s="23">
        <f t="shared" ref="R647:S647" si="1459">D647-D646</f>
        <v>215</v>
      </c>
      <c r="S647" s="12">
        <f t="shared" si="1459"/>
        <v>6863</v>
      </c>
      <c r="T647" s="23">
        <v>7119</v>
      </c>
      <c r="U647" s="23">
        <v>579</v>
      </c>
      <c r="V647" s="11">
        <f t="shared" si="1436"/>
        <v>0.15690564420537431</v>
      </c>
      <c r="W647" s="12">
        <f t="shared" ref="W647:X647" si="1460">T647-T646</f>
        <v>-87</v>
      </c>
      <c r="X647" s="12">
        <f t="shared" si="1460"/>
        <v>-28</v>
      </c>
      <c r="Y647" s="11">
        <f t="shared" si="1438"/>
        <v>3.8579720040969614E-2</v>
      </c>
      <c r="Z647" s="11">
        <f t="shared" si="1439"/>
        <v>8.1331647703329124E-2</v>
      </c>
      <c r="AA647" s="13">
        <f t="shared" si="1440"/>
        <v>0.75783130750712613</v>
      </c>
      <c r="AB647" s="33">
        <f t="shared" si="1441"/>
        <v>0.83312224238904398</v>
      </c>
      <c r="AC647" s="32">
        <f t="shared" si="1442"/>
        <v>7330.2857142857147</v>
      </c>
      <c r="AD647" s="32">
        <f t="shared" si="1443"/>
        <v>190.28571428571428</v>
      </c>
      <c r="AE647" s="32">
        <f t="shared" si="1444"/>
        <v>31177</v>
      </c>
      <c r="AF647" s="34">
        <f t="shared" si="1445"/>
        <v>0.26224533164035807</v>
      </c>
      <c r="AG647" s="23">
        <v>6171489</v>
      </c>
      <c r="AH647" s="30">
        <f t="shared" si="1455"/>
        <v>4649</v>
      </c>
      <c r="AI647" s="30">
        <f t="shared" si="1446"/>
        <v>6520.8</v>
      </c>
      <c r="AJ647" s="23">
        <v>5878951</v>
      </c>
      <c r="AK647" s="23">
        <f t="shared" si="1456"/>
        <v>4522</v>
      </c>
      <c r="AL647" s="30">
        <f t="shared" si="1447"/>
        <v>5306.8</v>
      </c>
      <c r="AM647" s="19">
        <f t="shared" si="1448"/>
        <v>7606.8571428571431</v>
      </c>
    </row>
    <row r="648" spans="1:39" x14ac:dyDescent="0.25">
      <c r="A648" s="26">
        <v>44540</v>
      </c>
      <c r="B648" s="12">
        <f t="shared" si="1449"/>
        <v>1182922</v>
      </c>
      <c r="C648" s="23">
        <v>6884</v>
      </c>
      <c r="D648" s="23">
        <v>36429</v>
      </c>
      <c r="E648" s="23">
        <v>968897</v>
      </c>
      <c r="F648" s="23">
        <v>8768881</v>
      </c>
      <c r="G648" s="7">
        <f t="shared" si="1430"/>
        <v>894783.77551020402</v>
      </c>
      <c r="H648" s="12"/>
      <c r="I648" s="11">
        <f t="shared" si="1450"/>
        <v>5.8535523511995362E-3</v>
      </c>
      <c r="J648" s="11">
        <f t="shared" si="1431"/>
        <v>0.13489999465154107</v>
      </c>
      <c r="K648" s="11">
        <f t="shared" si="1451"/>
        <v>3.8858890583997278E-3</v>
      </c>
      <c r="L648" s="23">
        <v>177596</v>
      </c>
      <c r="M648" s="11">
        <f t="shared" si="1432"/>
        <v>3.0795775207494661E-2</v>
      </c>
      <c r="N648" s="11">
        <f t="shared" si="1433"/>
        <v>0.81907091084619277</v>
      </c>
      <c r="O648" s="23">
        <v>55544</v>
      </c>
      <c r="P648" s="24">
        <f t="shared" si="1452"/>
        <v>33943</v>
      </c>
      <c r="Q648" s="25">
        <f t="shared" si="1434"/>
        <v>0.20281059423150577</v>
      </c>
      <c r="R648" s="23">
        <f t="shared" ref="R648:S648" si="1461">D648-D647</f>
        <v>166</v>
      </c>
      <c r="S648" s="12">
        <f t="shared" si="1461"/>
        <v>13649</v>
      </c>
      <c r="T648" s="23">
        <v>6939</v>
      </c>
      <c r="U648" s="23">
        <v>573</v>
      </c>
      <c r="V648" s="11">
        <f t="shared" si="1436"/>
        <v>0.1501333139463126</v>
      </c>
      <c r="W648" s="12">
        <f t="shared" ref="W648:X648" si="1462">T648-T647</f>
        <v>-180</v>
      </c>
      <c r="X648" s="12">
        <f t="shared" si="1462"/>
        <v>-6</v>
      </c>
      <c r="Y648" s="11">
        <f t="shared" si="1438"/>
        <v>3.9071825942025719E-2</v>
      </c>
      <c r="Z648" s="11">
        <f t="shared" si="1439"/>
        <v>8.25767401642888E-2</v>
      </c>
      <c r="AA648" s="13">
        <f t="shared" si="1440"/>
        <v>0.72828541549840109</v>
      </c>
      <c r="AB648" s="33">
        <f t="shared" si="1441"/>
        <v>0.79133330276145142</v>
      </c>
      <c r="AC648" s="32">
        <f t="shared" si="1442"/>
        <v>6864.7142857142853</v>
      </c>
      <c r="AD648" s="32">
        <f t="shared" si="1443"/>
        <v>186.71428571428572</v>
      </c>
      <c r="AE648" s="32">
        <f t="shared" si="1444"/>
        <v>29843.714285714286</v>
      </c>
      <c r="AF648" s="34">
        <f t="shared" si="1445"/>
        <v>0.2559315839555566</v>
      </c>
      <c r="AG648" s="23">
        <v>6176567</v>
      </c>
      <c r="AH648" s="30">
        <f t="shared" si="1455"/>
        <v>5078</v>
      </c>
      <c r="AI648" s="30">
        <f t="shared" si="1446"/>
        <v>6116.6</v>
      </c>
      <c r="AJ648" s="23">
        <v>5883873</v>
      </c>
      <c r="AK648" s="23">
        <f t="shared" si="1456"/>
        <v>4922</v>
      </c>
      <c r="AL648" s="30">
        <f t="shared" si="1447"/>
        <v>5150.8</v>
      </c>
      <c r="AM648" s="19">
        <f t="shared" si="1448"/>
        <v>8307.4285714285706</v>
      </c>
    </row>
    <row r="649" spans="1:39" ht="12.75" x14ac:dyDescent="0.2">
      <c r="A649" s="26">
        <v>44541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24"/>
      <c r="Q649" s="24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</row>
    <row r="650" spans="1:39" ht="12.75" x14ac:dyDescent="0.2">
      <c r="A650" s="26">
        <v>44542</v>
      </c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24"/>
      <c r="Q650" s="24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</row>
    <row r="651" spans="1:39" x14ac:dyDescent="0.25">
      <c r="A651" s="26">
        <v>44543</v>
      </c>
      <c r="B651" s="12">
        <f>B648+C651</f>
        <v>1198939</v>
      </c>
      <c r="C651" s="23">
        <v>16017</v>
      </c>
      <c r="D651" s="23">
        <v>36884</v>
      </c>
      <c r="E651" s="23">
        <v>991639</v>
      </c>
      <c r="F651" s="23">
        <v>8853922</v>
      </c>
      <c r="G651" s="7">
        <f t="shared" ref="G651:G655" si="1463">F651/9.8</f>
        <v>903461.42857142852</v>
      </c>
      <c r="H651" s="12"/>
      <c r="I651" s="11">
        <f>(B651-B648)/B648</f>
        <v>1.3540199607412831E-2</v>
      </c>
      <c r="J651" s="11">
        <f t="shared" ref="J651:J655" si="1464">B651/F651</f>
        <v>0.13541332304486078</v>
      </c>
      <c r="K651" s="11">
        <f>(F651-F648)/F648</f>
        <v>9.6980447106078879E-3</v>
      </c>
      <c r="L651" s="23">
        <v>170416</v>
      </c>
      <c r="M651" s="11">
        <f t="shared" ref="M651:M655" si="1465">D651/B651</f>
        <v>3.076386705245221E-2</v>
      </c>
      <c r="N651" s="11">
        <f t="shared" ref="N651:N655" si="1466">E651/B651</f>
        <v>0.82709712504139077</v>
      </c>
      <c r="O651" s="23">
        <v>43047</v>
      </c>
      <c r="P651" s="24">
        <f>F651-F648</f>
        <v>85041</v>
      </c>
      <c r="Q651" s="25">
        <f t="shared" ref="Q651:Q655" si="1467">C651/P651</f>
        <v>0.18834444562034783</v>
      </c>
      <c r="R651" s="23">
        <f t="shared" ref="R651:S651" si="1468">D651-D648</f>
        <v>455</v>
      </c>
      <c r="S651" s="12">
        <f t="shared" si="1468"/>
        <v>22742</v>
      </c>
      <c r="T651" s="23">
        <v>6531</v>
      </c>
      <c r="U651" s="23">
        <v>565</v>
      </c>
      <c r="V651" s="11">
        <f t="shared" ref="V651:V655" si="1469">L651/B651</f>
        <v>0.14213900790615702</v>
      </c>
      <c r="W651" s="12">
        <f t="shared" ref="W651:X651" si="1470">T651-T648</f>
        <v>-408</v>
      </c>
      <c r="X651" s="12">
        <f t="shared" si="1470"/>
        <v>-8</v>
      </c>
      <c r="Y651" s="11">
        <f t="shared" ref="Y651:Y655" si="1471">T651/L651</f>
        <v>3.8323866303633464E-2</v>
      </c>
      <c r="Z651" s="11">
        <f t="shared" ref="Z651:Z655" si="1472">U651/T651</f>
        <v>8.6510488439748887E-2</v>
      </c>
      <c r="AA651" s="13">
        <f t="shared" ref="AA651:AA655" si="1473">(C645+C646+C647+C648+C649+C650+C651)/(C638+C639+C640+C641+C642+C643+C644)</f>
        <v>0.67988496302382906</v>
      </c>
      <c r="AB651" s="33">
        <f t="shared" ref="AB651:AB655" si="1474">SUM(AA645:AA651)/5</f>
        <v>0.75595252794531365</v>
      </c>
      <c r="AC651" s="32">
        <f t="shared" ref="AC651:AC655" si="1475">SUM(C645:C651)/7</f>
        <v>5910.1428571428569</v>
      </c>
      <c r="AD651" s="32">
        <f t="shared" ref="AD651:AD655" si="1476">SUM(R645:R651)/7</f>
        <v>181.85714285714286</v>
      </c>
      <c r="AE651" s="32">
        <f t="shared" ref="AE651:AE655" si="1477">SUM(P645:P651)/7</f>
        <v>26740.428571428572</v>
      </c>
      <c r="AF651" s="34">
        <f t="shared" ref="AF651:AF655" si="1478">SUM(Q645:Q651)/5</f>
        <v>0.25107864924387624</v>
      </c>
      <c r="AG651" s="23">
        <v>6190822</v>
      </c>
      <c r="AH651" s="30">
        <f>AG651-AG648</f>
        <v>14255</v>
      </c>
      <c r="AI651" s="30">
        <f t="shared" ref="AI651:AI655" si="1479">(SUM(AH645:AH651))/5</f>
        <v>6179.2</v>
      </c>
      <c r="AJ651" s="23">
        <v>5893531</v>
      </c>
      <c r="AK651" s="23">
        <f>AJ651-AJ648</f>
        <v>9658</v>
      </c>
      <c r="AL651" s="30">
        <f t="shared" ref="AL651:AL655" si="1480">(SUM(AK645:AK651))/5</f>
        <v>5292.6</v>
      </c>
      <c r="AM651" s="19">
        <f t="shared" ref="AM651:AM655" si="1481">SUM(S645:S651)/7</f>
        <v>8490.7142857142862</v>
      </c>
    </row>
    <row r="652" spans="1:39" x14ac:dyDescent="0.25">
      <c r="A652" s="26">
        <v>44544</v>
      </c>
      <c r="B652" s="12">
        <f t="shared" ref="B652:B655" si="1482">B651+C652</f>
        <v>1202514</v>
      </c>
      <c r="C652" s="23">
        <v>3575</v>
      </c>
      <c r="D652" s="23">
        <v>37079</v>
      </c>
      <c r="E652" s="23">
        <v>996517</v>
      </c>
      <c r="F652" s="23">
        <v>8868961</v>
      </c>
      <c r="G652" s="7">
        <f t="shared" si="1463"/>
        <v>904996.0204081632</v>
      </c>
      <c r="H652" s="12"/>
      <c r="I652" s="11">
        <f t="shared" ref="I652:I655" si="1483">(B652-B651)/B651</f>
        <v>2.9818030775544042E-3</v>
      </c>
      <c r="J652" s="11">
        <f t="shared" si="1464"/>
        <v>0.13558679534164148</v>
      </c>
      <c r="K652" s="11">
        <f t="shared" ref="K652:K655" si="1484">(F652-F651)/F651</f>
        <v>1.6985692894064348E-3</v>
      </c>
      <c r="L652" s="23">
        <v>168918</v>
      </c>
      <c r="M652" s="11">
        <f t="shared" si="1465"/>
        <v>3.0834568246190897E-2</v>
      </c>
      <c r="N652" s="11">
        <f t="shared" si="1466"/>
        <v>0.82869471789933424</v>
      </c>
      <c r="O652" s="23">
        <v>40518</v>
      </c>
      <c r="P652" s="24">
        <f t="shared" ref="P652:P655" si="1485">F652-F651</f>
        <v>15039</v>
      </c>
      <c r="Q652" s="25">
        <f t="shared" si="1467"/>
        <v>0.23771527362191636</v>
      </c>
      <c r="R652" s="23">
        <f t="shared" ref="R652:S652" si="1486">D652-D651</f>
        <v>195</v>
      </c>
      <c r="S652" s="12">
        <f t="shared" si="1486"/>
        <v>4878</v>
      </c>
      <c r="T652" s="23">
        <v>6507</v>
      </c>
      <c r="U652" s="23">
        <v>563</v>
      </c>
      <c r="V652" s="11">
        <f t="shared" si="1469"/>
        <v>0.14047071385447488</v>
      </c>
      <c r="W652" s="12">
        <f t="shared" ref="W652:X652" si="1487">T652-T651</f>
        <v>-24</v>
      </c>
      <c r="X652" s="12">
        <f t="shared" si="1487"/>
        <v>-2</v>
      </c>
      <c r="Y652" s="11">
        <f t="shared" si="1471"/>
        <v>3.8521649557773596E-2</v>
      </c>
      <c r="Z652" s="11">
        <f t="shared" si="1472"/>
        <v>8.6522206854157055E-2</v>
      </c>
      <c r="AA652" s="13">
        <f t="shared" si="1473"/>
        <v>0.69141243130115193</v>
      </c>
      <c r="AB652" s="33">
        <f t="shared" si="1474"/>
        <v>0.72843303093498135</v>
      </c>
      <c r="AC652" s="32">
        <f t="shared" si="1475"/>
        <v>5805</v>
      </c>
      <c r="AD652" s="32">
        <f t="shared" si="1476"/>
        <v>177.71428571428572</v>
      </c>
      <c r="AE652" s="32">
        <f t="shared" si="1477"/>
        <v>27048.714285714286</v>
      </c>
      <c r="AF652" s="34">
        <f t="shared" si="1478"/>
        <v>0.23168590705808173</v>
      </c>
      <c r="AG652" s="23">
        <v>6192253</v>
      </c>
      <c r="AH652" s="30">
        <f t="shared" ref="AH652:AH655" si="1488">AG652-AG651</f>
        <v>1431</v>
      </c>
      <c r="AI652" s="30">
        <f t="shared" si="1479"/>
        <v>5899</v>
      </c>
      <c r="AJ652" s="23">
        <v>5900371</v>
      </c>
      <c r="AK652" s="23">
        <f t="shared" ref="AK652:AK655" si="1489">AJ652-AJ651</f>
        <v>6840</v>
      </c>
      <c r="AL652" s="30">
        <f t="shared" si="1480"/>
        <v>5981</v>
      </c>
      <c r="AM652" s="19">
        <f t="shared" si="1481"/>
        <v>8240.1428571428569</v>
      </c>
    </row>
    <row r="653" spans="1:39" x14ac:dyDescent="0.25">
      <c r="A653" s="26">
        <v>44545</v>
      </c>
      <c r="B653" s="12">
        <f t="shared" si="1482"/>
        <v>1208020</v>
      </c>
      <c r="C653" s="23">
        <v>5506</v>
      </c>
      <c r="D653" s="23">
        <v>37232</v>
      </c>
      <c r="E653" s="23">
        <v>1005586</v>
      </c>
      <c r="F653" s="23">
        <v>8890023</v>
      </c>
      <c r="G653" s="7">
        <f t="shared" si="1463"/>
        <v>907145.20408163255</v>
      </c>
      <c r="H653" s="12"/>
      <c r="I653" s="11">
        <f t="shared" si="1483"/>
        <v>4.578740871208152E-3</v>
      </c>
      <c r="J653" s="11">
        <f t="shared" si="1464"/>
        <v>0.13588491278369022</v>
      </c>
      <c r="K653" s="11">
        <f t="shared" si="1484"/>
        <v>2.374799032265448E-3</v>
      </c>
      <c r="L653" s="23">
        <v>165202</v>
      </c>
      <c r="M653" s="11">
        <f t="shared" si="1465"/>
        <v>3.0820681776791776E-2</v>
      </c>
      <c r="N653" s="11">
        <f t="shared" si="1466"/>
        <v>0.8324249598516581</v>
      </c>
      <c r="O653" s="23">
        <v>42569</v>
      </c>
      <c r="P653" s="24">
        <f t="shared" si="1485"/>
        <v>21062</v>
      </c>
      <c r="Q653" s="25">
        <f t="shared" si="1467"/>
        <v>0.26141866869243185</v>
      </c>
      <c r="R653" s="23">
        <f t="shared" ref="R653:S653" si="1490">D653-D652</f>
        <v>153</v>
      </c>
      <c r="S653" s="12">
        <f t="shared" si="1490"/>
        <v>9069</v>
      </c>
      <c r="T653" s="23">
        <v>6337</v>
      </c>
      <c r="U653" s="23">
        <v>540</v>
      </c>
      <c r="V653" s="11">
        <f t="shared" si="1469"/>
        <v>0.13675435837155014</v>
      </c>
      <c r="W653" s="12">
        <f t="shared" ref="W653:X653" si="1491">T653-T652</f>
        <v>-170</v>
      </c>
      <c r="X653" s="12">
        <f t="shared" si="1491"/>
        <v>-23</v>
      </c>
      <c r="Y653" s="11">
        <f t="shared" si="1471"/>
        <v>3.8359099768767932E-2</v>
      </c>
      <c r="Z653" s="11">
        <f t="shared" si="1472"/>
        <v>8.5213823575824521E-2</v>
      </c>
      <c r="AA653" s="13">
        <f t="shared" si="1473"/>
        <v>0.72137768965264004</v>
      </c>
      <c r="AB653" s="33">
        <f t="shared" si="1474"/>
        <v>0.71575836139662974</v>
      </c>
      <c r="AC653" s="32">
        <f t="shared" si="1475"/>
        <v>5613.1428571428569</v>
      </c>
      <c r="AD653" s="32">
        <f t="shared" si="1476"/>
        <v>169.14285714285714</v>
      </c>
      <c r="AE653" s="32">
        <f t="shared" si="1477"/>
        <v>26892.428571428572</v>
      </c>
      <c r="AF653" s="34">
        <f t="shared" si="1478"/>
        <v>0.22214440158371379</v>
      </c>
      <c r="AG653" s="23">
        <v>6194221</v>
      </c>
      <c r="AH653" s="30">
        <f t="shared" si="1488"/>
        <v>1968</v>
      </c>
      <c r="AI653" s="30">
        <f t="shared" si="1479"/>
        <v>5476.2</v>
      </c>
      <c r="AJ653" s="23">
        <v>5906701</v>
      </c>
      <c r="AK653" s="23">
        <f t="shared" si="1489"/>
        <v>6330</v>
      </c>
      <c r="AL653" s="30">
        <f t="shared" si="1480"/>
        <v>6454.4</v>
      </c>
      <c r="AM653" s="19">
        <f t="shared" si="1481"/>
        <v>8171.5714285714284</v>
      </c>
    </row>
    <row r="654" spans="1:39" x14ac:dyDescent="0.25">
      <c r="A654" s="26">
        <v>44546</v>
      </c>
      <c r="B654" s="12">
        <f t="shared" si="1482"/>
        <v>1213318</v>
      </c>
      <c r="C654" s="23">
        <v>5298</v>
      </c>
      <c r="D654" s="23">
        <v>37376</v>
      </c>
      <c r="E654" s="23">
        <v>1016089</v>
      </c>
      <c r="F654" s="23">
        <v>8919775</v>
      </c>
      <c r="G654" s="7">
        <f t="shared" si="1463"/>
        <v>910181.12244897953</v>
      </c>
      <c r="H654" s="12"/>
      <c r="I654" s="11">
        <f t="shared" si="1483"/>
        <v>4.3856889786592938E-3</v>
      </c>
      <c r="J654" s="11">
        <f t="shared" si="1464"/>
        <v>0.13602562844914809</v>
      </c>
      <c r="K654" s="11">
        <f t="shared" si="1484"/>
        <v>3.3466730063578015E-3</v>
      </c>
      <c r="L654" s="23">
        <v>159853</v>
      </c>
      <c r="M654" s="11">
        <f t="shared" si="1465"/>
        <v>3.0804784895633295E-2</v>
      </c>
      <c r="N654" s="11">
        <f t="shared" si="1466"/>
        <v>0.83744657212701035</v>
      </c>
      <c r="O654" s="23">
        <v>45659</v>
      </c>
      <c r="P654" s="24">
        <f t="shared" si="1485"/>
        <v>29752</v>
      </c>
      <c r="Q654" s="25">
        <f t="shared" si="1467"/>
        <v>0.17807206238236084</v>
      </c>
      <c r="R654" s="23">
        <f t="shared" ref="R654:S654" si="1492">D654-D653</f>
        <v>144</v>
      </c>
      <c r="S654" s="12">
        <f t="shared" si="1492"/>
        <v>10503</v>
      </c>
      <c r="T654" s="23">
        <v>6109</v>
      </c>
      <c r="U654" s="23">
        <v>542</v>
      </c>
      <c r="V654" s="11">
        <f t="shared" si="1469"/>
        <v>0.13174864297735631</v>
      </c>
      <c r="W654" s="12">
        <f t="shared" ref="W654:X654" si="1493">T654-T653</f>
        <v>-228</v>
      </c>
      <c r="X654" s="12">
        <f t="shared" si="1493"/>
        <v>2</v>
      </c>
      <c r="Y654" s="11">
        <f t="shared" si="1471"/>
        <v>3.821636128192777E-2</v>
      </c>
      <c r="Z654" s="11">
        <f t="shared" si="1472"/>
        <v>8.8721558356523164E-2</v>
      </c>
      <c r="AA654" s="13">
        <f t="shared" si="1473"/>
        <v>0.72653570314936078</v>
      </c>
      <c r="AB654" s="33">
        <f t="shared" si="1474"/>
        <v>0.70949924052507651</v>
      </c>
      <c r="AC654" s="32">
        <f t="shared" si="1475"/>
        <v>5325.7142857142853</v>
      </c>
      <c r="AD654" s="32">
        <f t="shared" si="1476"/>
        <v>159</v>
      </c>
      <c r="AE654" s="32">
        <f t="shared" si="1477"/>
        <v>26405.285714285714</v>
      </c>
      <c r="AF654" s="34">
        <f t="shared" si="1478"/>
        <v>0.21367220890971256</v>
      </c>
      <c r="AG654" s="23">
        <v>6200040</v>
      </c>
      <c r="AH654" s="30">
        <f t="shared" si="1488"/>
        <v>5819</v>
      </c>
      <c r="AI654" s="30">
        <f t="shared" si="1479"/>
        <v>5710.2</v>
      </c>
      <c r="AJ654" s="23">
        <v>5914603</v>
      </c>
      <c r="AK654" s="23">
        <f t="shared" si="1489"/>
        <v>7902</v>
      </c>
      <c r="AL654" s="30">
        <f t="shared" si="1480"/>
        <v>7130.4</v>
      </c>
      <c r="AM654" s="19">
        <f t="shared" si="1481"/>
        <v>8691.5714285714294</v>
      </c>
    </row>
    <row r="655" spans="1:39" x14ac:dyDescent="0.25">
      <c r="A655" s="26">
        <v>44547</v>
      </c>
      <c r="B655" s="12">
        <f t="shared" si="1482"/>
        <v>1218295</v>
      </c>
      <c r="C655" s="23">
        <v>4977</v>
      </c>
      <c r="D655" s="23">
        <v>37530</v>
      </c>
      <c r="E655" s="23">
        <v>1026254</v>
      </c>
      <c r="F655" s="23">
        <v>8947845</v>
      </c>
      <c r="G655" s="7">
        <f t="shared" si="1463"/>
        <v>913045.40816326521</v>
      </c>
      <c r="H655" s="12"/>
      <c r="I655" s="11">
        <f t="shared" si="1483"/>
        <v>4.101974915067608E-3</v>
      </c>
      <c r="J655" s="11">
        <f t="shared" si="1464"/>
        <v>0.13615513008998256</v>
      </c>
      <c r="K655" s="11">
        <f t="shared" si="1484"/>
        <v>3.1469403656482365E-3</v>
      </c>
      <c r="L655" s="23">
        <v>154511</v>
      </c>
      <c r="M655" s="11">
        <f t="shared" si="1465"/>
        <v>3.0805346816657708E-2</v>
      </c>
      <c r="N655" s="11">
        <f t="shared" si="1466"/>
        <v>0.84236904854735517</v>
      </c>
      <c r="O655" s="23">
        <v>45852</v>
      </c>
      <c r="P655" s="24">
        <f t="shared" si="1485"/>
        <v>28070</v>
      </c>
      <c r="Q655" s="25">
        <f t="shared" si="1467"/>
        <v>0.17730673316708229</v>
      </c>
      <c r="R655" s="23">
        <f t="shared" ref="R655:S655" si="1494">D655-D654</f>
        <v>154</v>
      </c>
      <c r="S655" s="12">
        <f t="shared" si="1494"/>
        <v>10165</v>
      </c>
      <c r="T655" s="23">
        <v>5856</v>
      </c>
      <c r="U655" s="23">
        <v>519</v>
      </c>
      <c r="V655" s="11">
        <f t="shared" si="1469"/>
        <v>0.12682560463598719</v>
      </c>
      <c r="W655" s="12">
        <f t="shared" ref="W655:X655" si="1495">T655-T654</f>
        <v>-253</v>
      </c>
      <c r="X655" s="12">
        <f t="shared" si="1495"/>
        <v>-23</v>
      </c>
      <c r="Y655" s="11">
        <f t="shared" si="1471"/>
        <v>3.790021422422999E-2</v>
      </c>
      <c r="Z655" s="11">
        <f t="shared" si="1472"/>
        <v>8.8627049180327863E-2</v>
      </c>
      <c r="AA655" s="13">
        <f t="shared" si="1473"/>
        <v>0.73612469564855476</v>
      </c>
      <c r="AB655" s="33">
        <f t="shared" si="1474"/>
        <v>0.71106709655510725</v>
      </c>
      <c r="AC655" s="32">
        <f t="shared" si="1475"/>
        <v>5053.2857142857147</v>
      </c>
      <c r="AD655" s="32">
        <f t="shared" si="1476"/>
        <v>157.28571428571428</v>
      </c>
      <c r="AE655" s="32">
        <f t="shared" si="1477"/>
        <v>25566.285714285714</v>
      </c>
      <c r="AF655" s="34">
        <f t="shared" si="1478"/>
        <v>0.20857143669682782</v>
      </c>
      <c r="AG655" s="23">
        <v>6208430</v>
      </c>
      <c r="AH655" s="30">
        <f t="shared" si="1488"/>
        <v>8390</v>
      </c>
      <c r="AI655" s="30">
        <f t="shared" si="1479"/>
        <v>6372.6</v>
      </c>
      <c r="AJ655" s="23">
        <v>5923284</v>
      </c>
      <c r="AK655" s="23">
        <f t="shared" si="1489"/>
        <v>8681</v>
      </c>
      <c r="AL655" s="30">
        <f t="shared" si="1480"/>
        <v>7882.2</v>
      </c>
      <c r="AM655" s="19">
        <f t="shared" si="1481"/>
        <v>8193.8571428571431</v>
      </c>
    </row>
    <row r="656" spans="1:39" ht="12.75" x14ac:dyDescent="0.2">
      <c r="A656" s="26">
        <v>44548</v>
      </c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24"/>
      <c r="Q656" s="24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</row>
    <row r="657" spans="1:39" ht="12.75" x14ac:dyDescent="0.2">
      <c r="A657" s="26">
        <v>44549</v>
      </c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24"/>
      <c r="Q657" s="24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</row>
    <row r="658" spans="1:39" x14ac:dyDescent="0.25">
      <c r="A658" s="26">
        <v>44550</v>
      </c>
      <c r="B658" s="12">
        <f>B655+C658</f>
        <v>1228400</v>
      </c>
      <c r="C658" s="23">
        <v>10105</v>
      </c>
      <c r="D658" s="23">
        <v>37896</v>
      </c>
      <c r="E658" s="23">
        <v>1048633</v>
      </c>
      <c r="F658" s="23">
        <v>9014430</v>
      </c>
      <c r="G658" s="7">
        <f t="shared" ref="G658:G661" si="1496">F658/9.8</f>
        <v>919839.79591836734</v>
      </c>
      <c r="H658" s="12"/>
      <c r="I658" s="11">
        <f>(B658-B655)/B655</f>
        <v>8.2943786192999237E-3</v>
      </c>
      <c r="J658" s="11">
        <f t="shared" ref="J658:J661" si="1497">B658/F658</f>
        <v>0.13627040201099791</v>
      </c>
      <c r="K658" s="11">
        <f>(F658-F655)/F655</f>
        <v>7.4414565741807107E-3</v>
      </c>
      <c r="L658" s="23">
        <v>141871</v>
      </c>
      <c r="M658" s="11">
        <f t="shared" ref="M658:M661" si="1498">D658/B658</f>
        <v>3.0849886030608922E-2</v>
      </c>
      <c r="N658" s="11">
        <f t="shared" ref="N658:N661" si="1499">E658/B658</f>
        <v>0.85365760338651908</v>
      </c>
      <c r="O658" s="23">
        <v>33383</v>
      </c>
      <c r="P658" s="24">
        <f>F658-F655</f>
        <v>66585</v>
      </c>
      <c r="Q658" s="25">
        <f t="shared" ref="Q658:Q661" si="1500">C658/P658</f>
        <v>0.15176090711121124</v>
      </c>
      <c r="R658" s="23">
        <f t="shared" ref="R658:S658" si="1501">D658-D655</f>
        <v>366</v>
      </c>
      <c r="S658" s="12">
        <f t="shared" si="1501"/>
        <v>22379</v>
      </c>
      <c r="T658" s="23">
        <v>5537</v>
      </c>
      <c r="U658" s="23">
        <v>503</v>
      </c>
      <c r="V658" s="11">
        <f t="shared" ref="V658:V661" si="1502">L658/B658</f>
        <v>0.11549251058287203</v>
      </c>
      <c r="W658" s="12">
        <f t="shared" ref="W658:X658" si="1503">T658-T655</f>
        <v>-319</v>
      </c>
      <c r="X658" s="12">
        <f t="shared" si="1503"/>
        <v>-16</v>
      </c>
      <c r="Y658" s="11">
        <f t="shared" ref="Y658:Y661" si="1504">T658/L658</f>
        <v>3.902841313587696E-2</v>
      </c>
      <c r="Z658" s="11">
        <f t="shared" ref="Z658:Z661" si="1505">U658/T658</f>
        <v>9.0843417012822822E-2</v>
      </c>
      <c r="AA658" s="13">
        <f t="shared" ref="AA658:AA661" si="1506">(C652+C653+C654+C655+C656+C657+C658)/(C645+C646+C647+C648+C649+C650+C651)</f>
        <v>0.71211718353435982</v>
      </c>
      <c r="AB658" s="33">
        <f t="shared" ref="AB658:AB661" si="1507">SUM(AA652:AA658)/5</f>
        <v>0.7175135406572134</v>
      </c>
      <c r="AC658" s="32">
        <f t="shared" ref="AC658:AC661" si="1508">SUM(C652:C658)/7</f>
        <v>4208.7142857142853</v>
      </c>
      <c r="AD658" s="32">
        <f t="shared" ref="AD658:AD661" si="1509">SUM(R652:R658)/7</f>
        <v>144.57142857142858</v>
      </c>
      <c r="AE658" s="32">
        <f t="shared" ref="AE658:AE661" si="1510">SUM(P652:P658)/7</f>
        <v>22929.714285714286</v>
      </c>
      <c r="AF658" s="34">
        <f t="shared" ref="AF658:AF661" si="1511">SUM(Q652:Q658)/5</f>
        <v>0.20125472899500049</v>
      </c>
      <c r="AG658" s="23">
        <v>6226399</v>
      </c>
      <c r="AH658" s="30">
        <f>AG658-AG655</f>
        <v>17969</v>
      </c>
      <c r="AI658" s="30">
        <f t="shared" ref="AI658:AI661" si="1512">(SUM(AH652:AH658))/5</f>
        <v>7115.4</v>
      </c>
      <c r="AJ658" s="23">
        <v>5937305</v>
      </c>
      <c r="AK658" s="23">
        <f>AJ658-AJ655</f>
        <v>14021</v>
      </c>
      <c r="AL658" s="30">
        <f t="shared" ref="AL658:AL661" si="1513">(SUM(AK652:AK658))/5</f>
        <v>8754.7999999999993</v>
      </c>
      <c r="AM658" s="19">
        <f t="shared" ref="AM658:AM661" si="1514">SUM(S652:S658)/7</f>
        <v>8142</v>
      </c>
    </row>
    <row r="659" spans="1:39" x14ac:dyDescent="0.25">
      <c r="A659" s="26">
        <v>44551</v>
      </c>
      <c r="B659" s="12">
        <f t="shared" ref="B659:B661" si="1515">B658+C659</f>
        <v>1230385</v>
      </c>
      <c r="C659" s="23">
        <v>1985</v>
      </c>
      <c r="D659" s="23">
        <v>38028</v>
      </c>
      <c r="E659" s="23">
        <v>1054288</v>
      </c>
      <c r="F659" s="23">
        <v>9021858</v>
      </c>
      <c r="G659" s="7">
        <f t="shared" si="1496"/>
        <v>920597.75510204071</v>
      </c>
      <c r="H659" s="12"/>
      <c r="I659" s="11">
        <f t="shared" ref="I659:I661" si="1516">(B659-B658)/B658</f>
        <v>1.6159231520677304E-3</v>
      </c>
      <c r="J659" s="11">
        <f t="shared" si="1497"/>
        <v>0.13637822719000897</v>
      </c>
      <c r="K659" s="11">
        <f t="shared" ref="K659:K661" si="1517">(F659-F658)/F658</f>
        <v>8.2401216715865568E-4</v>
      </c>
      <c r="L659" s="23">
        <v>138069</v>
      </c>
      <c r="M659" s="11">
        <f t="shared" si="1498"/>
        <v>3.0907398903595215E-2</v>
      </c>
      <c r="N659" s="11">
        <f t="shared" si="1499"/>
        <v>0.85687650613425881</v>
      </c>
      <c r="O659" s="23">
        <v>31543</v>
      </c>
      <c r="P659" s="24">
        <f t="shared" ref="P659:P661" si="1518">F659-F658</f>
        <v>7428</v>
      </c>
      <c r="Q659" s="25">
        <f t="shared" si="1500"/>
        <v>0.26723209477652127</v>
      </c>
      <c r="R659" s="23">
        <f t="shared" ref="R659:S659" si="1519">D659-D658</f>
        <v>132</v>
      </c>
      <c r="S659" s="12">
        <f t="shared" si="1519"/>
        <v>5655</v>
      </c>
      <c r="T659" s="23">
        <v>5527</v>
      </c>
      <c r="U659" s="23">
        <v>501</v>
      </c>
      <c r="V659" s="11">
        <f t="shared" si="1502"/>
        <v>0.11221609496214599</v>
      </c>
      <c r="W659" s="12">
        <f t="shared" ref="W659:X659" si="1520">T659-T658</f>
        <v>-10</v>
      </c>
      <c r="X659" s="12">
        <f t="shared" si="1520"/>
        <v>-2</v>
      </c>
      <c r="Y659" s="11">
        <f t="shared" si="1504"/>
        <v>4.0030709283039638E-2</v>
      </c>
      <c r="Z659" s="11">
        <f t="shared" si="1505"/>
        <v>9.0645920028948793E-2</v>
      </c>
      <c r="AA659" s="13">
        <f t="shared" si="1506"/>
        <v>0.68588655100283002</v>
      </c>
      <c r="AB659" s="33">
        <f t="shared" si="1507"/>
        <v>0.71640836459754909</v>
      </c>
      <c r="AC659" s="32">
        <f t="shared" si="1508"/>
        <v>3981.5714285714284</v>
      </c>
      <c r="AD659" s="32">
        <f t="shared" si="1509"/>
        <v>135.57142857142858</v>
      </c>
      <c r="AE659" s="32">
        <f t="shared" si="1510"/>
        <v>21842.428571428572</v>
      </c>
      <c r="AF659" s="34">
        <f t="shared" si="1511"/>
        <v>0.20715809322592152</v>
      </c>
      <c r="AG659" s="23">
        <v>6232575</v>
      </c>
      <c r="AH659" s="30">
        <f t="shared" ref="AH659:AH661" si="1521">AG659-AG658</f>
        <v>6176</v>
      </c>
      <c r="AI659" s="30">
        <f t="shared" si="1512"/>
        <v>8064.4</v>
      </c>
      <c r="AJ659" s="23">
        <v>5945349</v>
      </c>
      <c r="AK659" s="23">
        <f t="shared" ref="AK659:AK661" si="1522">AJ659-AJ658</f>
        <v>8044</v>
      </c>
      <c r="AL659" s="30">
        <f t="shared" si="1513"/>
        <v>8995.6</v>
      </c>
      <c r="AM659" s="19">
        <f t="shared" si="1514"/>
        <v>8253</v>
      </c>
    </row>
    <row r="660" spans="1:39" x14ac:dyDescent="0.25">
      <c r="A660" s="26">
        <v>44552</v>
      </c>
      <c r="B660" s="12">
        <f t="shared" si="1515"/>
        <v>1233744</v>
      </c>
      <c r="C660" s="23">
        <v>3359</v>
      </c>
      <c r="D660" s="23">
        <v>38167</v>
      </c>
      <c r="E660" s="23">
        <v>1060360</v>
      </c>
      <c r="F660" s="23">
        <v>9037023</v>
      </c>
      <c r="G660" s="7">
        <f t="shared" si="1496"/>
        <v>922145.20408163255</v>
      </c>
      <c r="H660" s="12"/>
      <c r="I660" s="11">
        <f t="shared" si="1516"/>
        <v>2.7300397842951597E-3</v>
      </c>
      <c r="J660" s="11">
        <f t="shared" si="1497"/>
        <v>0.13652106451427642</v>
      </c>
      <c r="K660" s="11">
        <f t="shared" si="1517"/>
        <v>1.6809176114277126E-3</v>
      </c>
      <c r="L660" s="23">
        <v>135217</v>
      </c>
      <c r="M660" s="11">
        <f t="shared" si="1498"/>
        <v>3.0935915392496335E-2</v>
      </c>
      <c r="N660" s="11">
        <f t="shared" si="1499"/>
        <v>0.85946517267763811</v>
      </c>
      <c r="O660" s="23">
        <v>31081</v>
      </c>
      <c r="P660" s="24">
        <f t="shared" si="1518"/>
        <v>15165</v>
      </c>
      <c r="Q660" s="25">
        <f t="shared" si="1500"/>
        <v>0.22149686778766897</v>
      </c>
      <c r="R660" s="23">
        <f t="shared" ref="R660:S660" si="1523">D660-D659</f>
        <v>139</v>
      </c>
      <c r="S660" s="12">
        <f t="shared" si="1523"/>
        <v>6072</v>
      </c>
      <c r="T660" s="23">
        <v>5159</v>
      </c>
      <c r="U660" s="23">
        <v>464</v>
      </c>
      <c r="V660" s="11">
        <f t="shared" si="1502"/>
        <v>0.10959891192986551</v>
      </c>
      <c r="W660" s="12">
        <f t="shared" ref="W660:X660" si="1524">T660-T659</f>
        <v>-368</v>
      </c>
      <c r="X660" s="12">
        <f t="shared" si="1524"/>
        <v>-37</v>
      </c>
      <c r="Y660" s="11">
        <f t="shared" si="1504"/>
        <v>3.8153486617806931E-2</v>
      </c>
      <c r="Z660" s="11">
        <f t="shared" si="1505"/>
        <v>8.9939910835433221E-2</v>
      </c>
      <c r="AA660" s="13">
        <f t="shared" si="1506"/>
        <v>0.65468797719637584</v>
      </c>
      <c r="AB660" s="33">
        <f t="shared" si="1507"/>
        <v>0.70307042210629622</v>
      </c>
      <c r="AC660" s="32">
        <f t="shared" si="1508"/>
        <v>3674.8571428571427</v>
      </c>
      <c r="AD660" s="32">
        <f t="shared" si="1509"/>
        <v>133.57142857142858</v>
      </c>
      <c r="AE660" s="32">
        <f t="shared" si="1510"/>
        <v>21000</v>
      </c>
      <c r="AF660" s="34">
        <f t="shared" si="1511"/>
        <v>0.19917373304496891</v>
      </c>
      <c r="AG660" s="23">
        <v>6239410</v>
      </c>
      <c r="AH660" s="30">
        <f t="shared" si="1521"/>
        <v>6835</v>
      </c>
      <c r="AI660" s="30">
        <f t="shared" si="1512"/>
        <v>9037.7999999999993</v>
      </c>
      <c r="AJ660" s="23">
        <v>5951491</v>
      </c>
      <c r="AK660" s="23">
        <f t="shared" si="1522"/>
        <v>6142</v>
      </c>
      <c r="AL660" s="30">
        <f t="shared" si="1513"/>
        <v>8958</v>
      </c>
      <c r="AM660" s="19">
        <f t="shared" si="1514"/>
        <v>7824.8571428571431</v>
      </c>
    </row>
    <row r="661" spans="1:39" x14ac:dyDescent="0.25">
      <c r="A661" s="26">
        <v>44553</v>
      </c>
      <c r="B661" s="12">
        <f t="shared" si="1515"/>
        <v>1237330</v>
      </c>
      <c r="C661" s="23">
        <v>3586</v>
      </c>
      <c r="D661" s="23">
        <v>38307</v>
      </c>
      <c r="E661" s="23">
        <v>1071772</v>
      </c>
      <c r="F661" s="23">
        <v>9058668</v>
      </c>
      <c r="G661" s="7">
        <f t="shared" si="1496"/>
        <v>924353.87755102036</v>
      </c>
      <c r="H661" s="12"/>
      <c r="I661" s="11">
        <f t="shared" si="1516"/>
        <v>2.9065997484080978E-3</v>
      </c>
      <c r="J661" s="11">
        <f t="shared" si="1497"/>
        <v>0.13659072172641717</v>
      </c>
      <c r="K661" s="11">
        <f t="shared" si="1517"/>
        <v>2.3951471629539947E-3</v>
      </c>
      <c r="L661" s="23">
        <v>127251</v>
      </c>
      <c r="M661" s="11">
        <f t="shared" si="1498"/>
        <v>3.095940452425788E-2</v>
      </c>
      <c r="N661" s="11">
        <f t="shared" si="1499"/>
        <v>0.86619737660931195</v>
      </c>
      <c r="O661" s="23">
        <v>32319</v>
      </c>
      <c r="P661" s="24">
        <f t="shared" si="1518"/>
        <v>21645</v>
      </c>
      <c r="Q661" s="25">
        <f t="shared" si="1500"/>
        <v>0.16567336567336569</v>
      </c>
      <c r="R661" s="23">
        <f t="shared" ref="R661:S661" si="1525">D661-D660</f>
        <v>140</v>
      </c>
      <c r="S661" s="12">
        <f t="shared" si="1525"/>
        <v>11412</v>
      </c>
      <c r="T661" s="23">
        <v>4827</v>
      </c>
      <c r="U661" s="23">
        <v>454</v>
      </c>
      <c r="V661" s="11">
        <f t="shared" si="1502"/>
        <v>0.10284321886643014</v>
      </c>
      <c r="W661" s="12">
        <f t="shared" ref="W661:X661" si="1526">T661-T660</f>
        <v>-332</v>
      </c>
      <c r="X661" s="12">
        <f t="shared" si="1526"/>
        <v>-10</v>
      </c>
      <c r="Y661" s="11">
        <f t="shared" si="1504"/>
        <v>3.7932904260084402E-2</v>
      </c>
      <c r="Z661" s="11">
        <f t="shared" si="1505"/>
        <v>9.4054278019473789E-2</v>
      </c>
      <c r="AA661" s="13">
        <f t="shared" si="1506"/>
        <v>0.64409871244635197</v>
      </c>
      <c r="AB661" s="33">
        <f t="shared" si="1507"/>
        <v>0.68658302396569437</v>
      </c>
      <c r="AC661" s="32">
        <f t="shared" si="1508"/>
        <v>3430.2857142857142</v>
      </c>
      <c r="AD661" s="32">
        <f t="shared" si="1509"/>
        <v>133</v>
      </c>
      <c r="AE661" s="32">
        <f t="shared" si="1510"/>
        <v>19841.857142857141</v>
      </c>
      <c r="AF661" s="34">
        <f t="shared" si="1511"/>
        <v>0.19669399370316987</v>
      </c>
      <c r="AG661" s="23">
        <v>6245773</v>
      </c>
      <c r="AH661" s="30">
        <f t="shared" si="1521"/>
        <v>6363</v>
      </c>
      <c r="AI661" s="30">
        <f t="shared" si="1512"/>
        <v>9146.6</v>
      </c>
      <c r="AJ661" s="23">
        <v>5957571</v>
      </c>
      <c r="AK661" s="23">
        <f t="shared" si="1522"/>
        <v>6080</v>
      </c>
      <c r="AL661" s="30">
        <f t="shared" si="1513"/>
        <v>8593.6</v>
      </c>
      <c r="AM661" s="19">
        <f t="shared" si="1514"/>
        <v>7954.7142857142853</v>
      </c>
    </row>
    <row r="662" spans="1:39" ht="12.75" x14ac:dyDescent="0.2">
      <c r="A662" s="26">
        <v>44554</v>
      </c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24"/>
      <c r="Q662" s="24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</row>
    <row r="663" spans="1:39" ht="12.75" x14ac:dyDescent="0.2">
      <c r="A663" s="26">
        <v>44555</v>
      </c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24"/>
      <c r="Q663" s="24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</row>
    <row r="664" spans="1:39" ht="12.75" x14ac:dyDescent="0.2">
      <c r="A664" s="26">
        <v>44556</v>
      </c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24"/>
      <c r="Q664" s="24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</row>
    <row r="665" spans="1:39" x14ac:dyDescent="0.25">
      <c r="A665" s="26">
        <v>44557</v>
      </c>
      <c r="B665" s="12">
        <f>B661+C665</f>
        <v>1245319</v>
      </c>
      <c r="C665" s="23">
        <v>7989</v>
      </c>
      <c r="D665" s="23">
        <v>38743</v>
      </c>
      <c r="E665" s="23">
        <v>1087943</v>
      </c>
      <c r="F665" s="23">
        <v>9114949</v>
      </c>
      <c r="G665" s="7">
        <f t="shared" ref="G665:G669" si="1527">F665/9.8</f>
        <v>930096.83673469385</v>
      </c>
      <c r="H665" s="12"/>
      <c r="I665" s="11">
        <f>(B665-B661)/B661</f>
        <v>6.4566445491501864E-3</v>
      </c>
      <c r="J665" s="11">
        <f t="shared" ref="J665:J669" si="1528">B665/F665</f>
        <v>0.13662380338057845</v>
      </c>
      <c r="K665" s="11">
        <f>(F665-F661)/F661</f>
        <v>6.2129443313299485E-3</v>
      </c>
      <c r="L665" s="23">
        <v>118633</v>
      </c>
      <c r="M665" s="11">
        <f t="shared" ref="M665:M669" si="1529">D665/B665</f>
        <v>3.1110904113725076E-2</v>
      </c>
      <c r="N665" s="11">
        <f t="shared" ref="N665:N669" si="1530">E665/B665</f>
        <v>0.87362595447431546</v>
      </c>
      <c r="O665" s="23">
        <v>17751</v>
      </c>
      <c r="P665" s="24">
        <f>F665-F661</f>
        <v>56281</v>
      </c>
      <c r="Q665" s="25">
        <f t="shared" ref="Q665:Q669" si="1531">C665/P665</f>
        <v>0.14194843730566264</v>
      </c>
      <c r="R665" s="23">
        <f t="shared" ref="R665:S665" si="1532">D665-D661</f>
        <v>436</v>
      </c>
      <c r="S665" s="12">
        <f t="shared" si="1532"/>
        <v>16171</v>
      </c>
      <c r="T665" s="23">
        <v>4063</v>
      </c>
      <c r="U665" s="23">
        <v>409</v>
      </c>
      <c r="V665" s="11">
        <f t="shared" ref="V665:V669" si="1533">L665/B665</f>
        <v>9.5263141411959504E-2</v>
      </c>
      <c r="W665" s="12">
        <f t="shared" ref="W665:X665" si="1534">T665-T661</f>
        <v>-764</v>
      </c>
      <c r="X665" s="12">
        <f t="shared" si="1534"/>
        <v>-45</v>
      </c>
      <c r="Y665" s="11">
        <f t="shared" ref="Y665:Y669" si="1535">T665/L665</f>
        <v>3.4248480608262459E-2</v>
      </c>
      <c r="Z665" s="11">
        <f t="shared" ref="Z665:Z669" si="1536">U665/T665</f>
        <v>0.10066453359586512</v>
      </c>
      <c r="AA665" s="13">
        <f t="shared" ref="AA665:AA669" si="1537">(C659+C660+C661+C662+C663+C664+C665)/(C652+C653+C654+C655+C656+C657+C658)</f>
        <v>0.5742846475000849</v>
      </c>
      <c r="AB665" s="33">
        <f t="shared" ref="AB665:AB669" si="1538">SUM(AA659:AA665)/5</f>
        <v>0.51179157762912852</v>
      </c>
      <c r="AC665" s="32">
        <f t="shared" ref="AC665:AC669" si="1539">SUM(C659:C665)/7</f>
        <v>2417</v>
      </c>
      <c r="AD665" s="32">
        <f t="shared" ref="AD665:AD669" si="1540">SUM(R659:R665)/7</f>
        <v>121</v>
      </c>
      <c r="AE665" s="32">
        <f t="shared" ref="AE665:AE669" si="1541">SUM(P659:P665)/7</f>
        <v>14359.857142857143</v>
      </c>
      <c r="AF665" s="34">
        <f t="shared" ref="AF665:AF669" si="1542">SUM(Q659:Q665)/5</f>
        <v>0.15927015310864373</v>
      </c>
      <c r="AG665" s="12"/>
      <c r="AH665" s="12"/>
      <c r="AI665" s="12"/>
      <c r="AJ665" s="12"/>
      <c r="AK665" s="12"/>
      <c r="AL665" s="12"/>
      <c r="AM665" s="12"/>
    </row>
    <row r="666" spans="1:39" x14ac:dyDescent="0.25">
      <c r="A666" s="26">
        <v>44558</v>
      </c>
      <c r="B666" s="12">
        <f t="shared" ref="B666:B669" si="1543">B665+C666</f>
        <v>1246689</v>
      </c>
      <c r="C666" s="23">
        <v>1370</v>
      </c>
      <c r="D666" s="23">
        <v>38894</v>
      </c>
      <c r="E666" s="23">
        <v>1091017</v>
      </c>
      <c r="F666" s="23">
        <v>9119505</v>
      </c>
      <c r="G666" s="7">
        <f t="shared" si="1527"/>
        <v>930561.73469387752</v>
      </c>
      <c r="H666" s="12"/>
      <c r="I666" s="11">
        <f t="shared" ref="I666:I669" si="1544">(B666-B665)/B665</f>
        <v>1.100119728358758E-3</v>
      </c>
      <c r="J666" s="11">
        <f t="shared" si="1528"/>
        <v>0.13670577514898014</v>
      </c>
      <c r="K666" s="11">
        <f t="shared" ref="K666:K669" si="1545">(F666-F665)/F665</f>
        <v>4.9983823277563043E-4</v>
      </c>
      <c r="L666" s="23">
        <v>116778</v>
      </c>
      <c r="M666" s="11">
        <f t="shared" si="1529"/>
        <v>3.1197836830195821E-2</v>
      </c>
      <c r="N666" s="11">
        <f t="shared" si="1530"/>
        <v>0.87513164871110594</v>
      </c>
      <c r="O666" s="23">
        <v>15775</v>
      </c>
      <c r="P666" s="24">
        <f t="shared" ref="P666:P669" si="1546">F666-F665</f>
        <v>4556</v>
      </c>
      <c r="Q666" s="25">
        <f t="shared" si="1531"/>
        <v>0.30070237050043896</v>
      </c>
      <c r="R666" s="23">
        <f t="shared" ref="R666:S666" si="1547">D666-D665</f>
        <v>151</v>
      </c>
      <c r="S666" s="12">
        <f t="shared" si="1547"/>
        <v>3074</v>
      </c>
      <c r="T666" s="23">
        <v>4019</v>
      </c>
      <c r="U666" s="23">
        <v>374</v>
      </c>
      <c r="V666" s="11">
        <f t="shared" si="1533"/>
        <v>9.3670514458698201E-2</v>
      </c>
      <c r="W666" s="12">
        <f t="shared" ref="W666:X666" si="1548">T666-T665</f>
        <v>-44</v>
      </c>
      <c r="X666" s="12">
        <f t="shared" si="1548"/>
        <v>-35</v>
      </c>
      <c r="Y666" s="11">
        <f t="shared" si="1535"/>
        <v>3.4415728990049493E-2</v>
      </c>
      <c r="Z666" s="11">
        <f t="shared" si="1536"/>
        <v>9.3057974620552375E-2</v>
      </c>
      <c r="AA666" s="13">
        <f t="shared" si="1537"/>
        <v>0.58498080442036526</v>
      </c>
      <c r="AB666" s="33">
        <f t="shared" si="1538"/>
        <v>0.49161042831263557</v>
      </c>
      <c r="AC666" s="32">
        <f t="shared" si="1539"/>
        <v>2329.1428571428573</v>
      </c>
      <c r="AD666" s="32">
        <f t="shared" si="1540"/>
        <v>123.71428571428571</v>
      </c>
      <c r="AE666" s="32">
        <f t="shared" si="1541"/>
        <v>13949.571428571429</v>
      </c>
      <c r="AF666" s="34">
        <f t="shared" si="1542"/>
        <v>0.16596420825342725</v>
      </c>
      <c r="AG666" s="23">
        <v>6252653</v>
      </c>
      <c r="AH666" s="12">
        <f>AG666-AG661</f>
        <v>6880</v>
      </c>
      <c r="AI666" s="30">
        <f t="shared" ref="AI666:AI669" si="1549">(SUM(AH660:AH666))/5</f>
        <v>4015.6</v>
      </c>
      <c r="AJ666" s="23">
        <v>5968354</v>
      </c>
      <c r="AK666" s="12">
        <f>AJ666-AJ661</f>
        <v>10783</v>
      </c>
      <c r="AL666" s="30">
        <f t="shared" ref="AL666:AL669" si="1550">(SUM(AK660:AK666))/5</f>
        <v>4601</v>
      </c>
      <c r="AM666" s="19">
        <f t="shared" ref="AM666:AM669" si="1551">SUM(S660:S666)/7</f>
        <v>5247</v>
      </c>
    </row>
    <row r="667" spans="1:39" x14ac:dyDescent="0.25">
      <c r="A667" s="26">
        <v>44559</v>
      </c>
      <c r="B667" s="12">
        <f t="shared" si="1543"/>
        <v>1249694</v>
      </c>
      <c r="C667" s="23">
        <v>3005</v>
      </c>
      <c r="D667" s="23">
        <v>39009</v>
      </c>
      <c r="E667" s="23">
        <v>1097628</v>
      </c>
      <c r="F667" s="23">
        <v>9135056</v>
      </c>
      <c r="G667" s="7">
        <f t="shared" si="1527"/>
        <v>932148.57142857136</v>
      </c>
      <c r="H667" s="12"/>
      <c r="I667" s="11">
        <f t="shared" si="1544"/>
        <v>2.4103846267994663E-3</v>
      </c>
      <c r="J667" s="11">
        <f t="shared" si="1528"/>
        <v>0.13680200756295308</v>
      </c>
      <c r="K667" s="11">
        <f t="shared" si="1545"/>
        <v>1.7052460632457573E-3</v>
      </c>
      <c r="L667" s="23">
        <v>113057</v>
      </c>
      <c r="M667" s="11">
        <f t="shared" si="1529"/>
        <v>3.121484139317305E-2</v>
      </c>
      <c r="N667" s="11">
        <f t="shared" si="1530"/>
        <v>0.87831741210248271</v>
      </c>
      <c r="O667" s="23">
        <v>15599</v>
      </c>
      <c r="P667" s="24">
        <f t="shared" si="1546"/>
        <v>15551</v>
      </c>
      <c r="Q667" s="25">
        <f t="shared" si="1531"/>
        <v>0.19323516172593402</v>
      </c>
      <c r="R667" s="23">
        <f t="shared" ref="R667:S667" si="1552">D667-D666</f>
        <v>115</v>
      </c>
      <c r="S667" s="12">
        <f t="shared" si="1552"/>
        <v>6611</v>
      </c>
      <c r="T667" s="23">
        <v>3854</v>
      </c>
      <c r="U667" s="23">
        <v>357</v>
      </c>
      <c r="V667" s="11">
        <f t="shared" si="1533"/>
        <v>9.0467746504344262E-2</v>
      </c>
      <c r="W667" s="12">
        <f t="shared" ref="W667:X667" si="1553">T667-T666</f>
        <v>-165</v>
      </c>
      <c r="X667" s="12">
        <f t="shared" si="1553"/>
        <v>-17</v>
      </c>
      <c r="Y667" s="11">
        <f t="shared" si="1535"/>
        <v>3.4088999354308001E-2</v>
      </c>
      <c r="Z667" s="11">
        <f t="shared" si="1536"/>
        <v>9.2631032693305651E-2</v>
      </c>
      <c r="AA667" s="13">
        <f t="shared" si="1537"/>
        <v>0.62004353910744825</v>
      </c>
      <c r="AB667" s="33">
        <f t="shared" si="1538"/>
        <v>0.48468154069485009</v>
      </c>
      <c r="AC667" s="32">
        <f t="shared" si="1539"/>
        <v>2278.5714285714284</v>
      </c>
      <c r="AD667" s="32">
        <f t="shared" si="1540"/>
        <v>120.28571428571429</v>
      </c>
      <c r="AE667" s="32">
        <f t="shared" si="1541"/>
        <v>14004.714285714286</v>
      </c>
      <c r="AF667" s="34">
        <f t="shared" si="1542"/>
        <v>0.16031186704108027</v>
      </c>
      <c r="AG667" s="23">
        <v>6257771</v>
      </c>
      <c r="AH667" s="30">
        <f t="shared" ref="AH667:AH669" si="1554">AG667-AG666</f>
        <v>5118</v>
      </c>
      <c r="AI667" s="30">
        <f t="shared" si="1549"/>
        <v>3672.2</v>
      </c>
      <c r="AJ667" s="23">
        <v>5973555</v>
      </c>
      <c r="AK667" s="23">
        <f t="shared" ref="AK667:AK669" si="1555">AJ667-AJ666</f>
        <v>5201</v>
      </c>
      <c r="AL667" s="30">
        <f t="shared" si="1550"/>
        <v>4412.8</v>
      </c>
      <c r="AM667" s="19">
        <f t="shared" si="1551"/>
        <v>5324</v>
      </c>
    </row>
    <row r="668" spans="1:39" ht="17.25" customHeight="1" x14ac:dyDescent="0.25">
      <c r="A668" s="26">
        <v>44560</v>
      </c>
      <c r="B668" s="12">
        <f t="shared" si="1543"/>
        <v>1253055</v>
      </c>
      <c r="C668" s="23">
        <v>3361</v>
      </c>
      <c r="D668" s="23">
        <v>39104</v>
      </c>
      <c r="E668" s="23">
        <v>1106531</v>
      </c>
      <c r="F668" s="23">
        <v>9152694</v>
      </c>
      <c r="G668" s="7">
        <f t="shared" si="1527"/>
        <v>933948.3673469387</v>
      </c>
      <c r="H668" s="12"/>
      <c r="I668" s="11">
        <f t="shared" si="1544"/>
        <v>2.6894583794112798E-3</v>
      </c>
      <c r="J668" s="11">
        <f t="shared" si="1528"/>
        <v>0.13690559304178637</v>
      </c>
      <c r="K668" s="11">
        <f t="shared" si="1545"/>
        <v>1.9308037082640763E-3</v>
      </c>
      <c r="L668" s="23">
        <v>107420</v>
      </c>
      <c r="M668" s="11">
        <f t="shared" si="1529"/>
        <v>3.1206930262438599E-2</v>
      </c>
      <c r="N668" s="11">
        <f t="shared" si="1530"/>
        <v>0.88306658526561088</v>
      </c>
      <c r="O668" s="23">
        <v>16380</v>
      </c>
      <c r="P668" s="24">
        <f t="shared" si="1546"/>
        <v>17638</v>
      </c>
      <c r="Q668" s="25">
        <f t="shared" si="1531"/>
        <v>0.19055448463544619</v>
      </c>
      <c r="R668" s="23">
        <f t="shared" ref="R668:S668" si="1556">D668-D667</f>
        <v>95</v>
      </c>
      <c r="S668" s="12">
        <f t="shared" si="1556"/>
        <v>8903</v>
      </c>
      <c r="T668" s="23">
        <v>3697</v>
      </c>
      <c r="U668" s="23">
        <v>342</v>
      </c>
      <c r="V668" s="11">
        <f t="shared" si="1533"/>
        <v>8.5726484471950554E-2</v>
      </c>
      <c r="W668" s="12">
        <f t="shared" ref="W668:X668" si="1557">T668-T667</f>
        <v>-157</v>
      </c>
      <c r="X668" s="12">
        <f t="shared" si="1557"/>
        <v>-15</v>
      </c>
      <c r="Y668" s="11">
        <f t="shared" si="1535"/>
        <v>3.441630981195308E-2</v>
      </c>
      <c r="Z668" s="11">
        <f t="shared" si="1536"/>
        <v>9.2507438463619154E-2</v>
      </c>
      <c r="AA668" s="13">
        <f t="shared" si="1537"/>
        <v>0.65488089288688989</v>
      </c>
      <c r="AB668" s="33">
        <f t="shared" si="1538"/>
        <v>0.4868379767829577</v>
      </c>
      <c r="AC668" s="32">
        <f t="shared" si="1539"/>
        <v>2246.4285714285716</v>
      </c>
      <c r="AD668" s="32">
        <f t="shared" si="1540"/>
        <v>113.85714285714286</v>
      </c>
      <c r="AE668" s="32">
        <f t="shared" si="1541"/>
        <v>13432.285714285714</v>
      </c>
      <c r="AF668" s="34">
        <f t="shared" si="1542"/>
        <v>0.16528809083349635</v>
      </c>
      <c r="AG668" s="23">
        <v>6262698</v>
      </c>
      <c r="AH668" s="30">
        <f t="shared" si="1554"/>
        <v>4927</v>
      </c>
      <c r="AI668" s="30">
        <f t="shared" si="1549"/>
        <v>3385</v>
      </c>
      <c r="AJ668" s="23">
        <v>5978673</v>
      </c>
      <c r="AK668" s="23">
        <f t="shared" si="1555"/>
        <v>5118</v>
      </c>
      <c r="AL668" s="30">
        <f t="shared" si="1550"/>
        <v>4220.3999999999996</v>
      </c>
      <c r="AM668" s="19">
        <f t="shared" si="1551"/>
        <v>4965.5714285714284</v>
      </c>
    </row>
    <row r="669" spans="1:39" x14ac:dyDescent="0.25">
      <c r="A669" s="26">
        <v>44561</v>
      </c>
      <c r="B669" s="12">
        <f t="shared" si="1543"/>
        <v>1256415</v>
      </c>
      <c r="C669" s="23">
        <v>3360</v>
      </c>
      <c r="D669" s="23">
        <v>39186</v>
      </c>
      <c r="E669" s="23">
        <v>1111676</v>
      </c>
      <c r="F669" s="23">
        <v>9169355</v>
      </c>
      <c r="G669" s="7">
        <f t="shared" si="1527"/>
        <v>935648.46938775503</v>
      </c>
      <c r="H669" s="12"/>
      <c r="I669" s="11">
        <f t="shared" si="1544"/>
        <v>2.6814465446448879E-3</v>
      </c>
      <c r="J669" s="11">
        <f t="shared" si="1528"/>
        <v>0.13702326935755024</v>
      </c>
      <c r="K669" s="11">
        <f t="shared" si="1545"/>
        <v>1.8203383615796617E-3</v>
      </c>
      <c r="L669" s="23">
        <v>105553</v>
      </c>
      <c r="M669" s="11">
        <f t="shared" si="1529"/>
        <v>3.1188739389453324E-2</v>
      </c>
      <c r="N669" s="11">
        <f t="shared" si="1530"/>
        <v>0.88480000636732292</v>
      </c>
      <c r="O669" s="23">
        <v>16422</v>
      </c>
      <c r="P669" s="24">
        <f t="shared" si="1546"/>
        <v>16661</v>
      </c>
      <c r="Q669" s="25">
        <f t="shared" si="1531"/>
        <v>0.20166856731288638</v>
      </c>
      <c r="R669" s="23">
        <f t="shared" ref="R669:S669" si="1558">D669-D668</f>
        <v>82</v>
      </c>
      <c r="S669" s="12">
        <f t="shared" si="1558"/>
        <v>5145</v>
      </c>
      <c r="T669" s="23">
        <v>3492</v>
      </c>
      <c r="U669" s="23">
        <v>334</v>
      </c>
      <c r="V669" s="11">
        <f t="shared" si="1533"/>
        <v>8.4011254243223782E-2</v>
      </c>
      <c r="W669" s="12">
        <f t="shared" ref="W669:X669" si="1559">T669-T668</f>
        <v>-205</v>
      </c>
      <c r="X669" s="12">
        <f t="shared" si="1559"/>
        <v>-8</v>
      </c>
      <c r="Y669" s="11">
        <f t="shared" si="1535"/>
        <v>3.3082906217729482E-2</v>
      </c>
      <c r="Z669" s="11">
        <f t="shared" si="1536"/>
        <v>9.5647193585337908E-2</v>
      </c>
      <c r="AA669" s="13">
        <f t="shared" si="1537"/>
        <v>1.0026267402153928</v>
      </c>
      <c r="AB669" s="33">
        <f t="shared" si="1538"/>
        <v>0.68736332482603624</v>
      </c>
      <c r="AC669" s="32">
        <f t="shared" si="1539"/>
        <v>2726.4285714285716</v>
      </c>
      <c r="AD669" s="32">
        <f t="shared" si="1540"/>
        <v>125.57142857142857</v>
      </c>
      <c r="AE669" s="32">
        <f t="shared" si="1541"/>
        <v>15812.428571428571</v>
      </c>
      <c r="AF669" s="34">
        <f t="shared" si="1542"/>
        <v>0.20562180429607363</v>
      </c>
      <c r="AG669" s="23">
        <v>6266064</v>
      </c>
      <c r="AH669" s="30">
        <f t="shared" si="1554"/>
        <v>3366</v>
      </c>
      <c r="AI669" s="30">
        <f t="shared" si="1549"/>
        <v>4058.2</v>
      </c>
      <c r="AJ669" s="23">
        <v>5981569</v>
      </c>
      <c r="AK669" s="23">
        <f t="shared" si="1555"/>
        <v>2896</v>
      </c>
      <c r="AL669" s="30">
        <f t="shared" si="1550"/>
        <v>4799.6000000000004</v>
      </c>
      <c r="AM669" s="19">
        <f t="shared" si="1551"/>
        <v>5700.5714285714284</v>
      </c>
    </row>
    <row r="670" spans="1:39" ht="12.75" x14ac:dyDescent="0.2">
      <c r="A670" s="26">
        <v>44562</v>
      </c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24"/>
      <c r="Q670" s="24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</row>
    <row r="671" spans="1:39" ht="12.75" x14ac:dyDescent="0.2">
      <c r="A671" s="26">
        <v>44563</v>
      </c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24"/>
      <c r="Q671" s="24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</row>
    <row r="672" spans="1:39" x14ac:dyDescent="0.25">
      <c r="A672" s="26">
        <v>44564</v>
      </c>
      <c r="B672" s="12">
        <f>B669+C672</f>
        <v>1262280</v>
      </c>
      <c r="C672" s="23">
        <v>5865</v>
      </c>
      <c r="D672" s="23">
        <v>39434</v>
      </c>
      <c r="E672" s="23">
        <v>1121823</v>
      </c>
      <c r="F672" s="23">
        <v>9203581</v>
      </c>
      <c r="G672" s="7">
        <f t="shared" ref="G672:G676" si="1560">F672/9.8</f>
        <v>939140.91836734687</v>
      </c>
      <c r="H672" s="12"/>
      <c r="I672" s="11">
        <f>(B672-B669)/B669</f>
        <v>4.6680436002435504E-3</v>
      </c>
      <c r="J672" s="11">
        <f t="shared" ref="J672:J676" si="1561">B672/F672</f>
        <v>0.13715096330439205</v>
      </c>
      <c r="K672" s="11">
        <f>(F672-F669)/F669</f>
        <v>3.732650769874217E-3</v>
      </c>
      <c r="L672" s="23">
        <v>101023</v>
      </c>
      <c r="M672" s="11">
        <f t="shared" ref="M672:M676" si="1562">D672/B672</f>
        <v>3.1240295338593654E-2</v>
      </c>
      <c r="N672" s="11">
        <f t="shared" ref="N672:N676" si="1563">E672/B672</f>
        <v>0.88872754064074533</v>
      </c>
      <c r="O672" s="23">
        <v>12946</v>
      </c>
      <c r="P672" s="24">
        <f>F672-F669</f>
        <v>34226</v>
      </c>
      <c r="Q672" s="25">
        <f t="shared" ref="Q672:Q676" si="1564">C672/P672</f>
        <v>0.17136095366095949</v>
      </c>
      <c r="R672" s="23">
        <f t="shared" ref="R672:S672" si="1565">D672-D669</f>
        <v>248</v>
      </c>
      <c r="S672" s="12">
        <f t="shared" si="1565"/>
        <v>10147</v>
      </c>
      <c r="T672" s="23">
        <v>3313</v>
      </c>
      <c r="U672" s="23">
        <v>318</v>
      </c>
      <c r="V672" s="11">
        <f t="shared" ref="V672:V676" si="1566">L672/B672</f>
        <v>8.0032164020661031E-2</v>
      </c>
      <c r="W672" s="12">
        <f t="shared" ref="W672:X672" si="1567">T672-T669</f>
        <v>-179</v>
      </c>
      <c r="X672" s="12">
        <f t="shared" si="1567"/>
        <v>-16</v>
      </c>
      <c r="Y672" s="11">
        <f t="shared" ref="Y672:Y676" si="1568">T672/L672</f>
        <v>3.279451214079962E-2</v>
      </c>
      <c r="Z672" s="11">
        <f t="shared" ref="Z672:Z676" si="1569">U672/T672</f>
        <v>9.5985511620887407E-2</v>
      </c>
      <c r="AA672" s="13">
        <f t="shared" ref="AA672:AA676" si="1570">(C666+C667+C668+C669+C670+C671+C672)/(C659+C660+C661+C662+C663+C664+C665)</f>
        <v>1.0024824162184527</v>
      </c>
      <c r="AB672" s="33">
        <f t="shared" ref="AB672:AB676" si="1571">SUM(AA666:AA672)/5</f>
        <v>0.77300287856970984</v>
      </c>
      <c r="AC672" s="32">
        <f t="shared" ref="AC672:AC676" si="1572">SUM(C666:C672)/7</f>
        <v>2423</v>
      </c>
      <c r="AD672" s="32">
        <f t="shared" ref="AD672:AD676" si="1573">SUM(R666:R672)/7</f>
        <v>98.714285714285708</v>
      </c>
      <c r="AE672" s="32">
        <f t="shared" ref="AE672:AE676" si="1574">SUM(P666:P672)/7</f>
        <v>12661.714285714286</v>
      </c>
      <c r="AF672" s="34">
        <f t="shared" ref="AF672:AF676" si="1575">SUM(Q666:Q672)/5</f>
        <v>0.21150430756713301</v>
      </c>
      <c r="AG672" s="23">
        <v>6266483</v>
      </c>
      <c r="AH672" s="30">
        <f>AG672-AG669</f>
        <v>419</v>
      </c>
      <c r="AI672" s="30">
        <f t="shared" ref="AI672:AI676" si="1576">(SUM(AH666:AH672))/5</f>
        <v>4142</v>
      </c>
      <c r="AJ672" s="23">
        <v>5982104</v>
      </c>
      <c r="AK672" s="23">
        <f>AJ672-AJ669</f>
        <v>535</v>
      </c>
      <c r="AL672" s="30">
        <f t="shared" ref="AL672:AL676" si="1577">(SUM(AK666:AK672))/5</f>
        <v>4906.6000000000004</v>
      </c>
      <c r="AM672" s="19">
        <f t="shared" ref="AM672:AM676" si="1578">SUM(S666:S672)/7</f>
        <v>4840</v>
      </c>
    </row>
    <row r="673" spans="1:39" x14ac:dyDescent="0.25">
      <c r="A673" s="26">
        <v>44565</v>
      </c>
      <c r="B673" s="12">
        <f t="shared" ref="B673:B676" si="1579">B672+C673</f>
        <v>1264709</v>
      </c>
      <c r="C673" s="23">
        <v>2429</v>
      </c>
      <c r="D673" s="23">
        <v>39517</v>
      </c>
      <c r="E673" s="23">
        <v>1124945</v>
      </c>
      <c r="F673" s="23">
        <v>9211426</v>
      </c>
      <c r="G673" s="7">
        <f t="shared" si="1560"/>
        <v>939941.42857142852</v>
      </c>
      <c r="H673" s="12"/>
      <c r="I673" s="11">
        <f t="shared" ref="I673:I676" si="1580">(B673-B672)/B672</f>
        <v>1.9242957188579397E-3</v>
      </c>
      <c r="J673" s="11">
        <f t="shared" si="1561"/>
        <v>0.13729785160299829</v>
      </c>
      <c r="K673" s="11">
        <f t="shared" ref="K673:K676" si="1581">(F673-F672)/F672</f>
        <v>8.5238560947092229E-4</v>
      </c>
      <c r="L673" s="23">
        <v>100247</v>
      </c>
      <c r="M673" s="11">
        <f t="shared" si="1562"/>
        <v>3.124592297516662E-2</v>
      </c>
      <c r="N673" s="11">
        <f t="shared" si="1563"/>
        <v>0.88948920265452369</v>
      </c>
      <c r="O673" s="23">
        <v>13266</v>
      </c>
      <c r="P673" s="24">
        <f t="shared" ref="P673:P676" si="1582">F673-F672</f>
        <v>7845</v>
      </c>
      <c r="Q673" s="25">
        <f t="shared" si="1564"/>
        <v>0.30962396430847672</v>
      </c>
      <c r="R673" s="23">
        <f t="shared" ref="R673:S673" si="1583">D673-D672</f>
        <v>83</v>
      </c>
      <c r="S673" s="12">
        <f t="shared" si="1583"/>
        <v>3122</v>
      </c>
      <c r="T673" s="23">
        <v>3335</v>
      </c>
      <c r="U673" s="23">
        <v>316</v>
      </c>
      <c r="V673" s="11">
        <f t="shared" si="1566"/>
        <v>7.9264874370309699E-2</v>
      </c>
      <c r="W673" s="12">
        <f t="shared" ref="W673:X673" si="1584">T673-T672</f>
        <v>22</v>
      </c>
      <c r="X673" s="12">
        <f t="shared" si="1584"/>
        <v>-2</v>
      </c>
      <c r="Y673" s="11">
        <f t="shared" si="1568"/>
        <v>3.3267828463694672E-2</v>
      </c>
      <c r="Z673" s="11">
        <f t="shared" si="1569"/>
        <v>9.4752623688155915E-2</v>
      </c>
      <c r="AA673" s="13">
        <f t="shared" si="1570"/>
        <v>1.1052502453385673</v>
      </c>
      <c r="AB673" s="33">
        <f t="shared" si="1571"/>
        <v>0.8770567667533502</v>
      </c>
      <c r="AC673" s="32">
        <f t="shared" si="1572"/>
        <v>2574.2857142857142</v>
      </c>
      <c r="AD673" s="32">
        <f t="shared" si="1573"/>
        <v>89</v>
      </c>
      <c r="AE673" s="32">
        <f t="shared" si="1574"/>
        <v>13131.571428571429</v>
      </c>
      <c r="AF673" s="34">
        <f t="shared" si="1575"/>
        <v>0.21328862632874057</v>
      </c>
      <c r="AG673" s="23">
        <v>6268108</v>
      </c>
      <c r="AH673" s="30">
        <f t="shared" ref="AH673:AH676" si="1585">AG673-AG672</f>
        <v>1625</v>
      </c>
      <c r="AI673" s="30">
        <f t="shared" si="1576"/>
        <v>3091</v>
      </c>
      <c r="AJ673" s="23">
        <v>5986342</v>
      </c>
      <c r="AK673" s="23">
        <f t="shared" ref="AK673:AK676" si="1586">AJ673-AJ672</f>
        <v>4238</v>
      </c>
      <c r="AL673" s="30">
        <f t="shared" si="1577"/>
        <v>3597.6</v>
      </c>
      <c r="AM673" s="19">
        <f t="shared" si="1578"/>
        <v>4846.8571428571431</v>
      </c>
    </row>
    <row r="674" spans="1:39" x14ac:dyDescent="0.25">
      <c r="A674" s="26">
        <v>44566</v>
      </c>
      <c r="B674" s="12">
        <f t="shared" si="1579"/>
        <v>1269979</v>
      </c>
      <c r="C674" s="23">
        <v>5270</v>
      </c>
      <c r="D674" s="23">
        <v>39599</v>
      </c>
      <c r="E674" s="23">
        <v>1128923</v>
      </c>
      <c r="F674" s="23">
        <v>9229190</v>
      </c>
      <c r="G674" s="7">
        <f t="shared" si="1560"/>
        <v>941754.08163265302</v>
      </c>
      <c r="H674" s="12"/>
      <c r="I674" s="11">
        <f t="shared" si="1580"/>
        <v>4.1669664721291615E-3</v>
      </c>
      <c r="J674" s="11">
        <f t="shared" si="1561"/>
        <v>0.13760460018701534</v>
      </c>
      <c r="K674" s="11">
        <f t="shared" si="1581"/>
        <v>1.928474483755284E-3</v>
      </c>
      <c r="L674" s="23">
        <v>101457</v>
      </c>
      <c r="M674" s="11">
        <f t="shared" si="1562"/>
        <v>3.1180830549166563E-2</v>
      </c>
      <c r="N674" s="11">
        <f t="shared" si="1563"/>
        <v>0.8889304468814051</v>
      </c>
      <c r="O674" s="23">
        <v>14894</v>
      </c>
      <c r="P674" s="24">
        <f t="shared" si="1582"/>
        <v>17764</v>
      </c>
      <c r="Q674" s="25">
        <f t="shared" si="1564"/>
        <v>0.29666741724836748</v>
      </c>
      <c r="R674" s="23">
        <f t="shared" ref="R674:S674" si="1587">D674-D673</f>
        <v>82</v>
      </c>
      <c r="S674" s="12">
        <f t="shared" si="1587"/>
        <v>3978</v>
      </c>
      <c r="T674" s="23">
        <v>3090</v>
      </c>
      <c r="U674" s="23">
        <v>307</v>
      </c>
      <c r="V674" s="11">
        <f t="shared" si="1566"/>
        <v>7.9888722569428319E-2</v>
      </c>
      <c r="W674" s="12">
        <f t="shared" ref="W674:X674" si="1588">T674-T673</f>
        <v>-245</v>
      </c>
      <c r="X674" s="12">
        <f t="shared" si="1588"/>
        <v>-9</v>
      </c>
      <c r="Y674" s="11">
        <f t="shared" si="1568"/>
        <v>3.0456252402495637E-2</v>
      </c>
      <c r="Z674" s="11">
        <f t="shared" si="1569"/>
        <v>9.9352750809061488E-2</v>
      </c>
      <c r="AA674" s="13">
        <f t="shared" si="1570"/>
        <v>1.2717868338557994</v>
      </c>
      <c r="AB674" s="33">
        <f t="shared" si="1571"/>
        <v>1.0074054257030203</v>
      </c>
      <c r="AC674" s="32">
        <f t="shared" si="1572"/>
        <v>2897.8571428571427</v>
      </c>
      <c r="AD674" s="32">
        <f t="shared" si="1573"/>
        <v>84.285714285714292</v>
      </c>
      <c r="AE674" s="32">
        <f t="shared" si="1574"/>
        <v>13447.714285714286</v>
      </c>
      <c r="AF674" s="34">
        <f t="shared" si="1575"/>
        <v>0.23397507743322726</v>
      </c>
      <c r="AG674" s="23">
        <v>6269955</v>
      </c>
      <c r="AH674" s="30">
        <f t="shared" si="1585"/>
        <v>1847</v>
      </c>
      <c r="AI674" s="30">
        <f t="shared" si="1576"/>
        <v>2436.8000000000002</v>
      </c>
      <c r="AJ674" s="23">
        <v>5990568</v>
      </c>
      <c r="AK674" s="23">
        <f t="shared" si="1586"/>
        <v>4226</v>
      </c>
      <c r="AL674" s="30">
        <f t="shared" si="1577"/>
        <v>3402.6</v>
      </c>
      <c r="AM674" s="19">
        <f t="shared" si="1578"/>
        <v>4470.7142857142853</v>
      </c>
    </row>
    <row r="675" spans="1:39" x14ac:dyDescent="0.25">
      <c r="A675" s="26">
        <v>44567</v>
      </c>
      <c r="B675" s="12">
        <f t="shared" si="1579"/>
        <v>1276433</v>
      </c>
      <c r="C675" s="23">
        <v>6454</v>
      </c>
      <c r="D675" s="23">
        <v>39679</v>
      </c>
      <c r="E675" s="23">
        <v>1133345</v>
      </c>
      <c r="F675" s="23">
        <v>9256170</v>
      </c>
      <c r="G675" s="7">
        <f t="shared" si="1560"/>
        <v>944507.14285714284</v>
      </c>
      <c r="H675" s="12"/>
      <c r="I675" s="11">
        <f t="shared" si="1580"/>
        <v>5.0819737964171059E-3</v>
      </c>
      <c r="J675" s="11">
        <f t="shared" si="1561"/>
        <v>0.13790077321397512</v>
      </c>
      <c r="K675" s="11">
        <f t="shared" si="1581"/>
        <v>2.923333466967307E-3</v>
      </c>
      <c r="L675" s="23">
        <v>103409</v>
      </c>
      <c r="M675" s="11">
        <f t="shared" si="1562"/>
        <v>3.1085846260634126E-2</v>
      </c>
      <c r="N675" s="11">
        <f t="shared" si="1563"/>
        <v>0.88790010913224593</v>
      </c>
      <c r="O675" s="23">
        <v>17424</v>
      </c>
      <c r="P675" s="24">
        <f t="shared" si="1582"/>
        <v>26980</v>
      </c>
      <c r="Q675" s="25">
        <f t="shared" si="1564"/>
        <v>0.23921423276501111</v>
      </c>
      <c r="R675" s="23">
        <f t="shared" ref="R675:S675" si="1589">D675-D674</f>
        <v>80</v>
      </c>
      <c r="S675" s="12">
        <f t="shared" si="1589"/>
        <v>4422</v>
      </c>
      <c r="T675" s="23">
        <v>3101</v>
      </c>
      <c r="U675" s="23">
        <v>307</v>
      </c>
      <c r="V675" s="11">
        <f t="shared" si="1566"/>
        <v>8.101404460712E-2</v>
      </c>
      <c r="W675" s="12">
        <f t="shared" ref="W675:X675" si="1590">T675-T674</f>
        <v>11</v>
      </c>
      <c r="X675" s="12">
        <f t="shared" si="1590"/>
        <v>0</v>
      </c>
      <c r="Y675" s="11">
        <f t="shared" si="1568"/>
        <v>2.9987718670521909E-2</v>
      </c>
      <c r="Z675" s="11">
        <f t="shared" si="1569"/>
        <v>9.9000322476620439E-2</v>
      </c>
      <c r="AA675" s="13">
        <f t="shared" si="1570"/>
        <v>1.4866772655007949</v>
      </c>
      <c r="AB675" s="33">
        <f t="shared" si="1571"/>
        <v>1.1737647002258014</v>
      </c>
      <c r="AC675" s="32">
        <f t="shared" si="1572"/>
        <v>3339.7142857142858</v>
      </c>
      <c r="AD675" s="32">
        <f t="shared" si="1573"/>
        <v>82.142857142857139</v>
      </c>
      <c r="AE675" s="32">
        <f t="shared" si="1574"/>
        <v>14782.285714285714</v>
      </c>
      <c r="AF675" s="34">
        <f t="shared" si="1575"/>
        <v>0.24370702705914024</v>
      </c>
      <c r="AG675" s="23">
        <v>6272718</v>
      </c>
      <c r="AH675" s="30">
        <f t="shared" si="1585"/>
        <v>2763</v>
      </c>
      <c r="AI675" s="30">
        <f t="shared" si="1576"/>
        <v>2004</v>
      </c>
      <c r="AJ675" s="23">
        <v>5996472</v>
      </c>
      <c r="AK675" s="23">
        <f t="shared" si="1586"/>
        <v>5904</v>
      </c>
      <c r="AL675" s="30">
        <f t="shared" si="1577"/>
        <v>3559.8</v>
      </c>
      <c r="AM675" s="19">
        <f t="shared" si="1578"/>
        <v>3830.5714285714284</v>
      </c>
    </row>
    <row r="676" spans="1:39" x14ac:dyDescent="0.25">
      <c r="A676" s="26">
        <v>44568</v>
      </c>
      <c r="B676" s="12">
        <f t="shared" si="1579"/>
        <v>1282957</v>
      </c>
      <c r="C676" s="23">
        <v>6524</v>
      </c>
      <c r="D676" s="23">
        <v>39780</v>
      </c>
      <c r="E676" s="23">
        <v>1137648</v>
      </c>
      <c r="F676" s="23">
        <v>9285125</v>
      </c>
      <c r="G676" s="7">
        <f t="shared" si="1560"/>
        <v>947461.73469387752</v>
      </c>
      <c r="H676" s="12"/>
      <c r="I676" s="11">
        <f t="shared" si="1580"/>
        <v>5.1111182490581174E-3</v>
      </c>
      <c r="J676" s="11">
        <f t="shared" si="1561"/>
        <v>0.13817336869455177</v>
      </c>
      <c r="K676" s="11">
        <f t="shared" si="1581"/>
        <v>3.128183687205399E-3</v>
      </c>
      <c r="L676" s="23">
        <v>105529</v>
      </c>
      <c r="M676" s="11">
        <f t="shared" si="1562"/>
        <v>3.1006495151435318E-2</v>
      </c>
      <c r="N676" s="11">
        <f t="shared" si="1563"/>
        <v>0.88673899437003734</v>
      </c>
      <c r="O676" s="23">
        <v>20298</v>
      </c>
      <c r="P676" s="24">
        <f t="shared" si="1582"/>
        <v>28955</v>
      </c>
      <c r="Q676" s="25">
        <f t="shared" si="1564"/>
        <v>0.22531514418925919</v>
      </c>
      <c r="R676" s="23">
        <f t="shared" ref="R676:S676" si="1591">D676-D675</f>
        <v>101</v>
      </c>
      <c r="S676" s="12">
        <f t="shared" si="1591"/>
        <v>4303</v>
      </c>
      <c r="T676" s="23">
        <v>3070</v>
      </c>
      <c r="U676" s="23">
        <v>291</v>
      </c>
      <c r="V676" s="11">
        <f t="shared" si="1566"/>
        <v>8.2254510478527346E-2</v>
      </c>
      <c r="W676" s="12">
        <f t="shared" ref="W676:X676" si="1592">T676-T675</f>
        <v>-31</v>
      </c>
      <c r="X676" s="12">
        <f t="shared" si="1592"/>
        <v>-16</v>
      </c>
      <c r="Y676" s="11">
        <f t="shared" si="1568"/>
        <v>2.909152934264515E-2</v>
      </c>
      <c r="Z676" s="11">
        <f t="shared" si="1569"/>
        <v>9.4788273615635174E-2</v>
      </c>
      <c r="AA676" s="13">
        <f t="shared" si="1570"/>
        <v>1.3907257008121561</v>
      </c>
      <c r="AB676" s="33">
        <f t="shared" si="1571"/>
        <v>1.251384492345154</v>
      </c>
      <c r="AC676" s="32">
        <f t="shared" si="1572"/>
        <v>3791.7142857142858</v>
      </c>
      <c r="AD676" s="32">
        <f t="shared" si="1573"/>
        <v>84.857142857142861</v>
      </c>
      <c r="AE676" s="32">
        <f t="shared" si="1574"/>
        <v>16538.571428571428</v>
      </c>
      <c r="AF676" s="34">
        <f t="shared" si="1575"/>
        <v>0.24843634243441479</v>
      </c>
      <c r="AG676" s="23">
        <v>6278355</v>
      </c>
      <c r="AH676" s="30">
        <f t="shared" si="1585"/>
        <v>5637</v>
      </c>
      <c r="AI676" s="30">
        <f t="shared" si="1576"/>
        <v>2458.1999999999998</v>
      </c>
      <c r="AJ676" s="23">
        <v>6006178</v>
      </c>
      <c r="AK676" s="23">
        <f t="shared" si="1586"/>
        <v>9706</v>
      </c>
      <c r="AL676" s="30">
        <f t="shared" si="1577"/>
        <v>4921.8</v>
      </c>
      <c r="AM676" s="19">
        <f t="shared" si="1578"/>
        <v>3710.2857142857142</v>
      </c>
    </row>
    <row r="677" spans="1:39" ht="12.75" x14ac:dyDescent="0.2">
      <c r="A677" s="26">
        <v>44569</v>
      </c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24"/>
      <c r="Q677" s="24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</row>
    <row r="678" spans="1:39" ht="12.75" x14ac:dyDescent="0.2">
      <c r="A678" s="26">
        <v>44570</v>
      </c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24"/>
      <c r="Q678" s="24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</row>
    <row r="679" spans="1:39" x14ac:dyDescent="0.25">
      <c r="A679" s="26">
        <v>44571</v>
      </c>
      <c r="B679" s="12">
        <f>B676+C679</f>
        <v>1297612</v>
      </c>
      <c r="C679" s="23">
        <v>14655</v>
      </c>
      <c r="D679" s="23">
        <v>39947</v>
      </c>
      <c r="E679" s="23">
        <v>1145770</v>
      </c>
      <c r="F679" s="23">
        <v>9358739</v>
      </c>
      <c r="G679" s="7">
        <f t="shared" ref="G679:G683" si="1593">F679/9.8</f>
        <v>954973.3673469387</v>
      </c>
      <c r="H679" s="12"/>
      <c r="I679" s="11">
        <f>(B679-B676)/B676</f>
        <v>1.1422830227357581E-2</v>
      </c>
      <c r="J679" s="11">
        <f t="shared" ref="J679:J683" si="1594">B679/F679</f>
        <v>0.13865244024862752</v>
      </c>
      <c r="K679" s="11">
        <f>(F679-F676)/F676</f>
        <v>7.9281646719887994E-3</v>
      </c>
      <c r="L679" s="23">
        <v>111895</v>
      </c>
      <c r="M679" s="11">
        <f t="shared" ref="M679:M683" si="1595">D679/B679</f>
        <v>3.0785011236024326E-2</v>
      </c>
      <c r="N679" s="11">
        <f t="shared" ref="N679:N683" si="1596">E679/B679</f>
        <v>0.88298351124989594</v>
      </c>
      <c r="O679" s="23">
        <v>21527</v>
      </c>
      <c r="P679" s="24">
        <f>F679-F676</f>
        <v>73614</v>
      </c>
      <c r="Q679" s="25">
        <f t="shared" ref="Q679:Q683" si="1597">C679/P679</f>
        <v>0.19907897954193496</v>
      </c>
      <c r="R679" s="23">
        <f t="shared" ref="R679:S679" si="1598">D679-D676</f>
        <v>167</v>
      </c>
      <c r="S679" s="12">
        <f t="shared" si="1598"/>
        <v>8122</v>
      </c>
      <c r="T679" s="23">
        <v>2931</v>
      </c>
      <c r="U679" s="23">
        <v>281</v>
      </c>
      <c r="V679" s="11">
        <f t="shared" ref="V679:V683" si="1599">L679/B679</f>
        <v>8.623147751407971E-2</v>
      </c>
      <c r="W679" s="12">
        <f t="shared" ref="W679:X679" si="1600">T679-T676</f>
        <v>-139</v>
      </c>
      <c r="X679" s="12">
        <f t="shared" si="1600"/>
        <v>-10</v>
      </c>
      <c r="Y679" s="11">
        <f t="shared" ref="Y679:Y683" si="1601">T679/L679</f>
        <v>2.6194199919567451E-2</v>
      </c>
      <c r="Z679" s="11">
        <f t="shared" ref="Z679:Z683" si="1602">U679/T679</f>
        <v>9.5871716137836918E-2</v>
      </c>
      <c r="AA679" s="13">
        <f t="shared" ref="AA679:AA683" si="1603">(C673+C674+C675+C676+C677+C678+C679)/(C666+C667+C668+C669+C670+C671+C672)</f>
        <v>2.0831318908083252</v>
      </c>
      <c r="AB679" s="33">
        <f t="shared" ref="AB679:AB683" si="1604">SUM(AA673:AA679)/5</f>
        <v>1.4675143872631284</v>
      </c>
      <c r="AC679" s="32">
        <f t="shared" ref="AC679:AC683" si="1605">SUM(C673:C679)/7</f>
        <v>5047.4285714285716</v>
      </c>
      <c r="AD679" s="32">
        <f t="shared" ref="AD679:AD683" si="1606">SUM(R673:R679)/7</f>
        <v>73.285714285714292</v>
      </c>
      <c r="AE679" s="32">
        <f t="shared" ref="AE679:AE683" si="1607">SUM(P673:P679)/7</f>
        <v>22165.428571428572</v>
      </c>
      <c r="AF679" s="34">
        <f t="shared" ref="AF679:AF683" si="1608">SUM(Q673:Q679)/5</f>
        <v>0.25397994761060988</v>
      </c>
      <c r="AG679" s="23">
        <v>6292759</v>
      </c>
      <c r="AH679" s="30">
        <f>AG679-AG676</f>
        <v>14404</v>
      </c>
      <c r="AI679" s="30">
        <f t="shared" ref="AI679:AI683" si="1609">(SUM(AH673:AH679))/5</f>
        <v>5255.2</v>
      </c>
      <c r="AJ679" s="23">
        <v>6027578</v>
      </c>
      <c r="AK679" s="23">
        <f>AJ679-AJ676</f>
        <v>21400</v>
      </c>
      <c r="AL679" s="30">
        <f t="shared" ref="AL679:AL683" si="1610">(SUM(AK673:AK679))/5</f>
        <v>9094.7999999999993</v>
      </c>
      <c r="AM679" s="19">
        <f t="shared" ref="AM679:AM683" si="1611">SUM(S673:S679)/7</f>
        <v>3421</v>
      </c>
    </row>
    <row r="680" spans="1:39" x14ac:dyDescent="0.25">
      <c r="A680" s="26">
        <v>44572</v>
      </c>
      <c r="B680" s="12">
        <f t="shared" ref="B680:B683" si="1612">B679+C680</f>
        <v>1300994</v>
      </c>
      <c r="C680" s="23">
        <v>3382</v>
      </c>
      <c r="D680" s="23">
        <v>40016</v>
      </c>
      <c r="E680" s="23">
        <v>1147818</v>
      </c>
      <c r="F680" s="23">
        <v>9367973</v>
      </c>
      <c r="G680" s="7">
        <f t="shared" si="1593"/>
        <v>955915.61224489787</v>
      </c>
      <c r="H680" s="12"/>
      <c r="I680" s="11">
        <f t="shared" ref="I680:I683" si="1613">(B680-B679)/B679</f>
        <v>2.6063260820645925E-3</v>
      </c>
      <c r="J680" s="11">
        <f t="shared" si="1594"/>
        <v>0.13887678796683126</v>
      </c>
      <c r="K680" s="11">
        <f t="shared" ref="K680:K683" si="1614">(F680-F679)/F679</f>
        <v>9.8667138810046946E-4</v>
      </c>
      <c r="L680" s="23">
        <v>113160</v>
      </c>
      <c r="M680" s="11">
        <f t="shared" si="1595"/>
        <v>3.0758020405935768E-2</v>
      </c>
      <c r="N680" s="11">
        <f t="shared" si="1596"/>
        <v>0.8822623317248196</v>
      </c>
      <c r="O680" s="23">
        <v>25978</v>
      </c>
      <c r="P680" s="24">
        <f t="shared" ref="P680:P683" si="1615">F680-F679</f>
        <v>9234</v>
      </c>
      <c r="Q680" s="25">
        <f t="shared" si="1597"/>
        <v>0.36625514403292181</v>
      </c>
      <c r="R680" s="23">
        <f t="shared" ref="R680:S680" si="1616">D680-D679</f>
        <v>69</v>
      </c>
      <c r="S680" s="12">
        <f t="shared" si="1616"/>
        <v>2048</v>
      </c>
      <c r="T680" s="23">
        <v>2932</v>
      </c>
      <c r="U680" s="23">
        <v>274</v>
      </c>
      <c r="V680" s="11">
        <f t="shared" si="1599"/>
        <v>8.6979647869244586E-2</v>
      </c>
      <c r="W680" s="12">
        <f t="shared" ref="W680:X680" si="1617">T680-T679</f>
        <v>1</v>
      </c>
      <c r="X680" s="12">
        <f t="shared" si="1617"/>
        <v>-7</v>
      </c>
      <c r="Y680" s="11">
        <f t="shared" si="1601"/>
        <v>2.591021562389537E-2</v>
      </c>
      <c r="Z680" s="11">
        <f t="shared" si="1602"/>
        <v>9.345156889495225E-2</v>
      </c>
      <c r="AA680" s="13">
        <f t="shared" si="1603"/>
        <v>2.0135960044395116</v>
      </c>
      <c r="AB680" s="33">
        <f t="shared" si="1604"/>
        <v>1.6491835390833174</v>
      </c>
      <c r="AC680" s="32">
        <f t="shared" si="1605"/>
        <v>5183.5714285714284</v>
      </c>
      <c r="AD680" s="32">
        <f t="shared" si="1606"/>
        <v>71.285714285714292</v>
      </c>
      <c r="AE680" s="32">
        <f t="shared" si="1607"/>
        <v>22363.857142857141</v>
      </c>
      <c r="AF680" s="34">
        <f t="shared" si="1608"/>
        <v>0.26530618355549895</v>
      </c>
      <c r="AG680" s="23">
        <v>6294707</v>
      </c>
      <c r="AH680" s="30">
        <f t="shared" ref="AH680:AH683" si="1618">AG680-AG679</f>
        <v>1948</v>
      </c>
      <c r="AI680" s="30">
        <f t="shared" si="1609"/>
        <v>5319.8</v>
      </c>
      <c r="AJ680" s="23">
        <v>6033675</v>
      </c>
      <c r="AK680" s="23">
        <f t="shared" ref="AK680:AK683" si="1619">AJ680-AJ679</f>
        <v>6097</v>
      </c>
      <c r="AL680" s="30">
        <f t="shared" si="1610"/>
        <v>9466.6</v>
      </c>
      <c r="AM680" s="19">
        <f t="shared" si="1611"/>
        <v>3267.5714285714284</v>
      </c>
    </row>
    <row r="681" spans="1:39" x14ac:dyDescent="0.25">
      <c r="A681" s="26">
        <v>44573</v>
      </c>
      <c r="B681" s="12">
        <f t="shared" si="1612"/>
        <v>1308877</v>
      </c>
      <c r="C681" s="23">
        <v>7883</v>
      </c>
      <c r="D681" s="23">
        <v>40083</v>
      </c>
      <c r="E681" s="23">
        <v>1149849</v>
      </c>
      <c r="F681" s="23">
        <v>9386272</v>
      </c>
      <c r="G681" s="7">
        <f t="shared" si="1593"/>
        <v>957782.85714285704</v>
      </c>
      <c r="H681" s="12"/>
      <c r="I681" s="11">
        <f t="shared" si="1613"/>
        <v>6.0592131862253016E-3</v>
      </c>
      <c r="J681" s="11">
        <f t="shared" si="1594"/>
        <v>0.13944588437241112</v>
      </c>
      <c r="K681" s="11">
        <f t="shared" si="1614"/>
        <v>1.9533574659107151E-3</v>
      </c>
      <c r="L681" s="23">
        <v>118945</v>
      </c>
      <c r="M681" s="11">
        <f t="shared" si="1595"/>
        <v>3.0623962373851784E-2</v>
      </c>
      <c r="N681" s="11">
        <f t="shared" si="1596"/>
        <v>0.8785004244096275</v>
      </c>
      <c r="O681" s="23">
        <v>33421</v>
      </c>
      <c r="P681" s="24">
        <f t="shared" si="1615"/>
        <v>18299</v>
      </c>
      <c r="Q681" s="25">
        <f t="shared" si="1597"/>
        <v>0.43078856768129403</v>
      </c>
      <c r="R681" s="23">
        <f t="shared" ref="R681:S681" si="1620">D681-D680</f>
        <v>67</v>
      </c>
      <c r="S681" s="12">
        <f t="shared" si="1620"/>
        <v>2031</v>
      </c>
      <c r="T681" s="23">
        <v>2758</v>
      </c>
      <c r="U681" s="23">
        <v>257</v>
      </c>
      <c r="V681" s="11">
        <f t="shared" si="1599"/>
        <v>9.0875613216520726E-2</v>
      </c>
      <c r="W681" s="12">
        <f t="shared" ref="W681:X681" si="1621">T681-T680</f>
        <v>-174</v>
      </c>
      <c r="X681" s="12">
        <f t="shared" si="1621"/>
        <v>-17</v>
      </c>
      <c r="Y681" s="11">
        <f t="shared" si="1601"/>
        <v>2.3187187355500443E-2</v>
      </c>
      <c r="Z681" s="11">
        <f t="shared" si="1602"/>
        <v>9.3183466279912974E-2</v>
      </c>
      <c r="AA681" s="13">
        <f t="shared" si="1603"/>
        <v>1.9175745624845946</v>
      </c>
      <c r="AB681" s="33">
        <f t="shared" si="1604"/>
        <v>1.7783410848090764</v>
      </c>
      <c r="AC681" s="32">
        <f t="shared" si="1605"/>
        <v>5556.8571428571431</v>
      </c>
      <c r="AD681" s="32">
        <f t="shared" si="1606"/>
        <v>69.142857142857139</v>
      </c>
      <c r="AE681" s="32">
        <f t="shared" si="1607"/>
        <v>22440.285714285714</v>
      </c>
      <c r="AF681" s="34">
        <f t="shared" si="1608"/>
        <v>0.29213041364208425</v>
      </c>
      <c r="AG681" s="23">
        <v>6297101</v>
      </c>
      <c r="AH681" s="30">
        <f t="shared" si="1618"/>
        <v>2394</v>
      </c>
      <c r="AI681" s="30">
        <f t="shared" si="1609"/>
        <v>5429.2</v>
      </c>
      <c r="AJ681" s="23">
        <v>6039940</v>
      </c>
      <c r="AK681" s="23">
        <f t="shared" si="1619"/>
        <v>6265</v>
      </c>
      <c r="AL681" s="30">
        <f t="shared" si="1610"/>
        <v>9874.4</v>
      </c>
      <c r="AM681" s="19">
        <f t="shared" si="1611"/>
        <v>2989.4285714285716</v>
      </c>
    </row>
    <row r="682" spans="1:39" x14ac:dyDescent="0.25">
      <c r="A682" s="26">
        <v>44574</v>
      </c>
      <c r="B682" s="12">
        <f t="shared" si="1612"/>
        <v>1318093</v>
      </c>
      <c r="C682" s="23">
        <v>9216</v>
      </c>
      <c r="D682" s="23">
        <v>40164</v>
      </c>
      <c r="E682" s="23">
        <v>1155505</v>
      </c>
      <c r="F682" s="23">
        <v>9417820</v>
      </c>
      <c r="G682" s="7">
        <f t="shared" si="1593"/>
        <v>961002.04081632651</v>
      </c>
      <c r="H682" s="12"/>
      <c r="I682" s="11">
        <f t="shared" si="1613"/>
        <v>7.0411505435575691E-3</v>
      </c>
      <c r="J682" s="11">
        <f t="shared" si="1594"/>
        <v>0.13995733619882308</v>
      </c>
      <c r="K682" s="11">
        <f t="shared" si="1614"/>
        <v>3.3610788180866696E-3</v>
      </c>
      <c r="L682" s="23">
        <v>122424</v>
      </c>
      <c r="M682" s="11">
        <f t="shared" si="1595"/>
        <v>3.047129451412002E-2</v>
      </c>
      <c r="N682" s="11">
        <f t="shared" si="1596"/>
        <v>0.87664906800961695</v>
      </c>
      <c r="O682" s="23">
        <v>40560</v>
      </c>
      <c r="P682" s="24">
        <f t="shared" si="1615"/>
        <v>31548</v>
      </c>
      <c r="Q682" s="25">
        <f t="shared" si="1597"/>
        <v>0.29212628375808292</v>
      </c>
      <c r="R682" s="23">
        <f t="shared" ref="R682:S682" si="1622">D682-D681</f>
        <v>81</v>
      </c>
      <c r="S682" s="12">
        <f t="shared" si="1622"/>
        <v>5656</v>
      </c>
      <c r="T682" s="23">
        <v>2647</v>
      </c>
      <c r="U682" s="23">
        <v>249</v>
      </c>
      <c r="V682" s="11">
        <f t="shared" si="1599"/>
        <v>9.2879637476263058E-2</v>
      </c>
      <c r="W682" s="12">
        <f t="shared" ref="W682:X682" si="1623">T682-T681</f>
        <v>-111</v>
      </c>
      <c r="X682" s="12">
        <f t="shared" si="1623"/>
        <v>-8</v>
      </c>
      <c r="Y682" s="11">
        <f t="shared" si="1601"/>
        <v>2.1621577468470234E-2</v>
      </c>
      <c r="Z682" s="11">
        <f t="shared" si="1602"/>
        <v>9.4068757083490745E-2</v>
      </c>
      <c r="AA682" s="13">
        <f t="shared" si="1603"/>
        <v>1.7820172812045514</v>
      </c>
      <c r="AB682" s="33">
        <f t="shared" si="1604"/>
        <v>1.8374090879498275</v>
      </c>
      <c r="AC682" s="32">
        <f t="shared" si="1605"/>
        <v>5951.4285714285716</v>
      </c>
      <c r="AD682" s="32">
        <f t="shared" si="1606"/>
        <v>69.285714285714292</v>
      </c>
      <c r="AE682" s="32">
        <f t="shared" si="1607"/>
        <v>23092.857142857141</v>
      </c>
      <c r="AF682" s="34">
        <f t="shared" si="1608"/>
        <v>0.30271282384069859</v>
      </c>
      <c r="AG682" s="23">
        <v>6299590</v>
      </c>
      <c r="AH682" s="30">
        <f t="shared" si="1618"/>
        <v>2489</v>
      </c>
      <c r="AI682" s="30">
        <f t="shared" si="1609"/>
        <v>5374.4</v>
      </c>
      <c r="AJ682" s="23">
        <v>6045893</v>
      </c>
      <c r="AK682" s="23">
        <f t="shared" si="1619"/>
        <v>5953</v>
      </c>
      <c r="AL682" s="30">
        <f t="shared" si="1610"/>
        <v>9884.2000000000007</v>
      </c>
      <c r="AM682" s="19">
        <f t="shared" si="1611"/>
        <v>3165.7142857142858</v>
      </c>
    </row>
    <row r="683" spans="1:39" x14ac:dyDescent="0.25">
      <c r="A683" s="26">
        <v>44575</v>
      </c>
      <c r="B683" s="12">
        <f t="shared" si="1612"/>
        <v>1327014</v>
      </c>
      <c r="C683" s="23">
        <v>8921</v>
      </c>
      <c r="D683" s="23">
        <v>40237</v>
      </c>
      <c r="E683" s="23">
        <v>1158509</v>
      </c>
      <c r="F683" s="23">
        <v>9448157</v>
      </c>
      <c r="G683" s="7">
        <f t="shared" si="1593"/>
        <v>964097.65306122438</v>
      </c>
      <c r="H683" s="12"/>
      <c r="I683" s="11">
        <f t="shared" si="1613"/>
        <v>6.768111203078994E-3</v>
      </c>
      <c r="J683" s="11">
        <f t="shared" si="1594"/>
        <v>0.14045215379041648</v>
      </c>
      <c r="K683" s="11">
        <f t="shared" si="1614"/>
        <v>3.2212337887111879E-3</v>
      </c>
      <c r="L683" s="23">
        <v>128268</v>
      </c>
      <c r="M683" s="11">
        <f t="shared" si="1595"/>
        <v>3.0321458552811049E-2</v>
      </c>
      <c r="N683" s="11">
        <f t="shared" si="1596"/>
        <v>0.87301942556747703</v>
      </c>
      <c r="O683" s="23">
        <v>44692</v>
      </c>
      <c r="P683" s="24">
        <f t="shared" si="1615"/>
        <v>30337</v>
      </c>
      <c r="Q683" s="25">
        <f t="shared" si="1597"/>
        <v>0.29406335497906849</v>
      </c>
      <c r="R683" s="23">
        <f t="shared" ref="R683:S683" si="1624">D683-D682</f>
        <v>73</v>
      </c>
      <c r="S683" s="12">
        <f t="shared" si="1624"/>
        <v>3004</v>
      </c>
      <c r="T683" s="23">
        <v>2611</v>
      </c>
      <c r="U683" s="23">
        <v>243</v>
      </c>
      <c r="V683" s="11">
        <f t="shared" si="1599"/>
        <v>9.665911587971189E-2</v>
      </c>
      <c r="W683" s="12">
        <f t="shared" ref="W683:X683" si="1625">T683-T682</f>
        <v>-36</v>
      </c>
      <c r="X683" s="12">
        <f t="shared" si="1625"/>
        <v>-6</v>
      </c>
      <c r="Y683" s="11">
        <f t="shared" si="1601"/>
        <v>2.0355817507094521E-2</v>
      </c>
      <c r="Z683" s="11">
        <f t="shared" si="1602"/>
        <v>9.3067790118728455E-2</v>
      </c>
      <c r="AA683" s="13">
        <f t="shared" si="1603"/>
        <v>1.6598975209102556</v>
      </c>
      <c r="AB683" s="33">
        <f t="shared" si="1604"/>
        <v>1.8912434519694474</v>
      </c>
      <c r="AC683" s="32">
        <f t="shared" si="1605"/>
        <v>6293.8571428571431</v>
      </c>
      <c r="AD683" s="32">
        <f t="shared" si="1606"/>
        <v>65.285714285714292</v>
      </c>
      <c r="AE683" s="32">
        <f t="shared" si="1607"/>
        <v>23290.285714285714</v>
      </c>
      <c r="AF683" s="34">
        <f t="shared" si="1608"/>
        <v>0.31646246599866046</v>
      </c>
      <c r="AG683" s="23">
        <v>6304323</v>
      </c>
      <c r="AH683" s="30">
        <f t="shared" si="1618"/>
        <v>4733</v>
      </c>
      <c r="AI683" s="30">
        <f t="shared" si="1609"/>
        <v>5193.6000000000004</v>
      </c>
      <c r="AJ683" s="23">
        <v>6050416</v>
      </c>
      <c r="AK683" s="23">
        <f t="shared" si="1619"/>
        <v>4523</v>
      </c>
      <c r="AL683" s="30">
        <f t="shared" si="1610"/>
        <v>8847.6</v>
      </c>
      <c r="AM683" s="19">
        <f t="shared" si="1611"/>
        <v>2980.1428571428573</v>
      </c>
    </row>
    <row r="684" spans="1:39" ht="12.75" x14ac:dyDescent="0.2">
      <c r="A684" s="26">
        <v>44576</v>
      </c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24"/>
      <c r="Q684" s="24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</row>
    <row r="685" spans="1:39" ht="12.75" x14ac:dyDescent="0.2">
      <c r="A685" s="26">
        <v>44577</v>
      </c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24"/>
      <c r="Q685" s="24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 spans="1:39" x14ac:dyDescent="0.25">
      <c r="A686" s="26">
        <v>44578</v>
      </c>
      <c r="B686" s="12">
        <f>B683+C686</f>
        <v>1348233</v>
      </c>
      <c r="C686" s="23">
        <v>21219</v>
      </c>
      <c r="D686" s="23">
        <v>40507</v>
      </c>
      <c r="E686" s="23">
        <v>1169775</v>
      </c>
      <c r="F686" s="23">
        <v>9530346</v>
      </c>
      <c r="G686" s="7">
        <f t="shared" ref="G686:G690" si="1626">F686/9.8</f>
        <v>972484.28571428568</v>
      </c>
      <c r="H686" s="12"/>
      <c r="I686" s="11">
        <f>(B686-B683)/B683</f>
        <v>1.5990034769791425E-2</v>
      </c>
      <c r="J686" s="11">
        <f t="shared" ref="J686:J690" si="1627">B686/F686</f>
        <v>0.14146737169878199</v>
      </c>
      <c r="K686" s="11">
        <f>(F686-F683)/F683</f>
        <v>8.6989452016938331E-3</v>
      </c>
      <c r="L686" s="23">
        <v>137951</v>
      </c>
      <c r="M686" s="11">
        <f t="shared" ref="M686:M690" si="1628">D686/B686</f>
        <v>3.0044510110641114E-2</v>
      </c>
      <c r="N686" s="11">
        <f t="shared" ref="N686:N690" si="1629">E686/B686</f>
        <v>0.86763563864702908</v>
      </c>
      <c r="O686" s="23">
        <v>39669</v>
      </c>
      <c r="P686" s="24">
        <f>F686-F683</f>
        <v>82189</v>
      </c>
      <c r="Q686" s="25">
        <f t="shared" ref="Q686:Q690" si="1630">C686/P686</f>
        <v>0.25817323486111282</v>
      </c>
      <c r="R686" s="23">
        <f t="shared" ref="R686:S686" si="1631">D686-D683</f>
        <v>270</v>
      </c>
      <c r="S686" s="12">
        <f t="shared" si="1631"/>
        <v>11266</v>
      </c>
      <c r="T686" s="23">
        <v>2630</v>
      </c>
      <c r="U686" s="23">
        <v>228</v>
      </c>
      <c r="V686" s="11">
        <f t="shared" ref="V686:V690" si="1632">L686/B686</f>
        <v>0.10231985124232977</v>
      </c>
      <c r="W686" s="12">
        <f t="shared" ref="W686:X686" si="1633">T686-T683</f>
        <v>19</v>
      </c>
      <c r="X686" s="12">
        <f t="shared" si="1633"/>
        <v>-15</v>
      </c>
      <c r="Y686" s="11">
        <f t="shared" ref="Y686:Y690" si="1634">T686/L686</f>
        <v>1.9064740378830165E-2</v>
      </c>
      <c r="Z686" s="11">
        <f t="shared" ref="Z686:Z690" si="1635">U686/T686</f>
        <v>8.6692015209125478E-2</v>
      </c>
      <c r="AA686" s="13">
        <f t="shared" ref="AA686:AA690" si="1636">(C680+C681+C682+C683+C684+C685+C686)/(C673+C674+C675+C676+C677+C678+C679)</f>
        <v>1.4327238763726933</v>
      </c>
      <c r="AB686" s="33">
        <f t="shared" ref="AB686:AB690" si="1637">SUM(AA680:AA686)/5</f>
        <v>1.7611618490823211</v>
      </c>
      <c r="AC686" s="32">
        <f t="shared" ref="AC686:AC690" si="1638">SUM(C680:C686)/7</f>
        <v>7231.5714285714284</v>
      </c>
      <c r="AD686" s="32">
        <f t="shared" ref="AD686:AD690" si="1639">SUM(R680:R686)/7</f>
        <v>80</v>
      </c>
      <c r="AE686" s="32">
        <f t="shared" ref="AE686:AE690" si="1640">SUM(P680:P686)/7</f>
        <v>24515.285714285714</v>
      </c>
      <c r="AF686" s="34">
        <f t="shared" ref="AF686:AF690" si="1641">SUM(Q680:Q686)/5</f>
        <v>0.32828131706249603</v>
      </c>
      <c r="AG686" s="23">
        <v>6319414</v>
      </c>
      <c r="AH686" s="30">
        <f>AG686-AG683</f>
        <v>15091</v>
      </c>
      <c r="AI686" s="30">
        <f t="shared" ref="AI686:AI690" si="1642">(SUM(AH680:AH686))/5</f>
        <v>5331</v>
      </c>
      <c r="AJ686" s="23">
        <v>6059382</v>
      </c>
      <c r="AK686" s="23">
        <f>AJ686-AJ683</f>
        <v>8966</v>
      </c>
      <c r="AL686" s="30">
        <f t="shared" ref="AL686:AL690" si="1643">(SUM(AK680:AK686))/5</f>
        <v>6360.8</v>
      </c>
      <c r="AM686" s="19">
        <f t="shared" ref="AM686:AM690" si="1644">SUM(S680:S686)/7</f>
        <v>3429.2857142857142</v>
      </c>
    </row>
    <row r="687" spans="1:39" x14ac:dyDescent="0.25">
      <c r="A687" s="26">
        <v>44579</v>
      </c>
      <c r="B687" s="12">
        <f t="shared" ref="B687:B690" si="1645">B686+C687</f>
        <v>1355084</v>
      </c>
      <c r="C687" s="23">
        <v>6851</v>
      </c>
      <c r="D687" s="23">
        <v>40601</v>
      </c>
      <c r="E687" s="23">
        <v>1176855</v>
      </c>
      <c r="F687" s="23">
        <v>9546334</v>
      </c>
      <c r="G687" s="7">
        <f t="shared" si="1626"/>
        <v>974115.7142857142</v>
      </c>
      <c r="H687" s="12"/>
      <c r="I687" s="11">
        <f t="shared" ref="I687:I690" si="1646">(B687-B686)/B686</f>
        <v>5.0814658890562681E-3</v>
      </c>
      <c r="J687" s="11">
        <f t="shared" si="1627"/>
        <v>0.1419481028005096</v>
      </c>
      <c r="K687" s="11">
        <f t="shared" ref="K687:K690" si="1647">(F687-F686)/F686</f>
        <v>1.6775886206020223E-3</v>
      </c>
      <c r="L687" s="23">
        <v>137628</v>
      </c>
      <c r="M687" s="11">
        <f t="shared" si="1628"/>
        <v>2.9961980216724571E-2</v>
      </c>
      <c r="N687" s="11">
        <f t="shared" si="1629"/>
        <v>0.86847383630830266</v>
      </c>
      <c r="O687" s="23">
        <v>37207</v>
      </c>
      <c r="P687" s="24">
        <f t="shared" ref="P687:P690" si="1648">F687-F686</f>
        <v>15988</v>
      </c>
      <c r="Q687" s="25">
        <f t="shared" si="1630"/>
        <v>0.42850888166124596</v>
      </c>
      <c r="R687" s="23">
        <f t="shared" ref="R687:S687" si="1649">D687-D686</f>
        <v>94</v>
      </c>
      <c r="S687" s="12">
        <f t="shared" si="1649"/>
        <v>7080</v>
      </c>
      <c r="T687" s="23">
        <v>2689</v>
      </c>
      <c r="U687" s="23">
        <v>217</v>
      </c>
      <c r="V687" s="11">
        <f t="shared" si="1632"/>
        <v>0.10156418347497277</v>
      </c>
      <c r="W687" s="12">
        <f t="shared" ref="W687:X687" si="1650">T687-T686</f>
        <v>59</v>
      </c>
      <c r="X687" s="12">
        <f t="shared" si="1650"/>
        <v>-11</v>
      </c>
      <c r="Y687" s="11">
        <f t="shared" si="1634"/>
        <v>1.9538175371290725E-2</v>
      </c>
      <c r="Z687" s="11">
        <f t="shared" si="1635"/>
        <v>8.0699144663443662E-2</v>
      </c>
      <c r="AA687" s="13">
        <f t="shared" si="1636"/>
        <v>1.4906986357999172</v>
      </c>
      <c r="AB687" s="33">
        <f t="shared" si="1637"/>
        <v>1.6565823753544024</v>
      </c>
      <c r="AC687" s="32">
        <f t="shared" si="1638"/>
        <v>7727.1428571428569</v>
      </c>
      <c r="AD687" s="32">
        <f t="shared" si="1639"/>
        <v>83.571428571428569</v>
      </c>
      <c r="AE687" s="32">
        <f t="shared" si="1640"/>
        <v>25480.142857142859</v>
      </c>
      <c r="AF687" s="34">
        <f t="shared" si="1641"/>
        <v>0.3407320645881608</v>
      </c>
      <c r="AG687" s="23">
        <v>6321039</v>
      </c>
      <c r="AH687" s="30">
        <f t="shared" ref="AH687:AH690" si="1651">AG687-AG686</f>
        <v>1625</v>
      </c>
      <c r="AI687" s="30">
        <f t="shared" si="1642"/>
        <v>5266.4</v>
      </c>
      <c r="AJ687" s="23">
        <v>6062346</v>
      </c>
      <c r="AK687" s="23">
        <f t="shared" ref="AK687:AK690" si="1652">AJ687-AJ686</f>
        <v>2964</v>
      </c>
      <c r="AL687" s="30">
        <f t="shared" si="1643"/>
        <v>5734.2</v>
      </c>
      <c r="AM687" s="19">
        <f t="shared" si="1644"/>
        <v>4148.1428571428569</v>
      </c>
    </row>
    <row r="688" spans="1:39" x14ac:dyDescent="0.25">
      <c r="A688" s="26">
        <v>44580</v>
      </c>
      <c r="B688" s="12">
        <f t="shared" si="1645"/>
        <v>1369974</v>
      </c>
      <c r="C688" s="23">
        <v>14890</v>
      </c>
      <c r="D688" s="23">
        <v>40686</v>
      </c>
      <c r="E688" s="23">
        <v>1181715</v>
      </c>
      <c r="F688" s="23">
        <v>9572149</v>
      </c>
      <c r="G688" s="7">
        <f t="shared" si="1626"/>
        <v>976749.89795918355</v>
      </c>
      <c r="H688" s="12"/>
      <c r="I688" s="11">
        <f t="shared" si="1646"/>
        <v>1.0988248698973644E-2</v>
      </c>
      <c r="J688" s="11">
        <f t="shared" si="1627"/>
        <v>0.14312083942696671</v>
      </c>
      <c r="K688" s="11">
        <f t="shared" si="1647"/>
        <v>2.7041794263640891E-3</v>
      </c>
      <c r="L688" s="23">
        <v>147573</v>
      </c>
      <c r="M688" s="11">
        <f t="shared" si="1628"/>
        <v>2.9698373837751667E-2</v>
      </c>
      <c r="N688" s="11">
        <f t="shared" si="1629"/>
        <v>0.86258206360120704</v>
      </c>
      <c r="O688" s="23">
        <v>38652</v>
      </c>
      <c r="P688" s="24">
        <f t="shared" si="1648"/>
        <v>25815</v>
      </c>
      <c r="Q688" s="25">
        <f t="shared" si="1630"/>
        <v>0.57679643618051524</v>
      </c>
      <c r="R688" s="23">
        <f t="shared" ref="R688:S688" si="1653">D688-D687</f>
        <v>85</v>
      </c>
      <c r="S688" s="12">
        <f t="shared" si="1653"/>
        <v>4860</v>
      </c>
      <c r="T688" s="23">
        <v>2645</v>
      </c>
      <c r="U688" s="23">
        <v>208</v>
      </c>
      <c r="V688" s="11">
        <f t="shared" si="1632"/>
        <v>0.1077195625610413</v>
      </c>
      <c r="W688" s="12">
        <f t="shared" ref="W688:X688" si="1654">T688-T687</f>
        <v>-44</v>
      </c>
      <c r="X688" s="12">
        <f t="shared" si="1654"/>
        <v>-9</v>
      </c>
      <c r="Y688" s="11">
        <f t="shared" si="1634"/>
        <v>1.7923332858991822E-2</v>
      </c>
      <c r="Z688" s="11">
        <f t="shared" si="1635"/>
        <v>7.8638941398865778E-2</v>
      </c>
      <c r="AA688" s="13">
        <f t="shared" si="1636"/>
        <v>1.5706977222479306</v>
      </c>
      <c r="AB688" s="33">
        <f t="shared" si="1637"/>
        <v>1.5872070073070697</v>
      </c>
      <c r="AC688" s="32">
        <f t="shared" si="1638"/>
        <v>8728.1428571428569</v>
      </c>
      <c r="AD688" s="32">
        <f t="shared" si="1639"/>
        <v>86.142857142857139</v>
      </c>
      <c r="AE688" s="32">
        <f t="shared" si="1640"/>
        <v>26553.857142857141</v>
      </c>
      <c r="AF688" s="34">
        <f t="shared" si="1641"/>
        <v>0.36993363828800507</v>
      </c>
      <c r="AG688" s="23">
        <v>6322905</v>
      </c>
      <c r="AH688" s="30">
        <f t="shared" si="1651"/>
        <v>1866</v>
      </c>
      <c r="AI688" s="30">
        <f t="shared" si="1642"/>
        <v>5160.8</v>
      </c>
      <c r="AJ688" s="23">
        <v>6066056</v>
      </c>
      <c r="AK688" s="23">
        <f t="shared" si="1652"/>
        <v>3710</v>
      </c>
      <c r="AL688" s="30">
        <f t="shared" si="1643"/>
        <v>5223.2</v>
      </c>
      <c r="AM688" s="19">
        <f t="shared" si="1644"/>
        <v>4552.2857142857147</v>
      </c>
    </row>
    <row r="689" spans="1:39" x14ac:dyDescent="0.25">
      <c r="A689" s="26">
        <v>44581</v>
      </c>
      <c r="B689" s="12">
        <f t="shared" si="1645"/>
        <v>1385500</v>
      </c>
      <c r="C689" s="23">
        <v>15526</v>
      </c>
      <c r="D689" s="23">
        <v>40757</v>
      </c>
      <c r="E689" s="23">
        <v>1186319</v>
      </c>
      <c r="F689" s="23">
        <v>9612654</v>
      </c>
      <c r="G689" s="7">
        <f t="shared" si="1626"/>
        <v>980883.06122448971</v>
      </c>
      <c r="H689" s="12"/>
      <c r="I689" s="11">
        <f t="shared" si="1646"/>
        <v>1.1333061795333343E-2</v>
      </c>
      <c r="J689" s="11">
        <f t="shared" si="1627"/>
        <v>0.14413293144640388</v>
      </c>
      <c r="K689" s="11">
        <f t="shared" si="1647"/>
        <v>4.2315471687705657E-3</v>
      </c>
      <c r="L689" s="23">
        <v>158424</v>
      </c>
      <c r="M689" s="11">
        <f t="shared" si="1628"/>
        <v>2.9416817033561891E-2</v>
      </c>
      <c r="N689" s="11">
        <f t="shared" si="1629"/>
        <v>0.85623890292313243</v>
      </c>
      <c r="O689" s="23">
        <v>34810</v>
      </c>
      <c r="P689" s="24">
        <f t="shared" si="1648"/>
        <v>40505</v>
      </c>
      <c r="Q689" s="25">
        <f t="shared" si="1630"/>
        <v>0.38331070238242193</v>
      </c>
      <c r="R689" s="23">
        <f t="shared" ref="R689:S689" si="1655">D689-D688</f>
        <v>71</v>
      </c>
      <c r="S689" s="12">
        <f t="shared" si="1655"/>
        <v>4604</v>
      </c>
      <c r="T689" s="23">
        <v>2673</v>
      </c>
      <c r="U689" s="23">
        <v>202</v>
      </c>
      <c r="V689" s="11">
        <f t="shared" si="1632"/>
        <v>0.11434428004330567</v>
      </c>
      <c r="W689" s="12">
        <f t="shared" ref="W689:X689" si="1656">T689-T688</f>
        <v>28</v>
      </c>
      <c r="X689" s="12">
        <f t="shared" si="1656"/>
        <v>-6</v>
      </c>
      <c r="Y689" s="11">
        <f t="shared" si="1634"/>
        <v>1.6872443569156188E-2</v>
      </c>
      <c r="Z689" s="11">
        <f t="shared" si="1635"/>
        <v>7.5570520014964462E-2</v>
      </c>
      <c r="AA689" s="13">
        <f t="shared" si="1636"/>
        <v>1.6180268843014882</v>
      </c>
      <c r="AB689" s="33">
        <f t="shared" si="1637"/>
        <v>1.5544089279264572</v>
      </c>
      <c r="AC689" s="32">
        <f t="shared" si="1638"/>
        <v>9629.5714285714294</v>
      </c>
      <c r="AD689" s="32">
        <f t="shared" si="1639"/>
        <v>84.714285714285708</v>
      </c>
      <c r="AE689" s="32">
        <f t="shared" si="1640"/>
        <v>27833.428571428572</v>
      </c>
      <c r="AF689" s="34">
        <f t="shared" si="1641"/>
        <v>0.38817052201287289</v>
      </c>
      <c r="AG689" s="23">
        <v>6325143</v>
      </c>
      <c r="AH689" s="30">
        <f t="shared" si="1651"/>
        <v>2238</v>
      </c>
      <c r="AI689" s="30">
        <f t="shared" si="1642"/>
        <v>5110.6000000000004</v>
      </c>
      <c r="AJ689" s="23">
        <v>6069677</v>
      </c>
      <c r="AK689" s="23">
        <f t="shared" si="1652"/>
        <v>3621</v>
      </c>
      <c r="AL689" s="30">
        <f t="shared" si="1643"/>
        <v>4756.8</v>
      </c>
      <c r="AM689" s="19">
        <f t="shared" si="1644"/>
        <v>4402</v>
      </c>
    </row>
    <row r="690" spans="1:39" x14ac:dyDescent="0.25">
      <c r="A690" s="26">
        <v>44582</v>
      </c>
      <c r="B690" s="12">
        <f t="shared" si="1645"/>
        <v>1401457</v>
      </c>
      <c r="C690" s="23">
        <v>15957</v>
      </c>
      <c r="D690" s="23">
        <v>40822</v>
      </c>
      <c r="E690" s="23">
        <v>1193210</v>
      </c>
      <c r="F690" s="23">
        <v>9661929</v>
      </c>
      <c r="G690" s="7">
        <f t="shared" si="1626"/>
        <v>985911.12244897953</v>
      </c>
      <c r="H690" s="12"/>
      <c r="I690" s="11">
        <f t="shared" si="1646"/>
        <v>1.1517141826055576E-2</v>
      </c>
      <c r="J690" s="11">
        <f t="shared" si="1627"/>
        <v>0.14504939955572019</v>
      </c>
      <c r="K690" s="11">
        <f t="shared" si="1647"/>
        <v>5.1260557178069658E-3</v>
      </c>
      <c r="L690" s="23">
        <v>167425</v>
      </c>
      <c r="M690" s="11">
        <f t="shared" si="1628"/>
        <v>2.9128257235148849E-2</v>
      </c>
      <c r="N690" s="11">
        <f t="shared" si="1629"/>
        <v>0.85140678593777763</v>
      </c>
      <c r="O690" s="23">
        <v>42534</v>
      </c>
      <c r="P690" s="24">
        <f t="shared" si="1648"/>
        <v>49275</v>
      </c>
      <c r="Q690" s="25">
        <f t="shared" si="1630"/>
        <v>0.32383561643835618</v>
      </c>
      <c r="R690" s="23">
        <f t="shared" ref="R690:S690" si="1657">D690-D689</f>
        <v>65</v>
      </c>
      <c r="S690" s="12">
        <f t="shared" si="1657"/>
        <v>6891</v>
      </c>
      <c r="T690" s="23">
        <v>2674</v>
      </c>
      <c r="U690" s="23">
        <v>201</v>
      </c>
      <c r="V690" s="11">
        <f t="shared" si="1632"/>
        <v>0.11946495682707353</v>
      </c>
      <c r="W690" s="12">
        <f t="shared" ref="W690:X690" si="1658">T690-T689</f>
        <v>1</v>
      </c>
      <c r="X690" s="12">
        <f t="shared" si="1658"/>
        <v>-1</v>
      </c>
      <c r="Y690" s="11">
        <f t="shared" si="1634"/>
        <v>1.5971330446468569E-2</v>
      </c>
      <c r="Z690" s="11">
        <f t="shared" si="1635"/>
        <v>7.5168287210172033E-2</v>
      </c>
      <c r="AA690" s="13">
        <f t="shared" si="1636"/>
        <v>1.6896974374106271</v>
      </c>
      <c r="AB690" s="33">
        <f t="shared" si="1637"/>
        <v>1.5603689112265315</v>
      </c>
      <c r="AC690" s="32">
        <f t="shared" si="1638"/>
        <v>10634.714285714286</v>
      </c>
      <c r="AD690" s="32">
        <f t="shared" si="1639"/>
        <v>83.571428571428569</v>
      </c>
      <c r="AE690" s="32">
        <f t="shared" si="1640"/>
        <v>30538.857142857141</v>
      </c>
      <c r="AF690" s="34">
        <f t="shared" si="1641"/>
        <v>0.39412497430473048</v>
      </c>
      <c r="AG690" s="23">
        <v>6329185</v>
      </c>
      <c r="AH690" s="30">
        <f t="shared" si="1651"/>
        <v>4042</v>
      </c>
      <c r="AI690" s="30">
        <f t="shared" si="1642"/>
        <v>4972.3999999999996</v>
      </c>
      <c r="AJ690" s="23">
        <v>6073498</v>
      </c>
      <c r="AK690" s="23">
        <f t="shared" si="1652"/>
        <v>3821</v>
      </c>
      <c r="AL690" s="30">
        <f t="shared" si="1643"/>
        <v>4616.3999999999996</v>
      </c>
      <c r="AM690" s="19">
        <f t="shared" si="1644"/>
        <v>4957.2857142857147</v>
      </c>
    </row>
    <row r="691" spans="1:39" ht="12.75" x14ac:dyDescent="0.2">
      <c r="A691" s="26">
        <v>44583</v>
      </c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24"/>
      <c r="Q691" s="24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</row>
    <row r="692" spans="1:39" ht="12.75" x14ac:dyDescent="0.2">
      <c r="A692" s="26">
        <v>44584</v>
      </c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24"/>
      <c r="Q692" s="24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</row>
    <row r="693" spans="1:39" x14ac:dyDescent="0.25">
      <c r="A693" s="26">
        <v>44585</v>
      </c>
      <c r="B693" s="12">
        <f>B690+C693</f>
        <v>1441385</v>
      </c>
      <c r="C693" s="23">
        <v>39928</v>
      </c>
      <c r="D693" s="23">
        <v>40944</v>
      </c>
      <c r="E693" s="23">
        <v>1209129</v>
      </c>
      <c r="F693" s="23">
        <v>9794753</v>
      </c>
      <c r="G693" s="7">
        <f t="shared" ref="G693:G697" si="1659">F693/9.8</f>
        <v>999464.59183673467</v>
      </c>
      <c r="H693" s="12"/>
      <c r="I693" s="11">
        <f>(B693-B690)/B690</f>
        <v>2.8490349686076704E-2</v>
      </c>
      <c r="J693" s="11">
        <f t="shared" ref="J693:J697" si="1660">B693/F693</f>
        <v>0.14715889211295069</v>
      </c>
      <c r="K693" s="11">
        <f>(F693-F690)/F690</f>
        <v>1.3747151319369041E-2</v>
      </c>
      <c r="L693" s="23">
        <v>191312</v>
      </c>
      <c r="M693" s="11">
        <f t="shared" ref="M693:M697" si="1661">D693/B693</f>
        <v>2.8406012272918061E-2</v>
      </c>
      <c r="N693" s="11">
        <f t="shared" ref="N693:N697" si="1662">E693/B693</f>
        <v>0.8388660906003601</v>
      </c>
      <c r="O693" s="23">
        <v>25782</v>
      </c>
      <c r="P693" s="24">
        <f>F693-F690</f>
        <v>132824</v>
      </c>
      <c r="Q693" s="25">
        <f t="shared" ref="Q693:Q697" si="1663">C693/P693</f>
        <v>0.30060832379690416</v>
      </c>
      <c r="R693" s="23">
        <f t="shared" ref="R693:S693" si="1664">D693-D690</f>
        <v>122</v>
      </c>
      <c r="S693" s="12">
        <f t="shared" si="1664"/>
        <v>15919</v>
      </c>
      <c r="T693" s="23">
        <v>2921</v>
      </c>
      <c r="U693" s="23">
        <v>176</v>
      </c>
      <c r="V693" s="11">
        <f t="shared" ref="V693:V697" si="1665">L693/B693</f>
        <v>0.13272789712672187</v>
      </c>
      <c r="W693" s="12">
        <f t="shared" ref="W693:X693" si="1666">T693-T690</f>
        <v>247</v>
      </c>
      <c r="X693" s="12">
        <f t="shared" si="1666"/>
        <v>-25</v>
      </c>
      <c r="Y693" s="11">
        <f t="shared" ref="Y693:Y697" si="1667">T693/L693</f>
        <v>1.5268252906247386E-2</v>
      </c>
      <c r="Z693" s="11">
        <f t="shared" ref="Z693:Z697" si="1668">U693/T693</f>
        <v>6.0253337897980146E-2</v>
      </c>
      <c r="AA693" s="13">
        <f t="shared" ref="AA693:AA697" si="1669">(C687+C688+C689+C690+C691+C692+C693)/(C680+C681+C682+C683+C684+C685+C686)</f>
        <v>1.840184903498548</v>
      </c>
      <c r="AB693" s="33">
        <f t="shared" ref="AB693:AB697" si="1670">SUM(AA687:AA693)/5</f>
        <v>1.6418611166517021</v>
      </c>
      <c r="AC693" s="32">
        <f t="shared" ref="AC693:AC697" si="1671">SUM(C687:C693)/7</f>
        <v>13307.428571428571</v>
      </c>
      <c r="AD693" s="32">
        <f t="shared" ref="AD693:AD697" si="1672">SUM(R687:R693)/7</f>
        <v>62.428571428571431</v>
      </c>
      <c r="AE693" s="32">
        <f t="shared" ref="AE693:AE697" si="1673">SUM(P687:P693)/7</f>
        <v>37772.428571428572</v>
      </c>
      <c r="AF693" s="34">
        <f t="shared" ref="AF693:AF697" si="1674">SUM(Q687:Q693)/5</f>
        <v>0.40261199209188875</v>
      </c>
      <c r="AG693" s="23">
        <v>6342496</v>
      </c>
      <c r="AH693" s="30">
        <f>AG693-AG690</f>
        <v>13311</v>
      </c>
      <c r="AI693" s="30">
        <f t="shared" ref="AI693:AI697" si="1675">(SUM(AH687:AH693))/5</f>
        <v>4616.3999999999996</v>
      </c>
      <c r="AJ693" s="23">
        <v>6080592</v>
      </c>
      <c r="AK693" s="23">
        <f>AJ693-AJ690</f>
        <v>7094</v>
      </c>
      <c r="AL693" s="30">
        <f t="shared" ref="AL693:AL697" si="1676">(SUM(AK687:AK693))/5</f>
        <v>4242</v>
      </c>
      <c r="AM693" s="19">
        <f t="shared" ref="AM693:AM697" si="1677">SUM(S687:S693)/7</f>
        <v>5622</v>
      </c>
    </row>
    <row r="694" spans="1:39" x14ac:dyDescent="0.25">
      <c r="A694" s="26">
        <v>44586</v>
      </c>
      <c r="B694" s="12">
        <f t="shared" ref="B694:B697" si="1678">B693+C694</f>
        <v>1451102</v>
      </c>
      <c r="C694" s="23">
        <v>9717</v>
      </c>
      <c r="D694" s="23">
        <v>41018</v>
      </c>
      <c r="E694" s="23">
        <v>1216454</v>
      </c>
      <c r="F694" s="23">
        <v>9812780</v>
      </c>
      <c r="G694" s="7">
        <f t="shared" si="1659"/>
        <v>1001304.081632653</v>
      </c>
      <c r="H694" s="12"/>
      <c r="I694" s="11">
        <f t="shared" ref="I694:I697" si="1679">(B694-B693)/B693</f>
        <v>6.7414327192249117E-3</v>
      </c>
      <c r="J694" s="11">
        <f t="shared" si="1660"/>
        <v>0.14787878664354037</v>
      </c>
      <c r="K694" s="11">
        <f t="shared" ref="K694:K697" si="1680">(F694-F693)/F693</f>
        <v>1.8404752013654658E-3</v>
      </c>
      <c r="L694" s="23">
        <v>193630</v>
      </c>
      <c r="M694" s="11">
        <f t="shared" si="1661"/>
        <v>2.8266793099313486E-2</v>
      </c>
      <c r="N694" s="11">
        <f t="shared" si="1662"/>
        <v>0.83829668762085641</v>
      </c>
      <c r="O694" s="23">
        <v>24128</v>
      </c>
      <c r="P694" s="24">
        <f t="shared" ref="P694:P697" si="1681">F694-F693</f>
        <v>18027</v>
      </c>
      <c r="Q694" s="25">
        <f t="shared" si="1663"/>
        <v>0.53902479613912468</v>
      </c>
      <c r="R694" s="23">
        <f t="shared" ref="R694:S694" si="1682">D694-D693</f>
        <v>74</v>
      </c>
      <c r="S694" s="12">
        <f t="shared" si="1682"/>
        <v>7325</v>
      </c>
      <c r="T694" s="23">
        <v>3115</v>
      </c>
      <c r="U694" s="23">
        <v>177</v>
      </c>
      <c r="V694" s="11">
        <f t="shared" si="1665"/>
        <v>0.13343651927983008</v>
      </c>
      <c r="W694" s="12">
        <f t="shared" ref="W694:X694" si="1683">T694-T693</f>
        <v>194</v>
      </c>
      <c r="X694" s="12">
        <f t="shared" si="1683"/>
        <v>1</v>
      </c>
      <c r="Y694" s="11">
        <f t="shared" si="1667"/>
        <v>1.6087383153436968E-2</v>
      </c>
      <c r="Z694" s="11">
        <f t="shared" si="1668"/>
        <v>5.6821829855537721E-2</v>
      </c>
      <c r="AA694" s="13">
        <f t="shared" si="1669"/>
        <v>1.7751525235718248</v>
      </c>
      <c r="AB694" s="33">
        <f t="shared" si="1670"/>
        <v>1.6987518942060837</v>
      </c>
      <c r="AC694" s="32">
        <f t="shared" si="1671"/>
        <v>13716.857142857143</v>
      </c>
      <c r="AD694" s="32">
        <f t="shared" si="1672"/>
        <v>59.571428571428569</v>
      </c>
      <c r="AE694" s="32">
        <f t="shared" si="1673"/>
        <v>38063.714285714283</v>
      </c>
      <c r="AF694" s="34">
        <f t="shared" si="1674"/>
        <v>0.42471517498746447</v>
      </c>
      <c r="AG694" s="23">
        <v>6344089</v>
      </c>
      <c r="AH694" s="30">
        <f t="shared" ref="AH694:AH697" si="1684">AG694-AG693</f>
        <v>1593</v>
      </c>
      <c r="AI694" s="30">
        <f t="shared" si="1675"/>
        <v>4610</v>
      </c>
      <c r="AJ694" s="23">
        <v>6082196</v>
      </c>
      <c r="AK694" s="23">
        <f t="shared" ref="AK694:AK697" si="1685">AJ694-AJ693</f>
        <v>1604</v>
      </c>
      <c r="AL694" s="30">
        <f t="shared" si="1676"/>
        <v>3970</v>
      </c>
      <c r="AM694" s="19">
        <f t="shared" si="1677"/>
        <v>5657</v>
      </c>
    </row>
    <row r="695" spans="1:39" x14ac:dyDescent="0.25">
      <c r="A695" s="26">
        <v>44587</v>
      </c>
      <c r="B695" s="12">
        <f t="shared" si="1678"/>
        <v>1471276</v>
      </c>
      <c r="C695" s="23">
        <v>20174</v>
      </c>
      <c r="D695" s="23">
        <v>41087</v>
      </c>
      <c r="E695" s="23">
        <v>1224813</v>
      </c>
      <c r="F695" s="23">
        <v>9839158</v>
      </c>
      <c r="G695" s="7">
        <f t="shared" si="1659"/>
        <v>1003995.7142857142</v>
      </c>
      <c r="H695" s="12"/>
      <c r="I695" s="11">
        <f t="shared" si="1679"/>
        <v>1.3902537519760843E-2</v>
      </c>
      <c r="J695" s="11">
        <f t="shared" si="1660"/>
        <v>0.14953271407980237</v>
      </c>
      <c r="K695" s="11">
        <f t="shared" si="1680"/>
        <v>2.6881271158631908E-3</v>
      </c>
      <c r="L695" s="23">
        <v>205376</v>
      </c>
      <c r="M695" s="11">
        <f t="shared" si="1661"/>
        <v>2.7926099521775657E-2</v>
      </c>
      <c r="N695" s="11">
        <f t="shared" si="1662"/>
        <v>0.83248350411479555</v>
      </c>
      <c r="O695" s="23">
        <v>24297</v>
      </c>
      <c r="P695" s="24">
        <f t="shared" si="1681"/>
        <v>26378</v>
      </c>
      <c r="Q695" s="25">
        <f t="shared" si="1663"/>
        <v>0.76480400333611342</v>
      </c>
      <c r="R695" s="23">
        <f t="shared" ref="R695:S695" si="1686">D695-D694</f>
        <v>69</v>
      </c>
      <c r="S695" s="12">
        <f t="shared" si="1686"/>
        <v>8359</v>
      </c>
      <c r="T695" s="23">
        <v>3145</v>
      </c>
      <c r="U695" s="23">
        <v>164</v>
      </c>
      <c r="V695" s="11">
        <f t="shared" si="1665"/>
        <v>0.13959039636342876</v>
      </c>
      <c r="W695" s="12">
        <f t="shared" ref="W695:X695" si="1687">T695-T694</f>
        <v>30</v>
      </c>
      <c r="X695" s="12">
        <f t="shared" si="1687"/>
        <v>-13</v>
      </c>
      <c r="Y695" s="11">
        <f t="shared" si="1667"/>
        <v>1.531337644125896E-2</v>
      </c>
      <c r="Z695" s="11">
        <f t="shared" si="1668"/>
        <v>5.2146263910969791E-2</v>
      </c>
      <c r="AA695" s="13">
        <f t="shared" si="1669"/>
        <v>1.6580519501775866</v>
      </c>
      <c r="AB695" s="33">
        <f t="shared" si="1670"/>
        <v>1.7162227397920149</v>
      </c>
      <c r="AC695" s="32">
        <f t="shared" si="1671"/>
        <v>14471.714285714286</v>
      </c>
      <c r="AD695" s="32">
        <f t="shared" si="1672"/>
        <v>57.285714285714285</v>
      </c>
      <c r="AE695" s="32">
        <f t="shared" si="1673"/>
        <v>38144.142857142855</v>
      </c>
      <c r="AF695" s="34">
        <f t="shared" si="1674"/>
        <v>0.46231668841858403</v>
      </c>
      <c r="AG695" s="23">
        <v>6345766</v>
      </c>
      <c r="AH695" s="30">
        <f t="shared" si="1684"/>
        <v>1677</v>
      </c>
      <c r="AI695" s="30">
        <f t="shared" si="1675"/>
        <v>4572.2</v>
      </c>
      <c r="AJ695" s="23">
        <v>6083949</v>
      </c>
      <c r="AK695" s="23">
        <f t="shared" si="1685"/>
        <v>1753</v>
      </c>
      <c r="AL695" s="30">
        <f t="shared" si="1676"/>
        <v>3578.6</v>
      </c>
      <c r="AM695" s="19">
        <f t="shared" si="1677"/>
        <v>6156.8571428571431</v>
      </c>
    </row>
    <row r="696" spans="1:39" x14ac:dyDescent="0.25">
      <c r="A696" s="26">
        <v>44588</v>
      </c>
      <c r="B696" s="12">
        <f t="shared" si="1678"/>
        <v>1490489</v>
      </c>
      <c r="C696" s="23">
        <v>19213</v>
      </c>
      <c r="D696" s="23">
        <v>41151</v>
      </c>
      <c r="E696" s="23">
        <v>1233499</v>
      </c>
      <c r="F696" s="23">
        <v>9887968</v>
      </c>
      <c r="G696" s="7">
        <f t="shared" si="1659"/>
        <v>1008976.3265306122</v>
      </c>
      <c r="H696" s="12"/>
      <c r="I696" s="11">
        <f t="shared" si="1679"/>
        <v>1.3058732691894654E-2</v>
      </c>
      <c r="J696" s="11">
        <f t="shared" si="1660"/>
        <v>0.15073764397295783</v>
      </c>
      <c r="K696" s="11">
        <f t="shared" si="1680"/>
        <v>4.960790344051798E-3</v>
      </c>
      <c r="L696" s="23">
        <v>215839</v>
      </c>
      <c r="M696" s="11">
        <f t="shared" si="1661"/>
        <v>2.7609059845460113E-2</v>
      </c>
      <c r="N696" s="11">
        <f t="shared" si="1662"/>
        <v>0.82758007606899475</v>
      </c>
      <c r="O696" s="23">
        <v>26734</v>
      </c>
      <c r="P696" s="24">
        <f t="shared" si="1681"/>
        <v>48810</v>
      </c>
      <c r="Q696" s="25">
        <f t="shared" si="1663"/>
        <v>0.39362835484531861</v>
      </c>
      <c r="R696" s="23">
        <f t="shared" ref="R696:S696" si="1688">D696-D695</f>
        <v>64</v>
      </c>
      <c r="S696" s="12">
        <f t="shared" si="1688"/>
        <v>8686</v>
      </c>
      <c r="T696" s="23">
        <v>3267</v>
      </c>
      <c r="U696" s="23">
        <v>157</v>
      </c>
      <c r="V696" s="11">
        <f t="shared" si="1665"/>
        <v>0.14481086408554508</v>
      </c>
      <c r="W696" s="12">
        <f t="shared" ref="W696:X696" si="1689">T696-T695</f>
        <v>122</v>
      </c>
      <c r="X696" s="12">
        <f t="shared" si="1689"/>
        <v>-7</v>
      </c>
      <c r="Y696" s="11">
        <f t="shared" si="1667"/>
        <v>1.5136282136221906E-2</v>
      </c>
      <c r="Z696" s="11">
        <f t="shared" si="1668"/>
        <v>4.8056320783593509E-2</v>
      </c>
      <c r="AA696" s="13">
        <f t="shared" si="1669"/>
        <v>1.5575385345735606</v>
      </c>
      <c r="AB696" s="33">
        <f t="shared" si="1670"/>
        <v>1.7041250698464296</v>
      </c>
      <c r="AC696" s="32">
        <f t="shared" si="1671"/>
        <v>14998.428571428571</v>
      </c>
      <c r="AD696" s="32">
        <f t="shared" si="1672"/>
        <v>56.285714285714285</v>
      </c>
      <c r="AE696" s="32">
        <f t="shared" si="1673"/>
        <v>39330.571428571428</v>
      </c>
      <c r="AF696" s="34">
        <f t="shared" si="1674"/>
        <v>0.46438021891116338</v>
      </c>
      <c r="AG696" s="23">
        <v>6347426</v>
      </c>
      <c r="AH696" s="30">
        <f t="shared" si="1684"/>
        <v>1660</v>
      </c>
      <c r="AI696" s="30">
        <f t="shared" si="1675"/>
        <v>4456.6000000000004</v>
      </c>
      <c r="AJ696" s="23">
        <v>6085866</v>
      </c>
      <c r="AK696" s="23">
        <f t="shared" si="1685"/>
        <v>1917</v>
      </c>
      <c r="AL696" s="30">
        <f t="shared" si="1676"/>
        <v>3237.8</v>
      </c>
      <c r="AM696" s="19">
        <f t="shared" si="1677"/>
        <v>6740</v>
      </c>
    </row>
    <row r="697" spans="1:39" x14ac:dyDescent="0.25">
      <c r="A697" s="26">
        <v>44589</v>
      </c>
      <c r="B697" s="12">
        <f t="shared" si="1678"/>
        <v>1508358</v>
      </c>
      <c r="C697" s="23">
        <v>17869</v>
      </c>
      <c r="D697" s="23">
        <v>41229</v>
      </c>
      <c r="E697" s="23">
        <v>1241328</v>
      </c>
      <c r="F697" s="23">
        <v>9936724</v>
      </c>
      <c r="G697" s="7">
        <f t="shared" si="1659"/>
        <v>1013951.4285714285</v>
      </c>
      <c r="H697" s="12"/>
      <c r="I697" s="11">
        <f t="shared" si="1679"/>
        <v>1.1988682908763499E-2</v>
      </c>
      <c r="J697" s="11">
        <f t="shared" si="1660"/>
        <v>0.1517963063077932</v>
      </c>
      <c r="K697" s="11">
        <f t="shared" si="1680"/>
        <v>4.9308412001333336E-3</v>
      </c>
      <c r="L697" s="23">
        <v>225801</v>
      </c>
      <c r="M697" s="11">
        <f t="shared" si="1661"/>
        <v>2.7333696642309054E-2</v>
      </c>
      <c r="N697" s="11">
        <f t="shared" si="1662"/>
        <v>0.82296643104621048</v>
      </c>
      <c r="O697" s="23">
        <v>29596</v>
      </c>
      <c r="P697" s="24">
        <f t="shared" si="1681"/>
        <v>48756</v>
      </c>
      <c r="Q697" s="25">
        <f t="shared" si="1663"/>
        <v>0.36649848223808351</v>
      </c>
      <c r="R697" s="23">
        <f t="shared" ref="R697:S697" si="1690">D697-D696</f>
        <v>78</v>
      </c>
      <c r="S697" s="12">
        <f t="shared" si="1690"/>
        <v>7829</v>
      </c>
      <c r="T697" s="23">
        <v>3463</v>
      </c>
      <c r="U697" s="23">
        <v>145</v>
      </c>
      <c r="V697" s="11">
        <f t="shared" si="1665"/>
        <v>0.14969987231148044</v>
      </c>
      <c r="W697" s="12">
        <f t="shared" ref="W697:X697" si="1691">T697-T696</f>
        <v>196</v>
      </c>
      <c r="X697" s="12">
        <f t="shared" si="1691"/>
        <v>-12</v>
      </c>
      <c r="Y697" s="11">
        <f t="shared" si="1667"/>
        <v>1.5336513124388289E-2</v>
      </c>
      <c r="Z697" s="11">
        <f t="shared" si="1668"/>
        <v>4.1871209933583599E-2</v>
      </c>
      <c r="AA697" s="13">
        <f t="shared" si="1669"/>
        <v>1.4360114449981864</v>
      </c>
      <c r="AB697" s="33">
        <f t="shared" si="1670"/>
        <v>1.6533878713639414</v>
      </c>
      <c r="AC697" s="32">
        <f t="shared" si="1671"/>
        <v>15271.571428571429</v>
      </c>
      <c r="AD697" s="32">
        <f t="shared" si="1672"/>
        <v>58.142857142857146</v>
      </c>
      <c r="AE697" s="32">
        <f t="shared" si="1673"/>
        <v>39256.428571428572</v>
      </c>
      <c r="AF697" s="34">
        <f t="shared" si="1674"/>
        <v>0.47291279207110887</v>
      </c>
      <c r="AG697" s="23">
        <v>6351476</v>
      </c>
      <c r="AH697" s="30">
        <f t="shared" si="1684"/>
        <v>4050</v>
      </c>
      <c r="AI697" s="30">
        <f t="shared" si="1675"/>
        <v>4458.2</v>
      </c>
      <c r="AJ697" s="23">
        <v>6089784</v>
      </c>
      <c r="AK697" s="23">
        <f t="shared" si="1685"/>
        <v>3918</v>
      </c>
      <c r="AL697" s="30">
        <f t="shared" si="1676"/>
        <v>3257.2</v>
      </c>
      <c r="AM697" s="19">
        <f t="shared" si="1677"/>
        <v>6874</v>
      </c>
    </row>
    <row r="698" spans="1:39" ht="12.75" x14ac:dyDescent="0.2">
      <c r="A698" s="26">
        <v>44590</v>
      </c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24"/>
      <c r="Q698" s="24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</row>
    <row r="699" spans="1:39" ht="12.75" x14ac:dyDescent="0.2">
      <c r="A699" s="26">
        <v>44591</v>
      </c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24"/>
      <c r="Q699" s="24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</row>
    <row r="700" spans="1:39" x14ac:dyDescent="0.25">
      <c r="A700" s="26">
        <v>44592</v>
      </c>
      <c r="B700" s="12">
        <f>B697+C700</f>
        <v>1553405</v>
      </c>
      <c r="C700" s="23">
        <v>45047</v>
      </c>
      <c r="D700" s="23">
        <v>41405</v>
      </c>
      <c r="E700" s="23">
        <v>1280399</v>
      </c>
      <c r="F700" s="23">
        <v>10071349</v>
      </c>
      <c r="G700" s="7">
        <f t="shared" ref="G700:G704" si="1692">F700/9.8</f>
        <v>1027688.6734693877</v>
      </c>
      <c r="H700" s="12"/>
      <c r="I700" s="11">
        <f>(B700-B697)/B697</f>
        <v>2.9864925965851608E-2</v>
      </c>
      <c r="J700" s="11">
        <f t="shared" ref="J700:J704" si="1693">B700/F700</f>
        <v>0.15424001293173337</v>
      </c>
      <c r="K700" s="11">
        <f>(F700-F697)/F697</f>
        <v>1.3548227766012218E-2</v>
      </c>
      <c r="L700" s="23">
        <v>231601</v>
      </c>
      <c r="M700" s="11">
        <f t="shared" ref="M700:M704" si="1694">D700/B700</f>
        <v>2.6654349638375055E-2</v>
      </c>
      <c r="N700" s="11">
        <f t="shared" ref="N700:N704" si="1695">E700/B700</f>
        <v>0.82425317286863375</v>
      </c>
      <c r="O700" s="23">
        <v>24157</v>
      </c>
      <c r="P700" s="24">
        <f>F700-F697</f>
        <v>134625</v>
      </c>
      <c r="Q700" s="25">
        <f t="shared" ref="Q700:Q704" si="1696">C700/P700</f>
        <v>0.33461095636026</v>
      </c>
      <c r="R700" s="23">
        <f t="shared" ref="R700:S700" si="1697">D700-D697</f>
        <v>176</v>
      </c>
      <c r="S700" s="12">
        <f t="shared" si="1697"/>
        <v>39071</v>
      </c>
      <c r="T700" s="23">
        <v>3903</v>
      </c>
      <c r="U700" s="23">
        <v>150</v>
      </c>
      <c r="V700" s="11">
        <f t="shared" ref="V700:V704" si="1698">L700/B700</f>
        <v>0.1490924774929912</v>
      </c>
      <c r="W700" s="12">
        <f t="shared" ref="W700:X700" si="1699">T700-T697</f>
        <v>440</v>
      </c>
      <c r="X700" s="12">
        <f t="shared" si="1699"/>
        <v>5</v>
      </c>
      <c r="Y700" s="11">
        <f t="shared" ref="Y700:Y704" si="1700">T700/L700</f>
        <v>1.6852258841714846E-2</v>
      </c>
      <c r="Z700" s="11">
        <f t="shared" ref="Z700:Z704" si="1701">U700/T700</f>
        <v>3.843197540353574E-2</v>
      </c>
      <c r="AA700" s="13">
        <f t="shared" ref="AA700:AA704" si="1702">(C694+C695+C696+C697+C698+C699+C700)/(C687+C688+C689+C690+C691+C692+C693)</f>
        <v>1.2025506698728958</v>
      </c>
      <c r="AB700" s="33">
        <f t="shared" ref="AB700:AB704" si="1703">SUM(AA694:AA700)/5</f>
        <v>1.5258610246388109</v>
      </c>
      <c r="AC700" s="32">
        <f t="shared" ref="AC700:AC704" si="1704">SUM(C694:C700)/7</f>
        <v>16002.857142857143</v>
      </c>
      <c r="AD700" s="32">
        <f t="shared" ref="AD700:AD704" si="1705">SUM(R694:R700)/7</f>
        <v>65.857142857142861</v>
      </c>
      <c r="AE700" s="32">
        <f t="shared" ref="AE700:AE704" si="1706">SUM(P694:P700)/7</f>
        <v>39513.714285714283</v>
      </c>
      <c r="AF700" s="34">
        <f t="shared" ref="AF700:AF704" si="1707">SUM(Q694:Q700)/5</f>
        <v>0.47971331858378008</v>
      </c>
      <c r="AG700" s="23">
        <v>6363112</v>
      </c>
      <c r="AH700" s="30">
        <f>AG700-AG697</f>
        <v>11636</v>
      </c>
      <c r="AI700" s="30">
        <f t="shared" ref="AI700:AI704" si="1708">(SUM(AH694:AH700))/5</f>
        <v>4123.2</v>
      </c>
      <c r="AJ700" s="23">
        <v>6101699</v>
      </c>
      <c r="AK700" s="23">
        <f>AJ700-AJ697</f>
        <v>11915</v>
      </c>
      <c r="AL700" s="30">
        <f t="shared" ref="AL700:AL704" si="1709">(SUM(AK694:AK700))/5</f>
        <v>4221.3999999999996</v>
      </c>
      <c r="AM700" s="19">
        <f t="shared" ref="AM700:AM704" si="1710">SUM(S694:S700)/7</f>
        <v>10181.428571428571</v>
      </c>
    </row>
    <row r="701" spans="1:39" x14ac:dyDescent="0.25">
      <c r="A701" s="26">
        <v>44593</v>
      </c>
      <c r="B701" s="12">
        <f t="shared" ref="B701:B704" si="1711">B700+C701</f>
        <v>1562827</v>
      </c>
      <c r="C701" s="23">
        <v>9422</v>
      </c>
      <c r="D701" s="23">
        <v>41471</v>
      </c>
      <c r="E701" s="23">
        <v>1291499</v>
      </c>
      <c r="F701" s="23">
        <v>10089540</v>
      </c>
      <c r="G701" s="7">
        <f t="shared" si="1692"/>
        <v>1029544.8979591836</v>
      </c>
      <c r="H701" s="12"/>
      <c r="I701" s="11">
        <f t="shared" ref="I701:I704" si="1712">(B701-B700)/B700</f>
        <v>6.0653853953090151E-3</v>
      </c>
      <c r="J701" s="11">
        <f t="shared" si="1693"/>
        <v>0.15489576333509752</v>
      </c>
      <c r="K701" s="11">
        <f t="shared" ref="K701:K704" si="1713">(F701-F700)/F700</f>
        <v>1.8062128519228159E-3</v>
      </c>
      <c r="L701" s="23">
        <v>229857</v>
      </c>
      <c r="M701" s="11">
        <f t="shared" si="1694"/>
        <v>2.65358865696587E-2</v>
      </c>
      <c r="N701" s="11">
        <f t="shared" si="1695"/>
        <v>0.82638641385130918</v>
      </c>
      <c r="O701" s="23">
        <v>23308</v>
      </c>
      <c r="P701" s="24">
        <f t="shared" ref="P701:P704" si="1714">F701-F700</f>
        <v>18191</v>
      </c>
      <c r="Q701" s="25">
        <f t="shared" si="1696"/>
        <v>0.5179484360397999</v>
      </c>
      <c r="R701" s="23">
        <f t="shared" ref="R701:S701" si="1715">D701-D700</f>
        <v>66</v>
      </c>
      <c r="S701" s="12">
        <f t="shared" si="1715"/>
        <v>11100</v>
      </c>
      <c r="T701" s="23">
        <v>4218</v>
      </c>
      <c r="U701" s="23">
        <v>169</v>
      </c>
      <c r="V701" s="11">
        <f t="shared" si="1698"/>
        <v>0.14707769957903211</v>
      </c>
      <c r="W701" s="12">
        <f t="shared" ref="W701:X701" si="1716">T701-T700</f>
        <v>315</v>
      </c>
      <c r="X701" s="12">
        <f t="shared" si="1716"/>
        <v>19</v>
      </c>
      <c r="Y701" s="11">
        <f t="shared" si="1700"/>
        <v>1.8350539683368354E-2</v>
      </c>
      <c r="Z701" s="11">
        <f t="shared" si="1701"/>
        <v>4.0066382171645328E-2</v>
      </c>
      <c r="AA701" s="13">
        <f t="shared" si="1702"/>
        <v>1.1635839113499553</v>
      </c>
      <c r="AB701" s="33">
        <f t="shared" si="1703"/>
        <v>1.4035473021944371</v>
      </c>
      <c r="AC701" s="32">
        <f t="shared" si="1704"/>
        <v>15960.714285714286</v>
      </c>
      <c r="AD701" s="32">
        <f t="shared" si="1705"/>
        <v>64.714285714285708</v>
      </c>
      <c r="AE701" s="32">
        <f t="shared" si="1706"/>
        <v>39537.142857142855</v>
      </c>
      <c r="AF701" s="34">
        <f t="shared" si="1707"/>
        <v>0.47549804656391503</v>
      </c>
      <c r="AG701" s="23">
        <v>6364167</v>
      </c>
      <c r="AH701" s="30">
        <f t="shared" ref="AH701:AH704" si="1717">AG701-AG700</f>
        <v>1055</v>
      </c>
      <c r="AI701" s="30">
        <f t="shared" si="1708"/>
        <v>4015.6</v>
      </c>
      <c r="AJ701" s="23">
        <v>6103465</v>
      </c>
      <c r="AK701" s="23">
        <f t="shared" ref="AK701:AK704" si="1718">AJ701-AJ700</f>
        <v>1766</v>
      </c>
      <c r="AL701" s="30">
        <f t="shared" si="1709"/>
        <v>4253.8</v>
      </c>
      <c r="AM701" s="19">
        <f t="shared" si="1710"/>
        <v>10720.714285714286</v>
      </c>
    </row>
    <row r="702" spans="1:39" x14ac:dyDescent="0.25">
      <c r="A702" s="26">
        <v>44594</v>
      </c>
      <c r="B702" s="12">
        <f t="shared" si="1711"/>
        <v>1582517</v>
      </c>
      <c r="C702" s="23">
        <v>19690</v>
      </c>
      <c r="D702" s="23">
        <v>41548</v>
      </c>
      <c r="E702" s="23">
        <v>1310420</v>
      </c>
      <c r="F702" s="23">
        <v>10116075</v>
      </c>
      <c r="G702" s="7">
        <f t="shared" si="1692"/>
        <v>1032252.551020408</v>
      </c>
      <c r="H702" s="12"/>
      <c r="I702" s="11">
        <f t="shared" si="1712"/>
        <v>1.2598963288962886E-2</v>
      </c>
      <c r="J702" s="11">
        <f t="shared" si="1693"/>
        <v>0.15643587063164321</v>
      </c>
      <c r="K702" s="11">
        <f t="shared" si="1713"/>
        <v>2.6299514150298232E-3</v>
      </c>
      <c r="L702" s="23">
        <v>230549</v>
      </c>
      <c r="M702" s="11">
        <f t="shared" si="1694"/>
        <v>2.6254378309996038E-2</v>
      </c>
      <c r="N702" s="11">
        <f t="shared" si="1695"/>
        <v>0.82806061483067794</v>
      </c>
      <c r="O702" s="23">
        <v>21859</v>
      </c>
      <c r="P702" s="24">
        <f t="shared" si="1714"/>
        <v>26535</v>
      </c>
      <c r="Q702" s="25">
        <f t="shared" si="1696"/>
        <v>0.74203881665724514</v>
      </c>
      <c r="R702" s="23">
        <f t="shared" ref="R702:S702" si="1719">D702-D701</f>
        <v>77</v>
      </c>
      <c r="S702" s="12">
        <f t="shared" si="1719"/>
        <v>18921</v>
      </c>
      <c r="T702" s="23">
        <v>4341</v>
      </c>
      <c r="U702" s="23">
        <v>163</v>
      </c>
      <c r="V702" s="11">
        <f t="shared" si="1698"/>
        <v>0.14568500685932601</v>
      </c>
      <c r="W702" s="12">
        <f t="shared" ref="W702:X702" si="1720">T702-T701</f>
        <v>123</v>
      </c>
      <c r="X702" s="12">
        <f t="shared" si="1720"/>
        <v>-6</v>
      </c>
      <c r="Y702" s="11">
        <f t="shared" si="1700"/>
        <v>1.8828969112856704E-2</v>
      </c>
      <c r="Z702" s="11">
        <f t="shared" si="1701"/>
        <v>3.7548951854411428E-2</v>
      </c>
      <c r="AA702" s="13">
        <f t="shared" si="1702"/>
        <v>1.0981125742828375</v>
      </c>
      <c r="AB702" s="33">
        <f t="shared" si="1703"/>
        <v>1.2915594270154873</v>
      </c>
      <c r="AC702" s="32">
        <f t="shared" si="1704"/>
        <v>15891.571428571429</v>
      </c>
      <c r="AD702" s="32">
        <f t="shared" si="1705"/>
        <v>65.857142857142861</v>
      </c>
      <c r="AE702" s="32">
        <f t="shared" si="1706"/>
        <v>39559.571428571428</v>
      </c>
      <c r="AF702" s="34">
        <f t="shared" si="1707"/>
        <v>0.47094500922814148</v>
      </c>
      <c r="AG702" s="23">
        <v>6365250</v>
      </c>
      <c r="AH702" s="30">
        <f t="shared" si="1717"/>
        <v>1083</v>
      </c>
      <c r="AI702" s="30">
        <f t="shared" si="1708"/>
        <v>3896.8</v>
      </c>
      <c r="AJ702" s="23">
        <v>6105342</v>
      </c>
      <c r="AK702" s="23">
        <f t="shared" si="1718"/>
        <v>1877</v>
      </c>
      <c r="AL702" s="30">
        <f t="shared" si="1709"/>
        <v>4278.6000000000004</v>
      </c>
      <c r="AM702" s="19">
        <f t="shared" si="1710"/>
        <v>12229.571428571429</v>
      </c>
    </row>
    <row r="703" spans="1:39" x14ac:dyDescent="0.25">
      <c r="A703" s="26">
        <v>44595</v>
      </c>
      <c r="B703" s="12">
        <f t="shared" si="1711"/>
        <v>1600411</v>
      </c>
      <c r="C703" s="23">
        <v>17894</v>
      </c>
      <c r="D703" s="23">
        <v>41636</v>
      </c>
      <c r="E703" s="23">
        <v>1330876</v>
      </c>
      <c r="F703" s="23">
        <v>10161911</v>
      </c>
      <c r="G703" s="7">
        <f t="shared" si="1692"/>
        <v>1036929.6938775509</v>
      </c>
      <c r="H703" s="12"/>
      <c r="I703" s="11">
        <f t="shared" si="1712"/>
        <v>1.1307303491842426E-2</v>
      </c>
      <c r="J703" s="11">
        <f t="shared" si="1693"/>
        <v>0.15749114512024362</v>
      </c>
      <c r="K703" s="11">
        <f t="shared" si="1713"/>
        <v>4.5310063438636031E-3</v>
      </c>
      <c r="L703" s="23">
        <v>227899</v>
      </c>
      <c r="M703" s="11">
        <f t="shared" si="1694"/>
        <v>2.60158171869601E-2</v>
      </c>
      <c r="N703" s="11">
        <f t="shared" si="1695"/>
        <v>0.83158388688905538</v>
      </c>
      <c r="O703" s="23">
        <v>23192</v>
      </c>
      <c r="P703" s="24">
        <f t="shared" si="1714"/>
        <v>45836</v>
      </c>
      <c r="Q703" s="25">
        <f t="shared" si="1696"/>
        <v>0.39039183174797104</v>
      </c>
      <c r="R703" s="23">
        <f t="shared" ref="R703:S703" si="1721">D703-D702</f>
        <v>88</v>
      </c>
      <c r="S703" s="12">
        <f t="shared" si="1721"/>
        <v>20456</v>
      </c>
      <c r="T703" s="23">
        <v>4451</v>
      </c>
      <c r="U703" s="23">
        <v>163</v>
      </c>
      <c r="V703" s="11">
        <f t="shared" si="1698"/>
        <v>0.14240029592398454</v>
      </c>
      <c r="W703" s="12">
        <f t="shared" ref="W703:X703" si="1722">T703-T702</f>
        <v>110</v>
      </c>
      <c r="X703" s="12">
        <f t="shared" si="1722"/>
        <v>0</v>
      </c>
      <c r="Y703" s="11">
        <f t="shared" si="1700"/>
        <v>1.9530581529537207E-2</v>
      </c>
      <c r="Z703" s="11">
        <f t="shared" si="1701"/>
        <v>3.662098404852842E-2</v>
      </c>
      <c r="AA703" s="13">
        <f t="shared" si="1702"/>
        <v>1.0469858747106839</v>
      </c>
      <c r="AB703" s="33">
        <f t="shared" si="1703"/>
        <v>1.1894488950429118</v>
      </c>
      <c r="AC703" s="32">
        <f t="shared" si="1704"/>
        <v>15703.142857142857</v>
      </c>
      <c r="AD703" s="32">
        <f t="shared" si="1705"/>
        <v>69.285714285714292</v>
      </c>
      <c r="AE703" s="32">
        <f t="shared" si="1706"/>
        <v>39134.714285714283</v>
      </c>
      <c r="AF703" s="34">
        <f t="shared" si="1707"/>
        <v>0.47029770460867193</v>
      </c>
      <c r="AG703" s="23">
        <v>6366402</v>
      </c>
      <c r="AH703" s="30">
        <f t="shared" si="1717"/>
        <v>1152</v>
      </c>
      <c r="AI703" s="30">
        <f t="shared" si="1708"/>
        <v>3795.2</v>
      </c>
      <c r="AJ703" s="23">
        <v>6107843</v>
      </c>
      <c r="AK703" s="23">
        <f t="shared" si="1718"/>
        <v>2501</v>
      </c>
      <c r="AL703" s="30">
        <f t="shared" si="1709"/>
        <v>4395.3999999999996</v>
      </c>
      <c r="AM703" s="19">
        <f t="shared" si="1710"/>
        <v>13911</v>
      </c>
    </row>
    <row r="704" spans="1:39" x14ac:dyDescent="0.25">
      <c r="A704" s="26">
        <v>44596</v>
      </c>
      <c r="B704" s="12">
        <f t="shared" si="1711"/>
        <v>1616846</v>
      </c>
      <c r="C704" s="23">
        <v>16435</v>
      </c>
      <c r="D704" s="23">
        <v>41741</v>
      </c>
      <c r="E704" s="23">
        <v>1347698</v>
      </c>
      <c r="F704" s="23">
        <v>10207444</v>
      </c>
      <c r="G704" s="7">
        <f t="shared" si="1692"/>
        <v>1041575.9183673469</v>
      </c>
      <c r="H704" s="12"/>
      <c r="I704" s="11">
        <f t="shared" si="1712"/>
        <v>1.0269237089722577E-2</v>
      </c>
      <c r="J704" s="11">
        <f t="shared" si="1693"/>
        <v>0.1583987137230437</v>
      </c>
      <c r="K704" s="11">
        <f t="shared" si="1713"/>
        <v>4.4807517011318052E-3</v>
      </c>
      <c r="L704" s="23">
        <v>227407</v>
      </c>
      <c r="M704" s="11">
        <f t="shared" si="1694"/>
        <v>2.5816311510187116E-2</v>
      </c>
      <c r="N704" s="11">
        <f t="shared" si="1695"/>
        <v>0.83353516661450755</v>
      </c>
      <c r="O704" s="23">
        <v>25718</v>
      </c>
      <c r="P704" s="24">
        <f t="shared" si="1714"/>
        <v>45533</v>
      </c>
      <c r="Q704" s="25">
        <f t="shared" si="1696"/>
        <v>0.36094700546856129</v>
      </c>
      <c r="R704" s="23">
        <f t="shared" ref="R704:S704" si="1723">D704-D703</f>
        <v>105</v>
      </c>
      <c r="S704" s="12">
        <f t="shared" si="1723"/>
        <v>16822</v>
      </c>
      <c r="T704" s="23">
        <v>4588</v>
      </c>
      <c r="U704" s="23">
        <v>168</v>
      </c>
      <c r="V704" s="11">
        <f t="shared" si="1698"/>
        <v>0.14064852187530538</v>
      </c>
      <c r="W704" s="12">
        <f t="shared" ref="W704:X704" si="1724">T704-T703</f>
        <v>137</v>
      </c>
      <c r="X704" s="12">
        <f t="shared" si="1724"/>
        <v>5</v>
      </c>
      <c r="Y704" s="11">
        <f t="shared" si="1700"/>
        <v>2.0175280444313499E-2</v>
      </c>
      <c r="Z704" s="11">
        <f t="shared" si="1701"/>
        <v>3.6617262423714034E-2</v>
      </c>
      <c r="AA704" s="13">
        <f t="shared" si="1702"/>
        <v>1.0148455112674344</v>
      </c>
      <c r="AB704" s="33">
        <f t="shared" si="1703"/>
        <v>1.1052157082967615</v>
      </c>
      <c r="AC704" s="32">
        <f t="shared" si="1704"/>
        <v>15498.285714285714</v>
      </c>
      <c r="AD704" s="32">
        <f t="shared" si="1705"/>
        <v>73.142857142857139</v>
      </c>
      <c r="AE704" s="32">
        <f t="shared" si="1706"/>
        <v>38674.285714285717</v>
      </c>
      <c r="AF704" s="34">
        <f t="shared" si="1707"/>
        <v>0.46918740925476748</v>
      </c>
      <c r="AG704" s="23">
        <v>6369089</v>
      </c>
      <c r="AH704" s="30">
        <f t="shared" si="1717"/>
        <v>2687</v>
      </c>
      <c r="AI704" s="30">
        <f t="shared" si="1708"/>
        <v>3522.6</v>
      </c>
      <c r="AJ704" s="23">
        <v>6111632</v>
      </c>
      <c r="AK704" s="23">
        <f t="shared" si="1718"/>
        <v>3789</v>
      </c>
      <c r="AL704" s="30">
        <f t="shared" si="1709"/>
        <v>4369.6000000000004</v>
      </c>
      <c r="AM704" s="19">
        <f t="shared" si="1710"/>
        <v>15195.714285714286</v>
      </c>
    </row>
    <row r="705" spans="1:39" ht="12.75" x14ac:dyDescent="0.2">
      <c r="A705" s="26">
        <v>44597</v>
      </c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24"/>
      <c r="Q705" s="24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</row>
    <row r="706" spans="1:39" ht="12.75" x14ac:dyDescent="0.2">
      <c r="A706" s="26">
        <v>44598</v>
      </c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24"/>
      <c r="Q706" s="24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</row>
    <row r="707" spans="1:39" x14ac:dyDescent="0.25">
      <c r="A707" s="26">
        <v>44599</v>
      </c>
      <c r="B707" s="12">
        <f>B704+C707</f>
        <v>1650562</v>
      </c>
      <c r="C707" s="23">
        <v>33716</v>
      </c>
      <c r="D707" s="23">
        <v>41975</v>
      </c>
      <c r="E707" s="23">
        <v>1377097</v>
      </c>
      <c r="F707" s="23">
        <v>10320134</v>
      </c>
      <c r="G707" s="7">
        <f t="shared" ref="G707:G711" si="1725">F707/9.8</f>
        <v>1053074.8979591837</v>
      </c>
      <c r="H707" s="12"/>
      <c r="I707" s="11">
        <f>(B707-B704)/B704</f>
        <v>2.0852944559964275E-2</v>
      </c>
      <c r="J707" s="11">
        <f t="shared" ref="J707:J711" si="1726">B707/F707</f>
        <v>0.15993610160488225</v>
      </c>
      <c r="K707" s="11">
        <f>(F707-F704)/F704</f>
        <v>1.1039982193387492E-2</v>
      </c>
      <c r="L707" s="23">
        <v>231490</v>
      </c>
      <c r="M707" s="11">
        <f t="shared" ref="M707:M711" si="1727">D707/B707</f>
        <v>2.5430732077922551E-2</v>
      </c>
      <c r="N707" s="11">
        <f t="shared" ref="N707:N711" si="1728">E707/B707</f>
        <v>0.83432006795261249</v>
      </c>
      <c r="O707" s="23">
        <v>22859</v>
      </c>
      <c r="P707" s="24">
        <f>F707-F704</f>
        <v>112690</v>
      </c>
      <c r="Q707" s="25">
        <f t="shared" ref="Q707:Q711" si="1729">C707/P707</f>
        <v>0.29919247493122725</v>
      </c>
      <c r="R707" s="23">
        <f t="shared" ref="R707:S707" si="1730">D707-D704</f>
        <v>234</v>
      </c>
      <c r="S707" s="12">
        <f t="shared" si="1730"/>
        <v>29399</v>
      </c>
      <c r="T707" s="23">
        <v>4919</v>
      </c>
      <c r="U707" s="23">
        <v>168</v>
      </c>
      <c r="V707" s="11">
        <f t="shared" ref="V707:V711" si="1731">L707/B707</f>
        <v>0.14024919996946494</v>
      </c>
      <c r="W707" s="12">
        <f t="shared" ref="W707:X707" si="1732">T707-T704</f>
        <v>331</v>
      </c>
      <c r="X707" s="12">
        <f t="shared" si="1732"/>
        <v>0</v>
      </c>
      <c r="Y707" s="11">
        <f t="shared" ref="Y707:Y711" si="1733">T707/L707</f>
        <v>2.1249298025832648E-2</v>
      </c>
      <c r="Z707" s="11">
        <f t="shared" ref="Z707:Z711" si="1734">U707/T707</f>
        <v>3.4153283187639764E-2</v>
      </c>
      <c r="AA707" s="13">
        <f t="shared" ref="AA707:AA711" si="1735">(C701+C702+C703+C704+C705+C706+C707)/(C694+C695+C696+C697+C698+C699+C700)</f>
        <v>0.86731833601142649</v>
      </c>
      <c r="AB707" s="33">
        <f t="shared" ref="AB707:AB711" si="1736">SUM(AA701:AA707)/5</f>
        <v>1.0381692415244677</v>
      </c>
      <c r="AC707" s="32">
        <f t="shared" ref="AC707:AC711" si="1737">SUM(C701:C707)/7</f>
        <v>13879.571428571429</v>
      </c>
      <c r="AD707" s="32">
        <f t="shared" ref="AD707:AD711" si="1738">SUM(R701:R707)/7</f>
        <v>81.428571428571431</v>
      </c>
      <c r="AE707" s="32">
        <f t="shared" ref="AE707:AE711" si="1739">SUM(P701:P707)/7</f>
        <v>35540.714285714283</v>
      </c>
      <c r="AF707" s="34">
        <f t="shared" ref="AF707:AF711" si="1740">SUM(Q701:Q707)/5</f>
        <v>0.46210371296896097</v>
      </c>
      <c r="AG707" s="23">
        <v>6374293</v>
      </c>
      <c r="AH707" s="30">
        <f>AG707-AG704</f>
        <v>5204</v>
      </c>
      <c r="AI707" s="30">
        <f t="shared" ref="AI707:AI711" si="1741">(SUM(AH701:AH707))/5</f>
        <v>2236.1999999999998</v>
      </c>
      <c r="AJ707" s="23">
        <v>6120914</v>
      </c>
      <c r="AK707" s="23">
        <f>AJ707-AJ704</f>
        <v>9282</v>
      </c>
      <c r="AL707" s="30">
        <f t="shared" ref="AL707:AL711" si="1742">(SUM(AK701:AK707))/5</f>
        <v>3843</v>
      </c>
      <c r="AM707" s="19">
        <f t="shared" ref="AM707:AM711" si="1743">SUM(S701:S707)/7</f>
        <v>13814</v>
      </c>
    </row>
    <row r="708" spans="1:39" x14ac:dyDescent="0.25">
      <c r="A708" s="26">
        <v>44600</v>
      </c>
      <c r="B708" s="12">
        <f t="shared" ref="B708:B711" si="1744">B707+C708</f>
        <v>1657615</v>
      </c>
      <c r="C708" s="23">
        <v>7053</v>
      </c>
      <c r="D708" s="23">
        <v>42069</v>
      </c>
      <c r="E708" s="23">
        <v>1384170</v>
      </c>
      <c r="F708" s="23">
        <v>10332848</v>
      </c>
      <c r="G708" s="7">
        <f t="shared" si="1725"/>
        <v>1054372.2448979591</v>
      </c>
      <c r="H708" s="12"/>
      <c r="I708" s="11">
        <f t="shared" ref="I708:I711" si="1745">(B708-B707)/B707</f>
        <v>4.2730900141891067E-3</v>
      </c>
      <c r="J708" s="11">
        <f t="shared" si="1726"/>
        <v>0.16042188949261618</v>
      </c>
      <c r="K708" s="11">
        <f t="shared" ref="K708:K711" si="1746">(F708-F707)/F707</f>
        <v>1.2319607477964919E-3</v>
      </c>
      <c r="L708" s="23">
        <v>231376</v>
      </c>
      <c r="M708" s="11">
        <f t="shared" si="1727"/>
        <v>2.5379234623238808E-2</v>
      </c>
      <c r="N708" s="11">
        <f t="shared" si="1728"/>
        <v>0.83503708641632712</v>
      </c>
      <c r="O708" s="23">
        <v>23288</v>
      </c>
      <c r="P708" s="24">
        <f t="shared" ref="P708:P711" si="1747">F708-F707</f>
        <v>12714</v>
      </c>
      <c r="Q708" s="25">
        <f t="shared" si="1729"/>
        <v>0.55474280320906089</v>
      </c>
      <c r="R708" s="23">
        <f t="shared" ref="R708:S708" si="1748">D708-D707</f>
        <v>94</v>
      </c>
      <c r="S708" s="12">
        <f t="shared" si="1748"/>
        <v>7073</v>
      </c>
      <c r="T708" s="23">
        <v>5167</v>
      </c>
      <c r="U708" s="23">
        <v>176</v>
      </c>
      <c r="V708" s="11">
        <f t="shared" si="1731"/>
        <v>0.13958367896043411</v>
      </c>
      <c r="W708" s="12">
        <f t="shared" ref="W708:X708" si="1749">T708-T707</f>
        <v>248</v>
      </c>
      <c r="X708" s="12">
        <f t="shared" si="1749"/>
        <v>8</v>
      </c>
      <c r="Y708" s="11">
        <f t="shared" si="1733"/>
        <v>2.2331616070811147E-2</v>
      </c>
      <c r="Z708" s="11">
        <f t="shared" si="1734"/>
        <v>3.4062318560092897E-2</v>
      </c>
      <c r="AA708" s="13">
        <f t="shared" si="1735"/>
        <v>0.8484045647795927</v>
      </c>
      <c r="AB708" s="33">
        <f t="shared" si="1736"/>
        <v>0.97513337221039487</v>
      </c>
      <c r="AC708" s="32">
        <f t="shared" si="1737"/>
        <v>13541.142857142857</v>
      </c>
      <c r="AD708" s="32">
        <f t="shared" si="1738"/>
        <v>85.428571428571431</v>
      </c>
      <c r="AE708" s="32">
        <f t="shared" si="1739"/>
        <v>34758.285714285717</v>
      </c>
      <c r="AF708" s="34">
        <f t="shared" si="1740"/>
        <v>0.46946258640281313</v>
      </c>
      <c r="AG708" s="23">
        <v>6375020</v>
      </c>
      <c r="AH708" s="30">
        <f t="shared" ref="AH708:AH711" si="1750">AG708-AG707</f>
        <v>727</v>
      </c>
      <c r="AI708" s="30">
        <f t="shared" si="1741"/>
        <v>2170.6</v>
      </c>
      <c r="AJ708" s="23">
        <v>6123154</v>
      </c>
      <c r="AK708" s="23">
        <f t="shared" ref="AK708:AK711" si="1751">AJ708-AJ707</f>
        <v>2240</v>
      </c>
      <c r="AL708" s="30">
        <f t="shared" si="1742"/>
        <v>3937.8</v>
      </c>
      <c r="AM708" s="19">
        <f t="shared" si="1743"/>
        <v>13238.714285714286</v>
      </c>
    </row>
    <row r="709" spans="1:39" x14ac:dyDescent="0.25">
      <c r="A709" s="26">
        <v>44601</v>
      </c>
      <c r="B709" s="12">
        <f t="shared" si="1744"/>
        <v>1671547</v>
      </c>
      <c r="C709" s="23">
        <v>13932</v>
      </c>
      <c r="D709" s="23">
        <v>42170</v>
      </c>
      <c r="E709" s="23">
        <v>1400137</v>
      </c>
      <c r="F709" s="23">
        <v>10354374</v>
      </c>
      <c r="G709" s="7">
        <f t="shared" si="1725"/>
        <v>1056568.775510204</v>
      </c>
      <c r="H709" s="12"/>
      <c r="I709" s="11">
        <f t="shared" si="1745"/>
        <v>8.4048467225501695E-3</v>
      </c>
      <c r="J709" s="11">
        <f t="shared" si="1726"/>
        <v>0.16143390223300799</v>
      </c>
      <c r="K709" s="11">
        <f t="shared" si="1746"/>
        <v>2.0832591363000789E-3</v>
      </c>
      <c r="L709" s="23">
        <v>229240</v>
      </c>
      <c r="M709" s="11">
        <f t="shared" si="1727"/>
        <v>2.5228126998522924E-2</v>
      </c>
      <c r="N709" s="11">
        <f t="shared" si="1728"/>
        <v>0.83762945343445327</v>
      </c>
      <c r="O709" s="23">
        <v>22242</v>
      </c>
      <c r="P709" s="24">
        <f t="shared" si="1747"/>
        <v>21526</v>
      </c>
      <c r="Q709" s="25">
        <f t="shared" si="1729"/>
        <v>0.6472173185914708</v>
      </c>
      <c r="R709" s="23">
        <f t="shared" ref="R709:S709" si="1752">D709-D708</f>
        <v>101</v>
      </c>
      <c r="S709" s="12">
        <f t="shared" si="1752"/>
        <v>15967</v>
      </c>
      <c r="T709" s="23">
        <v>5108</v>
      </c>
      <c r="U709" s="23">
        <v>193</v>
      </c>
      <c r="V709" s="11">
        <f t="shared" si="1731"/>
        <v>0.13714241956702383</v>
      </c>
      <c r="W709" s="12">
        <f t="shared" ref="W709:X709" si="1753">T709-T708</f>
        <v>-59</v>
      </c>
      <c r="X709" s="12">
        <f t="shared" si="1753"/>
        <v>17</v>
      </c>
      <c r="Y709" s="11">
        <f t="shared" si="1733"/>
        <v>2.2282324201709999E-2</v>
      </c>
      <c r="Z709" s="11">
        <f t="shared" si="1734"/>
        <v>3.7783868441660144E-2</v>
      </c>
      <c r="AA709" s="13">
        <f t="shared" si="1735"/>
        <v>0.80033440907579045</v>
      </c>
      <c r="AB709" s="33">
        <f t="shared" si="1736"/>
        <v>0.91557773916898566</v>
      </c>
      <c r="AC709" s="32">
        <f t="shared" si="1737"/>
        <v>12718.571428571429</v>
      </c>
      <c r="AD709" s="32">
        <f t="shared" si="1738"/>
        <v>88.857142857142861</v>
      </c>
      <c r="AE709" s="32">
        <f t="shared" si="1739"/>
        <v>34042.714285714283</v>
      </c>
      <c r="AF709" s="34">
        <f t="shared" si="1740"/>
        <v>0.4504982867896582</v>
      </c>
      <c r="AG709" s="23">
        <v>6375808</v>
      </c>
      <c r="AH709" s="30">
        <f t="shared" si="1750"/>
        <v>788</v>
      </c>
      <c r="AI709" s="30">
        <f t="shared" si="1741"/>
        <v>2111.6</v>
      </c>
      <c r="AJ709" s="23">
        <v>6125019</v>
      </c>
      <c r="AK709" s="23">
        <f t="shared" si="1751"/>
        <v>1865</v>
      </c>
      <c r="AL709" s="30">
        <f t="shared" si="1742"/>
        <v>3935.4</v>
      </c>
      <c r="AM709" s="19">
        <f t="shared" si="1743"/>
        <v>12816.714285714286</v>
      </c>
    </row>
    <row r="710" spans="1:39" x14ac:dyDescent="0.25">
      <c r="A710" s="26">
        <v>44602</v>
      </c>
      <c r="B710" s="12">
        <f t="shared" si="1744"/>
        <v>1684432</v>
      </c>
      <c r="C710" s="23">
        <v>12885</v>
      </c>
      <c r="D710" s="23">
        <v>42269</v>
      </c>
      <c r="E710" s="23">
        <v>1410550</v>
      </c>
      <c r="F710" s="23">
        <v>10391977</v>
      </c>
      <c r="G710" s="7">
        <f t="shared" si="1725"/>
        <v>1060405.8163265307</v>
      </c>
      <c r="H710" s="12"/>
      <c r="I710" s="11">
        <f t="shared" si="1745"/>
        <v>7.7084281806015622E-3</v>
      </c>
      <c r="J710" s="11">
        <f t="shared" si="1726"/>
        <v>0.16208965820459378</v>
      </c>
      <c r="K710" s="11">
        <f t="shared" si="1746"/>
        <v>3.6316053486188543E-3</v>
      </c>
      <c r="L710" s="23">
        <v>231613</v>
      </c>
      <c r="M710" s="11">
        <f t="shared" si="1727"/>
        <v>2.5093918899664693E-2</v>
      </c>
      <c r="N710" s="11">
        <f t="shared" si="1728"/>
        <v>0.83740394388137962</v>
      </c>
      <c r="O710" s="23">
        <v>23046</v>
      </c>
      <c r="P710" s="24">
        <f t="shared" si="1747"/>
        <v>37603</v>
      </c>
      <c r="Q710" s="25">
        <f t="shared" si="1729"/>
        <v>0.34265883041246709</v>
      </c>
      <c r="R710" s="23">
        <f t="shared" ref="R710:S710" si="1754">D710-D709</f>
        <v>99</v>
      </c>
      <c r="S710" s="12">
        <f t="shared" si="1754"/>
        <v>10413</v>
      </c>
      <c r="T710" s="23">
        <v>5198</v>
      </c>
      <c r="U710" s="23">
        <v>198</v>
      </c>
      <c r="V710" s="11">
        <f t="shared" si="1731"/>
        <v>0.13750213721895571</v>
      </c>
      <c r="W710" s="12">
        <f t="shared" ref="W710:X710" si="1755">T710-T709</f>
        <v>90</v>
      </c>
      <c r="X710" s="12">
        <f t="shared" si="1755"/>
        <v>5</v>
      </c>
      <c r="Y710" s="11">
        <f t="shared" si="1733"/>
        <v>2.2442609007266433E-2</v>
      </c>
      <c r="Z710" s="11">
        <f t="shared" si="1734"/>
        <v>3.8091573682185458E-2</v>
      </c>
      <c r="AA710" s="13">
        <f t="shared" si="1735"/>
        <v>0.76436928003493387</v>
      </c>
      <c r="AB710" s="33">
        <f t="shared" si="1736"/>
        <v>0.85905442023383549</v>
      </c>
      <c r="AC710" s="32">
        <f t="shared" si="1737"/>
        <v>12003</v>
      </c>
      <c r="AD710" s="32">
        <f t="shared" si="1738"/>
        <v>90.428571428571431</v>
      </c>
      <c r="AE710" s="32">
        <f t="shared" si="1739"/>
        <v>32866.571428571428</v>
      </c>
      <c r="AF710" s="34">
        <f t="shared" si="1740"/>
        <v>0.44095168652255745</v>
      </c>
      <c r="AG710" s="23">
        <v>6376902</v>
      </c>
      <c r="AH710" s="30">
        <f t="shared" si="1750"/>
        <v>1094</v>
      </c>
      <c r="AI710" s="30">
        <f t="shared" si="1741"/>
        <v>2100</v>
      </c>
      <c r="AJ710" s="23">
        <v>6127609</v>
      </c>
      <c r="AK710" s="23">
        <f t="shared" si="1751"/>
        <v>2590</v>
      </c>
      <c r="AL710" s="30">
        <f t="shared" si="1742"/>
        <v>3953.2</v>
      </c>
      <c r="AM710" s="19">
        <f t="shared" si="1743"/>
        <v>11382</v>
      </c>
    </row>
    <row r="711" spans="1:39" x14ac:dyDescent="0.25">
      <c r="A711" s="26">
        <v>44603</v>
      </c>
      <c r="B711" s="12">
        <f t="shared" si="1744"/>
        <v>1695991</v>
      </c>
      <c r="C711" s="23">
        <v>11559</v>
      </c>
      <c r="D711" s="23">
        <v>42360</v>
      </c>
      <c r="E711" s="23">
        <v>1423921</v>
      </c>
      <c r="F711" s="23">
        <v>10429713</v>
      </c>
      <c r="G711" s="7">
        <f t="shared" si="1725"/>
        <v>1064256.4285714284</v>
      </c>
      <c r="H711" s="12"/>
      <c r="I711" s="11">
        <f t="shared" si="1745"/>
        <v>6.8622538636169345E-3</v>
      </c>
      <c r="J711" s="11">
        <f t="shared" si="1726"/>
        <v>0.16261147358513126</v>
      </c>
      <c r="K711" s="11">
        <f t="shared" si="1746"/>
        <v>3.6312628482530322E-3</v>
      </c>
      <c r="L711" s="23">
        <v>229710</v>
      </c>
      <c r="M711" s="11">
        <f t="shared" si="1727"/>
        <v>2.4976547634981555E-2</v>
      </c>
      <c r="N711" s="11">
        <f t="shared" si="1728"/>
        <v>0.83958051664189259</v>
      </c>
      <c r="O711" s="23">
        <v>24341</v>
      </c>
      <c r="P711" s="24">
        <f t="shared" si="1747"/>
        <v>37736</v>
      </c>
      <c r="Q711" s="25">
        <f t="shared" si="1729"/>
        <v>0.306312274750901</v>
      </c>
      <c r="R711" s="23">
        <f t="shared" ref="R711:S711" si="1756">D711-D710</f>
        <v>91</v>
      </c>
      <c r="S711" s="12">
        <f t="shared" si="1756"/>
        <v>13371</v>
      </c>
      <c r="T711" s="23">
        <v>5152</v>
      </c>
      <c r="U711" s="23">
        <v>209</v>
      </c>
      <c r="V711" s="11">
        <f t="shared" si="1731"/>
        <v>0.13544293572312588</v>
      </c>
      <c r="W711" s="12">
        <f t="shared" ref="W711:X711" si="1757">T711-T710</f>
        <v>-46</v>
      </c>
      <c r="X711" s="12">
        <f t="shared" si="1757"/>
        <v>11</v>
      </c>
      <c r="Y711" s="11">
        <f t="shared" si="1733"/>
        <v>2.2428279134560969E-2</v>
      </c>
      <c r="Z711" s="11">
        <f t="shared" si="1734"/>
        <v>4.05667701863354E-2</v>
      </c>
      <c r="AA711" s="13">
        <f t="shared" si="1735"/>
        <v>0.72952768969839987</v>
      </c>
      <c r="AB711" s="33">
        <f t="shared" si="1736"/>
        <v>0.80199085592002872</v>
      </c>
      <c r="AC711" s="32">
        <f t="shared" si="1737"/>
        <v>11306.428571428571</v>
      </c>
      <c r="AD711" s="32">
        <f t="shared" si="1738"/>
        <v>88.428571428571431</v>
      </c>
      <c r="AE711" s="32">
        <f t="shared" si="1739"/>
        <v>31752.714285714286</v>
      </c>
      <c r="AF711" s="34">
        <f t="shared" si="1740"/>
        <v>0.43002474037902544</v>
      </c>
      <c r="AG711" s="23">
        <v>6379065</v>
      </c>
      <c r="AH711" s="30">
        <f t="shared" si="1750"/>
        <v>2163</v>
      </c>
      <c r="AI711" s="30">
        <f t="shared" si="1741"/>
        <v>1995.2</v>
      </c>
      <c r="AJ711" s="23">
        <v>6131361</v>
      </c>
      <c r="AK711" s="23">
        <f t="shared" si="1751"/>
        <v>3752</v>
      </c>
      <c r="AL711" s="30">
        <f t="shared" si="1742"/>
        <v>3945.8</v>
      </c>
      <c r="AM711" s="19">
        <f t="shared" si="1743"/>
        <v>10889</v>
      </c>
    </row>
    <row r="712" spans="1:39" ht="12.75" x14ac:dyDescent="0.2">
      <c r="A712" s="26">
        <v>44604</v>
      </c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24"/>
      <c r="Q712" s="24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</row>
    <row r="713" spans="1:39" ht="12.75" x14ac:dyDescent="0.2">
      <c r="A713" s="26">
        <v>44605</v>
      </c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24"/>
      <c r="Q713" s="24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</row>
    <row r="714" spans="1:39" x14ac:dyDescent="0.25">
      <c r="A714" s="26">
        <v>44606</v>
      </c>
      <c r="B714" s="12">
        <f>B711+C714</f>
        <v>1717072</v>
      </c>
      <c r="C714" s="23">
        <v>21081</v>
      </c>
      <c r="D714" s="23">
        <v>42631</v>
      </c>
      <c r="E714" s="23">
        <v>1450631</v>
      </c>
      <c r="F714" s="23">
        <v>10513080</v>
      </c>
      <c r="G714" s="7">
        <f t="shared" ref="G714:G718" si="1758">F714/9.8</f>
        <v>1072763.2653061224</v>
      </c>
      <c r="H714" s="12"/>
      <c r="I714" s="11">
        <f>(B714-B711)/B711</f>
        <v>1.2429900866219219E-2</v>
      </c>
      <c r="J714" s="11">
        <f t="shared" ref="J714:J718" si="1759">B714/F714</f>
        <v>0.16332720763087505</v>
      </c>
      <c r="K714" s="11">
        <f>(F714-F711)/F711</f>
        <v>7.9932209064621437E-3</v>
      </c>
      <c r="L714" s="23">
        <v>223810</v>
      </c>
      <c r="M714" s="11">
        <f t="shared" ref="M714:M718" si="1760">D714/B714</f>
        <v>2.4827729996179541E-2</v>
      </c>
      <c r="N714" s="11">
        <f t="shared" ref="N714:N718" si="1761">E714/B714</f>
        <v>0.84482828908746987</v>
      </c>
      <c r="O714" s="23">
        <v>20046</v>
      </c>
      <c r="P714" s="24">
        <f>F714-F711</f>
        <v>83367</v>
      </c>
      <c r="Q714" s="25">
        <f t="shared" ref="Q714:Q718" si="1762">C714/P714</f>
        <v>0.25286984058440393</v>
      </c>
      <c r="R714" s="23">
        <f t="shared" ref="R714:S714" si="1763">D714-D711</f>
        <v>271</v>
      </c>
      <c r="S714" s="12">
        <f t="shared" si="1763"/>
        <v>26710</v>
      </c>
      <c r="T714" s="23">
        <v>5186</v>
      </c>
      <c r="U714" s="23">
        <v>199</v>
      </c>
      <c r="V714" s="11">
        <f t="shared" ref="V714:V718" si="1764">L714/B714</f>
        <v>0.13034398091635063</v>
      </c>
      <c r="W714" s="12">
        <f t="shared" ref="W714:X714" si="1765">T714-T711</f>
        <v>34</v>
      </c>
      <c r="X714" s="12">
        <f t="shared" si="1765"/>
        <v>-10</v>
      </c>
      <c r="Y714" s="11">
        <f t="shared" ref="Y714:Y718" si="1766">T714/L714</f>
        <v>2.3171440060765828E-2</v>
      </c>
      <c r="Z714" s="11">
        <f t="shared" ref="Z714:Z718" si="1767">U714/T714</f>
        <v>3.8372541457770921E-2</v>
      </c>
      <c r="AA714" s="13">
        <f t="shared" ref="AA714:AA718" si="1768">(C708+C709+C710+C711+C712+C713+C714)/(C701+C702+C703+C704+C705+C706+C707)</f>
        <v>0.68456210051771871</v>
      </c>
      <c r="AB714" s="33">
        <f t="shared" ref="AB714:AB718" si="1769">SUM(AA708:AA714)/5</f>
        <v>0.76543960882128714</v>
      </c>
      <c r="AC714" s="32">
        <f t="shared" ref="AC714:AC718" si="1770">SUM(C708:C714)/7</f>
        <v>9501.4285714285706</v>
      </c>
      <c r="AD714" s="32">
        <f t="shared" ref="AD714:AD718" si="1771">SUM(R708:R714)/7</f>
        <v>93.714285714285708</v>
      </c>
      <c r="AE714" s="32">
        <f t="shared" ref="AE714:AE718" si="1772">SUM(P708:P714)/7</f>
        <v>27563.714285714286</v>
      </c>
      <c r="AF714" s="34">
        <f t="shared" ref="AF714:AF718" si="1773">SUM(Q708:Q714)/5</f>
        <v>0.42076021350966075</v>
      </c>
      <c r="AG714" s="23">
        <v>6383007</v>
      </c>
      <c r="AH714" s="30">
        <f>AG714-AG711</f>
        <v>3942</v>
      </c>
      <c r="AI714" s="30">
        <f t="shared" ref="AI714:AI718" si="1774">(SUM(AH708:AH714))/5</f>
        <v>1742.8</v>
      </c>
      <c r="AJ714" s="23">
        <v>6140331</v>
      </c>
      <c r="AK714" s="23">
        <f>AJ714-AJ711</f>
        <v>8970</v>
      </c>
      <c r="AL714" s="30">
        <f t="shared" ref="AL714:AL718" si="1775">(SUM(AK708:AK714))/5</f>
        <v>3883.4</v>
      </c>
      <c r="AM714" s="19">
        <f t="shared" ref="AM714:AM718" si="1776">SUM(S708:S714)/7</f>
        <v>10504.857142857143</v>
      </c>
    </row>
    <row r="715" spans="1:39" x14ac:dyDescent="0.25">
      <c r="A715" s="26">
        <v>44607</v>
      </c>
      <c r="B715" s="12">
        <f t="shared" ref="B715:B718" si="1777">B714+C715</f>
        <v>1721483</v>
      </c>
      <c r="C715" s="23">
        <v>4411</v>
      </c>
      <c r="D715" s="23">
        <v>42754</v>
      </c>
      <c r="E715" s="23">
        <v>1468444</v>
      </c>
      <c r="F715" s="23">
        <v>10520765</v>
      </c>
      <c r="G715" s="7">
        <f t="shared" si="1758"/>
        <v>1073547.4489795917</v>
      </c>
      <c r="H715" s="12"/>
      <c r="I715" s="11">
        <f t="shared" ref="I715:I718" si="1778">(B715-B714)/B714</f>
        <v>2.5689080015281829E-3</v>
      </c>
      <c r="J715" s="11">
        <f t="shared" si="1759"/>
        <v>0.1636271696972606</v>
      </c>
      <c r="K715" s="11">
        <f t="shared" ref="K715:K718" si="1779">(F715-F714)/F714</f>
        <v>7.3099415204678359E-4</v>
      </c>
      <c r="L715" s="23">
        <v>210285</v>
      </c>
      <c r="M715" s="11">
        <f t="shared" si="1760"/>
        <v>2.4835563290488492E-2</v>
      </c>
      <c r="N715" s="11">
        <f t="shared" si="1761"/>
        <v>0.85301103757632224</v>
      </c>
      <c r="O715" s="23">
        <v>18572</v>
      </c>
      <c r="P715" s="24">
        <f t="shared" ref="P715:P718" si="1780">F715-F714</f>
        <v>7685</v>
      </c>
      <c r="Q715" s="25">
        <f t="shared" si="1762"/>
        <v>0.57397527651268709</v>
      </c>
      <c r="R715" s="23">
        <f t="shared" ref="R715:S715" si="1781">D715-D714</f>
        <v>123</v>
      </c>
      <c r="S715" s="12">
        <f t="shared" si="1781"/>
        <v>17813</v>
      </c>
      <c r="T715" s="23">
        <v>5291</v>
      </c>
      <c r="U715" s="23">
        <v>211</v>
      </c>
      <c r="V715" s="11">
        <f t="shared" si="1764"/>
        <v>0.12215339913318923</v>
      </c>
      <c r="W715" s="12">
        <f t="shared" ref="W715:X715" si="1782">T715-T714</f>
        <v>105</v>
      </c>
      <c r="X715" s="12">
        <f t="shared" si="1782"/>
        <v>12</v>
      </c>
      <c r="Y715" s="11">
        <f t="shared" si="1766"/>
        <v>2.5161090900444636E-2</v>
      </c>
      <c r="Z715" s="11">
        <f t="shared" si="1767"/>
        <v>3.9879039879039881E-2</v>
      </c>
      <c r="AA715" s="13">
        <f t="shared" si="1768"/>
        <v>0.67379837110182728</v>
      </c>
      <c r="AB715" s="33">
        <f t="shared" si="1769"/>
        <v>0.73051837008573395</v>
      </c>
      <c r="AC715" s="32">
        <f t="shared" si="1770"/>
        <v>9124</v>
      </c>
      <c r="AD715" s="32">
        <f t="shared" si="1771"/>
        <v>97.857142857142861</v>
      </c>
      <c r="AE715" s="32">
        <f t="shared" si="1772"/>
        <v>26845.285714285714</v>
      </c>
      <c r="AF715" s="34">
        <f t="shared" si="1773"/>
        <v>0.42460670817038598</v>
      </c>
      <c r="AG715" s="23">
        <v>6383559</v>
      </c>
      <c r="AH715" s="30">
        <f t="shared" ref="AH715:AH718" si="1783">AG715-AG714</f>
        <v>552</v>
      </c>
      <c r="AI715" s="30">
        <f t="shared" si="1774"/>
        <v>1707.8</v>
      </c>
      <c r="AJ715" s="23">
        <v>6142438</v>
      </c>
      <c r="AK715" s="23">
        <f t="shared" ref="AK715:AK718" si="1784">AJ715-AJ714</f>
        <v>2107</v>
      </c>
      <c r="AL715" s="30">
        <f t="shared" si="1775"/>
        <v>3856.8</v>
      </c>
      <c r="AM715" s="19">
        <f t="shared" si="1776"/>
        <v>12039.142857142857</v>
      </c>
    </row>
    <row r="716" spans="1:39" x14ac:dyDescent="0.25">
      <c r="A716" s="26">
        <v>44608</v>
      </c>
      <c r="B716" s="12">
        <f t="shared" si="1777"/>
        <v>1730366</v>
      </c>
      <c r="C716" s="23">
        <v>8883</v>
      </c>
      <c r="D716" s="23">
        <v>42851</v>
      </c>
      <c r="E716" s="23">
        <v>1478480</v>
      </c>
      <c r="F716" s="23">
        <v>10538698</v>
      </c>
      <c r="G716" s="7">
        <f t="shared" si="1758"/>
        <v>1075377.3469387754</v>
      </c>
      <c r="H716" s="12"/>
      <c r="I716" s="11">
        <f t="shared" si="1778"/>
        <v>5.1600858097349787E-3</v>
      </c>
      <c r="J716" s="11">
        <f t="shared" si="1759"/>
        <v>0.16419162974401583</v>
      </c>
      <c r="K716" s="11">
        <f t="shared" si="1779"/>
        <v>1.704533843308923E-3</v>
      </c>
      <c r="L716" s="23">
        <v>209035</v>
      </c>
      <c r="M716" s="11">
        <f t="shared" si="1760"/>
        <v>2.4764125046377473E-2</v>
      </c>
      <c r="N716" s="11">
        <f t="shared" si="1761"/>
        <v>0.85443195254645554</v>
      </c>
      <c r="O716" s="23">
        <v>18079</v>
      </c>
      <c r="P716" s="24">
        <f t="shared" si="1780"/>
        <v>17933</v>
      </c>
      <c r="Q716" s="25">
        <f t="shared" si="1762"/>
        <v>0.4953437796241566</v>
      </c>
      <c r="R716" s="23">
        <f t="shared" ref="R716:S716" si="1785">D716-D715</f>
        <v>97</v>
      </c>
      <c r="S716" s="12">
        <f t="shared" si="1785"/>
        <v>10036</v>
      </c>
      <c r="T716" s="23">
        <v>5166</v>
      </c>
      <c r="U716" s="23">
        <v>203</v>
      </c>
      <c r="V716" s="11">
        <f t="shared" si="1764"/>
        <v>0.12080392240716704</v>
      </c>
      <c r="W716" s="12">
        <f t="shared" ref="W716:X716" si="1786">T716-T715</f>
        <v>-125</v>
      </c>
      <c r="X716" s="12">
        <f t="shared" si="1786"/>
        <v>-8</v>
      </c>
      <c r="Y716" s="11">
        <f t="shared" si="1766"/>
        <v>2.4713564714043103E-2</v>
      </c>
      <c r="Z716" s="11">
        <f t="shared" si="1767"/>
        <v>3.9295392953929538E-2</v>
      </c>
      <c r="AA716" s="13">
        <f t="shared" si="1768"/>
        <v>0.66066494440076384</v>
      </c>
      <c r="AB716" s="33">
        <f t="shared" si="1769"/>
        <v>0.70258447715072869</v>
      </c>
      <c r="AC716" s="32">
        <f t="shared" si="1770"/>
        <v>8402.7142857142862</v>
      </c>
      <c r="AD716" s="32">
        <f t="shared" si="1771"/>
        <v>97.285714285714292</v>
      </c>
      <c r="AE716" s="32">
        <f t="shared" si="1772"/>
        <v>26332</v>
      </c>
      <c r="AF716" s="34">
        <f t="shared" si="1773"/>
        <v>0.39423200037692319</v>
      </c>
      <c r="AG716" s="23">
        <v>6384088</v>
      </c>
      <c r="AH716" s="30">
        <f t="shared" si="1783"/>
        <v>529</v>
      </c>
      <c r="AI716" s="30">
        <f t="shared" si="1774"/>
        <v>1656</v>
      </c>
      <c r="AJ716" s="23">
        <v>6144019</v>
      </c>
      <c r="AK716" s="23">
        <f t="shared" si="1784"/>
        <v>1581</v>
      </c>
      <c r="AL716" s="30">
        <f t="shared" si="1775"/>
        <v>3800</v>
      </c>
      <c r="AM716" s="19">
        <f t="shared" si="1776"/>
        <v>11191.857142857143</v>
      </c>
    </row>
    <row r="717" spans="1:39" x14ac:dyDescent="0.25">
      <c r="A717" s="26">
        <v>44609</v>
      </c>
      <c r="B717" s="12">
        <f t="shared" si="1777"/>
        <v>1738944</v>
      </c>
      <c r="C717" s="23">
        <v>8578</v>
      </c>
      <c r="D717" s="23">
        <v>42966</v>
      </c>
      <c r="E717" s="23">
        <v>1493240</v>
      </c>
      <c r="F717" s="23">
        <v>10570027</v>
      </c>
      <c r="G717" s="7">
        <f t="shared" si="1758"/>
        <v>1078574.1836734693</v>
      </c>
      <c r="H717" s="12"/>
      <c r="I717" s="11">
        <f t="shared" si="1778"/>
        <v>4.9573327261400188E-3</v>
      </c>
      <c r="J717" s="11">
        <f t="shared" si="1759"/>
        <v>0.16451651448004817</v>
      </c>
      <c r="K717" s="11">
        <f t="shared" si="1779"/>
        <v>2.97275811490186E-3</v>
      </c>
      <c r="L717" s="23">
        <v>202738</v>
      </c>
      <c r="M717" s="11">
        <f t="shared" si="1760"/>
        <v>2.4708098708181518E-2</v>
      </c>
      <c r="N717" s="11">
        <f t="shared" si="1761"/>
        <v>0.85870505318170109</v>
      </c>
      <c r="O717" s="23">
        <v>18627</v>
      </c>
      <c r="P717" s="24">
        <f t="shared" si="1780"/>
        <v>31329</v>
      </c>
      <c r="Q717" s="25">
        <f t="shared" si="1762"/>
        <v>0.27380382393309716</v>
      </c>
      <c r="R717" s="23">
        <f t="shared" ref="R717:S717" si="1787">D717-D716</f>
        <v>115</v>
      </c>
      <c r="S717" s="12">
        <f t="shared" si="1787"/>
        <v>14760</v>
      </c>
      <c r="T717" s="23">
        <v>5062</v>
      </c>
      <c r="U717" s="23">
        <v>206</v>
      </c>
      <c r="V717" s="11">
        <f t="shared" si="1764"/>
        <v>0.11658684811011741</v>
      </c>
      <c r="W717" s="12">
        <f t="shared" ref="W717:X717" si="1788">T717-T716</f>
        <v>-104</v>
      </c>
      <c r="X717" s="12">
        <f t="shared" si="1788"/>
        <v>3</v>
      </c>
      <c r="Y717" s="11">
        <f t="shared" si="1766"/>
        <v>2.4968185539957975E-2</v>
      </c>
      <c r="Z717" s="11">
        <f t="shared" si="1767"/>
        <v>4.0695377321216912E-2</v>
      </c>
      <c r="AA717" s="13">
        <f t="shared" si="1768"/>
        <v>0.64879018340652927</v>
      </c>
      <c r="AB717" s="33">
        <f t="shared" si="1769"/>
        <v>0.67946865782504773</v>
      </c>
      <c r="AC717" s="32">
        <f t="shared" si="1770"/>
        <v>7787.4285714285716</v>
      </c>
      <c r="AD717" s="32">
        <f t="shared" si="1771"/>
        <v>99.571428571428569</v>
      </c>
      <c r="AE717" s="32">
        <f t="shared" si="1772"/>
        <v>25435.714285714286</v>
      </c>
      <c r="AF717" s="34">
        <f t="shared" si="1773"/>
        <v>0.38046099908104913</v>
      </c>
      <c r="AG717" s="23">
        <v>6384828</v>
      </c>
      <c r="AH717" s="30">
        <f t="shared" si="1783"/>
        <v>740</v>
      </c>
      <c r="AI717" s="30">
        <f t="shared" si="1774"/>
        <v>1585.2</v>
      </c>
      <c r="AJ717" s="23">
        <v>6146028</v>
      </c>
      <c r="AK717" s="23">
        <f t="shared" si="1784"/>
        <v>2009</v>
      </c>
      <c r="AL717" s="30">
        <f t="shared" si="1775"/>
        <v>3683.8</v>
      </c>
      <c r="AM717" s="19">
        <f t="shared" si="1776"/>
        <v>11812.857142857143</v>
      </c>
    </row>
    <row r="718" spans="1:39" x14ac:dyDescent="0.25">
      <c r="A718" s="26">
        <v>44610</v>
      </c>
      <c r="B718" s="12">
        <f t="shared" si="1777"/>
        <v>1746424</v>
      </c>
      <c r="C718" s="23">
        <v>7480</v>
      </c>
      <c r="D718" s="23">
        <v>43066</v>
      </c>
      <c r="E718" s="23">
        <v>1504055</v>
      </c>
      <c r="F718" s="23">
        <v>10597050</v>
      </c>
      <c r="G718" s="7">
        <f t="shared" si="1758"/>
        <v>1081331.6326530611</v>
      </c>
      <c r="H718" s="12"/>
      <c r="I718" s="11">
        <f t="shared" si="1778"/>
        <v>4.3014611166317029E-3</v>
      </c>
      <c r="J718" s="11">
        <f t="shared" si="1759"/>
        <v>0.16480284607508694</v>
      </c>
      <c r="K718" s="11">
        <f t="shared" si="1779"/>
        <v>2.5565686823694964E-3</v>
      </c>
      <c r="L718" s="23">
        <v>199303</v>
      </c>
      <c r="M718" s="11">
        <f t="shared" si="1760"/>
        <v>2.4659532851128936E-2</v>
      </c>
      <c r="N718" s="11">
        <f t="shared" si="1761"/>
        <v>0.86121984122985029</v>
      </c>
      <c r="O718" s="23">
        <v>19612</v>
      </c>
      <c r="P718" s="24">
        <f t="shared" si="1780"/>
        <v>27023</v>
      </c>
      <c r="Q718" s="25">
        <f t="shared" si="1762"/>
        <v>0.27680124338526441</v>
      </c>
      <c r="R718" s="23">
        <f t="shared" ref="R718:S718" si="1789">D718-D717</f>
        <v>100</v>
      </c>
      <c r="S718" s="12">
        <f t="shared" si="1789"/>
        <v>10815</v>
      </c>
      <c r="T718" s="23">
        <v>4919</v>
      </c>
      <c r="U718" s="23">
        <v>201</v>
      </c>
      <c r="V718" s="11">
        <f t="shared" si="1764"/>
        <v>0.11412062591902081</v>
      </c>
      <c r="W718" s="12">
        <f t="shared" ref="W718:X718" si="1790">T718-T717</f>
        <v>-143</v>
      </c>
      <c r="X718" s="12">
        <f t="shared" si="1790"/>
        <v>-5</v>
      </c>
      <c r="Y718" s="11">
        <f t="shared" si="1766"/>
        <v>2.4681013331460139E-2</v>
      </c>
      <c r="Z718" s="11">
        <f t="shared" si="1767"/>
        <v>4.0861963813783292E-2</v>
      </c>
      <c r="AA718" s="13">
        <f t="shared" si="1768"/>
        <v>0.63722281887674526</v>
      </c>
      <c r="AB718" s="33">
        <f t="shared" si="1769"/>
        <v>0.66100768366071683</v>
      </c>
      <c r="AC718" s="32">
        <f t="shared" si="1770"/>
        <v>7204.7142857142853</v>
      </c>
      <c r="AD718" s="32">
        <f t="shared" si="1771"/>
        <v>100.85714285714286</v>
      </c>
      <c r="AE718" s="32">
        <f t="shared" si="1772"/>
        <v>23905.285714285714</v>
      </c>
      <c r="AF718" s="34">
        <f t="shared" si="1773"/>
        <v>0.37455879280792181</v>
      </c>
      <c r="AG718" s="23">
        <v>6386416</v>
      </c>
      <c r="AH718" s="30">
        <f t="shared" si="1783"/>
        <v>1588</v>
      </c>
      <c r="AI718" s="30">
        <f t="shared" si="1774"/>
        <v>1470.2</v>
      </c>
      <c r="AJ718" s="23">
        <v>6149334</v>
      </c>
      <c r="AK718" s="23">
        <f t="shared" si="1784"/>
        <v>3306</v>
      </c>
      <c r="AL718" s="30">
        <f t="shared" si="1775"/>
        <v>3594.6</v>
      </c>
      <c r="AM718" s="19">
        <f t="shared" si="1776"/>
        <v>11447.714285714286</v>
      </c>
    </row>
    <row r="719" spans="1:39" ht="12.75" x14ac:dyDescent="0.2">
      <c r="A719" s="26">
        <v>44611</v>
      </c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24"/>
      <c r="Q719" s="24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</row>
    <row r="720" spans="1:39" ht="12.75" x14ac:dyDescent="0.2">
      <c r="A720" s="26">
        <v>44612</v>
      </c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24"/>
      <c r="Q720" s="24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</row>
    <row r="721" spans="1:39" x14ac:dyDescent="0.25">
      <c r="A721" s="26">
        <v>44613</v>
      </c>
      <c r="B721" s="12">
        <f>B718+C721</f>
        <v>1759685</v>
      </c>
      <c r="C721" s="23">
        <v>13261</v>
      </c>
      <c r="D721" s="23">
        <v>43299</v>
      </c>
      <c r="E721" s="23">
        <v>1526826</v>
      </c>
      <c r="F721" s="23">
        <v>10662822</v>
      </c>
      <c r="G721" s="7">
        <f t="shared" ref="G721:G725" si="1791">F721/9.8</f>
        <v>1088043.0612244897</v>
      </c>
      <c r="H721" s="12"/>
      <c r="I721" s="11">
        <f>(B721-B718)/B718</f>
        <v>7.5932305098876333E-3</v>
      </c>
      <c r="J721" s="11">
        <f t="shared" ref="J721:J725" si="1792">B721/F721</f>
        <v>0.16502995173322785</v>
      </c>
      <c r="K721" s="11">
        <f>(F721-F718)/F718</f>
        <v>6.2066329780457773E-3</v>
      </c>
      <c r="L721" s="23">
        <v>189560</v>
      </c>
      <c r="M721" s="11">
        <f t="shared" ref="M721:M725" si="1793">D721/B721</f>
        <v>2.4606108479642664E-2</v>
      </c>
      <c r="N721" s="11">
        <f t="shared" ref="N721:N725" si="1794">E721/B721</f>
        <v>0.8676700659493034</v>
      </c>
      <c r="O721" s="23">
        <v>16290</v>
      </c>
      <c r="P721" s="24">
        <f>F721-F718</f>
        <v>65772</v>
      </c>
      <c r="Q721" s="25">
        <f t="shared" ref="Q721:Q725" si="1795">C721/P721</f>
        <v>0.20162075047132519</v>
      </c>
      <c r="R721" s="23">
        <f t="shared" ref="R721:S721" si="1796">D721-D718</f>
        <v>233</v>
      </c>
      <c r="S721" s="12">
        <f t="shared" si="1796"/>
        <v>22771</v>
      </c>
      <c r="T721" s="23">
        <v>4741</v>
      </c>
      <c r="U721" s="23">
        <v>176</v>
      </c>
      <c r="V721" s="11">
        <f t="shared" ref="V721:V725" si="1797">L721/B721</f>
        <v>0.10772382557105391</v>
      </c>
      <c r="W721" s="12">
        <f t="shared" ref="W721:X721" si="1798">T721-T718</f>
        <v>-178</v>
      </c>
      <c r="X721" s="12">
        <f t="shared" si="1798"/>
        <v>-25</v>
      </c>
      <c r="Y721" s="11">
        <f t="shared" ref="Y721:Y725" si="1799">T721/L721</f>
        <v>2.5010550749103185E-2</v>
      </c>
      <c r="Z721" s="11">
        <f t="shared" ref="Z721:Z725" si="1800">U721/T721</f>
        <v>3.7122969837587005E-2</v>
      </c>
      <c r="AA721" s="13">
        <f t="shared" ref="AA721:AA725" si="1801">(C715+C716+C717+C718+C719+C720+C721)/(C708+C709+C710+C711+C712+C713+C714)</f>
        <v>0.64070064651932035</v>
      </c>
      <c r="AB721" s="33">
        <f t="shared" ref="AB721:AB725" si="1802">SUM(AA715:AA721)/5</f>
        <v>0.65223539286103716</v>
      </c>
      <c r="AC721" s="32">
        <f t="shared" ref="AC721:AC725" si="1803">SUM(C715:C721)/7</f>
        <v>6087.5714285714284</v>
      </c>
      <c r="AD721" s="32">
        <f t="shared" ref="AD721:AD725" si="1804">SUM(R715:R721)/7</f>
        <v>95.428571428571431</v>
      </c>
      <c r="AE721" s="32">
        <f t="shared" ref="AE721:AE725" si="1805">SUM(P715:P721)/7</f>
        <v>21391.714285714286</v>
      </c>
      <c r="AF721" s="34">
        <f t="shared" ref="AF721:AF725" si="1806">SUM(Q715:Q721)/5</f>
        <v>0.36430897478530611</v>
      </c>
      <c r="AG721" s="23">
        <v>6389336</v>
      </c>
      <c r="AH721" s="30">
        <f>AG721-AG718</f>
        <v>2920</v>
      </c>
      <c r="AI721" s="30">
        <f t="shared" ref="AI721:AI725" si="1807">(SUM(AH715:AH721))/5</f>
        <v>1265.8</v>
      </c>
      <c r="AJ721" s="23">
        <v>6156649</v>
      </c>
      <c r="AK721" s="23">
        <f>AJ721-AJ718</f>
        <v>7315</v>
      </c>
      <c r="AL721" s="30">
        <f t="shared" ref="AL721:AL725" si="1808">(SUM(AK715:AK721))/5</f>
        <v>3263.6</v>
      </c>
      <c r="AM721" s="19">
        <f t="shared" ref="AM721:AM725" si="1809">SUM(S715:S721)/7</f>
        <v>10885</v>
      </c>
    </row>
    <row r="722" spans="1:39" x14ac:dyDescent="0.25">
      <c r="A722" s="26">
        <v>44614</v>
      </c>
      <c r="B722" s="12">
        <f t="shared" ref="B722:B725" si="1810">B721+C722</f>
        <v>1762878</v>
      </c>
      <c r="C722" s="23">
        <v>3193</v>
      </c>
      <c r="D722" s="23">
        <v>43430</v>
      </c>
      <c r="E722" s="23">
        <v>1535456</v>
      </c>
      <c r="F722" s="23">
        <v>10669050</v>
      </c>
      <c r="G722" s="7">
        <f t="shared" si="1791"/>
        <v>1088678.5714285714</v>
      </c>
      <c r="H722" s="12"/>
      <c r="I722" s="11">
        <f t="shared" ref="I722:I725" si="1811">(B722-B721)/B721</f>
        <v>1.8145293049608312E-3</v>
      </c>
      <c r="J722" s="11">
        <f t="shared" si="1792"/>
        <v>0.16523289327540877</v>
      </c>
      <c r="K722" s="11">
        <f t="shared" ref="K722:K725" si="1812">(F722-F721)/F721</f>
        <v>5.840855263268954E-4</v>
      </c>
      <c r="L722" s="23">
        <v>183992</v>
      </c>
      <c r="M722" s="11">
        <f t="shared" si="1793"/>
        <v>2.4635851147952383E-2</v>
      </c>
      <c r="N722" s="11">
        <f t="shared" si="1794"/>
        <v>0.87099390882409333</v>
      </c>
      <c r="O722" s="23">
        <v>15314</v>
      </c>
      <c r="P722" s="24">
        <f t="shared" ref="P722:P725" si="1813">F722-F721</f>
        <v>6228</v>
      </c>
      <c r="Q722" s="25">
        <f t="shared" si="1795"/>
        <v>0.51268464996788699</v>
      </c>
      <c r="R722" s="23">
        <f t="shared" ref="R722:S722" si="1814">D722-D721</f>
        <v>131</v>
      </c>
      <c r="S722" s="12">
        <f t="shared" si="1814"/>
        <v>8630</v>
      </c>
      <c r="T722" s="23">
        <v>4740</v>
      </c>
      <c r="U722" s="23">
        <v>177</v>
      </c>
      <c r="V722" s="11">
        <f t="shared" si="1797"/>
        <v>0.10437024002795429</v>
      </c>
      <c r="W722" s="12">
        <f t="shared" ref="W722:X722" si="1815">T722-T721</f>
        <v>-1</v>
      </c>
      <c r="X722" s="12">
        <f t="shared" si="1815"/>
        <v>1</v>
      </c>
      <c r="Y722" s="11">
        <f t="shared" si="1799"/>
        <v>2.5761989651723986E-2</v>
      </c>
      <c r="Z722" s="11">
        <f t="shared" si="1800"/>
        <v>3.7341772151898732E-2</v>
      </c>
      <c r="AA722" s="13">
        <f t="shared" si="1801"/>
        <v>0.64813365065447481</v>
      </c>
      <c r="AB722" s="33">
        <f t="shared" si="1802"/>
        <v>0.64710244877156664</v>
      </c>
      <c r="AC722" s="32">
        <f t="shared" si="1803"/>
        <v>5913.5714285714284</v>
      </c>
      <c r="AD722" s="32">
        <f t="shared" si="1804"/>
        <v>96.571428571428569</v>
      </c>
      <c r="AE722" s="32">
        <f t="shared" si="1805"/>
        <v>21183.571428571428</v>
      </c>
      <c r="AF722" s="34">
        <f t="shared" si="1806"/>
        <v>0.35205084947634607</v>
      </c>
      <c r="AG722" s="23">
        <v>6389711</v>
      </c>
      <c r="AH722" s="30">
        <f t="shared" ref="AH722:AH725" si="1816">AG722-AG721</f>
        <v>375</v>
      </c>
      <c r="AI722" s="30">
        <f t="shared" si="1807"/>
        <v>1230.4000000000001</v>
      </c>
      <c r="AJ722" s="23">
        <v>6158184</v>
      </c>
      <c r="AK722" s="23">
        <f t="shared" ref="AK722:AK725" si="1817">AJ722-AJ721</f>
        <v>1535</v>
      </c>
      <c r="AL722" s="30">
        <f t="shared" si="1808"/>
        <v>3149.2</v>
      </c>
      <c r="AM722" s="19">
        <f t="shared" si="1809"/>
        <v>9573.1428571428569</v>
      </c>
    </row>
    <row r="723" spans="1:39" x14ac:dyDescent="0.25">
      <c r="A723" s="26">
        <v>44615</v>
      </c>
      <c r="B723" s="12">
        <f t="shared" si="1810"/>
        <v>1769164</v>
      </c>
      <c r="C723" s="23">
        <v>6286</v>
      </c>
      <c r="D723" s="23">
        <v>43562</v>
      </c>
      <c r="E723" s="23">
        <v>1546872</v>
      </c>
      <c r="F723" s="23">
        <v>10686340</v>
      </c>
      <c r="G723" s="7">
        <f t="shared" si="1791"/>
        <v>1090442.857142857</v>
      </c>
      <c r="H723" s="12"/>
      <c r="I723" s="11">
        <f t="shared" si="1811"/>
        <v>3.5657600809585236E-3</v>
      </c>
      <c r="J723" s="11">
        <f t="shared" si="1792"/>
        <v>0.16555378174379629</v>
      </c>
      <c r="K723" s="11">
        <f t="shared" si="1812"/>
        <v>1.6205754026834629E-3</v>
      </c>
      <c r="L723" s="23">
        <v>178730</v>
      </c>
      <c r="M723" s="11">
        <f t="shared" si="1793"/>
        <v>2.4622929247938574E-2</v>
      </c>
      <c r="N723" s="11">
        <f t="shared" si="1794"/>
        <v>0.87435195380416963</v>
      </c>
      <c r="O723" s="23">
        <v>14632</v>
      </c>
      <c r="P723" s="24">
        <f t="shared" si="1813"/>
        <v>17290</v>
      </c>
      <c r="Q723" s="25">
        <f t="shared" si="1795"/>
        <v>0.36356275303643726</v>
      </c>
      <c r="R723" s="23">
        <f t="shared" ref="R723:S723" si="1818">D723-D722</f>
        <v>132</v>
      </c>
      <c r="S723" s="12">
        <f t="shared" si="1818"/>
        <v>11416</v>
      </c>
      <c r="T723" s="23">
        <v>4463</v>
      </c>
      <c r="U723" s="23">
        <v>170</v>
      </c>
      <c r="V723" s="11">
        <f t="shared" si="1797"/>
        <v>0.10102511694789178</v>
      </c>
      <c r="W723" s="12">
        <f t="shared" ref="W723:X723" si="1819">T723-T722</f>
        <v>-277</v>
      </c>
      <c r="X723" s="12">
        <f t="shared" si="1819"/>
        <v>-7</v>
      </c>
      <c r="Y723" s="11">
        <f t="shared" si="1799"/>
        <v>2.4970626084037374E-2</v>
      </c>
      <c r="Z723" s="11">
        <f t="shared" si="1800"/>
        <v>3.8090970199417429E-2</v>
      </c>
      <c r="AA723" s="13">
        <f t="shared" si="1801"/>
        <v>0.65961679049286792</v>
      </c>
      <c r="AB723" s="33">
        <f t="shared" si="1802"/>
        <v>0.64689281798998755</v>
      </c>
      <c r="AC723" s="32">
        <f t="shared" si="1803"/>
        <v>5542.5714285714284</v>
      </c>
      <c r="AD723" s="32">
        <f t="shared" si="1804"/>
        <v>101.57142857142857</v>
      </c>
      <c r="AE723" s="32">
        <f t="shared" si="1805"/>
        <v>21091.714285714286</v>
      </c>
      <c r="AF723" s="34">
        <f t="shared" si="1806"/>
        <v>0.32569464415880223</v>
      </c>
      <c r="AG723" s="23">
        <v>6390100</v>
      </c>
      <c r="AH723" s="30">
        <f t="shared" si="1816"/>
        <v>389</v>
      </c>
      <c r="AI723" s="30">
        <f t="shared" si="1807"/>
        <v>1202.4000000000001</v>
      </c>
      <c r="AJ723" s="23">
        <v>6159543</v>
      </c>
      <c r="AK723" s="23">
        <f t="shared" si="1817"/>
        <v>1359</v>
      </c>
      <c r="AL723" s="30">
        <f t="shared" si="1808"/>
        <v>3104.8</v>
      </c>
      <c r="AM723" s="19">
        <f t="shared" si="1809"/>
        <v>9770.2857142857138</v>
      </c>
    </row>
    <row r="724" spans="1:39" x14ac:dyDescent="0.25">
      <c r="A724" s="26">
        <v>44616</v>
      </c>
      <c r="B724" s="12">
        <f t="shared" si="1810"/>
        <v>1774676</v>
      </c>
      <c r="C724" s="23">
        <v>5512</v>
      </c>
      <c r="D724" s="23">
        <v>43664</v>
      </c>
      <c r="E724" s="23">
        <v>1557214</v>
      </c>
      <c r="F724" s="23">
        <v>10711279</v>
      </c>
      <c r="G724" s="7">
        <f t="shared" si="1791"/>
        <v>1092987.6530612244</v>
      </c>
      <c r="H724" s="12"/>
      <c r="I724" s="11">
        <f t="shared" si="1811"/>
        <v>3.1155958407473811E-3</v>
      </c>
      <c r="J724" s="11">
        <f t="shared" si="1792"/>
        <v>0.16568292171271051</v>
      </c>
      <c r="K724" s="11">
        <f t="shared" si="1812"/>
        <v>2.3337269822970258E-3</v>
      </c>
      <c r="L724" s="23">
        <v>173798</v>
      </c>
      <c r="M724" s="11">
        <f t="shared" si="1793"/>
        <v>2.4603927702859563E-2</v>
      </c>
      <c r="N724" s="11">
        <f t="shared" si="1794"/>
        <v>0.8774638300174229</v>
      </c>
      <c r="O724" s="23">
        <v>14566</v>
      </c>
      <c r="P724" s="24">
        <f t="shared" si="1813"/>
        <v>24939</v>
      </c>
      <c r="Q724" s="25">
        <f t="shared" si="1795"/>
        <v>0.22101928706042745</v>
      </c>
      <c r="R724" s="23">
        <f t="shared" ref="R724:S724" si="1820">D724-D723</f>
        <v>102</v>
      </c>
      <c r="S724" s="12">
        <f t="shared" si="1820"/>
        <v>10342</v>
      </c>
      <c r="T724" s="23">
        <v>4199</v>
      </c>
      <c r="U724" s="23">
        <v>165</v>
      </c>
      <c r="V724" s="11">
        <f t="shared" si="1797"/>
        <v>9.7932242279717543E-2</v>
      </c>
      <c r="W724" s="12">
        <f t="shared" ref="W724:X724" si="1821">T724-T723</f>
        <v>-264</v>
      </c>
      <c r="X724" s="12">
        <f t="shared" si="1821"/>
        <v>-5</v>
      </c>
      <c r="Y724" s="11">
        <f t="shared" si="1799"/>
        <v>2.4160231993463677E-2</v>
      </c>
      <c r="Z724" s="11">
        <f t="shared" si="1800"/>
        <v>3.9295070254822574E-2</v>
      </c>
      <c r="AA724" s="13">
        <f t="shared" si="1801"/>
        <v>0.65548869973583801</v>
      </c>
      <c r="AB724" s="33">
        <f t="shared" si="1802"/>
        <v>0.64823252125584929</v>
      </c>
      <c r="AC724" s="32">
        <f t="shared" si="1803"/>
        <v>5104.5714285714284</v>
      </c>
      <c r="AD724" s="32">
        <f t="shared" si="1804"/>
        <v>99.714285714285708</v>
      </c>
      <c r="AE724" s="32">
        <f t="shared" si="1805"/>
        <v>20178.857142857141</v>
      </c>
      <c r="AF724" s="34">
        <f t="shared" si="1806"/>
        <v>0.31513773678426826</v>
      </c>
      <c r="AG724" s="23">
        <v>6390568</v>
      </c>
      <c r="AH724" s="30">
        <f t="shared" si="1816"/>
        <v>468</v>
      </c>
      <c r="AI724" s="30">
        <f t="shared" si="1807"/>
        <v>1148</v>
      </c>
      <c r="AJ724" s="23">
        <v>6161000</v>
      </c>
      <c r="AK724" s="23">
        <f t="shared" si="1817"/>
        <v>1457</v>
      </c>
      <c r="AL724" s="30">
        <f t="shared" si="1808"/>
        <v>2994.4</v>
      </c>
      <c r="AM724" s="19">
        <f t="shared" si="1809"/>
        <v>9139.1428571428569</v>
      </c>
    </row>
    <row r="725" spans="1:39" x14ac:dyDescent="0.25">
      <c r="A725" s="26">
        <v>44617</v>
      </c>
      <c r="B725" s="12">
        <f t="shared" si="1810"/>
        <v>1779174</v>
      </c>
      <c r="C725" s="23">
        <v>4498</v>
      </c>
      <c r="D725" s="23">
        <v>43752</v>
      </c>
      <c r="E725" s="23">
        <v>1566509</v>
      </c>
      <c r="F725" s="23">
        <v>10733913</v>
      </c>
      <c r="G725" s="7">
        <f t="shared" si="1791"/>
        <v>1095297.2448979591</v>
      </c>
      <c r="H725" s="12"/>
      <c r="I725" s="11">
        <f t="shared" si="1811"/>
        <v>2.5345471511419551E-3</v>
      </c>
      <c r="J725" s="11">
        <f t="shared" si="1792"/>
        <v>0.16575260112505105</v>
      </c>
      <c r="K725" s="11">
        <f t="shared" si="1812"/>
        <v>2.1130996587802446E-3</v>
      </c>
      <c r="L725" s="23">
        <v>168913</v>
      </c>
      <c r="M725" s="11">
        <f t="shared" si="1793"/>
        <v>2.4591186696748042E-2</v>
      </c>
      <c r="N725" s="11">
        <f t="shared" si="1794"/>
        <v>0.88046981352020659</v>
      </c>
      <c r="O725" s="23">
        <v>14999</v>
      </c>
      <c r="P725" s="24">
        <f t="shared" si="1813"/>
        <v>22634</v>
      </c>
      <c r="Q725" s="25">
        <f t="shared" si="1795"/>
        <v>0.19872757798003005</v>
      </c>
      <c r="R725" s="23">
        <f t="shared" ref="R725:S725" si="1822">D725-D724</f>
        <v>88</v>
      </c>
      <c r="S725" s="12">
        <f t="shared" si="1822"/>
        <v>9295</v>
      </c>
      <c r="T725" s="23">
        <v>3997</v>
      </c>
      <c r="U725" s="23">
        <v>148</v>
      </c>
      <c r="V725" s="11">
        <f t="shared" si="1797"/>
        <v>9.4938999783045389E-2</v>
      </c>
      <c r="W725" s="12">
        <f t="shared" ref="W725:X725" si="1823">T725-T724</f>
        <v>-202</v>
      </c>
      <c r="X725" s="12">
        <f t="shared" si="1823"/>
        <v>-17</v>
      </c>
      <c r="Y725" s="11">
        <f t="shared" si="1799"/>
        <v>2.3663069153943155E-2</v>
      </c>
      <c r="Z725" s="11">
        <f t="shared" si="1800"/>
        <v>3.7027770828121094E-2</v>
      </c>
      <c r="AA725" s="13">
        <f t="shared" si="1801"/>
        <v>0.64937640037277178</v>
      </c>
      <c r="AB725" s="33">
        <f t="shared" si="1802"/>
        <v>0.65066323755505451</v>
      </c>
      <c r="AC725" s="32">
        <f t="shared" si="1803"/>
        <v>4678.5714285714284</v>
      </c>
      <c r="AD725" s="32">
        <f t="shared" si="1804"/>
        <v>98</v>
      </c>
      <c r="AE725" s="32">
        <f t="shared" si="1805"/>
        <v>19551.857142857141</v>
      </c>
      <c r="AF725" s="34">
        <f t="shared" si="1806"/>
        <v>0.29952300370322138</v>
      </c>
      <c r="AG725" s="23">
        <v>6391940</v>
      </c>
      <c r="AH725" s="30">
        <f t="shared" si="1816"/>
        <v>1372</v>
      </c>
      <c r="AI725" s="30">
        <f t="shared" si="1807"/>
        <v>1104.8</v>
      </c>
      <c r="AJ725" s="23">
        <v>6163700</v>
      </c>
      <c r="AK725" s="23">
        <f t="shared" si="1817"/>
        <v>2700</v>
      </c>
      <c r="AL725" s="30">
        <f t="shared" si="1808"/>
        <v>2873.2</v>
      </c>
      <c r="AM725" s="19">
        <f t="shared" si="1809"/>
        <v>8922</v>
      </c>
    </row>
    <row r="726" spans="1:39" ht="12.75" x14ac:dyDescent="0.2">
      <c r="A726" s="26">
        <v>44618</v>
      </c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24"/>
      <c r="Q726" s="24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 spans="1:39" ht="12.75" x14ac:dyDescent="0.2">
      <c r="A727" s="26">
        <v>44619</v>
      </c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24"/>
      <c r="Q727" s="24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 spans="1:39" x14ac:dyDescent="0.25">
      <c r="A728" s="26">
        <v>44620</v>
      </c>
      <c r="B728" s="12">
        <f>B725+C728</f>
        <v>1787544</v>
      </c>
      <c r="C728" s="23">
        <v>8370</v>
      </c>
      <c r="D728" s="23">
        <v>43949</v>
      </c>
      <c r="E728" s="23">
        <v>1588843</v>
      </c>
      <c r="F728" s="23">
        <v>10784987</v>
      </c>
      <c r="G728" s="7">
        <f t="shared" ref="G728:G732" si="1824">F728/9.8</f>
        <v>1100508.8775510204</v>
      </c>
      <c r="H728" s="12"/>
      <c r="I728" s="11">
        <f>(B728-B725)/B725</f>
        <v>4.7044302580860559E-3</v>
      </c>
      <c r="J728" s="11">
        <f t="shared" ref="J728:J732" si="1825">B728/F728</f>
        <v>0.16574373246810589</v>
      </c>
      <c r="K728" s="11">
        <f>(F728-F725)/F725</f>
        <v>4.7581902331423776E-3</v>
      </c>
      <c r="L728" s="23">
        <v>154752</v>
      </c>
      <c r="M728" s="11">
        <f t="shared" ref="M728:M732" si="1826">D728/B728</f>
        <v>2.4586247946903686E-2</v>
      </c>
      <c r="N728" s="11">
        <f t="shared" ref="N728:N732" si="1827">E728/B728</f>
        <v>0.88884133761182937</v>
      </c>
      <c r="O728" s="23">
        <v>11624</v>
      </c>
      <c r="P728" s="24">
        <f>F728-F725</f>
        <v>51074</v>
      </c>
      <c r="Q728" s="25">
        <f t="shared" ref="Q728:Q732" si="1828">C728/P728</f>
        <v>0.1638798605944316</v>
      </c>
      <c r="R728" s="23">
        <f t="shared" ref="R728:S728" si="1829">D728-D725</f>
        <v>197</v>
      </c>
      <c r="S728" s="12">
        <f t="shared" si="1829"/>
        <v>22334</v>
      </c>
      <c r="T728" s="23">
        <v>3615</v>
      </c>
      <c r="U728" s="23">
        <v>132</v>
      </c>
      <c r="V728" s="11">
        <f t="shared" ref="V728:V732" si="1830">L728/B728</f>
        <v>8.6572414441266898E-2</v>
      </c>
      <c r="W728" s="12">
        <f t="shared" ref="W728:X728" si="1831">T728-T725</f>
        <v>-382</v>
      </c>
      <c r="X728" s="12">
        <f t="shared" si="1831"/>
        <v>-16</v>
      </c>
      <c r="Y728" s="11">
        <f t="shared" ref="Y728:Y732" si="1832">T728/L728</f>
        <v>2.3359956575682381E-2</v>
      </c>
      <c r="Z728" s="11">
        <f t="shared" ref="Z728:Z732" si="1833">U728/T728</f>
        <v>3.6514522821576766E-2</v>
      </c>
      <c r="AA728" s="13">
        <f t="shared" ref="AA728:AA732" si="1834">(C722+C723+C724+C725+C726+C727+C728)/(C715+C716+C717+C718+C719+C720+C721)</f>
        <v>0.65376762959660195</v>
      </c>
      <c r="AB728" s="33">
        <f t="shared" ref="AB728:AB732" si="1835">SUM(AA722:AA728)/5</f>
        <v>0.65327663417051096</v>
      </c>
      <c r="AC728" s="32">
        <f t="shared" ref="AC728:AC732" si="1836">SUM(C722:C728)/7</f>
        <v>3979.8571428571427</v>
      </c>
      <c r="AD728" s="32">
        <f t="shared" ref="AD728:AD732" si="1837">SUM(R722:R728)/7</f>
        <v>92.857142857142861</v>
      </c>
      <c r="AE728" s="32">
        <f t="shared" ref="AE728:AE732" si="1838">SUM(P722:P728)/7</f>
        <v>17452.142857142859</v>
      </c>
      <c r="AF728" s="34">
        <f t="shared" ref="AF728:AF732" si="1839">SUM(Q722:Q728)/5</f>
        <v>0.29197482572784267</v>
      </c>
      <c r="AG728" s="23">
        <v>6394379</v>
      </c>
      <c r="AH728" s="30">
        <f>AG728-AG725</f>
        <v>2439</v>
      </c>
      <c r="AI728" s="30">
        <f t="shared" ref="AI728:AI732" si="1840">(SUM(AH722:AH728))/5</f>
        <v>1008.6</v>
      </c>
      <c r="AJ728" s="23">
        <v>6168926</v>
      </c>
      <c r="AK728" s="23">
        <f>AJ728-AJ725</f>
        <v>5226</v>
      </c>
      <c r="AL728" s="30">
        <f t="shared" ref="AL728:AL732" si="1841">(SUM(AK722:AK728))/5</f>
        <v>2455.4</v>
      </c>
      <c r="AM728" s="19">
        <f t="shared" ref="AM728:AM732" si="1842">SUM(S722:S728)/7</f>
        <v>8859.5714285714294</v>
      </c>
    </row>
    <row r="729" spans="1:39" x14ac:dyDescent="0.25">
      <c r="A729" s="26">
        <v>44621</v>
      </c>
      <c r="B729" s="12">
        <f t="shared" ref="B729:B732" si="1843">B728+C729</f>
        <v>1789581</v>
      </c>
      <c r="C729" s="23">
        <v>2037</v>
      </c>
      <c r="D729" s="23">
        <v>44051</v>
      </c>
      <c r="E729" s="23">
        <v>1595008</v>
      </c>
      <c r="F729" s="23">
        <v>10789819</v>
      </c>
      <c r="G729" s="7">
        <f t="shared" si="1824"/>
        <v>1101001.9387755101</v>
      </c>
      <c r="H729" s="12"/>
      <c r="I729" s="11">
        <f t="shared" ref="I729:I732" si="1844">(B729-B728)/B728</f>
        <v>1.1395523690605658E-3</v>
      </c>
      <c r="J729" s="11">
        <f t="shared" si="1825"/>
        <v>0.16585829660349261</v>
      </c>
      <c r="K729" s="11">
        <f t="shared" ref="K729:K732" si="1845">(F729-F728)/F728</f>
        <v>4.480302108848161E-4</v>
      </c>
      <c r="L729" s="23">
        <v>150522</v>
      </c>
      <c r="M729" s="11">
        <f t="shared" si="1826"/>
        <v>2.4615259102549702E-2</v>
      </c>
      <c r="N729" s="11">
        <f t="shared" si="1827"/>
        <v>0.89127454974097287</v>
      </c>
      <c r="O729" s="23">
        <v>10799</v>
      </c>
      <c r="P729" s="24">
        <f t="shared" ref="P729:P732" si="1846">F729-F728</f>
        <v>4832</v>
      </c>
      <c r="Q729" s="25">
        <f t="shared" si="1828"/>
        <v>0.42156456953642385</v>
      </c>
      <c r="R729" s="23">
        <f t="shared" ref="R729:S729" si="1847">D729-D728</f>
        <v>102</v>
      </c>
      <c r="S729" s="12">
        <f t="shared" si="1847"/>
        <v>6165</v>
      </c>
      <c r="T729" s="23">
        <v>3610</v>
      </c>
      <c r="U729" s="23">
        <v>136</v>
      </c>
      <c r="V729" s="11">
        <f t="shared" si="1830"/>
        <v>8.4110191156477415E-2</v>
      </c>
      <c r="W729" s="12">
        <f t="shared" ref="W729:X729" si="1848">T729-T728</f>
        <v>-5</v>
      </c>
      <c r="X729" s="12">
        <f t="shared" si="1848"/>
        <v>4</v>
      </c>
      <c r="Y729" s="11">
        <f t="shared" si="1832"/>
        <v>2.3983205112873867E-2</v>
      </c>
      <c r="Z729" s="11">
        <f t="shared" si="1833"/>
        <v>3.7673130193905814E-2</v>
      </c>
      <c r="AA729" s="13">
        <f t="shared" si="1834"/>
        <v>0.6450779079598985</v>
      </c>
      <c r="AB729" s="33">
        <f t="shared" si="1835"/>
        <v>0.65266548563159565</v>
      </c>
      <c r="AC729" s="32">
        <f t="shared" si="1836"/>
        <v>3814.7142857142858</v>
      </c>
      <c r="AD729" s="32">
        <f t="shared" si="1837"/>
        <v>88.714285714285708</v>
      </c>
      <c r="AE729" s="32">
        <f t="shared" si="1838"/>
        <v>17252.714285714286</v>
      </c>
      <c r="AF729" s="34">
        <f t="shared" si="1839"/>
        <v>0.27375080964155007</v>
      </c>
      <c r="AG729" s="23">
        <v>6394782</v>
      </c>
      <c r="AH729" s="30">
        <f t="shared" ref="AH729:AH732" si="1849">AG729-AG728</f>
        <v>403</v>
      </c>
      <c r="AI729" s="30">
        <f t="shared" si="1840"/>
        <v>1014.2</v>
      </c>
      <c r="AJ729" s="23">
        <v>6169995</v>
      </c>
      <c r="AK729" s="23">
        <f t="shared" ref="AK729:AK732" si="1850">AJ729-AJ728</f>
        <v>1069</v>
      </c>
      <c r="AL729" s="30">
        <f t="shared" si="1841"/>
        <v>2362.1999999999998</v>
      </c>
      <c r="AM729" s="19">
        <f t="shared" si="1842"/>
        <v>8507.4285714285706</v>
      </c>
    </row>
    <row r="730" spans="1:39" x14ac:dyDescent="0.25">
      <c r="A730" s="26">
        <v>44622</v>
      </c>
      <c r="B730" s="12">
        <f t="shared" si="1843"/>
        <v>1793120</v>
      </c>
      <c r="C730" s="23">
        <v>3539</v>
      </c>
      <c r="D730" s="23">
        <v>44134</v>
      </c>
      <c r="E730" s="23">
        <v>1606084</v>
      </c>
      <c r="F730" s="23">
        <v>10800452</v>
      </c>
      <c r="G730" s="7">
        <f t="shared" si="1824"/>
        <v>1102086.9387755101</v>
      </c>
      <c r="H730" s="12"/>
      <c r="I730" s="11">
        <f t="shared" si="1844"/>
        <v>1.9775578752791855E-3</v>
      </c>
      <c r="J730" s="11">
        <f t="shared" si="1825"/>
        <v>0.16602268127296896</v>
      </c>
      <c r="K730" s="11">
        <f t="shared" si="1845"/>
        <v>9.8546602125577833E-4</v>
      </c>
      <c r="L730" s="23">
        <v>142902</v>
      </c>
      <c r="M730" s="11">
        <f t="shared" si="1826"/>
        <v>2.4612965111091283E-2</v>
      </c>
      <c r="N730" s="11">
        <f t="shared" si="1827"/>
        <v>0.89569242437762109</v>
      </c>
      <c r="O730" s="23">
        <v>9800</v>
      </c>
      <c r="P730" s="24">
        <f t="shared" si="1846"/>
        <v>10633</v>
      </c>
      <c r="Q730" s="25">
        <f t="shared" si="1828"/>
        <v>0.33283175021160538</v>
      </c>
      <c r="R730" s="23">
        <f t="shared" ref="R730:S730" si="1851">D730-D729</f>
        <v>83</v>
      </c>
      <c r="S730" s="12">
        <f t="shared" si="1851"/>
        <v>11076</v>
      </c>
      <c r="T730" s="23">
        <v>3313</v>
      </c>
      <c r="U730" s="23">
        <v>133</v>
      </c>
      <c r="V730" s="11">
        <f t="shared" si="1830"/>
        <v>7.9694610511287595E-2</v>
      </c>
      <c r="W730" s="12">
        <f t="shared" ref="W730:X730" si="1852">T730-T729</f>
        <v>-297</v>
      </c>
      <c r="X730" s="12">
        <f t="shared" si="1852"/>
        <v>-3</v>
      </c>
      <c r="Y730" s="11">
        <f t="shared" si="1832"/>
        <v>2.3183720311822087E-2</v>
      </c>
      <c r="Z730" s="11">
        <f t="shared" si="1833"/>
        <v>4.0144883791125865E-2</v>
      </c>
      <c r="AA730" s="13">
        <f t="shared" si="1834"/>
        <v>0.6174545079643281</v>
      </c>
      <c r="AB730" s="33">
        <f t="shared" si="1835"/>
        <v>0.64423302912588765</v>
      </c>
      <c r="AC730" s="32">
        <f t="shared" si="1836"/>
        <v>3422.2857142857142</v>
      </c>
      <c r="AD730" s="32">
        <f t="shared" si="1837"/>
        <v>81.714285714285708</v>
      </c>
      <c r="AE730" s="32">
        <f t="shared" si="1838"/>
        <v>16301.714285714286</v>
      </c>
      <c r="AF730" s="34">
        <f t="shared" si="1839"/>
        <v>0.26760460907658368</v>
      </c>
      <c r="AG730" s="23">
        <v>6395085</v>
      </c>
      <c r="AH730" s="30">
        <f t="shared" si="1849"/>
        <v>303</v>
      </c>
      <c r="AI730" s="30">
        <f t="shared" si="1840"/>
        <v>997</v>
      </c>
      <c r="AJ730" s="23">
        <v>6170630</v>
      </c>
      <c r="AK730" s="23">
        <f t="shared" si="1850"/>
        <v>635</v>
      </c>
      <c r="AL730" s="30">
        <f t="shared" si="1841"/>
        <v>2217.4</v>
      </c>
      <c r="AM730" s="19">
        <f t="shared" si="1842"/>
        <v>8458.8571428571431</v>
      </c>
    </row>
    <row r="731" spans="1:39" x14ac:dyDescent="0.25">
      <c r="A731" s="26">
        <v>44623</v>
      </c>
      <c r="B731" s="12">
        <f t="shared" si="1843"/>
        <v>1796982</v>
      </c>
      <c r="C731" s="23">
        <v>3862</v>
      </c>
      <c r="D731" s="23">
        <v>44211</v>
      </c>
      <c r="E731" s="23">
        <v>1610315</v>
      </c>
      <c r="F731" s="23">
        <v>10818978</v>
      </c>
      <c r="G731" s="7">
        <f t="shared" si="1824"/>
        <v>1103977.3469387754</v>
      </c>
      <c r="H731" s="12"/>
      <c r="I731" s="11">
        <f t="shared" si="1844"/>
        <v>2.1537878111894354E-3</v>
      </c>
      <c r="J731" s="11">
        <f t="shared" si="1825"/>
        <v>0.16609535577205167</v>
      </c>
      <c r="K731" s="11">
        <f t="shared" si="1845"/>
        <v>1.7152985819482371E-3</v>
      </c>
      <c r="L731" s="23">
        <v>142456</v>
      </c>
      <c r="M731" s="11">
        <f t="shared" si="1826"/>
        <v>2.4602917558439651E-2</v>
      </c>
      <c r="N731" s="11">
        <f t="shared" si="1827"/>
        <v>0.89612194223425723</v>
      </c>
      <c r="O731" s="23">
        <v>9646</v>
      </c>
      <c r="P731" s="24">
        <f t="shared" si="1846"/>
        <v>18526</v>
      </c>
      <c r="Q731" s="25">
        <f t="shared" si="1828"/>
        <v>0.20846378063262441</v>
      </c>
      <c r="R731" s="23">
        <f t="shared" ref="R731:S731" si="1853">D731-D730</f>
        <v>77</v>
      </c>
      <c r="S731" s="12">
        <f t="shared" si="1853"/>
        <v>4231</v>
      </c>
      <c r="T731" s="23">
        <v>3120</v>
      </c>
      <c r="U731" s="23">
        <v>126</v>
      </c>
      <c r="V731" s="11">
        <f t="shared" si="1830"/>
        <v>7.9275140207303127E-2</v>
      </c>
      <c r="W731" s="12">
        <f t="shared" ref="W731:X731" si="1854">T731-T730</f>
        <v>-193</v>
      </c>
      <c r="X731" s="12">
        <f t="shared" si="1854"/>
        <v>-7</v>
      </c>
      <c r="Y731" s="11">
        <f t="shared" si="1832"/>
        <v>2.1901499410344246E-2</v>
      </c>
      <c r="Z731" s="11">
        <f t="shared" si="1833"/>
        <v>4.0384615384615387E-2</v>
      </c>
      <c r="AA731" s="13">
        <f t="shared" si="1834"/>
        <v>0.62425836784954658</v>
      </c>
      <c r="AB731" s="33">
        <f t="shared" si="1835"/>
        <v>0.63798696274862932</v>
      </c>
      <c r="AC731" s="32">
        <f t="shared" si="1836"/>
        <v>3186.5714285714284</v>
      </c>
      <c r="AD731" s="32">
        <f t="shared" si="1837"/>
        <v>78.142857142857139</v>
      </c>
      <c r="AE731" s="32">
        <f t="shared" si="1838"/>
        <v>15385.571428571429</v>
      </c>
      <c r="AF731" s="34">
        <f t="shared" si="1839"/>
        <v>0.26509350779102309</v>
      </c>
      <c r="AG731" s="23">
        <v>6395509</v>
      </c>
      <c r="AH731" s="30">
        <f t="shared" si="1849"/>
        <v>424</v>
      </c>
      <c r="AI731" s="30">
        <f t="shared" si="1840"/>
        <v>988.2</v>
      </c>
      <c r="AJ731" s="23">
        <v>6171552</v>
      </c>
      <c r="AK731" s="23">
        <f t="shared" si="1850"/>
        <v>922</v>
      </c>
      <c r="AL731" s="30">
        <f t="shared" si="1841"/>
        <v>2110.4</v>
      </c>
      <c r="AM731" s="19">
        <f t="shared" si="1842"/>
        <v>7585.8571428571431</v>
      </c>
    </row>
    <row r="732" spans="1:39" x14ac:dyDescent="0.25">
      <c r="A732" s="26">
        <v>44624</v>
      </c>
      <c r="B732" s="12">
        <f t="shared" si="1843"/>
        <v>1800046</v>
      </c>
      <c r="C732" s="23">
        <v>3064</v>
      </c>
      <c r="D732" s="23">
        <v>44286</v>
      </c>
      <c r="E732" s="23">
        <v>1618574</v>
      </c>
      <c r="F732" s="23">
        <v>10836962</v>
      </c>
      <c r="G732" s="7">
        <f t="shared" si="1824"/>
        <v>1105812.4489795917</v>
      </c>
      <c r="H732" s="12"/>
      <c r="I732" s="11">
        <f t="shared" si="1844"/>
        <v>1.7050810748243444E-3</v>
      </c>
      <c r="J732" s="11">
        <f t="shared" si="1825"/>
        <v>0.16610245565131629</v>
      </c>
      <c r="K732" s="11">
        <f t="shared" si="1845"/>
        <v>1.6622642175628788E-3</v>
      </c>
      <c r="L732" s="23">
        <v>137186</v>
      </c>
      <c r="M732" s="11">
        <f t="shared" si="1826"/>
        <v>2.4602704597549173E-2</v>
      </c>
      <c r="N732" s="11">
        <f t="shared" si="1827"/>
        <v>0.89918479861070222</v>
      </c>
      <c r="O732" s="23">
        <v>9718</v>
      </c>
      <c r="P732" s="24">
        <f t="shared" si="1846"/>
        <v>17984</v>
      </c>
      <c r="Q732" s="25">
        <f t="shared" si="1828"/>
        <v>0.17037366548042704</v>
      </c>
      <c r="R732" s="23">
        <f t="shared" ref="R732:S732" si="1855">D732-D731</f>
        <v>75</v>
      </c>
      <c r="S732" s="12">
        <f t="shared" si="1855"/>
        <v>8259</v>
      </c>
      <c r="T732" s="23">
        <v>2961</v>
      </c>
      <c r="U732" s="23">
        <v>127</v>
      </c>
      <c r="V732" s="11">
        <f t="shared" si="1830"/>
        <v>7.6212496791748657E-2</v>
      </c>
      <c r="W732" s="12">
        <f t="shared" ref="W732:X732" si="1856">T732-T731</f>
        <v>-159</v>
      </c>
      <c r="X732" s="12">
        <f t="shared" si="1856"/>
        <v>1</v>
      </c>
      <c r="Y732" s="11">
        <f t="shared" si="1832"/>
        <v>2.1583835085212777E-2</v>
      </c>
      <c r="Z732" s="11">
        <f t="shared" si="1833"/>
        <v>4.2890915231340761E-2</v>
      </c>
      <c r="AA732" s="13">
        <f t="shared" si="1834"/>
        <v>0.63731297709923662</v>
      </c>
      <c r="AB732" s="33">
        <f t="shared" si="1835"/>
        <v>0.63557427809392242</v>
      </c>
      <c r="AC732" s="32">
        <f t="shared" si="1836"/>
        <v>2981.7142857142858</v>
      </c>
      <c r="AD732" s="32">
        <f t="shared" si="1837"/>
        <v>76.285714285714292</v>
      </c>
      <c r="AE732" s="32">
        <f t="shared" si="1838"/>
        <v>14721.285714285714</v>
      </c>
      <c r="AF732" s="34">
        <f t="shared" si="1839"/>
        <v>0.25942272529110244</v>
      </c>
      <c r="AG732" s="23">
        <v>6396404</v>
      </c>
      <c r="AH732" s="30">
        <f t="shared" si="1849"/>
        <v>895</v>
      </c>
      <c r="AI732" s="30">
        <f t="shared" si="1840"/>
        <v>892.8</v>
      </c>
      <c r="AJ732" s="23">
        <v>6173237</v>
      </c>
      <c r="AK732" s="23">
        <f t="shared" si="1850"/>
        <v>1685</v>
      </c>
      <c r="AL732" s="30">
        <f t="shared" si="1841"/>
        <v>1907.4</v>
      </c>
      <c r="AM732" s="19">
        <f t="shared" si="1842"/>
        <v>7437.8571428571431</v>
      </c>
    </row>
    <row r="733" spans="1:39" ht="12.75" x14ac:dyDescent="0.2">
      <c r="A733" s="26">
        <v>44625</v>
      </c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24"/>
      <c r="Q733" s="24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 spans="1:39" ht="12.75" x14ac:dyDescent="0.2">
      <c r="A734" s="26">
        <v>44626</v>
      </c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24"/>
      <c r="Q734" s="24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 spans="1:39" x14ac:dyDescent="0.25">
      <c r="A735" s="26">
        <v>44627</v>
      </c>
      <c r="B735" s="12">
        <f>B732+C735</f>
        <v>1805898</v>
      </c>
      <c r="C735" s="23">
        <v>5852</v>
      </c>
      <c r="D735" s="23">
        <v>44436</v>
      </c>
      <c r="E735" s="23">
        <v>1632325</v>
      </c>
      <c r="F735" s="23">
        <v>10878929</v>
      </c>
      <c r="G735" s="7">
        <f t="shared" ref="G735:G739" si="1857">F735/9.8</f>
        <v>1110094.7959183673</v>
      </c>
      <c r="H735" s="12"/>
      <c r="I735" s="11">
        <f>(B735-B732)/B732</f>
        <v>3.2510280292836961E-3</v>
      </c>
      <c r="J735" s="11">
        <f t="shared" ref="J735:J739" si="1858">B735/F735</f>
        <v>0.16599961264569335</v>
      </c>
      <c r="K735" s="11">
        <f>(F735-F732)/F732</f>
        <v>3.8725797875825345E-3</v>
      </c>
      <c r="L735" s="23">
        <v>129137</v>
      </c>
      <c r="M735" s="11">
        <f t="shared" ref="M735:M739" si="1859">D735/B735</f>
        <v>2.460604087274032E-2</v>
      </c>
      <c r="N735" s="11">
        <f t="shared" ref="N735:N739" si="1860">E735/B735</f>
        <v>0.9038854907641517</v>
      </c>
      <c r="O735" s="23">
        <v>7342</v>
      </c>
      <c r="P735" s="24">
        <f>F735-F732</f>
        <v>41967</v>
      </c>
      <c r="Q735" s="25">
        <f t="shared" ref="Q735:Q739" si="1861">C735/P735</f>
        <v>0.13944289560845427</v>
      </c>
      <c r="R735" s="23">
        <f t="shared" ref="R735:S735" si="1862">D735-D732</f>
        <v>150</v>
      </c>
      <c r="S735" s="12">
        <f t="shared" si="1862"/>
        <v>13751</v>
      </c>
      <c r="T735" s="23">
        <v>2745</v>
      </c>
      <c r="U735" s="23">
        <v>117</v>
      </c>
      <c r="V735" s="11">
        <f t="shared" ref="V735:V739" si="1863">L735/B735</f>
        <v>7.1508468363107994E-2</v>
      </c>
      <c r="W735" s="12">
        <f t="shared" ref="W735:X735" si="1864">T735-T732</f>
        <v>-216</v>
      </c>
      <c r="X735" s="12">
        <f t="shared" si="1864"/>
        <v>-10</v>
      </c>
      <c r="Y735" s="11">
        <f t="shared" ref="Y735:Y739" si="1865">T735/L735</f>
        <v>2.1256495040151157E-2</v>
      </c>
      <c r="Z735" s="11">
        <f t="shared" ref="Z735:Z739" si="1866">U735/T735</f>
        <v>4.2622950819672129E-2</v>
      </c>
      <c r="AA735" s="13">
        <f t="shared" ref="AA735:AA739" si="1867">(C729+C730+C731+C732+C733+C734+C735)/(C722+C723+C724+C725+C726+C727+C728)</f>
        <v>0.65881761728705268</v>
      </c>
      <c r="AB735" s="33">
        <f t="shared" ref="AB735:AB739" si="1868">SUM(AA729:AA735)/5</f>
        <v>0.63658427563201248</v>
      </c>
      <c r="AC735" s="32">
        <f t="shared" ref="AC735:AC739" si="1869">SUM(C729:C735)/7</f>
        <v>2622</v>
      </c>
      <c r="AD735" s="32">
        <f t="shared" ref="AD735:AD739" si="1870">SUM(R729:R735)/7</f>
        <v>69.571428571428569</v>
      </c>
      <c r="AE735" s="32">
        <f t="shared" ref="AE735:AE739" si="1871">SUM(P729:P735)/7</f>
        <v>13420.285714285714</v>
      </c>
      <c r="AF735" s="34">
        <f t="shared" ref="AF735:AF739" si="1872">SUM(Q729:Q735)/5</f>
        <v>0.25453533229390701</v>
      </c>
      <c r="AG735" s="23">
        <v>6397455</v>
      </c>
      <c r="AH735" s="30">
        <f>AG735-AG732</f>
        <v>1051</v>
      </c>
      <c r="AI735" s="30">
        <f t="shared" ref="AI735:AI739" si="1873">(SUM(AH729:AH735))/5</f>
        <v>615.20000000000005</v>
      </c>
      <c r="AJ735" s="23">
        <v>6175674</v>
      </c>
      <c r="AK735" s="23">
        <f>AJ735-AJ732</f>
        <v>2437</v>
      </c>
      <c r="AL735" s="30">
        <f t="shared" ref="AL735:AL739" si="1874">(SUM(AK729:AK735))/5</f>
        <v>1349.6</v>
      </c>
      <c r="AM735" s="19">
        <f t="shared" ref="AM735:AM739" si="1875">SUM(S729:S735)/7</f>
        <v>6211.7142857142853</v>
      </c>
    </row>
    <row r="736" spans="1:39" x14ac:dyDescent="0.25">
      <c r="A736" s="26">
        <v>44628</v>
      </c>
      <c r="B736" s="12">
        <f t="shared" ref="B736:B739" si="1876">B735+C736</f>
        <v>1807285</v>
      </c>
      <c r="C736" s="23">
        <v>1387</v>
      </c>
      <c r="D736" s="23">
        <v>44495</v>
      </c>
      <c r="E736" s="23">
        <v>1636781</v>
      </c>
      <c r="F736" s="23">
        <v>10882684</v>
      </c>
      <c r="G736" s="7">
        <f t="shared" si="1857"/>
        <v>1110477.9591836734</v>
      </c>
      <c r="H736" s="12"/>
      <c r="I736" s="11">
        <f t="shared" ref="I736:I739" si="1877">(B736-B735)/B735</f>
        <v>7.6803894793615142E-4</v>
      </c>
      <c r="J736" s="11">
        <f t="shared" si="1858"/>
        <v>0.1660697857256537</v>
      </c>
      <c r="K736" s="11">
        <f t="shared" ref="K736:K739" si="1878">(F736-F735)/F735</f>
        <v>3.4516265341928422E-4</v>
      </c>
      <c r="L736" s="23">
        <v>126009</v>
      </c>
      <c r="M736" s="11">
        <f t="shared" si="1859"/>
        <v>2.4619802632124984E-2</v>
      </c>
      <c r="N736" s="11">
        <f t="shared" si="1860"/>
        <v>0.90565738109927318</v>
      </c>
      <c r="O736" s="23">
        <v>7342</v>
      </c>
      <c r="P736" s="24">
        <f t="shared" ref="P736:P739" si="1879">F736-F735</f>
        <v>3755</v>
      </c>
      <c r="Q736" s="25">
        <f t="shared" si="1861"/>
        <v>0.36937416777629828</v>
      </c>
      <c r="R736" s="23">
        <f t="shared" ref="R736:S736" si="1880">D736-D735</f>
        <v>59</v>
      </c>
      <c r="S736" s="12">
        <f t="shared" si="1880"/>
        <v>4456</v>
      </c>
      <c r="T736" s="23">
        <v>2766</v>
      </c>
      <c r="U736" s="23">
        <v>114</v>
      </c>
      <c r="V736" s="11">
        <f t="shared" si="1863"/>
        <v>6.97228162686018E-2</v>
      </c>
      <c r="W736" s="12">
        <f t="shared" ref="W736:X736" si="1881">T736-T735</f>
        <v>21</v>
      </c>
      <c r="X736" s="12">
        <f t="shared" si="1881"/>
        <v>-3</v>
      </c>
      <c r="Y736" s="11">
        <f t="shared" si="1865"/>
        <v>2.1950813037164011E-2</v>
      </c>
      <c r="Z736" s="11">
        <f t="shared" si="1866"/>
        <v>4.1214750542299353E-2</v>
      </c>
      <c r="AA736" s="13">
        <f t="shared" si="1867"/>
        <v>0.66299666704115645</v>
      </c>
      <c r="AB736" s="33">
        <f t="shared" si="1868"/>
        <v>0.64016802744826395</v>
      </c>
      <c r="AC736" s="32">
        <f t="shared" si="1869"/>
        <v>2529.1428571428573</v>
      </c>
      <c r="AD736" s="32">
        <f t="shared" si="1870"/>
        <v>63.428571428571431</v>
      </c>
      <c r="AE736" s="32">
        <f t="shared" si="1871"/>
        <v>13266.428571428571</v>
      </c>
      <c r="AF736" s="34">
        <f t="shared" si="1872"/>
        <v>0.24409725194188187</v>
      </c>
      <c r="AG736" s="23">
        <v>6397623</v>
      </c>
      <c r="AH736" s="30">
        <f t="shared" ref="AH736:AH739" si="1882">AG736-AG735</f>
        <v>168</v>
      </c>
      <c r="AI736" s="30">
        <f t="shared" si="1873"/>
        <v>568.20000000000005</v>
      </c>
      <c r="AJ736" s="23">
        <v>6176191</v>
      </c>
      <c r="AK736" s="23">
        <f t="shared" ref="AK736:AK739" si="1883">AJ736-AJ735</f>
        <v>517</v>
      </c>
      <c r="AL736" s="30">
        <f t="shared" si="1874"/>
        <v>1239.2</v>
      </c>
      <c r="AM736" s="19">
        <f t="shared" si="1875"/>
        <v>5967.5714285714284</v>
      </c>
    </row>
    <row r="737" spans="1:39" x14ac:dyDescent="0.25">
      <c r="A737" s="26">
        <v>44629</v>
      </c>
      <c r="B737" s="12">
        <f t="shared" si="1876"/>
        <v>1809917</v>
      </c>
      <c r="C737" s="23">
        <v>2632</v>
      </c>
      <c r="D737" s="23">
        <v>44549</v>
      </c>
      <c r="E737" s="23">
        <v>1641256</v>
      </c>
      <c r="F737" s="23">
        <v>10892581</v>
      </c>
      <c r="G737" s="7">
        <f t="shared" si="1857"/>
        <v>1111487.857142857</v>
      </c>
      <c r="H737" s="12"/>
      <c r="I737" s="11">
        <f t="shared" si="1877"/>
        <v>1.456328138616765E-3</v>
      </c>
      <c r="J737" s="11">
        <f t="shared" si="1858"/>
        <v>0.16616052705965648</v>
      </c>
      <c r="K737" s="11">
        <f t="shared" si="1878"/>
        <v>9.0942638782859082E-4</v>
      </c>
      <c r="L737" s="23">
        <v>124112</v>
      </c>
      <c r="M737" s="11">
        <f t="shared" si="1859"/>
        <v>2.4613835883081931E-2</v>
      </c>
      <c r="N737" s="11">
        <f t="shared" si="1860"/>
        <v>0.90681285384909915</v>
      </c>
      <c r="O737" s="23">
        <v>7342</v>
      </c>
      <c r="P737" s="24">
        <f t="shared" si="1879"/>
        <v>9897</v>
      </c>
      <c r="Q737" s="25">
        <f t="shared" si="1861"/>
        <v>0.2659391734869152</v>
      </c>
      <c r="R737" s="23">
        <f t="shared" ref="R737:S737" si="1884">D737-D736</f>
        <v>54</v>
      </c>
      <c r="S737" s="12">
        <f t="shared" si="1884"/>
        <v>4475</v>
      </c>
      <c r="T737" s="23">
        <v>2617</v>
      </c>
      <c r="U737" s="23">
        <v>118</v>
      </c>
      <c r="V737" s="11">
        <f t="shared" si="1863"/>
        <v>6.8573310267818904E-2</v>
      </c>
      <c r="W737" s="12">
        <f t="shared" ref="W737:X737" si="1885">T737-T736</f>
        <v>-149</v>
      </c>
      <c r="X737" s="12">
        <f t="shared" si="1885"/>
        <v>4</v>
      </c>
      <c r="Y737" s="11">
        <f t="shared" si="1865"/>
        <v>2.1085793476859609E-2</v>
      </c>
      <c r="Z737" s="11">
        <f t="shared" si="1866"/>
        <v>4.5089797478028278E-2</v>
      </c>
      <c r="AA737" s="13">
        <f t="shared" si="1867"/>
        <v>0.70116046084488226</v>
      </c>
      <c r="AB737" s="33">
        <f t="shared" si="1868"/>
        <v>0.65690921802437485</v>
      </c>
      <c r="AC737" s="32">
        <f t="shared" si="1869"/>
        <v>2399.5714285714284</v>
      </c>
      <c r="AD737" s="32">
        <f t="shared" si="1870"/>
        <v>59.285714285714285</v>
      </c>
      <c r="AE737" s="32">
        <f t="shared" si="1871"/>
        <v>13161.285714285714</v>
      </c>
      <c r="AF737" s="34">
        <f t="shared" si="1872"/>
        <v>0.23071873659694386</v>
      </c>
      <c r="AG737" s="23">
        <v>6397806</v>
      </c>
      <c r="AH737" s="30">
        <f t="shared" si="1882"/>
        <v>183</v>
      </c>
      <c r="AI737" s="30">
        <f t="shared" si="1873"/>
        <v>544.20000000000005</v>
      </c>
      <c r="AJ737" s="23">
        <v>6176649</v>
      </c>
      <c r="AK737" s="23">
        <f t="shared" si="1883"/>
        <v>458</v>
      </c>
      <c r="AL737" s="30">
        <f t="shared" si="1874"/>
        <v>1203.8</v>
      </c>
      <c r="AM737" s="19">
        <f t="shared" si="1875"/>
        <v>5024.5714285714284</v>
      </c>
    </row>
    <row r="738" spans="1:39" x14ac:dyDescent="0.25">
      <c r="A738" s="26">
        <v>44630</v>
      </c>
      <c r="B738" s="12">
        <f t="shared" si="1876"/>
        <v>1812294</v>
      </c>
      <c r="C738" s="23">
        <v>2377</v>
      </c>
      <c r="D738" s="23">
        <v>44603</v>
      </c>
      <c r="E738" s="23">
        <v>1646037</v>
      </c>
      <c r="F738" s="23">
        <v>10907123</v>
      </c>
      <c r="G738" s="7">
        <f t="shared" si="1857"/>
        <v>1112971.7346938774</v>
      </c>
      <c r="H738" s="12"/>
      <c r="I738" s="11">
        <f t="shared" si="1877"/>
        <v>1.3133198925696593E-3</v>
      </c>
      <c r="J738" s="11">
        <f t="shared" si="1858"/>
        <v>0.16615692332432669</v>
      </c>
      <c r="K738" s="11">
        <f t="shared" si="1878"/>
        <v>1.3350371229738846E-3</v>
      </c>
      <c r="L738" s="23">
        <v>121654</v>
      </c>
      <c r="M738" s="11">
        <f t="shared" si="1859"/>
        <v>2.4611348931244049E-2</v>
      </c>
      <c r="N738" s="11">
        <f t="shared" si="1860"/>
        <v>0.90826157345331382</v>
      </c>
      <c r="O738" s="23">
        <v>7342</v>
      </c>
      <c r="P738" s="24">
        <f t="shared" si="1879"/>
        <v>14542</v>
      </c>
      <c r="Q738" s="25">
        <f t="shared" si="1861"/>
        <v>0.16345757117315363</v>
      </c>
      <c r="R738" s="23">
        <f t="shared" ref="R738:S738" si="1886">D738-D737</f>
        <v>54</v>
      </c>
      <c r="S738" s="12">
        <f t="shared" si="1886"/>
        <v>4781</v>
      </c>
      <c r="T738" s="23">
        <v>2499</v>
      </c>
      <c r="U738" s="23">
        <v>117</v>
      </c>
      <c r="V738" s="11">
        <f t="shared" si="1863"/>
        <v>6.712707761544208E-2</v>
      </c>
      <c r="W738" s="12">
        <f t="shared" ref="W738:X738" si="1887">T738-T737</f>
        <v>-118</v>
      </c>
      <c r="X738" s="12">
        <f t="shared" si="1887"/>
        <v>-1</v>
      </c>
      <c r="Y738" s="11">
        <f t="shared" si="1865"/>
        <v>2.0541864632482285E-2</v>
      </c>
      <c r="Z738" s="11">
        <f t="shared" si="1866"/>
        <v>4.6818727490996401E-2</v>
      </c>
      <c r="AA738" s="13">
        <f t="shared" si="1867"/>
        <v>0.68645207567470634</v>
      </c>
      <c r="AB738" s="33">
        <f t="shared" si="1868"/>
        <v>0.66934795958940685</v>
      </c>
      <c r="AC738" s="32">
        <f t="shared" si="1869"/>
        <v>2187.4285714285716</v>
      </c>
      <c r="AD738" s="32">
        <f t="shared" si="1870"/>
        <v>56</v>
      </c>
      <c r="AE738" s="32">
        <f t="shared" si="1871"/>
        <v>12592.142857142857</v>
      </c>
      <c r="AF738" s="34">
        <f t="shared" si="1872"/>
        <v>0.22171749470504967</v>
      </c>
      <c r="AG738" s="23">
        <v>6398091</v>
      </c>
      <c r="AH738" s="30">
        <f t="shared" si="1882"/>
        <v>285</v>
      </c>
      <c r="AI738" s="30">
        <f t="shared" si="1873"/>
        <v>516.4</v>
      </c>
      <c r="AJ738" s="23">
        <v>6177402</v>
      </c>
      <c r="AK738" s="23">
        <f t="shared" si="1883"/>
        <v>753</v>
      </c>
      <c r="AL738" s="30">
        <f t="shared" si="1874"/>
        <v>1170</v>
      </c>
      <c r="AM738" s="19">
        <f t="shared" si="1875"/>
        <v>5103.1428571428569</v>
      </c>
    </row>
    <row r="739" spans="1:39" x14ac:dyDescent="0.25">
      <c r="A739" s="26">
        <v>44631</v>
      </c>
      <c r="B739" s="12">
        <f t="shared" si="1876"/>
        <v>1814362</v>
      </c>
      <c r="C739" s="23">
        <v>2068</v>
      </c>
      <c r="D739" s="23">
        <v>44653</v>
      </c>
      <c r="E739" s="23">
        <v>1650643</v>
      </c>
      <c r="F739" s="23">
        <v>10921558</v>
      </c>
      <c r="G739" s="7">
        <f t="shared" si="1857"/>
        <v>1114444.693877551</v>
      </c>
      <c r="H739" s="12"/>
      <c r="I739" s="11">
        <f t="shared" si="1877"/>
        <v>1.1410952086140548E-3</v>
      </c>
      <c r="J739" s="11">
        <f t="shared" si="1858"/>
        <v>0.16612666434587448</v>
      </c>
      <c r="K739" s="11">
        <f t="shared" si="1878"/>
        <v>1.3234470721564247E-3</v>
      </c>
      <c r="L739" s="23">
        <v>119066</v>
      </c>
      <c r="M739" s="11">
        <f t="shared" si="1859"/>
        <v>2.4610854945154276E-2</v>
      </c>
      <c r="N739" s="11">
        <f t="shared" si="1860"/>
        <v>0.90976497523647426</v>
      </c>
      <c r="O739" s="23">
        <v>7342</v>
      </c>
      <c r="P739" s="24">
        <f t="shared" si="1879"/>
        <v>14435</v>
      </c>
      <c r="Q739" s="25">
        <f t="shared" si="1861"/>
        <v>0.14326290266712852</v>
      </c>
      <c r="R739" s="23">
        <f t="shared" ref="R739:S739" si="1888">D739-D738</f>
        <v>50</v>
      </c>
      <c r="S739" s="12">
        <f t="shared" si="1888"/>
        <v>4606</v>
      </c>
      <c r="T739" s="23">
        <v>2338</v>
      </c>
      <c r="U739" s="23">
        <v>109</v>
      </c>
      <c r="V739" s="11">
        <f t="shared" si="1863"/>
        <v>6.5624169818371422E-2</v>
      </c>
      <c r="W739" s="12">
        <f t="shared" ref="W739:X739" si="1889">T739-T738</f>
        <v>-161</v>
      </c>
      <c r="X739" s="12">
        <f t="shared" si="1889"/>
        <v>-8</v>
      </c>
      <c r="Y739" s="11">
        <f t="shared" si="1865"/>
        <v>1.9636168175633684E-2</v>
      </c>
      <c r="Z739" s="11">
        <f t="shared" si="1866"/>
        <v>4.662104362703165E-2</v>
      </c>
      <c r="AA739" s="13">
        <f t="shared" si="1867"/>
        <v>0.6858949789191261</v>
      </c>
      <c r="AB739" s="33">
        <f t="shared" si="1868"/>
        <v>0.67906435995338488</v>
      </c>
      <c r="AC739" s="32">
        <f t="shared" si="1869"/>
        <v>2045.1428571428571</v>
      </c>
      <c r="AD739" s="32">
        <f t="shared" si="1870"/>
        <v>52.428571428571431</v>
      </c>
      <c r="AE739" s="32">
        <f t="shared" si="1871"/>
        <v>12085.142857142857</v>
      </c>
      <c r="AF739" s="34">
        <f t="shared" si="1872"/>
        <v>0.21629534214238996</v>
      </c>
      <c r="AG739" s="23">
        <v>6398615</v>
      </c>
      <c r="AH739" s="30">
        <f t="shared" si="1882"/>
        <v>524</v>
      </c>
      <c r="AI739" s="30">
        <f t="shared" si="1873"/>
        <v>442.2</v>
      </c>
      <c r="AJ739" s="23">
        <v>6178638</v>
      </c>
      <c r="AK739" s="23">
        <f t="shared" si="1883"/>
        <v>1236</v>
      </c>
      <c r="AL739" s="30">
        <f t="shared" si="1874"/>
        <v>1080.2</v>
      </c>
      <c r="AM739" s="19">
        <f t="shared" si="1875"/>
        <v>4581.2857142857147</v>
      </c>
    </row>
    <row r="740" spans="1:39" ht="12.75" x14ac:dyDescent="0.2">
      <c r="A740" s="26">
        <v>44632</v>
      </c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24"/>
      <c r="Q740" s="24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 spans="1:39" ht="12.75" x14ac:dyDescent="0.2">
      <c r="A741" s="26">
        <v>44633</v>
      </c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24"/>
      <c r="Q741" s="24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 spans="1:39" ht="12.75" x14ac:dyDescent="0.2">
      <c r="A742" s="26">
        <v>44634</v>
      </c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24"/>
      <c r="Q742" s="24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 spans="1:39" ht="12.75" x14ac:dyDescent="0.2">
      <c r="A743" s="26">
        <v>44635</v>
      </c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24"/>
      <c r="Q743" s="24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 spans="1:39" x14ac:dyDescent="0.25">
      <c r="A744" s="26">
        <v>44636</v>
      </c>
      <c r="B744" s="12">
        <f>B739+C744</f>
        <v>1819264</v>
      </c>
      <c r="C744" s="23">
        <v>4902</v>
      </c>
      <c r="D744" s="23">
        <v>44831</v>
      </c>
      <c r="E744" s="23">
        <v>1663907</v>
      </c>
      <c r="F744" s="23">
        <v>10962084</v>
      </c>
      <c r="G744" s="7">
        <f t="shared" ref="G744:G746" si="1890">F744/9.8</f>
        <v>1118580</v>
      </c>
      <c r="H744" s="12"/>
      <c r="I744" s="11">
        <f>(B744-B739)/B739</f>
        <v>2.7017761615377748E-3</v>
      </c>
      <c r="J744" s="11">
        <f t="shared" ref="J744:J746" si="1891">B744/F744</f>
        <v>0.16595968430820271</v>
      </c>
      <c r="K744" s="11">
        <f>(F744-F739)/F739</f>
        <v>3.7106427489557807E-3</v>
      </c>
      <c r="L744" s="23">
        <v>110526</v>
      </c>
      <c r="M744" s="11">
        <f t="shared" ref="M744:M746" si="1892">D744/B744</f>
        <v>2.4642382853725463E-2</v>
      </c>
      <c r="N744" s="11">
        <f t="shared" ref="N744:N746" si="1893">E744/B744</f>
        <v>0.91460447741504258</v>
      </c>
      <c r="O744" s="23">
        <v>7342</v>
      </c>
      <c r="P744" s="24">
        <f>F744-F739</f>
        <v>40526</v>
      </c>
      <c r="Q744" s="25">
        <f t="shared" ref="Q744:Q746" si="1894">C744/P744</f>
        <v>0.12095938409909687</v>
      </c>
      <c r="R744" s="23">
        <f t="shared" ref="R744:S744" si="1895">D744-D739</f>
        <v>178</v>
      </c>
      <c r="S744" s="12">
        <f t="shared" si="1895"/>
        <v>13264</v>
      </c>
      <c r="T744" s="23">
        <v>2259</v>
      </c>
      <c r="U744" s="23">
        <v>101</v>
      </c>
      <c r="V744" s="11">
        <f t="shared" ref="V744:V746" si="1896">L744/B744</f>
        <v>6.0753139731231968E-2</v>
      </c>
      <c r="W744" s="12">
        <f t="shared" ref="W744:X744" si="1897">T744-T739</f>
        <v>-79</v>
      </c>
      <c r="X744" s="12">
        <f t="shared" si="1897"/>
        <v>-8</v>
      </c>
      <c r="Y744" s="11">
        <f t="shared" ref="Y744:Y746" si="1898">T744/L744</f>
        <v>2.0438629824656641E-2</v>
      </c>
      <c r="Z744" s="11">
        <f t="shared" ref="Z744:Z746" si="1899">U744/T744</f>
        <v>4.4710048694112436E-2</v>
      </c>
      <c r="AA744" s="13">
        <f t="shared" ref="AA744:AA746" si="1900">(C738+C739+C740+C741+C742+C743+C744)/(C731+C732+C733+C734+C735+C736+C737)</f>
        <v>0.55646841697922245</v>
      </c>
      <c r="AB744" s="33">
        <f t="shared" ref="AB744:AB746" si="1901">SUM(AA738:AA744)/5</f>
        <v>0.38576309431461098</v>
      </c>
      <c r="AC744" s="32">
        <f t="shared" ref="AC744:AC746" si="1902">SUM(C738:C744)/7</f>
        <v>1335.2857142857142</v>
      </c>
      <c r="AD744" s="32">
        <f t="shared" ref="AD744:AD746" si="1903">SUM(R738:R744)/7</f>
        <v>40.285714285714285</v>
      </c>
      <c r="AE744" s="32">
        <f t="shared" ref="AE744:AE746" si="1904">SUM(P738:P744)/7</f>
        <v>9929</v>
      </c>
      <c r="AF744" s="34">
        <f t="shared" ref="AF744:AF746" si="1905">SUM(Q738:Q744)/5</f>
        <v>8.5535971587875806E-2</v>
      </c>
      <c r="AG744" s="23">
        <v>6399413</v>
      </c>
      <c r="AH744" s="12">
        <f>AG744-AG739</f>
        <v>798</v>
      </c>
      <c r="AI744" s="30">
        <f t="shared" ref="AI744:AI746" si="1906">(SUM(AH738:AH744))/5</f>
        <v>321.39999999999998</v>
      </c>
      <c r="AJ744" s="23">
        <v>6180406</v>
      </c>
      <c r="AK744" s="12">
        <f>AJ744-AJ739</f>
        <v>1768</v>
      </c>
      <c r="AL744" s="30">
        <f t="shared" ref="AL744:AL746" si="1907">(SUM(AK738:AK744))/5</f>
        <v>751.4</v>
      </c>
      <c r="AM744" s="19">
        <f t="shared" ref="AM744:AM746" si="1908">SUM(S738:S744)/7</f>
        <v>3235.8571428571427</v>
      </c>
    </row>
    <row r="745" spans="1:39" x14ac:dyDescent="0.25">
      <c r="A745" s="26">
        <v>44637</v>
      </c>
      <c r="B745" s="12">
        <f t="shared" ref="B745:B746" si="1909">B744+C745</f>
        <v>1820767</v>
      </c>
      <c r="C745" s="23">
        <v>1503</v>
      </c>
      <c r="D745" s="23">
        <v>44895</v>
      </c>
      <c r="E745" s="23">
        <v>1667111</v>
      </c>
      <c r="F745" s="23">
        <v>10965815</v>
      </c>
      <c r="G745" s="7">
        <f t="shared" si="1890"/>
        <v>1118960.7142857143</v>
      </c>
      <c r="H745" s="12"/>
      <c r="I745" s="11">
        <f t="shared" ref="I745:I746" si="1910">(B745-B744)/B744</f>
        <v>8.2615827059734045E-4</v>
      </c>
      <c r="J745" s="11">
        <f t="shared" si="1891"/>
        <v>0.16604028063577581</v>
      </c>
      <c r="K745" s="11">
        <f t="shared" ref="K745:K746" si="1911">(F745-F744)/F744</f>
        <v>3.4035499089406723E-4</v>
      </c>
      <c r="L745" s="23">
        <v>108761</v>
      </c>
      <c r="M745" s="11">
        <f t="shared" si="1892"/>
        <v>2.4657191172731054E-2</v>
      </c>
      <c r="N745" s="11">
        <f t="shared" si="1893"/>
        <v>0.91560919107167471</v>
      </c>
      <c r="O745" s="23">
        <v>7342</v>
      </c>
      <c r="P745" s="24">
        <f t="shared" ref="P745:P746" si="1912">F745-F744</f>
        <v>3731</v>
      </c>
      <c r="Q745" s="25">
        <f t="shared" si="1894"/>
        <v>0.40284106137764675</v>
      </c>
      <c r="R745" s="23">
        <f t="shared" ref="R745:S745" si="1913">D745-D744</f>
        <v>64</v>
      </c>
      <c r="S745" s="12">
        <f t="shared" si="1913"/>
        <v>3204</v>
      </c>
      <c r="T745" s="23">
        <v>2287</v>
      </c>
      <c r="U745" s="23">
        <v>90</v>
      </c>
      <c r="V745" s="11">
        <f t="shared" si="1896"/>
        <v>5.9733617755594208E-2</v>
      </c>
      <c r="W745" s="12">
        <f t="shared" ref="W745:X745" si="1914">T745-T744</f>
        <v>28</v>
      </c>
      <c r="X745" s="12">
        <f t="shared" si="1914"/>
        <v>-11</v>
      </c>
      <c r="Y745" s="11">
        <f t="shared" si="1898"/>
        <v>2.1027758111823173E-2</v>
      </c>
      <c r="Z745" s="11">
        <f t="shared" si="1899"/>
        <v>3.9352864013992128E-2</v>
      </c>
      <c r="AA745" s="13">
        <f t="shared" si="1900"/>
        <v>0.55335684430512022</v>
      </c>
      <c r="AB745" s="33">
        <f t="shared" si="1901"/>
        <v>0.35914404804069372</v>
      </c>
      <c r="AC745" s="32">
        <f t="shared" si="1902"/>
        <v>1210.4285714285713</v>
      </c>
      <c r="AD745" s="32">
        <f t="shared" si="1903"/>
        <v>41.714285714285715</v>
      </c>
      <c r="AE745" s="32">
        <f t="shared" si="1904"/>
        <v>8384.5714285714294</v>
      </c>
      <c r="AF745" s="34">
        <f t="shared" si="1905"/>
        <v>0.13341266962877443</v>
      </c>
      <c r="AG745" s="23">
        <v>6399532</v>
      </c>
      <c r="AH745" s="30">
        <f t="shared" ref="AH745:AH746" si="1915">AG745-AG744</f>
        <v>119</v>
      </c>
      <c r="AI745" s="30">
        <f t="shared" si="1906"/>
        <v>288.2</v>
      </c>
      <c r="AJ745" s="23">
        <v>6180867</v>
      </c>
      <c r="AK745" s="23">
        <f t="shared" ref="AK745:AK746" si="1916">AJ745-AJ744</f>
        <v>461</v>
      </c>
      <c r="AL745" s="30">
        <f t="shared" si="1907"/>
        <v>693</v>
      </c>
      <c r="AM745" s="19">
        <f t="shared" si="1908"/>
        <v>3010.5714285714284</v>
      </c>
    </row>
    <row r="746" spans="1:39" x14ac:dyDescent="0.25">
      <c r="A746" s="26">
        <v>44638</v>
      </c>
      <c r="B746" s="12">
        <f t="shared" si="1909"/>
        <v>1824089</v>
      </c>
      <c r="C746" s="23">
        <v>3322</v>
      </c>
      <c r="D746" s="23">
        <v>44961</v>
      </c>
      <c r="E746" s="23">
        <v>1672699</v>
      </c>
      <c r="F746" s="23">
        <v>10975485</v>
      </c>
      <c r="G746" s="7">
        <f t="shared" si="1890"/>
        <v>1119947.4489795917</v>
      </c>
      <c r="H746" s="12"/>
      <c r="I746" s="11">
        <f t="shared" si="1910"/>
        <v>1.8245058263907463E-3</v>
      </c>
      <c r="J746" s="11">
        <f t="shared" si="1891"/>
        <v>0.16619666465764382</v>
      </c>
      <c r="K746" s="11">
        <f t="shared" si="1911"/>
        <v>8.8183140058445267E-4</v>
      </c>
      <c r="L746" s="23">
        <v>106429</v>
      </c>
      <c r="M746" s="11">
        <f t="shared" si="1892"/>
        <v>2.4648468358725917E-2</v>
      </c>
      <c r="N746" s="11">
        <f t="shared" si="1893"/>
        <v>0.91700514613047934</v>
      </c>
      <c r="O746" s="23">
        <v>7342</v>
      </c>
      <c r="P746" s="24">
        <f t="shared" si="1912"/>
        <v>9670</v>
      </c>
      <c r="Q746" s="25">
        <f t="shared" si="1894"/>
        <v>0.34353671147880044</v>
      </c>
      <c r="R746" s="23">
        <f t="shared" ref="R746:S746" si="1917">D746-D745</f>
        <v>66</v>
      </c>
      <c r="S746" s="12">
        <f t="shared" si="1917"/>
        <v>5588</v>
      </c>
      <c r="T746" s="23">
        <v>2205</v>
      </c>
      <c r="U746" s="23">
        <v>90</v>
      </c>
      <c r="V746" s="11">
        <f t="shared" si="1896"/>
        <v>5.8346385510794706E-2</v>
      </c>
      <c r="W746" s="12">
        <f t="shared" ref="W746:X746" si="1918">T746-T745</f>
        <v>-82</v>
      </c>
      <c r="X746" s="12">
        <f t="shared" si="1918"/>
        <v>0</v>
      </c>
      <c r="Y746" s="11">
        <f t="shared" si="1898"/>
        <v>2.0718037377030697E-2</v>
      </c>
      <c r="Z746" s="11">
        <f t="shared" si="1899"/>
        <v>4.0816326530612242E-2</v>
      </c>
      <c r="AA746" s="13">
        <f t="shared" si="1900"/>
        <v>0.67944956691813352</v>
      </c>
      <c r="AB746" s="33">
        <f t="shared" si="1901"/>
        <v>0.35785496564049524</v>
      </c>
      <c r="AC746" s="32">
        <f t="shared" si="1902"/>
        <v>1389.5714285714287</v>
      </c>
      <c r="AD746" s="32">
        <f t="shared" si="1903"/>
        <v>44</v>
      </c>
      <c r="AE746" s="32">
        <f t="shared" si="1904"/>
        <v>7703.8571428571431</v>
      </c>
      <c r="AF746" s="34">
        <f t="shared" si="1905"/>
        <v>0.17346743139110882</v>
      </c>
      <c r="AG746" s="23">
        <v>6399894</v>
      </c>
      <c r="AH746" s="30">
        <f t="shared" si="1915"/>
        <v>362</v>
      </c>
      <c r="AI746" s="30">
        <f t="shared" si="1906"/>
        <v>255.8</v>
      </c>
      <c r="AJ746" s="23">
        <v>6181814</v>
      </c>
      <c r="AK746" s="23">
        <f t="shared" si="1916"/>
        <v>947</v>
      </c>
      <c r="AL746" s="30">
        <f t="shared" si="1907"/>
        <v>635.20000000000005</v>
      </c>
      <c r="AM746" s="19">
        <f t="shared" si="1908"/>
        <v>3150.8571428571427</v>
      </c>
    </row>
    <row r="747" spans="1:39" ht="12.75" x14ac:dyDescent="0.2">
      <c r="A747" s="26">
        <v>44639</v>
      </c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24"/>
      <c r="Q747" s="24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 spans="1:39" ht="12.75" x14ac:dyDescent="0.2">
      <c r="A748" s="26">
        <v>44640</v>
      </c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24"/>
      <c r="Q748" s="24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 spans="1:39" x14ac:dyDescent="0.25">
      <c r="A749" s="26">
        <v>44641</v>
      </c>
      <c r="B749" s="12">
        <f>B746+C749</f>
        <v>1829928</v>
      </c>
      <c r="C749" s="23">
        <v>5839</v>
      </c>
      <c r="D749" s="23">
        <v>45095</v>
      </c>
      <c r="E749" s="23">
        <v>1681268</v>
      </c>
      <c r="F749" s="23">
        <v>11018428</v>
      </c>
      <c r="G749" s="7">
        <f t="shared" ref="G749:G753" si="1919">F749/9.8</f>
        <v>1124329.387755102</v>
      </c>
      <c r="H749" s="12"/>
      <c r="I749" s="11">
        <f>(B749-B746)/B746</f>
        <v>3.2010499487689472E-3</v>
      </c>
      <c r="J749" s="11">
        <f t="shared" ref="J749:J753" si="1920">B749/F749</f>
        <v>0.16607886351846199</v>
      </c>
      <c r="K749" s="11">
        <f>(F749-F746)/F746</f>
        <v>3.9126289179931455E-3</v>
      </c>
      <c r="L749" s="23">
        <v>103565</v>
      </c>
      <c r="M749" s="11">
        <f t="shared" ref="M749:M753" si="1921">D749/B749</f>
        <v>2.4643046065200378E-2</v>
      </c>
      <c r="N749" s="11">
        <f t="shared" ref="N749:N753" si="1922">E749/B749</f>
        <v>0.91876183106657749</v>
      </c>
      <c r="O749" s="23">
        <v>7342</v>
      </c>
      <c r="P749" s="24">
        <f>F749-F746</f>
        <v>42943</v>
      </c>
      <c r="Q749" s="25">
        <f t="shared" ref="Q749:Q753" si="1923">C749/P749</f>
        <v>0.13597093822043174</v>
      </c>
      <c r="R749" s="23">
        <f t="shared" ref="R749:S749" si="1924">D749-D746</f>
        <v>134</v>
      </c>
      <c r="S749" s="12">
        <f t="shared" si="1924"/>
        <v>8569</v>
      </c>
      <c r="T749" s="23">
        <v>2061</v>
      </c>
      <c r="U749" s="23">
        <v>74</v>
      </c>
      <c r="V749" s="11">
        <f t="shared" ref="V749:V753" si="1925">L749/B749</f>
        <v>5.6595122868222138E-2</v>
      </c>
      <c r="W749" s="12">
        <f t="shared" ref="W749:X749" si="1926">T749-T746</f>
        <v>-144</v>
      </c>
      <c r="X749" s="12">
        <f t="shared" si="1926"/>
        <v>-16</v>
      </c>
      <c r="Y749" s="11">
        <f t="shared" ref="Y749:Y753" si="1927">T749/L749</f>
        <v>1.9900545551103172E-2</v>
      </c>
      <c r="Z749" s="11">
        <f t="shared" ref="Z749:Z753" si="1928">U749/T749</f>
        <v>3.5904900533721494E-2</v>
      </c>
      <c r="AA749" s="13">
        <f t="shared" ref="AA749:AA753" si="1929">(C743+C744+C745+C746+C747+C748+C749)/(C736+C737+C738+C739+C740+C741+C742)</f>
        <v>1.8390831758034027</v>
      </c>
      <c r="AB749" s="33">
        <f t="shared" ref="AB749:AB753" si="1930">SUM(AA743:AA749)/5</f>
        <v>0.72567160080117576</v>
      </c>
      <c r="AC749" s="32">
        <f t="shared" ref="AC749:AC753" si="1931">SUM(C743:C749)/7</f>
        <v>2223.7142857142858</v>
      </c>
      <c r="AD749" s="32">
        <f t="shared" ref="AD749:AD753" si="1932">SUM(R743:R749)/7</f>
        <v>63.142857142857146</v>
      </c>
      <c r="AE749" s="32">
        <f t="shared" ref="AE749:AE753" si="1933">SUM(P743:P749)/7</f>
        <v>13838.571428571429</v>
      </c>
      <c r="AF749" s="34">
        <f t="shared" ref="AF749:AF753" si="1934">SUM(Q743:Q749)/5</f>
        <v>0.20066161903519517</v>
      </c>
      <c r="AG749" s="23">
        <v>6400547</v>
      </c>
      <c r="AH749" s="30">
        <f>AG749-AG746</f>
        <v>653</v>
      </c>
      <c r="AI749" s="30">
        <f t="shared" ref="AI749:AI753" si="1935">(SUM(AH743:AH749))/5</f>
        <v>386.4</v>
      </c>
      <c r="AJ749" s="23">
        <v>6183247</v>
      </c>
      <c r="AK749" s="23">
        <f>AJ749-AJ746</f>
        <v>1433</v>
      </c>
      <c r="AL749" s="30">
        <f t="shared" ref="AL749:AL753" si="1936">(SUM(AK743:AK749))/5</f>
        <v>921.8</v>
      </c>
      <c r="AM749" s="19">
        <f t="shared" ref="AM749:AM753" si="1937">SUM(S743:S749)/7</f>
        <v>4375</v>
      </c>
    </row>
    <row r="750" spans="1:39" x14ac:dyDescent="0.25">
      <c r="A750" s="26">
        <v>44642</v>
      </c>
      <c r="B750" s="12">
        <f t="shared" ref="B750:B753" si="1938">B749+C750</f>
        <v>1831423</v>
      </c>
      <c r="C750" s="23">
        <v>1495</v>
      </c>
      <c r="D750" s="23">
        <v>45143</v>
      </c>
      <c r="E750" s="23">
        <v>1683014</v>
      </c>
      <c r="F750" s="23">
        <v>11022242</v>
      </c>
      <c r="G750" s="7">
        <f t="shared" si="1919"/>
        <v>1124718.5714285714</v>
      </c>
      <c r="H750" s="12"/>
      <c r="I750" s="11">
        <f t="shared" ref="I750:I753" si="1939">(B750-B749)/B749</f>
        <v>8.1697203387237096E-4</v>
      </c>
      <c r="J750" s="11">
        <f t="shared" si="1920"/>
        <v>0.16615703048436062</v>
      </c>
      <c r="K750" s="11">
        <f t="shared" ref="K750:K753" si="1940">(F750-F749)/F749</f>
        <v>3.4614738145949674E-4</v>
      </c>
      <c r="L750" s="23">
        <v>103266</v>
      </c>
      <c r="M750" s="11">
        <f t="shared" si="1921"/>
        <v>2.464913894823861E-2</v>
      </c>
      <c r="N750" s="11">
        <f t="shared" si="1922"/>
        <v>0.91896519810005661</v>
      </c>
      <c r="O750" s="23">
        <v>7342</v>
      </c>
      <c r="P750" s="24">
        <f t="shared" ref="P750:P753" si="1941">F750-F749</f>
        <v>3814</v>
      </c>
      <c r="Q750" s="25">
        <f t="shared" si="1923"/>
        <v>0.39197692711064497</v>
      </c>
      <c r="R750" s="23">
        <f t="shared" ref="R750:S750" si="1942">D750-D749</f>
        <v>48</v>
      </c>
      <c r="S750" s="12">
        <f t="shared" si="1942"/>
        <v>1746</v>
      </c>
      <c r="T750" s="23">
        <v>2062</v>
      </c>
      <c r="U750" s="23">
        <v>78</v>
      </c>
      <c r="V750" s="11">
        <f t="shared" si="1925"/>
        <v>5.6385662951704767E-2</v>
      </c>
      <c r="W750" s="12">
        <f t="shared" ref="W750:X750" si="1943">T750-T749</f>
        <v>1</v>
      </c>
      <c r="X750" s="12">
        <f t="shared" si="1943"/>
        <v>4</v>
      </c>
      <c r="Y750" s="11">
        <f t="shared" si="1927"/>
        <v>1.9967850018399087E-2</v>
      </c>
      <c r="Z750" s="11">
        <f t="shared" si="1928"/>
        <v>3.7827352085354024E-2</v>
      </c>
      <c r="AA750" s="13">
        <f t="shared" si="1929"/>
        <v>2.4107672742687578</v>
      </c>
      <c r="AB750" s="33">
        <f t="shared" si="1930"/>
        <v>1.2078250556549273</v>
      </c>
      <c r="AC750" s="32">
        <f t="shared" si="1931"/>
        <v>2437.2857142857142</v>
      </c>
      <c r="AD750" s="32">
        <f t="shared" si="1932"/>
        <v>70</v>
      </c>
      <c r="AE750" s="32">
        <f t="shared" si="1933"/>
        <v>14383.428571428571</v>
      </c>
      <c r="AF750" s="34">
        <f t="shared" si="1934"/>
        <v>0.27905700445732418</v>
      </c>
      <c r="AG750" s="23">
        <v>6400633</v>
      </c>
      <c r="AH750" s="30">
        <f t="shared" ref="AH750:AH753" si="1944">AG750-AG749</f>
        <v>86</v>
      </c>
      <c r="AI750" s="30">
        <f t="shared" si="1935"/>
        <v>403.6</v>
      </c>
      <c r="AJ750" s="23">
        <v>6183487</v>
      </c>
      <c r="AK750" s="23">
        <f t="shared" ref="AK750:AK753" si="1945">AJ750-AJ749</f>
        <v>240</v>
      </c>
      <c r="AL750" s="30">
        <f t="shared" si="1936"/>
        <v>969.8</v>
      </c>
      <c r="AM750" s="19">
        <f t="shared" si="1937"/>
        <v>4624.4285714285716</v>
      </c>
    </row>
    <row r="751" spans="1:39" x14ac:dyDescent="0.25">
      <c r="A751" s="26">
        <v>44643</v>
      </c>
      <c r="B751" s="12">
        <f t="shared" si="1938"/>
        <v>1834268</v>
      </c>
      <c r="C751" s="23">
        <v>2845</v>
      </c>
      <c r="D751" s="23">
        <v>45185</v>
      </c>
      <c r="E751" s="23">
        <v>1686319</v>
      </c>
      <c r="F751" s="23">
        <v>11031587</v>
      </c>
      <c r="G751" s="7">
        <f t="shared" si="1919"/>
        <v>1125672.1428571427</v>
      </c>
      <c r="H751" s="12"/>
      <c r="I751" s="11">
        <f t="shared" si="1939"/>
        <v>1.5534368630294585E-3</v>
      </c>
      <c r="J751" s="11">
        <f t="shared" si="1920"/>
        <v>0.16627417251933019</v>
      </c>
      <c r="K751" s="11">
        <f t="shared" si="1940"/>
        <v>8.4783113998041415E-4</v>
      </c>
      <c r="L751" s="23">
        <v>102764</v>
      </c>
      <c r="M751" s="11">
        <f t="shared" si="1921"/>
        <v>2.4633804874751128E-2</v>
      </c>
      <c r="N751" s="11">
        <f t="shared" si="1922"/>
        <v>0.91934166653945881</v>
      </c>
      <c r="O751" s="23">
        <v>7342</v>
      </c>
      <c r="P751" s="24">
        <f t="shared" si="1941"/>
        <v>9345</v>
      </c>
      <c r="Q751" s="25">
        <f t="shared" si="1923"/>
        <v>0.30444087747458531</v>
      </c>
      <c r="R751" s="23">
        <f t="shared" ref="R751:S751" si="1946">D751-D750</f>
        <v>42</v>
      </c>
      <c r="S751" s="12">
        <f t="shared" si="1946"/>
        <v>3305</v>
      </c>
      <c r="T751" s="23">
        <v>2006</v>
      </c>
      <c r="U751" s="23">
        <v>77</v>
      </c>
      <c r="V751" s="11">
        <f t="shared" si="1925"/>
        <v>5.602452858579008E-2</v>
      </c>
      <c r="W751" s="12">
        <f t="shared" ref="W751:X751" si="1947">T751-T750</f>
        <v>-56</v>
      </c>
      <c r="X751" s="12">
        <f t="shared" si="1947"/>
        <v>-1</v>
      </c>
      <c r="Y751" s="11">
        <f t="shared" si="1927"/>
        <v>1.9520454633918494E-2</v>
      </c>
      <c r="Z751" s="11">
        <f t="shared" si="1928"/>
        <v>3.8384845463609173E-2</v>
      </c>
      <c r="AA751" s="13">
        <f t="shared" si="1929"/>
        <v>1.6052209265004815</v>
      </c>
      <c r="AB751" s="33">
        <f t="shared" si="1930"/>
        <v>1.4175755575591791</v>
      </c>
      <c r="AC751" s="32">
        <f t="shared" si="1931"/>
        <v>2143.4285714285716</v>
      </c>
      <c r="AD751" s="32">
        <f t="shared" si="1932"/>
        <v>50.571428571428569</v>
      </c>
      <c r="AE751" s="32">
        <f t="shared" si="1933"/>
        <v>9929</v>
      </c>
      <c r="AF751" s="34">
        <f t="shared" si="1934"/>
        <v>0.31575330313242184</v>
      </c>
      <c r="AG751" s="23">
        <v>6400731</v>
      </c>
      <c r="AH751" s="30">
        <f t="shared" si="1944"/>
        <v>98</v>
      </c>
      <c r="AI751" s="30">
        <f t="shared" si="1935"/>
        <v>263.60000000000002</v>
      </c>
      <c r="AJ751" s="23">
        <v>6183761</v>
      </c>
      <c r="AK751" s="23">
        <f t="shared" si="1945"/>
        <v>274</v>
      </c>
      <c r="AL751" s="30">
        <f t="shared" si="1936"/>
        <v>671</v>
      </c>
      <c r="AM751" s="19">
        <f t="shared" si="1937"/>
        <v>3201.7142857142858</v>
      </c>
    </row>
    <row r="752" spans="1:39" x14ac:dyDescent="0.25">
      <c r="A752" s="26">
        <v>44644</v>
      </c>
      <c r="B752" s="12">
        <f t="shared" si="1938"/>
        <v>1836919</v>
      </c>
      <c r="C752" s="23">
        <v>2651</v>
      </c>
      <c r="D752" s="23">
        <v>45220</v>
      </c>
      <c r="E752" s="23">
        <v>1689460</v>
      </c>
      <c r="F752" s="23">
        <v>11040273</v>
      </c>
      <c r="G752" s="7">
        <f t="shared" si="1919"/>
        <v>1126558.469387755</v>
      </c>
      <c r="H752" s="12"/>
      <c r="I752" s="11">
        <f t="shared" si="1939"/>
        <v>1.4452631785540609E-3</v>
      </c>
      <c r="J752" s="11">
        <f t="shared" si="1920"/>
        <v>0.16638347620570615</v>
      </c>
      <c r="K752" s="11">
        <f t="shared" si="1940"/>
        <v>7.8737537944449881E-4</v>
      </c>
      <c r="L752" s="23">
        <v>102239</v>
      </c>
      <c r="M752" s="11">
        <f t="shared" si="1921"/>
        <v>2.4617307567726177E-2</v>
      </c>
      <c r="N752" s="11">
        <f t="shared" si="1922"/>
        <v>0.91972482183482229</v>
      </c>
      <c r="O752" s="23">
        <v>8411</v>
      </c>
      <c r="P752" s="24">
        <f t="shared" si="1941"/>
        <v>8686</v>
      </c>
      <c r="Q752" s="25">
        <f t="shared" si="1923"/>
        <v>0.30520377619157263</v>
      </c>
      <c r="R752" s="23">
        <f t="shared" ref="R752:S752" si="1948">D752-D751</f>
        <v>35</v>
      </c>
      <c r="S752" s="12">
        <f t="shared" si="1948"/>
        <v>3141</v>
      </c>
      <c r="T752" s="23">
        <v>1971</v>
      </c>
      <c r="U752" s="23">
        <v>71</v>
      </c>
      <c r="V752" s="11">
        <f t="shared" si="1925"/>
        <v>5.5657870597451496E-2</v>
      </c>
      <c r="W752" s="12">
        <f t="shared" ref="W752:X752" si="1949">T752-T751</f>
        <v>-35</v>
      </c>
      <c r="X752" s="12">
        <f t="shared" si="1949"/>
        <v>-6</v>
      </c>
      <c r="Y752" s="11">
        <f t="shared" si="1927"/>
        <v>1.9278357573919932E-2</v>
      </c>
      <c r="Z752" s="11">
        <f t="shared" si="1928"/>
        <v>3.6022323693556568E-2</v>
      </c>
      <c r="AA752" s="13">
        <f t="shared" si="1929"/>
        <v>1.9062905700460286</v>
      </c>
      <c r="AB752" s="33">
        <f t="shared" si="1930"/>
        <v>1.6881623027073609</v>
      </c>
      <c r="AC752" s="32">
        <f t="shared" si="1931"/>
        <v>2307.4285714285716</v>
      </c>
      <c r="AD752" s="32">
        <f t="shared" si="1932"/>
        <v>46.428571428571431</v>
      </c>
      <c r="AE752" s="32">
        <f t="shared" si="1933"/>
        <v>10636.857142857143</v>
      </c>
      <c r="AF752" s="34">
        <f t="shared" si="1934"/>
        <v>0.29622584609520702</v>
      </c>
      <c r="AG752" s="23">
        <v>6400875</v>
      </c>
      <c r="AH752" s="30">
        <f t="shared" si="1944"/>
        <v>144</v>
      </c>
      <c r="AI752" s="30">
        <f t="shared" si="1935"/>
        <v>268.60000000000002</v>
      </c>
      <c r="AJ752" s="23">
        <v>6184076</v>
      </c>
      <c r="AK752" s="23">
        <f t="shared" si="1945"/>
        <v>315</v>
      </c>
      <c r="AL752" s="30">
        <f t="shared" si="1936"/>
        <v>641.79999999999995</v>
      </c>
      <c r="AM752" s="19">
        <f t="shared" si="1937"/>
        <v>3192.7142857142858</v>
      </c>
    </row>
    <row r="753" spans="1:39" x14ac:dyDescent="0.25">
      <c r="A753" s="26">
        <v>44645</v>
      </c>
      <c r="B753" s="12">
        <f t="shared" si="1938"/>
        <v>1839358</v>
      </c>
      <c r="C753" s="23">
        <v>2439</v>
      </c>
      <c r="D753" s="23">
        <v>45258</v>
      </c>
      <c r="E753" s="23">
        <v>1693393</v>
      </c>
      <c r="F753" s="23">
        <v>11053112</v>
      </c>
      <c r="G753" s="7">
        <f t="shared" si="1919"/>
        <v>1127868.5714285714</v>
      </c>
      <c r="H753" s="12"/>
      <c r="I753" s="11">
        <f t="shared" si="1939"/>
        <v>1.3277667659815158E-3</v>
      </c>
      <c r="J753" s="11">
        <f t="shared" si="1920"/>
        <v>0.16641087143602634</v>
      </c>
      <c r="K753" s="11">
        <f t="shared" si="1940"/>
        <v>1.1629241414591832E-3</v>
      </c>
      <c r="L753" s="23">
        <v>100707</v>
      </c>
      <c r="M753" s="11">
        <f t="shared" si="1921"/>
        <v>2.4605324249004273E-2</v>
      </c>
      <c r="N753" s="11">
        <f t="shared" si="1922"/>
        <v>0.92064350713672927</v>
      </c>
      <c r="O753" s="23">
        <v>8857</v>
      </c>
      <c r="P753" s="24">
        <f t="shared" si="1941"/>
        <v>12839</v>
      </c>
      <c r="Q753" s="25">
        <f t="shared" si="1923"/>
        <v>0.18996806604875768</v>
      </c>
      <c r="R753" s="23">
        <f t="shared" ref="R753:S753" si="1950">D753-D752</f>
        <v>38</v>
      </c>
      <c r="S753" s="12">
        <f t="shared" si="1950"/>
        <v>3933</v>
      </c>
      <c r="T753" s="23">
        <v>1953</v>
      </c>
      <c r="U753" s="23">
        <v>70</v>
      </c>
      <c r="V753" s="11">
        <f t="shared" si="1925"/>
        <v>5.4751168614266502E-2</v>
      </c>
      <c r="W753" s="12">
        <f t="shared" ref="W753:X753" si="1951">T753-T752</f>
        <v>-18</v>
      </c>
      <c r="X753" s="12">
        <f t="shared" si="1951"/>
        <v>-1</v>
      </c>
      <c r="Y753" s="11">
        <f t="shared" si="1927"/>
        <v>1.9392892251779915E-2</v>
      </c>
      <c r="Z753" s="11">
        <f t="shared" si="1928"/>
        <v>3.5842293906810034E-2</v>
      </c>
      <c r="AA753" s="13">
        <f t="shared" si="1929"/>
        <v>1.5697542921764163</v>
      </c>
      <c r="AB753" s="33">
        <f t="shared" si="1930"/>
        <v>1.8662232477590173</v>
      </c>
      <c r="AC753" s="32">
        <f t="shared" si="1931"/>
        <v>2181.2857142857142</v>
      </c>
      <c r="AD753" s="32">
        <f t="shared" si="1932"/>
        <v>42.428571428571431</v>
      </c>
      <c r="AE753" s="32">
        <f t="shared" si="1933"/>
        <v>11089.571428571429</v>
      </c>
      <c r="AF753" s="34">
        <f t="shared" si="1934"/>
        <v>0.26551211700919847</v>
      </c>
      <c r="AG753" s="23">
        <v>6401307</v>
      </c>
      <c r="AH753" s="30">
        <f t="shared" si="1944"/>
        <v>432</v>
      </c>
      <c r="AI753" s="30">
        <f t="shared" si="1935"/>
        <v>282.60000000000002</v>
      </c>
      <c r="AJ753" s="23">
        <v>6185041</v>
      </c>
      <c r="AK753" s="23">
        <f t="shared" si="1945"/>
        <v>965</v>
      </c>
      <c r="AL753" s="30">
        <f t="shared" si="1936"/>
        <v>645.4</v>
      </c>
      <c r="AM753" s="19">
        <f t="shared" si="1937"/>
        <v>2956.2857142857142</v>
      </c>
    </row>
    <row r="754" spans="1:39" ht="12.75" x14ac:dyDescent="0.2">
      <c r="A754" s="26">
        <v>44646</v>
      </c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24"/>
      <c r="Q754" s="24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 spans="1:39" ht="12.75" x14ac:dyDescent="0.2">
      <c r="A755" s="26">
        <v>44647</v>
      </c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24"/>
      <c r="Q755" s="24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 spans="1:39" x14ac:dyDescent="0.25">
      <c r="A756" s="26">
        <v>44648</v>
      </c>
      <c r="B756" s="12">
        <f>B753+C756</f>
        <v>1844581</v>
      </c>
      <c r="C756" s="23">
        <v>5223</v>
      </c>
      <c r="D756" s="23">
        <v>45342</v>
      </c>
      <c r="E756" s="23">
        <v>1699172</v>
      </c>
      <c r="F756" s="23">
        <v>11086534</v>
      </c>
      <c r="G756" s="7">
        <f t="shared" ref="G756:G760" si="1952">F756/9.8</f>
        <v>1131278.9795918367</v>
      </c>
      <c r="H756" s="12"/>
      <c r="I756" s="11">
        <f>(B756-B753)/B753</f>
        <v>2.8395777222269946E-3</v>
      </c>
      <c r="J756" s="11">
        <f t="shared" ref="J756:J760" si="1953">B756/F756</f>
        <v>0.16638031327013475</v>
      </c>
      <c r="K756" s="11">
        <f>(F756-F753)/F753</f>
        <v>3.0237638051618405E-3</v>
      </c>
      <c r="L756" s="23">
        <v>100067</v>
      </c>
      <c r="M756" s="11">
        <f t="shared" ref="M756:M760" si="1954">D756/B756</f>
        <v>2.4581192151496737E-2</v>
      </c>
      <c r="N756" s="11">
        <f t="shared" ref="N756:N760" si="1955">E756/B756</f>
        <v>0.92116963147728403</v>
      </c>
      <c r="O756" s="23">
        <v>8857</v>
      </c>
      <c r="P756" s="24">
        <f>F756-F753</f>
        <v>33422</v>
      </c>
      <c r="Q756" s="25">
        <f t="shared" ref="Q756:Q760" si="1956">C756/P756</f>
        <v>0.1562743103345102</v>
      </c>
      <c r="R756" s="23">
        <f t="shared" ref="R756:S756" si="1957">D756-D753</f>
        <v>84</v>
      </c>
      <c r="S756" s="12">
        <f t="shared" si="1957"/>
        <v>5779</v>
      </c>
      <c r="T756" s="23">
        <v>1887</v>
      </c>
      <c r="U756" s="23">
        <v>60</v>
      </c>
      <c r="V756" s="11">
        <f t="shared" ref="V756:V760" si="1958">L756/B756</f>
        <v>5.4249176371219267E-2</v>
      </c>
      <c r="W756" s="12">
        <f t="shared" ref="W756:X756" si="1959">T756-T753</f>
        <v>-66</v>
      </c>
      <c r="X756" s="12">
        <f t="shared" si="1959"/>
        <v>-10</v>
      </c>
      <c r="Y756" s="11">
        <f t="shared" ref="Y756:Y760" si="1960">T756/L756</f>
        <v>1.8857365565071404E-2</v>
      </c>
      <c r="Z756" s="11">
        <f t="shared" ref="Z756:Z760" si="1961">U756/T756</f>
        <v>3.1796502384737677E-2</v>
      </c>
      <c r="AA756" s="13">
        <f t="shared" ref="AA756:AA760" si="1962">(C750+C751+C752+C753+C754+C755+C756)/(C743+C744+C745+C746+C747+C748+C749)</f>
        <v>0.94134652447642297</v>
      </c>
      <c r="AB756" s="33">
        <f t="shared" ref="AB756:AB760" si="1963">SUM(AA750:AA756)/5</f>
        <v>1.6866759174936212</v>
      </c>
      <c r="AC756" s="32">
        <f t="shared" ref="AC756:AC760" si="1964">SUM(C750:C756)/7</f>
        <v>2093.2857142857142</v>
      </c>
      <c r="AD756" s="32">
        <f t="shared" ref="AD756:AD760" si="1965">SUM(R750:R756)/7</f>
        <v>35.285714285714285</v>
      </c>
      <c r="AE756" s="32">
        <f t="shared" ref="AE756:AE760" si="1966">SUM(P750:P756)/7</f>
        <v>9729.4285714285706</v>
      </c>
      <c r="AF756" s="34">
        <f t="shared" ref="AF756:AF760" si="1967">SUM(Q750:Q756)/5</f>
        <v>0.26957279143201418</v>
      </c>
      <c r="AG756" s="23">
        <v>6401980</v>
      </c>
      <c r="AH756" s="30">
        <f>AG756-AG753</f>
        <v>673</v>
      </c>
      <c r="AI756" s="30">
        <f t="shared" ref="AI756:AI760" si="1968">(SUM(AH750:AH756))/5</f>
        <v>286.60000000000002</v>
      </c>
      <c r="AJ756" s="23">
        <v>6186269</v>
      </c>
      <c r="AK756" s="23">
        <f>AJ756-AJ753</f>
        <v>1228</v>
      </c>
      <c r="AL756" s="30">
        <f t="shared" ref="AL756:AL760" si="1969">(SUM(AK750:AK756))/5</f>
        <v>604.4</v>
      </c>
      <c r="AM756" s="19">
        <f t="shared" ref="AM756:AM760" si="1970">SUM(S750:S756)/7</f>
        <v>2557.7142857142858</v>
      </c>
    </row>
    <row r="757" spans="1:39" x14ac:dyDescent="0.25">
      <c r="A757" s="26">
        <v>44649</v>
      </c>
      <c r="B757" s="12">
        <f t="shared" ref="B757:B760" si="1971">B756+C757</f>
        <v>1846311</v>
      </c>
      <c r="C757" s="23">
        <v>1730</v>
      </c>
      <c r="D757" s="23">
        <v>45390</v>
      </c>
      <c r="E757" s="23">
        <v>1700728</v>
      </c>
      <c r="F757" s="23">
        <v>11094272</v>
      </c>
      <c r="G757" s="7">
        <f t="shared" si="1952"/>
        <v>1132068.5714285714</v>
      </c>
      <c r="H757" s="12"/>
      <c r="I757" s="11">
        <f t="shared" ref="I757:I760" si="1972">(B757-B756)/B756</f>
        <v>9.3788237003417031E-4</v>
      </c>
      <c r="J757" s="11">
        <f t="shared" si="1953"/>
        <v>0.16642020314627223</v>
      </c>
      <c r="K757" s="11">
        <f t="shared" ref="K757:K760" si="1973">(F757-F756)/F756</f>
        <v>6.9796385416758748E-4</v>
      </c>
      <c r="L757" s="23">
        <v>100193</v>
      </c>
      <c r="M757" s="11">
        <f t="shared" si="1954"/>
        <v>2.4584157273612083E-2</v>
      </c>
      <c r="N757" s="11">
        <f t="shared" si="1955"/>
        <v>0.92114925383643387</v>
      </c>
      <c r="O757" s="23">
        <v>8234</v>
      </c>
      <c r="P757" s="24">
        <f t="shared" ref="P757:P760" si="1974">F757-F756</f>
        <v>7738</v>
      </c>
      <c r="Q757" s="25">
        <f t="shared" si="1956"/>
        <v>0.22357198242439907</v>
      </c>
      <c r="R757" s="23">
        <f t="shared" ref="R757:S757" si="1975">D757-D756</f>
        <v>48</v>
      </c>
      <c r="S757" s="12">
        <f t="shared" si="1975"/>
        <v>1556</v>
      </c>
      <c r="T757" s="23">
        <v>1896</v>
      </c>
      <c r="U757" s="23">
        <v>55</v>
      </c>
      <c r="V757" s="11">
        <f t="shared" si="1958"/>
        <v>5.4266588889954073E-2</v>
      </c>
      <c r="W757" s="12">
        <f t="shared" ref="W757:X757" si="1976">T757-T756</f>
        <v>9</v>
      </c>
      <c r="X757" s="12">
        <f t="shared" si="1976"/>
        <v>-5</v>
      </c>
      <c r="Y757" s="11">
        <f t="shared" si="1960"/>
        <v>1.8923477688062039E-2</v>
      </c>
      <c r="Z757" s="11">
        <f t="shared" si="1961"/>
        <v>2.90084388185654E-2</v>
      </c>
      <c r="AA757" s="13">
        <f t="shared" si="1962"/>
        <v>0.87263349158900416</v>
      </c>
      <c r="AB757" s="33">
        <f t="shared" si="1963"/>
        <v>1.3790491609576709</v>
      </c>
      <c r="AC757" s="32">
        <f t="shared" si="1964"/>
        <v>2126.8571428571427</v>
      </c>
      <c r="AD757" s="32">
        <f t="shared" si="1965"/>
        <v>35.285714285714285</v>
      </c>
      <c r="AE757" s="32">
        <f t="shared" si="1966"/>
        <v>10290</v>
      </c>
      <c r="AF757" s="34">
        <f t="shared" si="1967"/>
        <v>0.23589180249476499</v>
      </c>
      <c r="AG757" s="23">
        <v>6402100</v>
      </c>
      <c r="AH757" s="30">
        <f t="shared" ref="AH757:AH760" si="1977">AG757-AG756</f>
        <v>120</v>
      </c>
      <c r="AI757" s="30">
        <f t="shared" si="1968"/>
        <v>293.39999999999998</v>
      </c>
      <c r="AJ757" s="23">
        <v>6186486</v>
      </c>
      <c r="AK757" s="23">
        <f t="shared" ref="AK757:AK760" si="1978">AJ757-AJ756</f>
        <v>217</v>
      </c>
      <c r="AL757" s="30">
        <f t="shared" si="1969"/>
        <v>599.79999999999995</v>
      </c>
      <c r="AM757" s="19">
        <f t="shared" si="1970"/>
        <v>2530.5714285714284</v>
      </c>
    </row>
    <row r="758" spans="1:39" x14ac:dyDescent="0.25">
      <c r="A758" s="26">
        <v>44650</v>
      </c>
      <c r="B758" s="12">
        <f t="shared" si="1971"/>
        <v>1849217</v>
      </c>
      <c r="C758" s="23">
        <v>2906</v>
      </c>
      <c r="D758" s="23">
        <v>45430</v>
      </c>
      <c r="E758" s="23">
        <v>1703932</v>
      </c>
      <c r="F758" s="23">
        <v>11103060</v>
      </c>
      <c r="G758" s="7">
        <f t="shared" si="1952"/>
        <v>1132965.306122449</v>
      </c>
      <c r="H758" s="12"/>
      <c r="I758" s="11">
        <f t="shared" si="1972"/>
        <v>1.5739493508948384E-3</v>
      </c>
      <c r="J758" s="11">
        <f t="shared" si="1953"/>
        <v>0.16655021228382086</v>
      </c>
      <c r="K758" s="11">
        <f t="shared" si="1973"/>
        <v>7.9212047442139507E-4</v>
      </c>
      <c r="L758" s="23">
        <v>99855</v>
      </c>
      <c r="M758" s="11">
        <f t="shared" si="1954"/>
        <v>2.4567154638963411E-2</v>
      </c>
      <c r="N758" s="11">
        <f t="shared" si="1955"/>
        <v>0.92143431517231345</v>
      </c>
      <c r="O758" s="23">
        <v>8296</v>
      </c>
      <c r="P758" s="24">
        <f t="shared" si="1974"/>
        <v>8788</v>
      </c>
      <c r="Q758" s="25">
        <f t="shared" si="1956"/>
        <v>0.33067819754210287</v>
      </c>
      <c r="R758" s="23">
        <f t="shared" ref="R758:S758" si="1979">D758-D757</f>
        <v>40</v>
      </c>
      <c r="S758" s="12">
        <f t="shared" si="1979"/>
        <v>3204</v>
      </c>
      <c r="T758" s="23">
        <v>1873</v>
      </c>
      <c r="U758" s="23">
        <v>55</v>
      </c>
      <c r="V758" s="11">
        <f t="shared" si="1958"/>
        <v>5.3998530188723116E-2</v>
      </c>
      <c r="W758" s="12">
        <f t="shared" ref="W758:X758" si="1980">T758-T757</f>
        <v>-23</v>
      </c>
      <c r="X758" s="12">
        <f t="shared" si="1980"/>
        <v>0</v>
      </c>
      <c r="Y758" s="11">
        <f t="shared" si="1960"/>
        <v>1.8757197937008661E-2</v>
      </c>
      <c r="Z758" s="11">
        <f t="shared" si="1961"/>
        <v>2.9364655632674853E-2</v>
      </c>
      <c r="AA758" s="13">
        <f t="shared" si="1962"/>
        <v>0.99633431085043989</v>
      </c>
      <c r="AB758" s="33">
        <f t="shared" si="1963"/>
        <v>1.2572718378276622</v>
      </c>
      <c r="AC758" s="32">
        <f t="shared" si="1964"/>
        <v>2135.5714285714284</v>
      </c>
      <c r="AD758" s="32">
        <f t="shared" si="1965"/>
        <v>35</v>
      </c>
      <c r="AE758" s="32">
        <f t="shared" si="1966"/>
        <v>10210.428571428571</v>
      </c>
      <c r="AF758" s="34">
        <f t="shared" si="1967"/>
        <v>0.2411392665082685</v>
      </c>
      <c r="AG758" s="23">
        <v>6402207</v>
      </c>
      <c r="AH758" s="30">
        <f t="shared" si="1977"/>
        <v>107</v>
      </c>
      <c r="AI758" s="30">
        <f t="shared" si="1968"/>
        <v>295.2</v>
      </c>
      <c r="AJ758" s="23">
        <v>6186672</v>
      </c>
      <c r="AK758" s="23">
        <f t="shared" si="1978"/>
        <v>186</v>
      </c>
      <c r="AL758" s="30">
        <f t="shared" si="1969"/>
        <v>582.20000000000005</v>
      </c>
      <c r="AM758" s="19">
        <f t="shared" si="1970"/>
        <v>2516.1428571428573</v>
      </c>
    </row>
    <row r="759" spans="1:39" x14ac:dyDescent="0.25">
      <c r="A759" s="26">
        <v>44651</v>
      </c>
      <c r="B759" s="12">
        <f t="shared" si="1971"/>
        <v>1851871</v>
      </c>
      <c r="C759" s="23">
        <v>2654</v>
      </c>
      <c r="D759" s="23">
        <v>45470</v>
      </c>
      <c r="E759" s="23">
        <v>1706726</v>
      </c>
      <c r="F759" s="23">
        <v>11115682</v>
      </c>
      <c r="G759" s="7">
        <f t="shared" si="1952"/>
        <v>1134253.2653061224</v>
      </c>
      <c r="H759" s="12"/>
      <c r="I759" s="11">
        <f t="shared" si="1972"/>
        <v>1.4352020341582411E-3</v>
      </c>
      <c r="J759" s="11">
        <f t="shared" si="1953"/>
        <v>0.16659985415199896</v>
      </c>
      <c r="K759" s="11">
        <f t="shared" si="1973"/>
        <v>1.1368037279812953E-3</v>
      </c>
      <c r="L759" s="23">
        <v>99675</v>
      </c>
      <c r="M759" s="11">
        <f t="shared" si="1954"/>
        <v>2.4553546116333157E-2</v>
      </c>
      <c r="N759" s="11">
        <f t="shared" si="1955"/>
        <v>0.92162251042324217</v>
      </c>
      <c r="O759" s="23">
        <v>8412</v>
      </c>
      <c r="P759" s="24">
        <f t="shared" si="1974"/>
        <v>12622</v>
      </c>
      <c r="Q759" s="25">
        <f t="shared" si="1956"/>
        <v>0.21026778640469021</v>
      </c>
      <c r="R759" s="23">
        <f t="shared" ref="R759:S759" si="1981">D759-D758</f>
        <v>40</v>
      </c>
      <c r="S759" s="12">
        <f t="shared" si="1981"/>
        <v>2794</v>
      </c>
      <c r="T759" s="23">
        <v>1865</v>
      </c>
      <c r="U759" s="23">
        <v>52</v>
      </c>
      <c r="V759" s="11">
        <f t="shared" si="1958"/>
        <v>5.3823943460424621E-2</v>
      </c>
      <c r="W759" s="12">
        <f t="shared" ref="W759:X759" si="1982">T759-T758</f>
        <v>-8</v>
      </c>
      <c r="X759" s="12">
        <f t="shared" si="1982"/>
        <v>-3</v>
      </c>
      <c r="Y759" s="11">
        <f t="shared" si="1960"/>
        <v>1.8710810132932028E-2</v>
      </c>
      <c r="Z759" s="11">
        <f t="shared" si="1961"/>
        <v>2.7882037533512063E-2</v>
      </c>
      <c r="AA759" s="13">
        <f t="shared" si="1962"/>
        <v>0.9257057949479941</v>
      </c>
      <c r="AB759" s="33">
        <f t="shared" si="1963"/>
        <v>1.0611548828080557</v>
      </c>
      <c r="AC759" s="32">
        <f t="shared" si="1964"/>
        <v>2136</v>
      </c>
      <c r="AD759" s="32">
        <f t="shared" si="1965"/>
        <v>35.714285714285715</v>
      </c>
      <c r="AE759" s="32">
        <f t="shared" si="1966"/>
        <v>10772.714285714286</v>
      </c>
      <c r="AF759" s="34">
        <f t="shared" si="1967"/>
        <v>0.22215206855089203</v>
      </c>
      <c r="AG759" s="23">
        <v>6402359</v>
      </c>
      <c r="AH759" s="30">
        <f t="shared" si="1977"/>
        <v>152</v>
      </c>
      <c r="AI759" s="30">
        <f t="shared" si="1968"/>
        <v>296.8</v>
      </c>
      <c r="AJ759" s="23">
        <v>6186939</v>
      </c>
      <c r="AK759" s="23">
        <f t="shared" si="1978"/>
        <v>267</v>
      </c>
      <c r="AL759" s="30">
        <f t="shared" si="1969"/>
        <v>572.6</v>
      </c>
      <c r="AM759" s="19">
        <f t="shared" si="1970"/>
        <v>2466.5714285714284</v>
      </c>
    </row>
    <row r="760" spans="1:39" x14ac:dyDescent="0.25">
      <c r="A760" s="26">
        <v>44652</v>
      </c>
      <c r="B760" s="12">
        <f t="shared" si="1971"/>
        <v>1854198</v>
      </c>
      <c r="C760" s="23">
        <v>2327</v>
      </c>
      <c r="D760" s="23">
        <v>45510</v>
      </c>
      <c r="E760" s="23">
        <v>1709370</v>
      </c>
      <c r="F760" s="23">
        <v>11127382</v>
      </c>
      <c r="G760" s="7">
        <f t="shared" si="1952"/>
        <v>1135447.1428571427</v>
      </c>
      <c r="H760" s="12"/>
      <c r="I760" s="11">
        <f t="shared" si="1972"/>
        <v>1.2565670070971465E-3</v>
      </c>
      <c r="J760" s="11">
        <f t="shared" si="1953"/>
        <v>0.16663380478894316</v>
      </c>
      <c r="K760" s="11">
        <f t="shared" si="1973"/>
        <v>1.0525669949896011E-3</v>
      </c>
      <c r="L760" s="23">
        <v>99318</v>
      </c>
      <c r="M760" s="11">
        <f t="shared" si="1954"/>
        <v>2.4544304329958289E-2</v>
      </c>
      <c r="N760" s="11">
        <f t="shared" si="1955"/>
        <v>0.92189183679412878</v>
      </c>
      <c r="O760" s="23">
        <v>9191</v>
      </c>
      <c r="P760" s="24">
        <f t="shared" si="1974"/>
        <v>11700</v>
      </c>
      <c r="Q760" s="25">
        <f t="shared" si="1956"/>
        <v>0.19888888888888889</v>
      </c>
      <c r="R760" s="23">
        <f t="shared" ref="R760:S760" si="1983">D760-D759</f>
        <v>40</v>
      </c>
      <c r="S760" s="12">
        <f t="shared" si="1983"/>
        <v>2644</v>
      </c>
      <c r="T760" s="23">
        <v>1858</v>
      </c>
      <c r="U760" s="23">
        <v>56</v>
      </c>
      <c r="V760" s="11">
        <f t="shared" si="1958"/>
        <v>5.3563858875912931E-2</v>
      </c>
      <c r="W760" s="12">
        <f t="shared" ref="W760:X760" si="1984">T760-T759</f>
        <v>-7</v>
      </c>
      <c r="X760" s="12">
        <f t="shared" si="1984"/>
        <v>4</v>
      </c>
      <c r="Y760" s="11">
        <f t="shared" si="1960"/>
        <v>1.8707585734710729E-2</v>
      </c>
      <c r="Z760" s="11">
        <f t="shared" si="1961"/>
        <v>3.0139935414424113E-2</v>
      </c>
      <c r="AA760" s="13">
        <f t="shared" si="1962"/>
        <v>0.97190385748903008</v>
      </c>
      <c r="AB760" s="33">
        <f t="shared" si="1963"/>
        <v>0.94158479587057831</v>
      </c>
      <c r="AC760" s="32">
        <f t="shared" si="1964"/>
        <v>2120</v>
      </c>
      <c r="AD760" s="32">
        <f t="shared" si="1965"/>
        <v>36</v>
      </c>
      <c r="AE760" s="32">
        <f t="shared" si="1966"/>
        <v>10610</v>
      </c>
      <c r="AF760" s="34">
        <f t="shared" si="1967"/>
        <v>0.22393623311891825</v>
      </c>
      <c r="AG760" s="23">
        <v>6402762</v>
      </c>
      <c r="AH760" s="30">
        <f t="shared" si="1977"/>
        <v>403</v>
      </c>
      <c r="AI760" s="30">
        <f t="shared" si="1968"/>
        <v>291</v>
      </c>
      <c r="AJ760" s="23">
        <v>6187600</v>
      </c>
      <c r="AK760" s="23">
        <f t="shared" si="1978"/>
        <v>661</v>
      </c>
      <c r="AL760" s="30">
        <f t="shared" si="1969"/>
        <v>511.8</v>
      </c>
      <c r="AM760" s="19">
        <f t="shared" si="1970"/>
        <v>2282.4285714285716</v>
      </c>
    </row>
    <row r="761" spans="1:39" ht="12.75" x14ac:dyDescent="0.2">
      <c r="A761" s="26">
        <v>44653</v>
      </c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24"/>
      <c r="Q761" s="24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 spans="1:39" ht="12.75" x14ac:dyDescent="0.2">
      <c r="A762" s="26">
        <v>44654</v>
      </c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24"/>
      <c r="Q762" s="24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 spans="1:39" ht="12.75" x14ac:dyDescent="0.2">
      <c r="A763" s="26">
        <v>44655</v>
      </c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24"/>
      <c r="Q763" s="24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 spans="1:39" x14ac:dyDescent="0.25">
      <c r="A764" s="26">
        <v>44656</v>
      </c>
      <c r="B764" s="12">
        <f>B760+C764</f>
        <v>1860159</v>
      </c>
      <c r="C764" s="23">
        <v>5961</v>
      </c>
      <c r="D764" s="23">
        <v>45611</v>
      </c>
      <c r="E764" s="23">
        <v>1717268</v>
      </c>
      <c r="F764" s="23">
        <v>11158930</v>
      </c>
      <c r="G764" s="7">
        <f t="shared" ref="G764:G767" si="1985">F764/9.8</f>
        <v>1138666.3265306121</v>
      </c>
      <c r="H764" s="12"/>
      <c r="I764" s="11">
        <f>(B764-B760)/B760</f>
        <v>3.2148670206741674E-3</v>
      </c>
      <c r="J764" s="11">
        <f t="shared" ref="J764:J767" si="1986">B764/F764</f>
        <v>0.16669689656624784</v>
      </c>
      <c r="K764" s="11">
        <f>(F764-F760)/F760</f>
        <v>2.8351682363380714E-3</v>
      </c>
      <c r="L764" s="23">
        <v>97280</v>
      </c>
      <c r="M764" s="11">
        <f t="shared" ref="M764:M767" si="1987">D764/B764</f>
        <v>2.4519946950771414E-2</v>
      </c>
      <c r="N764" s="11">
        <f t="shared" ref="N764:N767" si="1988">E764/B764</f>
        <v>0.92318344829662413</v>
      </c>
      <c r="O764" s="23">
        <v>7540</v>
      </c>
      <c r="P764" s="24">
        <f>F764-F760</f>
        <v>31548</v>
      </c>
      <c r="Q764" s="25">
        <f t="shared" ref="Q764:Q767" si="1989">C764/P764</f>
        <v>0.1889501711677444</v>
      </c>
      <c r="R764" s="23">
        <f t="shared" ref="R764:S764" si="1990">D764-D760</f>
        <v>101</v>
      </c>
      <c r="S764" s="12">
        <f t="shared" si="1990"/>
        <v>7898</v>
      </c>
      <c r="T764" s="23">
        <v>1833</v>
      </c>
      <c r="U764" s="23">
        <v>49</v>
      </c>
      <c r="V764" s="11">
        <f t="shared" ref="V764:V767" si="1991">L764/B764</f>
        <v>5.2296604752604482E-2</v>
      </c>
      <c r="W764" s="12">
        <f t="shared" ref="W764:X764" si="1992">T764-T760</f>
        <v>-25</v>
      </c>
      <c r="X764" s="12">
        <f t="shared" si="1992"/>
        <v>-7</v>
      </c>
      <c r="Y764" s="11">
        <f t="shared" ref="Y764:Y767" si="1993">T764/L764</f>
        <v>1.884251644736842E-2</v>
      </c>
      <c r="Z764" s="11">
        <f t="shared" ref="Z764:Z767" si="1994">U764/T764</f>
        <v>2.6732133115111838E-2</v>
      </c>
      <c r="AA764" s="13">
        <f t="shared" ref="AA764:AA767" si="1995">(C758+C759+C760+C761+C762+C763+C764)/(C751+C752+C753+C754+C755+C756+C757)</f>
        <v>0.9301450832885545</v>
      </c>
      <c r="AB764" s="33">
        <f t="shared" ref="AB764:AB767" si="1996">SUM(AA758:AA764)/5</f>
        <v>0.76481780931520371</v>
      </c>
      <c r="AC764" s="32">
        <f t="shared" ref="AC764:AC767" si="1997">SUM(C758:C764)/7</f>
        <v>1978.2857142857142</v>
      </c>
      <c r="AD764" s="32">
        <f t="shared" ref="AD764:AD767" si="1998">SUM(R758:R764)/7</f>
        <v>31.571428571428573</v>
      </c>
      <c r="AE764" s="32">
        <f t="shared" ref="AE764:AE767" si="1999">SUM(P758:P764)/7</f>
        <v>9236.8571428571431</v>
      </c>
      <c r="AF764" s="34">
        <f t="shared" ref="AF764:AF767" si="2000">SUM(Q758:Q764)/5</f>
        <v>0.18575700880068527</v>
      </c>
      <c r="AG764" s="23">
        <v>6403425</v>
      </c>
      <c r="AH764" s="30">
        <f>AG764-AG760</f>
        <v>663</v>
      </c>
      <c r="AI764" s="30">
        <f t="shared" ref="AI764:AI767" si="2001">(SUM(AH758:AH764))/5</f>
        <v>265</v>
      </c>
      <c r="AJ764" s="23">
        <v>6188501</v>
      </c>
      <c r="AK764" s="23">
        <f>AJ764-AJ760</f>
        <v>901</v>
      </c>
      <c r="AL764" s="30">
        <f t="shared" ref="AL764:AL767" si="2002">(SUM(AK758:AK764))/5</f>
        <v>403</v>
      </c>
      <c r="AM764" s="19">
        <f t="shared" ref="AM764:AM767" si="2003">SUM(S758:S764)/7</f>
        <v>2362.8571428571427</v>
      </c>
    </row>
    <row r="765" spans="1:39" x14ac:dyDescent="0.25">
      <c r="A765" s="26">
        <v>44657</v>
      </c>
      <c r="B765" s="12">
        <f t="shared" ref="B765:B767" si="2004">B764+C765</f>
        <v>1863039</v>
      </c>
      <c r="C765" s="23">
        <v>2880</v>
      </c>
      <c r="D765" s="23">
        <v>45647</v>
      </c>
      <c r="E765" s="23">
        <v>1720497</v>
      </c>
      <c r="F765" s="23">
        <v>11168674</v>
      </c>
      <c r="G765" s="7">
        <f t="shared" si="1985"/>
        <v>1139660.612244898</v>
      </c>
      <c r="H765" s="12"/>
      <c r="I765" s="11">
        <f t="shared" ref="I765:I767" si="2005">(B765-B764)/B764</f>
        <v>1.5482547459652642E-3</v>
      </c>
      <c r="J765" s="11">
        <f t="shared" si="1986"/>
        <v>0.1668093275889331</v>
      </c>
      <c r="K765" s="11">
        <f t="shared" ref="K765:K767" si="2006">(F765-F764)/F764</f>
        <v>8.7320200055023196E-4</v>
      </c>
      <c r="L765" s="23">
        <v>96895</v>
      </c>
      <c r="M765" s="11">
        <f t="shared" si="1987"/>
        <v>2.450136577924563E-2</v>
      </c>
      <c r="N765" s="11">
        <f t="shared" si="1988"/>
        <v>0.92348952437388587</v>
      </c>
      <c r="O765" s="23">
        <v>7340</v>
      </c>
      <c r="P765" s="24">
        <f t="shared" ref="P765:P767" si="2007">F765-F764</f>
        <v>9744</v>
      </c>
      <c r="Q765" s="25">
        <f t="shared" si="1989"/>
        <v>0.29556650246305421</v>
      </c>
      <c r="R765" s="23">
        <f t="shared" ref="R765:S765" si="2008">D765-D764</f>
        <v>36</v>
      </c>
      <c r="S765" s="12">
        <f t="shared" si="2008"/>
        <v>3229</v>
      </c>
      <c r="T765" s="23">
        <v>1785</v>
      </c>
      <c r="U765" s="23">
        <v>49</v>
      </c>
      <c r="V765" s="11">
        <f t="shared" si="1991"/>
        <v>5.2009109846868476E-2</v>
      </c>
      <c r="W765" s="12">
        <f t="shared" ref="W765:X765" si="2009">T765-T764</f>
        <v>-48</v>
      </c>
      <c r="X765" s="12">
        <f t="shared" si="2009"/>
        <v>0</v>
      </c>
      <c r="Y765" s="11">
        <f t="shared" si="1993"/>
        <v>1.8422003199339492E-2</v>
      </c>
      <c r="Z765" s="11">
        <f t="shared" si="1994"/>
        <v>2.7450980392156862E-2</v>
      </c>
      <c r="AA765" s="13">
        <f t="shared" si="1995"/>
        <v>0.92461034182888491</v>
      </c>
      <c r="AB765" s="33">
        <f t="shared" si="1996"/>
        <v>0.75047301551089274</v>
      </c>
      <c r="AC765" s="32">
        <f t="shared" si="1997"/>
        <v>1974.5714285714287</v>
      </c>
      <c r="AD765" s="32">
        <f t="shared" si="1998"/>
        <v>31</v>
      </c>
      <c r="AE765" s="32">
        <f t="shared" si="1999"/>
        <v>9373.4285714285706</v>
      </c>
      <c r="AF765" s="34">
        <f t="shared" si="2000"/>
        <v>0.17873466978487557</v>
      </c>
      <c r="AG765" s="23">
        <v>6403532</v>
      </c>
      <c r="AH765" s="30">
        <f t="shared" ref="AH765:AH767" si="2010">AG765-AG764</f>
        <v>107</v>
      </c>
      <c r="AI765" s="30">
        <f t="shared" si="2001"/>
        <v>265</v>
      </c>
      <c r="AJ765" s="23">
        <v>6188620</v>
      </c>
      <c r="AK765" s="23">
        <f t="shared" ref="AK765:AK767" si="2011">AJ765-AJ764</f>
        <v>119</v>
      </c>
      <c r="AL765" s="30">
        <f t="shared" si="2002"/>
        <v>389.6</v>
      </c>
      <c r="AM765" s="19">
        <f t="shared" si="2003"/>
        <v>2366.4285714285716</v>
      </c>
    </row>
    <row r="766" spans="1:39" x14ac:dyDescent="0.25">
      <c r="A766" s="26">
        <v>44658</v>
      </c>
      <c r="B766" s="12">
        <f t="shared" si="2004"/>
        <v>1865607</v>
      </c>
      <c r="C766" s="23">
        <v>2568</v>
      </c>
      <c r="D766" s="23">
        <v>45684</v>
      </c>
      <c r="E766" s="23">
        <v>1723020</v>
      </c>
      <c r="F766" s="23">
        <v>11180076</v>
      </c>
      <c r="G766" s="7">
        <f t="shared" si="1985"/>
        <v>1140824.081632653</v>
      </c>
      <c r="H766" s="12"/>
      <c r="I766" s="11">
        <f t="shared" si="2005"/>
        <v>1.3783930449121032E-3</v>
      </c>
      <c r="J766" s="11">
        <f t="shared" si="1986"/>
        <v>0.16686890142786148</v>
      </c>
      <c r="K766" s="11">
        <f t="shared" si="2006"/>
        <v>1.0208911102607167E-3</v>
      </c>
      <c r="L766" s="23">
        <v>96903</v>
      </c>
      <c r="M766" s="11">
        <f t="shared" si="1987"/>
        <v>2.4487472441945168E-2</v>
      </c>
      <c r="N766" s="11">
        <f t="shared" si="1988"/>
        <v>0.9235707198783023</v>
      </c>
      <c r="O766" s="23">
        <v>7799</v>
      </c>
      <c r="P766" s="24">
        <f t="shared" si="2007"/>
        <v>11402</v>
      </c>
      <c r="Q766" s="25">
        <f t="shared" si="1989"/>
        <v>0.22522364497456587</v>
      </c>
      <c r="R766" s="23">
        <f t="shared" ref="R766:S766" si="2012">D766-D765</f>
        <v>37</v>
      </c>
      <c r="S766" s="12">
        <f t="shared" si="2012"/>
        <v>2523</v>
      </c>
      <c r="T766" s="23">
        <v>1724</v>
      </c>
      <c r="U766" s="23">
        <v>51</v>
      </c>
      <c r="V766" s="11">
        <f t="shared" si="1991"/>
        <v>5.194180767975249E-2</v>
      </c>
      <c r="W766" s="12">
        <f t="shared" ref="W766:X766" si="2013">T766-T765</f>
        <v>-61</v>
      </c>
      <c r="X766" s="12">
        <f t="shared" si="2013"/>
        <v>2</v>
      </c>
      <c r="Y766" s="11">
        <f t="shared" si="1993"/>
        <v>1.7790986863151812E-2</v>
      </c>
      <c r="Z766" s="11">
        <f t="shared" si="1994"/>
        <v>2.9582366589327145E-2</v>
      </c>
      <c r="AA766" s="13">
        <f t="shared" si="1995"/>
        <v>0.91867308721241303</v>
      </c>
      <c r="AB766" s="33">
        <f t="shared" si="1996"/>
        <v>0.74906647396377646</v>
      </c>
      <c r="AC766" s="32">
        <f t="shared" si="1997"/>
        <v>1962.2857142857142</v>
      </c>
      <c r="AD766" s="32">
        <f t="shared" si="1998"/>
        <v>30.571428571428573</v>
      </c>
      <c r="AE766" s="32">
        <f t="shared" si="1999"/>
        <v>9199.1428571428569</v>
      </c>
      <c r="AF766" s="34">
        <f t="shared" si="2000"/>
        <v>0.18172584149885068</v>
      </c>
      <c r="AG766" s="23">
        <v>6403667</v>
      </c>
      <c r="AH766" s="30">
        <f t="shared" si="2010"/>
        <v>135</v>
      </c>
      <c r="AI766" s="30">
        <f t="shared" si="2001"/>
        <v>261.60000000000002</v>
      </c>
      <c r="AJ766" s="23">
        <v>6188807</v>
      </c>
      <c r="AK766" s="23">
        <f t="shared" si="2011"/>
        <v>187</v>
      </c>
      <c r="AL766" s="30">
        <f t="shared" si="2002"/>
        <v>373.6</v>
      </c>
      <c r="AM766" s="19">
        <f t="shared" si="2003"/>
        <v>2327.7142857142858</v>
      </c>
    </row>
    <row r="767" spans="1:39" x14ac:dyDescent="0.25">
      <c r="A767" s="26">
        <v>44659</v>
      </c>
      <c r="B767" s="12">
        <f t="shared" si="2004"/>
        <v>1868007</v>
      </c>
      <c r="C767" s="23">
        <v>2400</v>
      </c>
      <c r="D767" s="23">
        <v>45721</v>
      </c>
      <c r="E767" s="23">
        <v>1725324</v>
      </c>
      <c r="F767" s="23">
        <v>11191893</v>
      </c>
      <c r="G767" s="7">
        <f t="shared" si="1985"/>
        <v>1142029.8979591837</v>
      </c>
      <c r="H767" s="12"/>
      <c r="I767" s="11">
        <f t="shared" si="2005"/>
        <v>1.2864445727315561E-3</v>
      </c>
      <c r="J767" s="11">
        <f t="shared" si="1986"/>
        <v>0.16690715324029634</v>
      </c>
      <c r="K767" s="11">
        <f t="shared" si="2006"/>
        <v>1.0569695590620315E-3</v>
      </c>
      <c r="L767" s="23">
        <v>96962</v>
      </c>
      <c r="M767" s="11">
        <f t="shared" si="1987"/>
        <v>2.4475818345434466E-2</v>
      </c>
      <c r="N767" s="11">
        <f t="shared" si="1988"/>
        <v>0.92361752391720164</v>
      </c>
      <c r="O767" s="23">
        <v>8258</v>
      </c>
      <c r="P767" s="24">
        <f t="shared" si="2007"/>
        <v>11817</v>
      </c>
      <c r="Q767" s="25">
        <f t="shared" si="1989"/>
        <v>0.20309723280020309</v>
      </c>
      <c r="R767" s="23">
        <f t="shared" ref="R767:S767" si="2014">D767-D766</f>
        <v>37</v>
      </c>
      <c r="S767" s="12">
        <f t="shared" si="2014"/>
        <v>2304</v>
      </c>
      <c r="T767" s="23">
        <v>1688</v>
      </c>
      <c r="U767" s="23">
        <v>50</v>
      </c>
      <c r="V767" s="11">
        <f t="shared" si="1991"/>
        <v>5.1906657737363943E-2</v>
      </c>
      <c r="W767" s="12">
        <f t="shared" ref="W767:X767" si="2015">T767-T766</f>
        <v>-36</v>
      </c>
      <c r="X767" s="12">
        <f t="shared" si="2015"/>
        <v>-1</v>
      </c>
      <c r="Y767" s="11">
        <f t="shared" si="1993"/>
        <v>1.7408881829995258E-2</v>
      </c>
      <c r="Z767" s="11">
        <f t="shared" si="1994"/>
        <v>2.9620853080568721E-2</v>
      </c>
      <c r="AA767" s="13">
        <f t="shared" si="1995"/>
        <v>0.93052560646900273</v>
      </c>
      <c r="AB767" s="33">
        <f t="shared" si="1996"/>
        <v>0.74079082375977101</v>
      </c>
      <c r="AC767" s="32">
        <f t="shared" si="1997"/>
        <v>1972.7142857142858</v>
      </c>
      <c r="AD767" s="32">
        <f t="shared" si="1998"/>
        <v>30.142857142857142</v>
      </c>
      <c r="AE767" s="32">
        <f t="shared" si="1999"/>
        <v>9215.8571428571431</v>
      </c>
      <c r="AF767" s="34">
        <f t="shared" si="2000"/>
        <v>0.18256751028111354</v>
      </c>
      <c r="AG767" s="23">
        <v>6403956</v>
      </c>
      <c r="AH767" s="30">
        <f t="shared" si="2010"/>
        <v>289</v>
      </c>
      <c r="AI767" s="30">
        <f t="shared" si="2001"/>
        <v>238.8</v>
      </c>
      <c r="AJ767" s="23">
        <v>6189220</v>
      </c>
      <c r="AK767" s="23">
        <f t="shared" si="2011"/>
        <v>413</v>
      </c>
      <c r="AL767" s="30">
        <f t="shared" si="2002"/>
        <v>324</v>
      </c>
      <c r="AM767" s="19">
        <f t="shared" si="2003"/>
        <v>2279.1428571428573</v>
      </c>
    </row>
    <row r="768" spans="1:39" ht="12.75" x14ac:dyDescent="0.2">
      <c r="A768" s="26">
        <v>44660</v>
      </c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24"/>
      <c r="Q768" s="24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 spans="1:39" ht="12.75" x14ac:dyDescent="0.2">
      <c r="A769" s="26">
        <v>44661</v>
      </c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24"/>
      <c r="Q769" s="24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 spans="1:39" x14ac:dyDescent="0.25">
      <c r="A770" s="26">
        <v>44662</v>
      </c>
      <c r="B770" s="12">
        <f>B767+C770</f>
        <v>1872664</v>
      </c>
      <c r="C770" s="23">
        <v>4657</v>
      </c>
      <c r="D770" s="23">
        <v>45781</v>
      </c>
      <c r="E770" s="23">
        <v>1731816</v>
      </c>
      <c r="F770" s="23">
        <v>11221030</v>
      </c>
      <c r="G770" s="7">
        <f t="shared" ref="G770:G773" si="2016">F770/9.8</f>
        <v>1145003.0612244897</v>
      </c>
      <c r="H770" s="12"/>
      <c r="I770" s="11">
        <f>(B770-B767)/B767</f>
        <v>2.4930313430302992E-3</v>
      </c>
      <c r="J770" s="11">
        <f t="shared" ref="J770:J773" si="2017">B770/F770</f>
        <v>0.16688877937230362</v>
      </c>
      <c r="K770" s="11">
        <f>(F770-F767)/F767</f>
        <v>2.6034023020055676E-3</v>
      </c>
      <c r="L770" s="23">
        <v>95067</v>
      </c>
      <c r="M770" s="11">
        <f t="shared" ref="M770:M773" si="2018">D770/B770</f>
        <v>2.4446991024551119E-2</v>
      </c>
      <c r="N770" s="11">
        <f t="shared" ref="N770:N773" si="2019">E770/B770</f>
        <v>0.92478736174775611</v>
      </c>
      <c r="O770" s="23">
        <v>8258</v>
      </c>
      <c r="P770" s="24">
        <f>F770-F767</f>
        <v>29137</v>
      </c>
      <c r="Q770" s="25">
        <f t="shared" ref="Q770:Q773" si="2020">C770/P770</f>
        <v>0.15983114253354841</v>
      </c>
      <c r="R770" s="23">
        <f t="shared" ref="R770:S770" si="2021">D770-D767</f>
        <v>60</v>
      </c>
      <c r="S770" s="12">
        <f t="shared" si="2021"/>
        <v>6492</v>
      </c>
      <c r="T770" s="23">
        <v>1755</v>
      </c>
      <c r="U770" s="23">
        <v>48</v>
      </c>
      <c r="V770" s="11">
        <f t="shared" ref="V770:V773" si="2022">L770/B770</f>
        <v>5.0765647227692744E-2</v>
      </c>
      <c r="W770" s="12">
        <f t="shared" ref="W770:X770" si="2023">T770-T767</f>
        <v>67</v>
      </c>
      <c r="X770" s="12">
        <f t="shared" si="2023"/>
        <v>-2</v>
      </c>
      <c r="Y770" s="11">
        <f t="shared" ref="Y770:Y773" si="2024">T770/L770</f>
        <v>1.8460664583925021E-2</v>
      </c>
      <c r="Z770" s="11">
        <f t="shared" ref="Z770:Z773" si="2025">U770/T770</f>
        <v>2.735042735042735E-2</v>
      </c>
      <c r="AA770" s="13">
        <f t="shared" ref="AA770:AA773" si="2026">(C764+C765+C766+C767+C768+C769+C770)/(C757+C758+C759+C760+C761+C762+C763)</f>
        <v>1.9201414162420714</v>
      </c>
      <c r="AB770" s="33">
        <f t="shared" ref="AB770:AB773" si="2027">SUM(AA764:AA770)/5</f>
        <v>1.1248191070081854</v>
      </c>
      <c r="AC770" s="32">
        <f t="shared" ref="AC770:AC773" si="2028">SUM(C764:C770)/7</f>
        <v>2638</v>
      </c>
      <c r="AD770" s="32">
        <f t="shared" ref="AD770:AD773" si="2029">SUM(R764:R770)/7</f>
        <v>38.714285714285715</v>
      </c>
      <c r="AE770" s="32">
        <f t="shared" ref="AE770:AE773" si="2030">SUM(P764:P770)/7</f>
        <v>13378.285714285714</v>
      </c>
      <c r="AF770" s="34">
        <f t="shared" ref="AF770:AF773" si="2031">SUM(Q764:Q770)/5</f>
        <v>0.21453373878782322</v>
      </c>
      <c r="AG770" s="23">
        <v>6404348</v>
      </c>
      <c r="AH770" s="30">
        <f>AG770-AG767</f>
        <v>392</v>
      </c>
      <c r="AI770" s="30">
        <f t="shared" ref="AI770:AI773" si="2032">(SUM(AH764:AH770))/5</f>
        <v>317.2</v>
      </c>
      <c r="AJ770" s="23">
        <v>6189787</v>
      </c>
      <c r="AK770" s="23">
        <f>AJ770-AJ767</f>
        <v>567</v>
      </c>
      <c r="AL770" s="30">
        <f t="shared" ref="AL770:AL773" si="2033">(SUM(AK764:AK770))/5</f>
        <v>437.4</v>
      </c>
      <c r="AM770" s="19">
        <f t="shared" ref="AM770:AM773" si="2034">SUM(S764:S770)/7</f>
        <v>3206.5714285714284</v>
      </c>
    </row>
    <row r="771" spans="1:39" x14ac:dyDescent="0.25">
      <c r="A771" s="26">
        <v>44663</v>
      </c>
      <c r="B771" s="12">
        <f t="shared" ref="B771:B773" si="2035">B770+C771</f>
        <v>1874206</v>
      </c>
      <c r="C771" s="23">
        <v>1542</v>
      </c>
      <c r="D771" s="23">
        <v>45812</v>
      </c>
      <c r="E771" s="23">
        <v>1735929</v>
      </c>
      <c r="F771" s="23">
        <v>11225020</v>
      </c>
      <c r="G771" s="7">
        <f t="shared" si="2016"/>
        <v>1145410.2040816327</v>
      </c>
      <c r="H771" s="12"/>
      <c r="I771" s="11">
        <f t="shared" ref="I771:I773" si="2036">(B771-B770)/B770</f>
        <v>8.2342587885493612E-4</v>
      </c>
      <c r="J771" s="11">
        <f t="shared" si="2017"/>
        <v>0.16696682945776489</v>
      </c>
      <c r="K771" s="11">
        <f t="shared" ref="K771:K773" si="2037">(F771-F770)/F770</f>
        <v>3.5558233067730857E-4</v>
      </c>
      <c r="L771" s="23">
        <v>92465</v>
      </c>
      <c r="M771" s="11">
        <f t="shared" si="2018"/>
        <v>2.4443417639256303E-2</v>
      </c>
      <c r="N771" s="11">
        <f t="shared" si="2019"/>
        <v>0.92622102372951531</v>
      </c>
      <c r="O771" s="23">
        <v>8681</v>
      </c>
      <c r="P771" s="24">
        <f t="shared" ref="P771:P773" si="2038">F771-F770</f>
        <v>3990</v>
      </c>
      <c r="Q771" s="25">
        <f t="shared" si="2020"/>
        <v>0.38646616541353385</v>
      </c>
      <c r="R771" s="23">
        <f t="shared" ref="R771:S771" si="2039">D771-D770</f>
        <v>31</v>
      </c>
      <c r="S771" s="12">
        <f t="shared" si="2039"/>
        <v>4113</v>
      </c>
      <c r="T771" s="23">
        <v>1800</v>
      </c>
      <c r="U771" s="23">
        <v>51</v>
      </c>
      <c r="V771" s="11">
        <f t="shared" si="2022"/>
        <v>4.933555863122837E-2</v>
      </c>
      <c r="W771" s="12">
        <f t="shared" ref="W771:X771" si="2040">T771-T770</f>
        <v>45</v>
      </c>
      <c r="X771" s="12">
        <f t="shared" si="2040"/>
        <v>3</v>
      </c>
      <c r="Y771" s="11">
        <f t="shared" si="2024"/>
        <v>1.9466825285243065E-2</v>
      </c>
      <c r="Z771" s="11">
        <f t="shared" si="2025"/>
        <v>2.8333333333333332E-2</v>
      </c>
      <c r="AA771" s="13">
        <f t="shared" si="2026"/>
        <v>1.014370306181398</v>
      </c>
      <c r="AB771" s="33">
        <f t="shared" si="2027"/>
        <v>1.1416641515867541</v>
      </c>
      <c r="AC771" s="32">
        <f t="shared" si="2028"/>
        <v>2006.7142857142858</v>
      </c>
      <c r="AD771" s="32">
        <f t="shared" si="2029"/>
        <v>28.714285714285715</v>
      </c>
      <c r="AE771" s="32">
        <f t="shared" si="2030"/>
        <v>9441.4285714285706</v>
      </c>
      <c r="AF771" s="34">
        <f t="shared" si="2031"/>
        <v>0.2540369376369811</v>
      </c>
      <c r="AG771" s="23">
        <v>6404436</v>
      </c>
      <c r="AH771" s="30">
        <f t="shared" ref="AH771:AH773" si="2041">AG771-AG770</f>
        <v>88</v>
      </c>
      <c r="AI771" s="30">
        <f t="shared" si="2032"/>
        <v>202.2</v>
      </c>
      <c r="AJ771" s="23">
        <v>6189913</v>
      </c>
      <c r="AK771" s="23">
        <f t="shared" ref="AK771:AK773" si="2042">AJ771-AJ770</f>
        <v>126</v>
      </c>
      <c r="AL771" s="30">
        <f t="shared" si="2033"/>
        <v>282.39999999999998</v>
      </c>
      <c r="AM771" s="19">
        <f t="shared" si="2034"/>
        <v>2665.8571428571427</v>
      </c>
    </row>
    <row r="772" spans="1:39" x14ac:dyDescent="0.25">
      <c r="A772" s="26">
        <v>44664</v>
      </c>
      <c r="B772" s="12">
        <f t="shared" si="2035"/>
        <v>1876946</v>
      </c>
      <c r="C772" s="23">
        <v>2740</v>
      </c>
      <c r="D772" s="23">
        <v>45838</v>
      </c>
      <c r="E772" s="23">
        <v>1742051</v>
      </c>
      <c r="F772" s="23">
        <v>11233362</v>
      </c>
      <c r="G772" s="7">
        <f t="shared" si="2016"/>
        <v>1146261.4285714284</v>
      </c>
      <c r="H772" s="12"/>
      <c r="I772" s="11">
        <f t="shared" si="2036"/>
        <v>1.4619524214520708E-3</v>
      </c>
      <c r="J772" s="11">
        <f t="shared" si="2017"/>
        <v>0.16708675461540365</v>
      </c>
      <c r="K772" s="11">
        <f t="shared" si="2037"/>
        <v>7.4316125940087415E-4</v>
      </c>
      <c r="L772" s="23">
        <v>89057</v>
      </c>
      <c r="M772" s="11">
        <f t="shared" si="2018"/>
        <v>2.4421586982257347E-2</v>
      </c>
      <c r="N772" s="11">
        <f t="shared" si="2019"/>
        <v>0.92813059086409522</v>
      </c>
      <c r="O772" s="23">
        <v>5027</v>
      </c>
      <c r="P772" s="24">
        <f t="shared" si="2038"/>
        <v>8342</v>
      </c>
      <c r="Q772" s="25">
        <f t="shared" si="2020"/>
        <v>0.32845840326060899</v>
      </c>
      <c r="R772" s="23">
        <f t="shared" ref="R772:S772" si="2043">D772-D771</f>
        <v>26</v>
      </c>
      <c r="S772" s="12">
        <f t="shared" si="2043"/>
        <v>6122</v>
      </c>
      <c r="T772" s="23">
        <v>1717</v>
      </c>
      <c r="U772" s="23">
        <v>47</v>
      </c>
      <c r="V772" s="11">
        <f t="shared" si="2022"/>
        <v>4.744782215364747E-2</v>
      </c>
      <c r="W772" s="12">
        <f t="shared" ref="W772:X772" si="2044">T772-T771</f>
        <v>-83</v>
      </c>
      <c r="X772" s="12">
        <f t="shared" si="2044"/>
        <v>-4</v>
      </c>
      <c r="Y772" s="11">
        <f t="shared" si="2024"/>
        <v>1.9279787102642127E-2</v>
      </c>
      <c r="Z772" s="11">
        <f t="shared" si="2025"/>
        <v>2.7373325567850902E-2</v>
      </c>
      <c r="AA772" s="13">
        <f t="shared" si="2026"/>
        <v>1.0061496165533208</v>
      </c>
      <c r="AB772" s="33">
        <f t="shared" si="2027"/>
        <v>1.1579720065316412</v>
      </c>
      <c r="AC772" s="32">
        <f t="shared" si="2028"/>
        <v>1986.7142857142858</v>
      </c>
      <c r="AD772" s="32">
        <f t="shared" si="2029"/>
        <v>27.285714285714285</v>
      </c>
      <c r="AE772" s="32">
        <f t="shared" si="2030"/>
        <v>9241.1428571428569</v>
      </c>
      <c r="AF772" s="34">
        <f t="shared" si="2031"/>
        <v>0.26061531779649205</v>
      </c>
      <c r="AG772" s="23">
        <v>6404541</v>
      </c>
      <c r="AH772" s="30">
        <f t="shared" si="2041"/>
        <v>105</v>
      </c>
      <c r="AI772" s="30">
        <f t="shared" si="2032"/>
        <v>201.8</v>
      </c>
      <c r="AJ772" s="23">
        <v>6190140</v>
      </c>
      <c r="AK772" s="23">
        <f t="shared" si="2042"/>
        <v>227</v>
      </c>
      <c r="AL772" s="30">
        <f t="shared" si="2033"/>
        <v>304</v>
      </c>
      <c r="AM772" s="19">
        <f t="shared" si="2034"/>
        <v>3079.1428571428573</v>
      </c>
    </row>
    <row r="773" spans="1:39" x14ac:dyDescent="0.25">
      <c r="A773" s="26">
        <v>44665</v>
      </c>
      <c r="B773" s="12">
        <f t="shared" si="2035"/>
        <v>1879480</v>
      </c>
      <c r="C773" s="23">
        <v>2534</v>
      </c>
      <c r="D773" s="23">
        <v>45865</v>
      </c>
      <c r="E773" s="23">
        <v>1748707</v>
      </c>
      <c r="F773" s="23">
        <v>11244573</v>
      </c>
      <c r="G773" s="7">
        <f t="shared" si="2016"/>
        <v>1147405.4081632653</v>
      </c>
      <c r="H773" s="12"/>
      <c r="I773" s="11">
        <f t="shared" si="2036"/>
        <v>1.3500654787084977E-3</v>
      </c>
      <c r="J773" s="11">
        <f t="shared" si="2017"/>
        <v>0.1671455198876827</v>
      </c>
      <c r="K773" s="11">
        <f t="shared" si="2037"/>
        <v>9.9800932258748538E-4</v>
      </c>
      <c r="L773" s="23">
        <v>84908</v>
      </c>
      <c r="M773" s="11">
        <f t="shared" si="2018"/>
        <v>2.4403026368995679E-2</v>
      </c>
      <c r="N773" s="11">
        <f t="shared" si="2019"/>
        <v>0.93042064826441351</v>
      </c>
      <c r="O773" s="23">
        <v>3931</v>
      </c>
      <c r="P773" s="24">
        <f t="shared" si="2038"/>
        <v>11211</v>
      </c>
      <c r="Q773" s="25">
        <f t="shared" si="2020"/>
        <v>0.22602800820622604</v>
      </c>
      <c r="R773" s="23">
        <f t="shared" ref="R773:S773" si="2045">D773-D772</f>
        <v>27</v>
      </c>
      <c r="S773" s="12">
        <f t="shared" si="2045"/>
        <v>6656</v>
      </c>
      <c r="T773" s="23">
        <v>1648</v>
      </c>
      <c r="U773" s="23">
        <v>50</v>
      </c>
      <c r="V773" s="11">
        <f t="shared" si="2022"/>
        <v>4.5176325366590761E-2</v>
      </c>
      <c r="W773" s="12">
        <f t="shared" ref="W773:X773" si="2046">T773-T772</f>
        <v>-69</v>
      </c>
      <c r="X773" s="12">
        <f t="shared" si="2046"/>
        <v>3</v>
      </c>
      <c r="Y773" s="11">
        <f t="shared" si="2024"/>
        <v>1.9409242945305508E-2</v>
      </c>
      <c r="Z773" s="11">
        <f t="shared" si="2025"/>
        <v>3.0339805825242719E-2</v>
      </c>
      <c r="AA773" s="13">
        <f t="shared" si="2026"/>
        <v>1.0099737914967968</v>
      </c>
      <c r="AB773" s="33">
        <f t="shared" si="2027"/>
        <v>1.1762321473885178</v>
      </c>
      <c r="AC773" s="32">
        <f t="shared" si="2028"/>
        <v>1981.8571428571429</v>
      </c>
      <c r="AD773" s="32">
        <f t="shared" si="2029"/>
        <v>25.857142857142858</v>
      </c>
      <c r="AE773" s="32">
        <f t="shared" si="2030"/>
        <v>9213.8571428571431</v>
      </c>
      <c r="AF773" s="34">
        <f t="shared" si="2031"/>
        <v>0.26077619044282407</v>
      </c>
      <c r="AG773" s="23">
        <v>6404687</v>
      </c>
      <c r="AH773" s="30">
        <f t="shared" si="2041"/>
        <v>146</v>
      </c>
      <c r="AI773" s="30">
        <f t="shared" si="2032"/>
        <v>204</v>
      </c>
      <c r="AJ773" s="23">
        <v>6190310</v>
      </c>
      <c r="AK773" s="23">
        <f t="shared" si="2042"/>
        <v>170</v>
      </c>
      <c r="AL773" s="30">
        <f t="shared" si="2033"/>
        <v>300.60000000000002</v>
      </c>
      <c r="AM773" s="19">
        <f t="shared" si="2034"/>
        <v>3669.5714285714284</v>
      </c>
    </row>
    <row r="774" spans="1:39" ht="12.75" x14ac:dyDescent="0.2">
      <c r="A774" s="26">
        <v>44666</v>
      </c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24"/>
      <c r="Q774" s="24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 spans="1:39" ht="12.75" x14ac:dyDescent="0.2">
      <c r="A775" s="26">
        <v>44667</v>
      </c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24"/>
      <c r="Q775" s="24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 spans="1:39" ht="12.75" x14ac:dyDescent="0.2">
      <c r="A776" s="26">
        <v>44668</v>
      </c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24"/>
      <c r="Q776" s="24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 spans="1:39" ht="12.75" x14ac:dyDescent="0.2">
      <c r="A777" s="26">
        <v>44669</v>
      </c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24"/>
      <c r="Q777" s="24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 spans="1:39" x14ac:dyDescent="0.25">
      <c r="A778" s="26">
        <v>44670</v>
      </c>
      <c r="B778" s="12">
        <f>B773+C778</f>
        <v>1884458</v>
      </c>
      <c r="C778" s="23">
        <v>4978</v>
      </c>
      <c r="D778" s="23">
        <v>45971</v>
      </c>
      <c r="E778" s="23">
        <v>1760777</v>
      </c>
      <c r="F778" s="23">
        <v>11275271</v>
      </c>
      <c r="G778" s="7">
        <f t="shared" ref="G778:G781" si="2047">F778/9.8</f>
        <v>1150537.857142857</v>
      </c>
      <c r="H778" s="12"/>
      <c r="I778" s="11">
        <f>(B778-B773)/B773</f>
        <v>2.6486049332794179E-3</v>
      </c>
      <c r="J778" s="11">
        <f t="shared" ref="J778:J781" si="2048">B778/F778</f>
        <v>0.16713194742725029</v>
      </c>
      <c r="K778" s="11">
        <f>(F778-F773)/F773</f>
        <v>2.7300280766552895E-3</v>
      </c>
      <c r="L778" s="23">
        <v>77710</v>
      </c>
      <c r="M778" s="11">
        <f t="shared" ref="M778:M781" si="2049">D778/B778</f>
        <v>2.4394812725993361E-2</v>
      </c>
      <c r="N778" s="11">
        <f t="shared" ref="N778:N781" si="2050">E778/B778</f>
        <v>0.93436786598586963</v>
      </c>
      <c r="O778" s="23">
        <v>3609</v>
      </c>
      <c r="P778" s="24">
        <f>F778-F773</f>
        <v>30698</v>
      </c>
      <c r="Q778" s="25">
        <f t="shared" ref="Q778:Q781" si="2051">C778/P778</f>
        <v>0.1621604013290768</v>
      </c>
      <c r="R778" s="23">
        <f t="shared" ref="R778:S778" si="2052">D778-D773</f>
        <v>106</v>
      </c>
      <c r="S778" s="12">
        <f t="shared" si="2052"/>
        <v>12070</v>
      </c>
      <c r="T778" s="23">
        <v>1560</v>
      </c>
      <c r="U778" s="23">
        <v>49</v>
      </c>
      <c r="V778" s="11">
        <f t="shared" ref="V778:V781" si="2053">L778/B778</f>
        <v>4.1237321288136959E-2</v>
      </c>
      <c r="W778" s="12">
        <f t="shared" ref="W778:X778" si="2054">T778-T773</f>
        <v>-88</v>
      </c>
      <c r="X778" s="12">
        <f t="shared" si="2054"/>
        <v>-1</v>
      </c>
      <c r="Y778" s="11">
        <f t="shared" ref="Y778:Y781" si="2055">T778/L778</f>
        <v>2.0074636468922918E-2</v>
      </c>
      <c r="Z778" s="11">
        <f t="shared" ref="Z778:Z781" si="2056">U778/T778</f>
        <v>3.141025641025641E-2</v>
      </c>
      <c r="AA778" s="13">
        <f t="shared" ref="AA778:AA781" si="2057">(C772+C773+C774+C775+C776+C777+C778)/(C765+C766+C767+C768+C769+C770+C771)</f>
        <v>0.72983555207517614</v>
      </c>
      <c r="AB778" s="33">
        <f t="shared" ref="AB778:AB781" si="2058">SUM(AA772:AA778)/5</f>
        <v>0.54919179202505874</v>
      </c>
      <c r="AC778" s="32">
        <f t="shared" ref="AC778:AC781" si="2059">SUM(C772:C778)/7</f>
        <v>1464.5714285714287</v>
      </c>
      <c r="AD778" s="32">
        <f t="shared" ref="AD778:AD781" si="2060">SUM(R772:R778)/7</f>
        <v>22.714285714285715</v>
      </c>
      <c r="AE778" s="32">
        <f t="shared" ref="AE778:AE781" si="2061">SUM(P772:P778)/7</f>
        <v>7178.7142857142853</v>
      </c>
      <c r="AF778" s="34">
        <f t="shared" ref="AF778:AF781" si="2062">SUM(Q772:Q778)/5</f>
        <v>0.14332936255918238</v>
      </c>
      <c r="AG778" s="23">
        <v>6405123</v>
      </c>
      <c r="AH778" s="30">
        <f>AG778-AG773</f>
        <v>436</v>
      </c>
      <c r="AI778" s="30">
        <f t="shared" ref="AI778:AI781" si="2063">(SUM(AH772:AH778))/5</f>
        <v>137.4</v>
      </c>
      <c r="AJ778" s="23">
        <v>6190793</v>
      </c>
      <c r="AK778" s="23">
        <f>AJ778-AJ773</f>
        <v>483</v>
      </c>
      <c r="AL778" s="30">
        <f t="shared" ref="AL778:AL781" si="2064">(SUM(AK772:AK778))/5</f>
        <v>176</v>
      </c>
      <c r="AM778" s="19">
        <f t="shared" ref="AM778:AM781" si="2065">SUM(S772:S778)/7</f>
        <v>3549.7142857142858</v>
      </c>
    </row>
    <row r="779" spans="1:39" x14ac:dyDescent="0.25">
      <c r="A779" s="26">
        <v>44671</v>
      </c>
      <c r="B779" s="12">
        <f t="shared" ref="B779:B781" si="2066">B778+C779</f>
        <v>1885865</v>
      </c>
      <c r="C779" s="23">
        <v>1407</v>
      </c>
      <c r="D779" s="23">
        <v>46000</v>
      </c>
      <c r="E779" s="23">
        <v>1763911</v>
      </c>
      <c r="F779" s="23">
        <v>11278894</v>
      </c>
      <c r="G779" s="7">
        <f t="shared" si="2047"/>
        <v>1150907.551020408</v>
      </c>
      <c r="H779" s="12"/>
      <c r="I779" s="11">
        <f t="shared" ref="I779:I781" si="2067">(B779-B778)/B778</f>
        <v>7.4663378011077981E-4</v>
      </c>
      <c r="J779" s="11">
        <f t="shared" si="2048"/>
        <v>0.16720300767078758</v>
      </c>
      <c r="K779" s="11">
        <f t="shared" ref="K779:K781" si="2068">(F779-F778)/F778</f>
        <v>3.2132265379696863E-4</v>
      </c>
      <c r="L779" s="23">
        <v>75954</v>
      </c>
      <c r="M779" s="11">
        <f t="shared" si="2049"/>
        <v>2.4391989882626804E-2</v>
      </c>
      <c r="N779" s="11">
        <f t="shared" si="2050"/>
        <v>0.93533259273595937</v>
      </c>
      <c r="O779" s="23">
        <v>1715</v>
      </c>
      <c r="P779" s="24">
        <f t="shared" ref="P779:P781" si="2069">F779-F778</f>
        <v>3623</v>
      </c>
      <c r="Q779" s="25">
        <f t="shared" si="2051"/>
        <v>0.38835219431410434</v>
      </c>
      <c r="R779" s="23">
        <f t="shared" ref="R779:S779" si="2070">D779-D778</f>
        <v>29</v>
      </c>
      <c r="S779" s="12">
        <f t="shared" si="2070"/>
        <v>3134</v>
      </c>
      <c r="T779" s="23">
        <v>1603</v>
      </c>
      <c r="U779" s="23">
        <v>47</v>
      </c>
      <c r="V779" s="11">
        <f t="shared" si="2053"/>
        <v>4.0275417381413832E-2</v>
      </c>
      <c r="W779" s="12">
        <f t="shared" ref="W779:X779" si="2071">T779-T778</f>
        <v>43</v>
      </c>
      <c r="X779" s="12">
        <f t="shared" si="2071"/>
        <v>-2</v>
      </c>
      <c r="Y779" s="11">
        <f t="shared" si="2055"/>
        <v>2.1104879269031256E-2</v>
      </c>
      <c r="Z779" s="11">
        <f t="shared" si="2056"/>
        <v>2.9320024953212728E-2</v>
      </c>
      <c r="AA779" s="13">
        <f t="shared" si="2057"/>
        <v>0.64133170345868984</v>
      </c>
      <c r="AB779" s="33">
        <f t="shared" si="2058"/>
        <v>0.47622820940613247</v>
      </c>
      <c r="AC779" s="32">
        <f t="shared" si="2059"/>
        <v>1274.1428571428571</v>
      </c>
      <c r="AD779" s="32">
        <f t="shared" si="2060"/>
        <v>23.142857142857142</v>
      </c>
      <c r="AE779" s="32">
        <f t="shared" si="2061"/>
        <v>6504.5714285714284</v>
      </c>
      <c r="AF779" s="34">
        <f t="shared" si="2062"/>
        <v>0.15530812076988143</v>
      </c>
      <c r="AG779" s="23">
        <v>6405260</v>
      </c>
      <c r="AH779" s="30">
        <f t="shared" ref="AH779:AH781" si="2072">AG779-AG778</f>
        <v>137</v>
      </c>
      <c r="AI779" s="30">
        <f t="shared" si="2063"/>
        <v>143.80000000000001</v>
      </c>
      <c r="AJ779" s="23">
        <v>6191018</v>
      </c>
      <c r="AK779" s="23">
        <f t="shared" ref="AK779:AK781" si="2073">AJ779-AJ778</f>
        <v>225</v>
      </c>
      <c r="AL779" s="30">
        <f t="shared" si="2064"/>
        <v>175.6</v>
      </c>
      <c r="AM779" s="19">
        <f t="shared" si="2065"/>
        <v>3122.8571428571427</v>
      </c>
    </row>
    <row r="780" spans="1:39" x14ac:dyDescent="0.25">
      <c r="A780" s="26">
        <v>44672</v>
      </c>
      <c r="B780" s="12">
        <f t="shared" si="2066"/>
        <v>1888906</v>
      </c>
      <c r="C780" s="23">
        <v>3041</v>
      </c>
      <c r="D780" s="23">
        <v>46024</v>
      </c>
      <c r="E780" s="23">
        <v>1770066</v>
      </c>
      <c r="F780" s="23">
        <v>11285527</v>
      </c>
      <c r="G780" s="7">
        <f t="shared" si="2047"/>
        <v>1151584.387755102</v>
      </c>
      <c r="H780" s="12"/>
      <c r="I780" s="11">
        <f t="shared" si="2067"/>
        <v>1.6125226355014808E-3</v>
      </c>
      <c r="J780" s="11">
        <f t="shared" si="2048"/>
        <v>0.16737419528569644</v>
      </c>
      <c r="K780" s="11">
        <f t="shared" si="2068"/>
        <v>5.8808957686808658E-4</v>
      </c>
      <c r="L780" s="23">
        <v>72816</v>
      </c>
      <c r="M780" s="11">
        <f t="shared" si="2049"/>
        <v>2.4365426336726125E-2</v>
      </c>
      <c r="N780" s="11">
        <f t="shared" si="2050"/>
        <v>0.93708527581573675</v>
      </c>
      <c r="O780" s="23">
        <v>1652</v>
      </c>
      <c r="P780" s="24">
        <f t="shared" si="2069"/>
        <v>6633</v>
      </c>
      <c r="Q780" s="25">
        <f t="shared" si="2051"/>
        <v>0.45846524951002565</v>
      </c>
      <c r="R780" s="23">
        <f t="shared" ref="R780:S780" si="2074">D780-D779</f>
        <v>24</v>
      </c>
      <c r="S780" s="12">
        <f t="shared" si="2074"/>
        <v>6155</v>
      </c>
      <c r="T780" s="23">
        <v>1500</v>
      </c>
      <c r="U780" s="23">
        <v>48</v>
      </c>
      <c r="V780" s="11">
        <f t="shared" si="2053"/>
        <v>3.8549297847537148E-2</v>
      </c>
      <c r="W780" s="12">
        <f t="shared" ref="W780:X780" si="2075">T780-T779</f>
        <v>-103</v>
      </c>
      <c r="X780" s="12">
        <f t="shared" si="2075"/>
        <v>1</v>
      </c>
      <c r="Y780" s="11">
        <f t="shared" si="2055"/>
        <v>2.0599868160843769E-2</v>
      </c>
      <c r="Z780" s="11">
        <f t="shared" si="2056"/>
        <v>3.2000000000000001E-2</v>
      </c>
      <c r="AA780" s="13">
        <f t="shared" si="2057"/>
        <v>0.67944928998774601</v>
      </c>
      <c r="AB780" s="33">
        <f t="shared" si="2058"/>
        <v>0.41012330910432232</v>
      </c>
      <c r="AC780" s="32">
        <f t="shared" si="2059"/>
        <v>1346.5714285714287</v>
      </c>
      <c r="AD780" s="32">
        <f t="shared" si="2060"/>
        <v>22.714285714285715</v>
      </c>
      <c r="AE780" s="32">
        <f t="shared" si="2061"/>
        <v>5850.5714285714284</v>
      </c>
      <c r="AF780" s="34">
        <f t="shared" si="2062"/>
        <v>0.20179556903064136</v>
      </c>
      <c r="AG780" s="23">
        <v>6405342</v>
      </c>
      <c r="AH780" s="30">
        <f t="shared" si="2072"/>
        <v>82</v>
      </c>
      <c r="AI780" s="30">
        <f t="shared" si="2063"/>
        <v>131</v>
      </c>
      <c r="AJ780" s="23">
        <v>6191154</v>
      </c>
      <c r="AK780" s="23">
        <f t="shared" si="2073"/>
        <v>136</v>
      </c>
      <c r="AL780" s="30">
        <f t="shared" si="2064"/>
        <v>168.8</v>
      </c>
      <c r="AM780" s="19">
        <f t="shared" si="2065"/>
        <v>3051.2857142857142</v>
      </c>
    </row>
    <row r="781" spans="1:39" x14ac:dyDescent="0.25">
      <c r="A781" s="26">
        <v>44673</v>
      </c>
      <c r="B781" s="12">
        <f t="shared" si="2066"/>
        <v>1890953</v>
      </c>
      <c r="C781" s="23">
        <v>2047</v>
      </c>
      <c r="D781" s="23">
        <v>46048</v>
      </c>
      <c r="E781" s="23">
        <v>1776617</v>
      </c>
      <c r="F781" s="23">
        <v>11295119</v>
      </c>
      <c r="G781" s="7">
        <f t="shared" si="2047"/>
        <v>1152563.163265306</v>
      </c>
      <c r="H781" s="12"/>
      <c r="I781" s="11">
        <f t="shared" si="2067"/>
        <v>1.0836960653415257E-3</v>
      </c>
      <c r="J781" s="11">
        <f t="shared" si="2048"/>
        <v>0.16741328710215447</v>
      </c>
      <c r="K781" s="11">
        <f t="shared" si="2068"/>
        <v>8.4993815530280507E-4</v>
      </c>
      <c r="L781" s="23">
        <v>68288</v>
      </c>
      <c r="M781" s="11">
        <f t="shared" si="2049"/>
        <v>2.4351742216755255E-2</v>
      </c>
      <c r="N781" s="11">
        <f t="shared" si="2050"/>
        <v>0.9395352502151032</v>
      </c>
      <c r="O781" s="23">
        <v>1612</v>
      </c>
      <c r="P781" s="24">
        <f t="shared" si="2069"/>
        <v>9592</v>
      </c>
      <c r="Q781" s="25">
        <f t="shared" si="2051"/>
        <v>0.21340700583819849</v>
      </c>
      <c r="R781" s="23">
        <f t="shared" ref="R781:S781" si="2076">D781-D780</f>
        <v>24</v>
      </c>
      <c r="S781" s="12">
        <f t="shared" si="2076"/>
        <v>6551</v>
      </c>
      <c r="T781" s="23">
        <v>1449</v>
      </c>
      <c r="U781" s="23">
        <v>45</v>
      </c>
      <c r="V781" s="11">
        <f t="shared" si="2053"/>
        <v>3.6113007568141564E-2</v>
      </c>
      <c r="W781" s="12">
        <f t="shared" ref="W781:X781" si="2077">T781-T780</f>
        <v>-51</v>
      </c>
      <c r="X781" s="12">
        <f t="shared" si="2077"/>
        <v>-3</v>
      </c>
      <c r="Y781" s="11">
        <f t="shared" si="2055"/>
        <v>2.1218955014058107E-2</v>
      </c>
      <c r="Z781" s="11">
        <f t="shared" si="2056"/>
        <v>3.1055900621118012E-2</v>
      </c>
      <c r="AA781" s="13">
        <f t="shared" si="2057"/>
        <v>1</v>
      </c>
      <c r="AB781" s="33">
        <f t="shared" si="2058"/>
        <v>0.61012330910432233</v>
      </c>
      <c r="AC781" s="32">
        <f t="shared" si="2059"/>
        <v>1639</v>
      </c>
      <c r="AD781" s="32">
        <f t="shared" si="2060"/>
        <v>26.142857142857142</v>
      </c>
      <c r="AE781" s="32">
        <f t="shared" si="2061"/>
        <v>7220.8571428571431</v>
      </c>
      <c r="AF781" s="34">
        <f t="shared" si="2062"/>
        <v>0.24447697019828105</v>
      </c>
      <c r="AG781" s="23">
        <v>6405472</v>
      </c>
      <c r="AH781" s="30">
        <f t="shared" si="2072"/>
        <v>130</v>
      </c>
      <c r="AI781" s="30">
        <f t="shared" si="2063"/>
        <v>157</v>
      </c>
      <c r="AJ781" s="23">
        <v>6191345</v>
      </c>
      <c r="AK781" s="23">
        <f t="shared" si="2073"/>
        <v>191</v>
      </c>
      <c r="AL781" s="30">
        <f t="shared" si="2064"/>
        <v>207</v>
      </c>
      <c r="AM781" s="19">
        <f t="shared" si="2065"/>
        <v>3987.1428571428573</v>
      </c>
    </row>
    <row r="782" spans="1:39" ht="12.75" x14ac:dyDescent="0.2">
      <c r="A782" s="26">
        <v>44674</v>
      </c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24"/>
      <c r="Q782" s="24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 spans="1:39" ht="12.75" x14ac:dyDescent="0.2">
      <c r="A783" s="26">
        <v>44675</v>
      </c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24"/>
      <c r="Q783" s="24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 spans="1:39" x14ac:dyDescent="0.25">
      <c r="A784" s="26">
        <v>44676</v>
      </c>
      <c r="B784" s="12">
        <f>B781+C784</f>
        <v>1894278</v>
      </c>
      <c r="C784" s="23">
        <v>3325</v>
      </c>
      <c r="D784" s="23">
        <v>46101</v>
      </c>
      <c r="E784" s="23">
        <v>1788191</v>
      </c>
      <c r="F784" s="23">
        <v>11315178</v>
      </c>
      <c r="G784" s="7">
        <f t="shared" ref="G784:G788" si="2078">F784/9.8</f>
        <v>1154610</v>
      </c>
      <c r="H784" s="12"/>
      <c r="I784" s="11">
        <f>(B784-B781)/B781</f>
        <v>1.7583726300970991E-3</v>
      </c>
      <c r="J784" s="11">
        <f t="shared" ref="J784:J788" si="2079">B784/F784</f>
        <v>0.16741035801646248</v>
      </c>
      <c r="K784" s="11">
        <f>(F784-F781)/F781</f>
        <v>1.7758998377971937E-3</v>
      </c>
      <c r="L784" s="23">
        <v>59986</v>
      </c>
      <c r="M784" s="11">
        <f t="shared" ref="M784:M788" si="2080">D784/B784</f>
        <v>2.4336976937915131E-2</v>
      </c>
      <c r="N784" s="11">
        <f t="shared" ref="N784:N788" si="2081">E784/B784</f>
        <v>0.94399607660544016</v>
      </c>
      <c r="O784" s="23">
        <v>1757</v>
      </c>
      <c r="P784" s="24">
        <f>F784-F781</f>
        <v>20059</v>
      </c>
      <c r="Q784" s="25">
        <f t="shared" ref="Q784:Q788" si="2082">C784/P784</f>
        <v>0.16576100503514632</v>
      </c>
      <c r="R784" s="23">
        <f t="shared" ref="R784:S784" si="2083">D784-D781</f>
        <v>53</v>
      </c>
      <c r="S784" s="12">
        <f t="shared" si="2083"/>
        <v>11574</v>
      </c>
      <c r="T784" s="23">
        <v>1460</v>
      </c>
      <c r="U784" s="23">
        <v>40</v>
      </c>
      <c r="V784" s="11">
        <f t="shared" ref="V784:V788" si="2084">L784/B784</f>
        <v>3.1666946456644696E-2</v>
      </c>
      <c r="W784" s="12">
        <f t="shared" ref="W784:X784" si="2085">T784-T781</f>
        <v>11</v>
      </c>
      <c r="X784" s="12">
        <f t="shared" si="2085"/>
        <v>-5</v>
      </c>
      <c r="Y784" s="11">
        <f t="shared" ref="Y784:Y788" si="2086">T784/L784</f>
        <v>2.4339012436235121E-2</v>
      </c>
      <c r="Z784" s="11">
        <f t="shared" ref="Z784:Z788" si="2087">U784/T784</f>
        <v>2.7397260273972601E-2</v>
      </c>
      <c r="AA784" s="13">
        <f t="shared" ref="AA784:AA788" si="2088">(C778+C779+C780+C781+C782+C783+C784)/(C771+C772+C773+C774+C775+C776+C777)</f>
        <v>2.171068075117371</v>
      </c>
      <c r="AB784" s="33">
        <f t="shared" ref="AB784:AB788" si="2089">SUM(AA778:AA784)/5</f>
        <v>1.0443369241277964</v>
      </c>
      <c r="AC784" s="32">
        <f t="shared" ref="AC784:AC788" si="2090">SUM(C778:C784)/7</f>
        <v>2114</v>
      </c>
      <c r="AD784" s="32">
        <f t="shared" ref="AD784:AD788" si="2091">SUM(R778:R784)/7</f>
        <v>33.714285714285715</v>
      </c>
      <c r="AE784" s="32">
        <f t="shared" ref="AE784:AE788" si="2092">SUM(P778:P784)/7</f>
        <v>10086.428571428571</v>
      </c>
      <c r="AF784" s="34">
        <f t="shared" ref="AF784:AF788" si="2093">SUM(Q778:Q784)/5</f>
        <v>0.27762917120531033</v>
      </c>
      <c r="AG784" s="23">
        <v>6406103</v>
      </c>
      <c r="AH784" s="30">
        <f>AG784-AG781</f>
        <v>631</v>
      </c>
      <c r="AI784" s="30">
        <f t="shared" ref="AI784:AI788" si="2094">(SUM(AH778:AH784))/5</f>
        <v>283.2</v>
      </c>
      <c r="AJ784" s="23">
        <v>6192048</v>
      </c>
      <c r="AK784" s="23">
        <f>AJ784-AJ781</f>
        <v>703</v>
      </c>
      <c r="AL784" s="30">
        <f t="shared" ref="AL784:AL788" si="2095">(SUM(AK778:AK784))/5</f>
        <v>347.6</v>
      </c>
      <c r="AM784" s="19">
        <f t="shared" ref="AM784:AM788" si="2096">SUM(S778:S784)/7</f>
        <v>5640.5714285714284</v>
      </c>
    </row>
    <row r="785" spans="1:39" x14ac:dyDescent="0.25">
      <c r="A785" s="26">
        <v>44677</v>
      </c>
      <c r="B785" s="12">
        <f t="shared" ref="B785:B788" si="2097">B784+C785</f>
        <v>1895677</v>
      </c>
      <c r="C785" s="23">
        <v>1399</v>
      </c>
      <c r="D785" s="23">
        <v>46133</v>
      </c>
      <c r="E785" s="23">
        <v>1792616</v>
      </c>
      <c r="F785" s="23">
        <v>11317807</v>
      </c>
      <c r="G785" s="7">
        <f t="shared" si="2078"/>
        <v>1154878.2653061224</v>
      </c>
      <c r="H785" s="12"/>
      <c r="I785" s="11">
        <f t="shared" ref="I785:I788" si="2098">(B785-B784)/B784</f>
        <v>7.3853996087163548E-4</v>
      </c>
      <c r="J785" s="11">
        <f t="shared" si="2079"/>
        <v>0.16749508098167781</v>
      </c>
      <c r="K785" s="11">
        <f t="shared" ref="K785:K788" si="2099">(F785-F784)/F784</f>
        <v>2.3234278771398911E-4</v>
      </c>
      <c r="L785" s="23">
        <v>56928</v>
      </c>
      <c r="M785" s="11">
        <f t="shared" si="2080"/>
        <v>2.433589688538712E-2</v>
      </c>
      <c r="N785" s="11">
        <f t="shared" si="2081"/>
        <v>0.94563367071500048</v>
      </c>
      <c r="O785" s="23">
        <v>1915</v>
      </c>
      <c r="P785" s="24">
        <f t="shared" ref="P785:P788" si="2100">F785-F784</f>
        <v>2629</v>
      </c>
      <c r="Q785" s="25">
        <f t="shared" si="2082"/>
        <v>0.53214149866869531</v>
      </c>
      <c r="R785" s="23">
        <f t="shared" ref="R785:S785" si="2101">D785-D784</f>
        <v>32</v>
      </c>
      <c r="S785" s="12">
        <f t="shared" si="2101"/>
        <v>4425</v>
      </c>
      <c r="T785" s="23">
        <v>1499</v>
      </c>
      <c r="U785" s="23">
        <v>37</v>
      </c>
      <c r="V785" s="11">
        <f t="shared" si="2084"/>
        <v>3.0030432399612381E-2</v>
      </c>
      <c r="W785" s="12">
        <f t="shared" ref="W785:X785" si="2102">T785-T784</f>
        <v>39</v>
      </c>
      <c r="X785" s="12">
        <f t="shared" si="2102"/>
        <v>-3</v>
      </c>
      <c r="Y785" s="11">
        <f t="shared" si="2086"/>
        <v>2.6331506464305789E-2</v>
      </c>
      <c r="Z785" s="11">
        <f t="shared" si="2087"/>
        <v>2.4683122081387593E-2</v>
      </c>
      <c r="AA785" s="13">
        <f t="shared" si="2088"/>
        <v>1.0943230589153337</v>
      </c>
      <c r="AB785" s="33">
        <f t="shared" si="2089"/>
        <v>1.1172344254958282</v>
      </c>
      <c r="AC785" s="32">
        <f t="shared" si="2090"/>
        <v>1602.7142857142858</v>
      </c>
      <c r="AD785" s="32">
        <f t="shared" si="2091"/>
        <v>23.142857142857142</v>
      </c>
      <c r="AE785" s="32">
        <f t="shared" si="2092"/>
        <v>6076.5714285714284</v>
      </c>
      <c r="AF785" s="34">
        <f t="shared" si="2093"/>
        <v>0.35162539067323406</v>
      </c>
      <c r="AG785" s="23">
        <v>6406150</v>
      </c>
      <c r="AH785" s="30">
        <f t="shared" ref="AH785:AH788" si="2103">AG785-AG784</f>
        <v>47</v>
      </c>
      <c r="AI785" s="30">
        <f t="shared" si="2094"/>
        <v>205.4</v>
      </c>
      <c r="AJ785" s="23">
        <v>6192142</v>
      </c>
      <c r="AK785" s="23">
        <f t="shared" ref="AK785:AK788" si="2104">AJ785-AJ784</f>
        <v>94</v>
      </c>
      <c r="AL785" s="30">
        <f t="shared" si="2095"/>
        <v>269.8</v>
      </c>
      <c r="AM785" s="19">
        <f t="shared" si="2096"/>
        <v>4548.4285714285716</v>
      </c>
    </row>
    <row r="786" spans="1:39" x14ac:dyDescent="0.25">
      <c r="A786" s="26">
        <v>44678</v>
      </c>
      <c r="B786" s="12">
        <f t="shared" si="2097"/>
        <v>1897897</v>
      </c>
      <c r="C786" s="23">
        <v>2220</v>
      </c>
      <c r="D786" s="23">
        <v>46162</v>
      </c>
      <c r="E786" s="23">
        <v>1797144</v>
      </c>
      <c r="F786" s="23">
        <v>11324260</v>
      </c>
      <c r="G786" s="7">
        <f t="shared" si="2078"/>
        <v>1155536.7346938774</v>
      </c>
      <c r="H786" s="12"/>
      <c r="I786" s="11">
        <f t="shared" si="2098"/>
        <v>1.1710855805076499E-3</v>
      </c>
      <c r="J786" s="11">
        <f t="shared" si="2079"/>
        <v>0.16759567512579188</v>
      </c>
      <c r="K786" s="11">
        <f t="shared" si="2099"/>
        <v>5.7016346011201635E-4</v>
      </c>
      <c r="L786" s="23">
        <v>54591</v>
      </c>
      <c r="M786" s="11">
        <f t="shared" si="2080"/>
        <v>2.4322710874193909E-2</v>
      </c>
      <c r="N786" s="11">
        <f t="shared" si="2081"/>
        <v>0.94691334672008021</v>
      </c>
      <c r="O786" s="23">
        <v>1451</v>
      </c>
      <c r="P786" s="24">
        <f t="shared" si="2100"/>
        <v>6453</v>
      </c>
      <c r="Q786" s="25">
        <f t="shared" si="2082"/>
        <v>0.34402603440260343</v>
      </c>
      <c r="R786" s="23">
        <f t="shared" ref="R786:S786" si="2105">D786-D785</f>
        <v>29</v>
      </c>
      <c r="S786" s="12">
        <f t="shared" si="2105"/>
        <v>4528</v>
      </c>
      <c r="T786" s="23">
        <v>1451</v>
      </c>
      <c r="U786" s="23">
        <v>38</v>
      </c>
      <c r="V786" s="11">
        <f t="shared" si="2084"/>
        <v>2.8763942405725915E-2</v>
      </c>
      <c r="W786" s="12">
        <f t="shared" ref="W786:X786" si="2106">T786-T785</f>
        <v>-48</v>
      </c>
      <c r="X786" s="12">
        <f t="shared" si="2106"/>
        <v>1</v>
      </c>
      <c r="Y786" s="11">
        <f t="shared" si="2086"/>
        <v>2.6579472806872929E-2</v>
      </c>
      <c r="Z786" s="11">
        <f t="shared" si="2087"/>
        <v>2.6188835286009647E-2</v>
      </c>
      <c r="AA786" s="13">
        <f t="shared" si="2088"/>
        <v>1.3490301603318757</v>
      </c>
      <c r="AB786" s="33">
        <f t="shared" si="2089"/>
        <v>1.2587741168704651</v>
      </c>
      <c r="AC786" s="32">
        <f t="shared" si="2090"/>
        <v>1718.8571428571429</v>
      </c>
      <c r="AD786" s="32">
        <f t="shared" si="2091"/>
        <v>23.142857142857142</v>
      </c>
      <c r="AE786" s="32">
        <f t="shared" si="2092"/>
        <v>6480.8571428571431</v>
      </c>
      <c r="AF786" s="34">
        <f t="shared" si="2093"/>
        <v>0.34276015869093379</v>
      </c>
      <c r="AG786" s="23">
        <v>6406339</v>
      </c>
      <c r="AH786" s="30">
        <f t="shared" si="2103"/>
        <v>189</v>
      </c>
      <c r="AI786" s="30">
        <f t="shared" si="2094"/>
        <v>215.8</v>
      </c>
      <c r="AJ786" s="23">
        <v>6192374</v>
      </c>
      <c r="AK786" s="23">
        <f t="shared" si="2104"/>
        <v>232</v>
      </c>
      <c r="AL786" s="30">
        <f t="shared" si="2095"/>
        <v>271.2</v>
      </c>
      <c r="AM786" s="19">
        <f t="shared" si="2096"/>
        <v>4747.5714285714284</v>
      </c>
    </row>
    <row r="787" spans="1:39" x14ac:dyDescent="0.25">
      <c r="A787" s="26">
        <v>44679</v>
      </c>
      <c r="B787" s="12">
        <f t="shared" si="2097"/>
        <v>1899633</v>
      </c>
      <c r="C787" s="23">
        <v>1736</v>
      </c>
      <c r="D787" s="23">
        <v>46189</v>
      </c>
      <c r="E787" s="23">
        <v>1801813</v>
      </c>
      <c r="F787" s="23">
        <v>11331451</v>
      </c>
      <c r="G787" s="7">
        <f t="shared" si="2078"/>
        <v>1156270.5102040817</v>
      </c>
      <c r="H787" s="12"/>
      <c r="I787" s="11">
        <f t="shared" si="2098"/>
        <v>9.1469663527578152E-4</v>
      </c>
      <c r="J787" s="11">
        <f t="shared" si="2079"/>
        <v>0.16764251992088217</v>
      </c>
      <c r="K787" s="11">
        <f t="shared" si="2099"/>
        <v>6.3500838023853212E-4</v>
      </c>
      <c r="L787" s="23">
        <v>51631</v>
      </c>
      <c r="M787" s="11">
        <f t="shared" si="2080"/>
        <v>2.4314696575601709E-2</v>
      </c>
      <c r="N787" s="11">
        <f t="shared" si="2081"/>
        <v>0.94850584297072116</v>
      </c>
      <c r="O787" s="23">
        <v>2218</v>
      </c>
      <c r="P787" s="24">
        <f t="shared" si="2100"/>
        <v>7191</v>
      </c>
      <c r="Q787" s="25">
        <f t="shared" si="2082"/>
        <v>0.24141287720762064</v>
      </c>
      <c r="R787" s="23">
        <f t="shared" ref="R787:S787" si="2107">D787-D786</f>
        <v>27</v>
      </c>
      <c r="S787" s="12">
        <f t="shared" si="2107"/>
        <v>4669</v>
      </c>
      <c r="T787" s="23">
        <v>1437</v>
      </c>
      <c r="U787" s="23">
        <v>36</v>
      </c>
      <c r="V787" s="11">
        <f t="shared" si="2084"/>
        <v>2.7179460453677105E-2</v>
      </c>
      <c r="W787" s="12">
        <f t="shared" ref="W787:X787" si="2108">T787-T786</f>
        <v>-14</v>
      </c>
      <c r="X787" s="12">
        <f t="shared" si="2108"/>
        <v>-2</v>
      </c>
      <c r="Y787" s="11">
        <f t="shared" si="2086"/>
        <v>2.7832116364199803E-2</v>
      </c>
      <c r="Z787" s="11">
        <f t="shared" si="2087"/>
        <v>2.5052192066805846E-2</v>
      </c>
      <c r="AA787" s="13">
        <f t="shared" si="2088"/>
        <v>1.1380224909823891</v>
      </c>
      <c r="AB787" s="33">
        <f t="shared" si="2089"/>
        <v>1.3504887570693938</v>
      </c>
      <c r="AC787" s="32">
        <f t="shared" si="2090"/>
        <v>1532.4285714285713</v>
      </c>
      <c r="AD787" s="32">
        <f t="shared" si="2091"/>
        <v>23.571428571428573</v>
      </c>
      <c r="AE787" s="32">
        <f t="shared" si="2092"/>
        <v>6560.5714285714284</v>
      </c>
      <c r="AF787" s="34">
        <f t="shared" si="2093"/>
        <v>0.29934968423045288</v>
      </c>
      <c r="AG787" s="23">
        <v>6406412</v>
      </c>
      <c r="AH787" s="30">
        <f t="shared" si="2103"/>
        <v>73</v>
      </c>
      <c r="AI787" s="30">
        <f t="shared" si="2094"/>
        <v>214</v>
      </c>
      <c r="AJ787" s="23">
        <v>6192470</v>
      </c>
      <c r="AK787" s="23">
        <f t="shared" si="2104"/>
        <v>96</v>
      </c>
      <c r="AL787" s="30">
        <f t="shared" si="2095"/>
        <v>263.2</v>
      </c>
      <c r="AM787" s="19">
        <f t="shared" si="2096"/>
        <v>4535.2857142857147</v>
      </c>
    </row>
    <row r="788" spans="1:39" x14ac:dyDescent="0.25">
      <c r="A788" s="26">
        <v>44680</v>
      </c>
      <c r="B788" s="12">
        <f t="shared" si="2097"/>
        <v>1901017</v>
      </c>
      <c r="C788" s="23">
        <v>1384</v>
      </c>
      <c r="D788" s="23">
        <v>46201</v>
      </c>
      <c r="E788" s="23">
        <v>1804295</v>
      </c>
      <c r="F788" s="23">
        <v>11339446</v>
      </c>
      <c r="G788" s="7">
        <f t="shared" si="2078"/>
        <v>1157086.3265306121</v>
      </c>
      <c r="H788" s="12"/>
      <c r="I788" s="11">
        <f t="shared" si="2098"/>
        <v>7.2856178009120709E-4</v>
      </c>
      <c r="J788" s="11">
        <f t="shared" si="2079"/>
        <v>0.16764637355299369</v>
      </c>
      <c r="K788" s="11">
        <f t="shared" si="2099"/>
        <v>7.055583614137325E-4</v>
      </c>
      <c r="L788" s="23">
        <v>50521</v>
      </c>
      <c r="M788" s="11">
        <f t="shared" si="2080"/>
        <v>2.4303307124554908E-2</v>
      </c>
      <c r="N788" s="11">
        <f t="shared" si="2081"/>
        <v>0.94912091790867725</v>
      </c>
      <c r="O788" s="23">
        <v>2360</v>
      </c>
      <c r="P788" s="24">
        <f t="shared" si="2100"/>
        <v>7995</v>
      </c>
      <c r="Q788" s="25">
        <f t="shared" si="2082"/>
        <v>0.17310819262038774</v>
      </c>
      <c r="R788" s="23">
        <f t="shared" ref="R788:S788" si="2109">D788-D787</f>
        <v>12</v>
      </c>
      <c r="S788" s="12">
        <f t="shared" si="2109"/>
        <v>2482</v>
      </c>
      <c r="T788" s="23">
        <v>1427</v>
      </c>
      <c r="U788" s="23">
        <v>41</v>
      </c>
      <c r="V788" s="11">
        <f t="shared" si="2084"/>
        <v>2.6575774966767787E-2</v>
      </c>
      <c r="W788" s="12">
        <f t="shared" ref="W788:X788" si="2110">T788-T787</f>
        <v>-10</v>
      </c>
      <c r="X788" s="12">
        <f t="shared" si="2110"/>
        <v>5</v>
      </c>
      <c r="Y788" s="11">
        <f t="shared" si="2086"/>
        <v>2.8245680014251498E-2</v>
      </c>
      <c r="Z788" s="11">
        <f t="shared" si="2087"/>
        <v>2.8731604765241767E-2</v>
      </c>
      <c r="AA788" s="13">
        <f t="shared" si="2088"/>
        <v>0.87718992416978991</v>
      </c>
      <c r="AB788" s="33">
        <f t="shared" si="2089"/>
        <v>1.325926741903352</v>
      </c>
      <c r="AC788" s="32">
        <f t="shared" si="2090"/>
        <v>1437.7142857142858</v>
      </c>
      <c r="AD788" s="32">
        <f t="shared" si="2091"/>
        <v>21.857142857142858</v>
      </c>
      <c r="AE788" s="32">
        <f t="shared" si="2092"/>
        <v>6332.4285714285716</v>
      </c>
      <c r="AF788" s="34">
        <f t="shared" si="2093"/>
        <v>0.29128992158689071</v>
      </c>
      <c r="AG788" s="23">
        <v>6406501</v>
      </c>
      <c r="AH788" s="30">
        <f t="shared" si="2103"/>
        <v>89</v>
      </c>
      <c r="AI788" s="30">
        <f t="shared" si="2094"/>
        <v>205.8</v>
      </c>
      <c r="AJ788" s="23">
        <v>6192643</v>
      </c>
      <c r="AK788" s="23">
        <f t="shared" si="2104"/>
        <v>173</v>
      </c>
      <c r="AL788" s="30">
        <f t="shared" si="2095"/>
        <v>259.60000000000002</v>
      </c>
      <c r="AM788" s="19">
        <f t="shared" si="2096"/>
        <v>3954</v>
      </c>
    </row>
    <row r="789" spans="1:39" ht="12.75" x14ac:dyDescent="0.2">
      <c r="A789" s="26">
        <v>44681</v>
      </c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24"/>
      <c r="Q789" s="24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 spans="1:39" ht="12.75" x14ac:dyDescent="0.2">
      <c r="A790" s="26">
        <v>44682</v>
      </c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24"/>
      <c r="Q790" s="24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 spans="1:39" x14ac:dyDescent="0.25">
      <c r="A791" s="26">
        <v>44683</v>
      </c>
      <c r="B791" s="12">
        <f>B788+C791</f>
        <v>1903200</v>
      </c>
      <c r="C791" s="23">
        <v>2183</v>
      </c>
      <c r="D791" s="23">
        <v>46266</v>
      </c>
      <c r="E791" s="23">
        <v>1808061</v>
      </c>
      <c r="F791" s="23">
        <v>11355462</v>
      </c>
      <c r="G791" s="7">
        <f>F791/9.8</f>
        <v>1158720.612244898</v>
      </c>
      <c r="H791" s="12"/>
      <c r="I791" s="11">
        <f>(B791-B788)/B788</f>
        <v>1.1483327082293319E-3</v>
      </c>
      <c r="J791" s="11">
        <f>B791/F791</f>
        <v>0.16760216361078042</v>
      </c>
      <c r="K791" s="11">
        <f>(F791-F788)/F788</f>
        <v>1.4124146805761057E-3</v>
      </c>
      <c r="L791" s="23">
        <v>48873</v>
      </c>
      <c r="M791" s="11">
        <f>D791/B791</f>
        <v>2.4309583858764187E-2</v>
      </c>
      <c r="N791" s="11">
        <f>E791/B791</f>
        <v>0.95001103404791931</v>
      </c>
      <c r="O791" s="23">
        <v>2401</v>
      </c>
      <c r="P791" s="24">
        <f>F791-F788</f>
        <v>16016</v>
      </c>
      <c r="Q791" s="25">
        <f>C791/P791</f>
        <v>0.13630119880119881</v>
      </c>
      <c r="R791" s="23">
        <f t="shared" ref="R791:S791" si="2111">D791-D788</f>
        <v>65</v>
      </c>
      <c r="S791" s="12">
        <f t="shared" si="2111"/>
        <v>3766</v>
      </c>
      <c r="T791" s="23">
        <v>1310</v>
      </c>
      <c r="U791" s="23">
        <v>40</v>
      </c>
      <c r="V791" s="11">
        <f>L791/B791</f>
        <v>2.5679382093316518E-2</v>
      </c>
      <c r="W791" s="12">
        <f t="shared" ref="W791:X791" si="2112">T791-T788</f>
        <v>-117</v>
      </c>
      <c r="X791" s="12">
        <f t="shared" si="2112"/>
        <v>-1</v>
      </c>
      <c r="Y791" s="11">
        <f>T791/L791</f>
        <v>2.6804165899371842E-2</v>
      </c>
      <c r="Z791" s="11">
        <f>U791/T791</f>
        <v>3.0534351145038167E-2</v>
      </c>
      <c r="AA791" s="13">
        <f>(C785+C786+C787+C788+C789+C790+C791)/(C778+C779+C780+C781+C782+C783+C784)</f>
        <v>0.60291931342073257</v>
      </c>
      <c r="AB791" s="33"/>
      <c r="AC791" s="32">
        <f>SUM(C785:C791)/7</f>
        <v>1274.5714285714287</v>
      </c>
      <c r="AD791" s="32">
        <f>SUM(R785:R791)/7</f>
        <v>23.571428571428573</v>
      </c>
      <c r="AE791" s="32">
        <f>SUM(P785:P791)/7</f>
        <v>5754.8571428571431</v>
      </c>
      <c r="AF791" s="34">
        <f>SUM(Q785:Q791)/5</f>
        <v>0.28539796034010123</v>
      </c>
      <c r="AG791" s="23">
        <v>6407042</v>
      </c>
      <c r="AH791" s="30">
        <f>AG791-AG788</f>
        <v>541</v>
      </c>
      <c r="AI791" s="30">
        <f>(SUM(AH785:AH791))/5</f>
        <v>187.8</v>
      </c>
      <c r="AJ791" s="23">
        <v>6193238</v>
      </c>
      <c r="AK791" s="23">
        <f>AJ791-AJ788</f>
        <v>595</v>
      </c>
      <c r="AL791" s="30">
        <f>(SUM(AK785:AK791))/5</f>
        <v>238</v>
      </c>
      <c r="AM791" s="19">
        <f>SUM(S785:S791)/7</f>
        <v>2838.5714285714284</v>
      </c>
    </row>
    <row r="792" spans="1:39" ht="12.75" x14ac:dyDescent="0.2">
      <c r="A792" s="26">
        <v>44684</v>
      </c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24"/>
      <c r="Q792" s="24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 spans="1:39" ht="12.75" x14ac:dyDescent="0.2">
      <c r="A793" s="26">
        <v>44685</v>
      </c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24"/>
      <c r="Q793" s="24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 spans="1:39" ht="12.75" x14ac:dyDescent="0.2">
      <c r="A794" s="26">
        <v>44686</v>
      </c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24"/>
      <c r="Q794" s="24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 spans="1:39" ht="12.75" x14ac:dyDescent="0.2">
      <c r="A795" s="26">
        <v>44687</v>
      </c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24"/>
      <c r="Q795" s="24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 spans="1:39" ht="12.75" x14ac:dyDescent="0.2">
      <c r="A796" s="26">
        <v>44688</v>
      </c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24"/>
      <c r="Q796" s="24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 spans="1:39" ht="12.75" x14ac:dyDescent="0.2">
      <c r="A797" s="26">
        <v>44689</v>
      </c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24"/>
      <c r="Q797" s="24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 spans="1:39" ht="12.75" x14ac:dyDescent="0.2">
      <c r="A798" s="26">
        <v>44690</v>
      </c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24"/>
      <c r="Q798" s="24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 spans="1:39" ht="12.75" x14ac:dyDescent="0.2">
      <c r="A799" s="26">
        <v>44691</v>
      </c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24"/>
      <c r="Q799" s="24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 spans="1:39" x14ac:dyDescent="0.25">
      <c r="A800" s="26">
        <v>44692</v>
      </c>
      <c r="B800" s="12">
        <f>C800+B791</f>
        <v>1909948</v>
      </c>
      <c r="C800" s="23">
        <v>6748</v>
      </c>
      <c r="D800" s="23">
        <v>46343</v>
      </c>
      <c r="E800" s="23">
        <v>1821435</v>
      </c>
      <c r="F800" s="23">
        <v>11394556</v>
      </c>
      <c r="G800" s="7">
        <f>F800/9.8</f>
        <v>1162709.7959183673</v>
      </c>
      <c r="H800" s="12"/>
      <c r="I800" s="11">
        <f>(B800-B791)/B791</f>
        <v>3.5456073980664146E-3</v>
      </c>
      <c r="J800" s="11">
        <f>B800/F800</f>
        <v>0.16761934383402038</v>
      </c>
      <c r="K800" s="11">
        <f>(F800-F791)/F791</f>
        <v>3.4427485204917246E-3</v>
      </c>
      <c r="L800" s="23">
        <v>42170</v>
      </c>
      <c r="M800" s="11">
        <f>D800/B800</f>
        <v>2.4264011376225948E-2</v>
      </c>
      <c r="N800" s="11">
        <f>E800/B800</f>
        <v>0.95365685348501639</v>
      </c>
      <c r="O800" s="23">
        <v>1365</v>
      </c>
      <c r="P800" s="24">
        <f>F800-F791</f>
        <v>39094</v>
      </c>
      <c r="Q800" s="25">
        <f>C800/P800</f>
        <v>0.17260960761242133</v>
      </c>
      <c r="R800" s="12">
        <f t="shared" ref="R800:S800" si="2113">D800-D791</f>
        <v>77</v>
      </c>
      <c r="S800" s="12">
        <f t="shared" si="2113"/>
        <v>13374</v>
      </c>
      <c r="T800" s="23">
        <v>1015</v>
      </c>
      <c r="U800" s="23">
        <v>29</v>
      </c>
      <c r="V800" s="11">
        <f>L800/B800</f>
        <v>2.2079135138757703E-2</v>
      </c>
      <c r="W800" s="12">
        <f t="shared" ref="W800:X800" si="2114">T800-T791</f>
        <v>-295</v>
      </c>
      <c r="X800" s="12">
        <f t="shared" si="2114"/>
        <v>-11</v>
      </c>
      <c r="Y800" s="11">
        <f>T800/L800</f>
        <v>2.4069243538060232E-2</v>
      </c>
      <c r="Z800" s="11">
        <f>U800/T800</f>
        <v>2.8571428571428571E-2</v>
      </c>
      <c r="AA800" s="13">
        <f>(C794+C795+C796+C797+C798+C799+C800)/(C787+C788+C789+C790+C791+C792+C793)</f>
        <v>1.2724872713558364</v>
      </c>
      <c r="AB800" s="33"/>
      <c r="AC800" s="32">
        <f>SUM(C794:C800)/7</f>
        <v>964</v>
      </c>
      <c r="AD800" s="32">
        <f>SUM(R794:R800)/7</f>
        <v>11</v>
      </c>
      <c r="AE800" s="32">
        <f t="shared" ref="AE800:AF800" si="2115">SUM(P794:P800)/7</f>
        <v>5584.8571428571431</v>
      </c>
      <c r="AF800" s="34">
        <f t="shared" si="2115"/>
        <v>2.4658515373203047E-2</v>
      </c>
      <c r="AG800" s="23">
        <v>6407918</v>
      </c>
      <c r="AH800" s="12">
        <f>AG800-AG791</f>
        <v>876</v>
      </c>
      <c r="AI800" s="30">
        <f>(SUM(AH794:AH800))/7</f>
        <v>125.14285714285714</v>
      </c>
      <c r="AJ800" s="23">
        <v>6194102</v>
      </c>
      <c r="AK800" s="12">
        <f>AJ800-AJ791</f>
        <v>864</v>
      </c>
      <c r="AL800" s="30">
        <f>(SUM(AK794:AK800))/7</f>
        <v>123.42857142857143</v>
      </c>
      <c r="AM800" s="19">
        <f>SUM(S794:S800)/7</f>
        <v>1910.5714285714287</v>
      </c>
    </row>
    <row r="801" spans="1:39" ht="12.75" x14ac:dyDescent="0.2">
      <c r="A801" s="26">
        <v>44693</v>
      </c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24"/>
      <c r="Q801" s="24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 spans="1:39" ht="12.75" x14ac:dyDescent="0.2">
      <c r="A802" s="26">
        <v>44694</v>
      </c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24"/>
      <c r="Q802" s="24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 spans="1:39" ht="12.75" x14ac:dyDescent="0.2">
      <c r="A803" s="26">
        <v>44695</v>
      </c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24"/>
      <c r="Q803" s="24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 spans="1:39" ht="12.75" x14ac:dyDescent="0.2">
      <c r="A804" s="26">
        <v>44696</v>
      </c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24"/>
      <c r="Q804" s="24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 spans="1:39" ht="12.75" x14ac:dyDescent="0.2">
      <c r="A805" s="26">
        <v>44697</v>
      </c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24"/>
      <c r="Q805" s="24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 spans="1:39" ht="12.75" x14ac:dyDescent="0.2">
      <c r="A806" s="26">
        <v>44698</v>
      </c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24"/>
      <c r="Q806" s="24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 spans="1:39" x14ac:dyDescent="0.25">
      <c r="A807" s="26">
        <v>44699</v>
      </c>
      <c r="B807" s="12">
        <f>C807+B800</f>
        <v>1914697</v>
      </c>
      <c r="C807" s="23">
        <v>4749</v>
      </c>
      <c r="D807" s="23">
        <v>46446</v>
      </c>
      <c r="E807" s="23">
        <v>1830803</v>
      </c>
      <c r="F807" s="23">
        <v>11394556</v>
      </c>
      <c r="G807" s="7">
        <f>F807/9.8</f>
        <v>1162709.7959183673</v>
      </c>
      <c r="H807" s="12"/>
      <c r="I807" s="11">
        <f>(B807-B800)/B800</f>
        <v>2.4864551286213027E-3</v>
      </c>
      <c r="J807" s="11">
        <f>B807/F807</f>
        <v>0.16803612181115263</v>
      </c>
      <c r="K807" s="11">
        <f>(F807-F800)/F800</f>
        <v>0</v>
      </c>
      <c r="L807" s="23">
        <v>37448</v>
      </c>
      <c r="M807" s="11">
        <f>D807/B807</f>
        <v>2.4257624052265187E-2</v>
      </c>
      <c r="N807" s="11">
        <f>E807/B807</f>
        <v>0.95618418997888444</v>
      </c>
      <c r="O807" s="23">
        <v>694</v>
      </c>
      <c r="P807" s="24">
        <f>F807-F800</f>
        <v>0</v>
      </c>
      <c r="Q807" s="25"/>
      <c r="R807" s="12">
        <f t="shared" ref="R807:S807" si="2116">D807-D800</f>
        <v>103</v>
      </c>
      <c r="S807" s="12">
        <f t="shared" si="2116"/>
        <v>9368</v>
      </c>
      <c r="T807" s="23">
        <v>742</v>
      </c>
      <c r="U807" s="23">
        <v>21</v>
      </c>
      <c r="V807" s="11">
        <f>L807/B807</f>
        <v>1.9558185968850422E-2</v>
      </c>
      <c r="W807" s="12">
        <f t="shared" ref="W807:X807" si="2117">T807-T800</f>
        <v>-273</v>
      </c>
      <c r="X807" s="12">
        <f t="shared" si="2117"/>
        <v>-8</v>
      </c>
      <c r="Y807" s="11">
        <f>T807/L807</f>
        <v>1.9814142277291176E-2</v>
      </c>
      <c r="Z807" s="11">
        <f>U807/T807</f>
        <v>2.8301886792452831E-2</v>
      </c>
      <c r="AA807" s="13">
        <f>(C801+C802+C803+C804+C805+C806+C807)/(C794+C795+C796+C797+C798+C799+C800)</f>
        <v>0.7037640782454061</v>
      </c>
      <c r="AB807" s="33"/>
      <c r="AC807" s="32">
        <f>SUM(C801:C807)/7</f>
        <v>678.42857142857144</v>
      </c>
      <c r="AD807" s="32">
        <f>SUM(R801:R807)/7</f>
        <v>14.714285714285714</v>
      </c>
      <c r="AE807" s="32">
        <f t="shared" ref="AE807:AF807" si="2118">SUM(P801:P807)/7</f>
        <v>0</v>
      </c>
      <c r="AF807" s="34">
        <f t="shared" si="2118"/>
        <v>0</v>
      </c>
      <c r="AG807" s="23">
        <v>6408742</v>
      </c>
      <c r="AH807" s="12">
        <f>AG807-AG800</f>
        <v>824</v>
      </c>
      <c r="AI807" s="30">
        <f>(SUM(AH801:AH807))/7</f>
        <v>117.71428571428571</v>
      </c>
      <c r="AJ807" s="23">
        <v>6194964</v>
      </c>
      <c r="AK807" s="12">
        <f>AJ807-AJ800</f>
        <v>862</v>
      </c>
      <c r="AL807" s="30">
        <f>(SUM(AK801:AK807))/7</f>
        <v>123.14285714285714</v>
      </c>
      <c r="AM807" s="19">
        <f>SUM(S801:S807)/7</f>
        <v>1338.2857142857142</v>
      </c>
    </row>
    <row r="808" spans="1:39" ht="12.75" x14ac:dyDescent="0.2">
      <c r="A808" s="26">
        <v>44700</v>
      </c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24"/>
      <c r="Q808" s="24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 spans="1:39" ht="12.75" x14ac:dyDescent="0.2">
      <c r="A809" s="26">
        <v>44701</v>
      </c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24"/>
      <c r="Q809" s="24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 spans="1:39" ht="12.75" x14ac:dyDescent="0.2">
      <c r="A810" s="26">
        <v>44702</v>
      </c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24"/>
      <c r="Q810" s="24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 spans="1:39" ht="12.75" x14ac:dyDescent="0.2">
      <c r="A811" s="26">
        <v>44703</v>
      </c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24"/>
      <c r="Q811" s="24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 spans="1:39" ht="12.75" x14ac:dyDescent="0.2">
      <c r="A812" s="26">
        <v>44704</v>
      </c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24"/>
      <c r="Q812" s="24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 spans="1:39" ht="12.75" x14ac:dyDescent="0.2">
      <c r="A813" s="26">
        <v>44705</v>
      </c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24"/>
      <c r="Q813" s="24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 spans="1:39" x14ac:dyDescent="0.25">
      <c r="A814" s="26">
        <v>44706</v>
      </c>
      <c r="B814" s="12">
        <f>C814+B807</f>
        <v>1917777</v>
      </c>
      <c r="C814" s="23">
        <v>3080</v>
      </c>
      <c r="D814" s="23">
        <v>46507</v>
      </c>
      <c r="E814" s="23">
        <v>1841731</v>
      </c>
      <c r="F814" s="23">
        <v>11394556</v>
      </c>
      <c r="G814" s="7">
        <f>F814/9.8</f>
        <v>1162709.7959183673</v>
      </c>
      <c r="H814" s="12"/>
      <c r="I814" s="11">
        <f>(B814-B807)/B807</f>
        <v>1.6086096129048096E-3</v>
      </c>
      <c r="J814" s="11">
        <f>B814/F814</f>
        <v>0.16830642633201329</v>
      </c>
      <c r="K814" s="11">
        <f>(F814-F807)/F807</f>
        <v>0</v>
      </c>
      <c r="L814" s="23">
        <v>29539</v>
      </c>
      <c r="M814" s="11">
        <f>D814/B814</f>
        <v>2.4250473334490923E-2</v>
      </c>
      <c r="N814" s="11">
        <f>E814/B814</f>
        <v>0.96034679735965134</v>
      </c>
      <c r="O814" s="23">
        <v>523</v>
      </c>
      <c r="P814" s="24">
        <f>F814-F807</f>
        <v>0</v>
      </c>
      <c r="Q814" s="25"/>
      <c r="R814" s="12">
        <f t="shared" ref="R814:S814" si="2119">D814-D807</f>
        <v>61</v>
      </c>
      <c r="S814" s="12">
        <f t="shared" si="2119"/>
        <v>10928</v>
      </c>
      <c r="T814" s="23">
        <v>483</v>
      </c>
      <c r="U814" s="23">
        <v>18</v>
      </c>
      <c r="V814" s="11">
        <f>L814/B814</f>
        <v>1.5402729305857772E-2</v>
      </c>
      <c r="W814" s="12">
        <f t="shared" ref="W814:X814" si="2120">T814-T807</f>
        <v>-259</v>
      </c>
      <c r="X814" s="12">
        <f t="shared" si="2120"/>
        <v>-3</v>
      </c>
      <c r="Y814" s="11">
        <f>T814/L814</f>
        <v>1.6351264430075493E-2</v>
      </c>
      <c r="Z814" s="11">
        <f>U814/T814</f>
        <v>3.7267080745341616E-2</v>
      </c>
      <c r="AA814" s="13">
        <f>(C808+C809+C810+C811+C812+C813+C814)/(C801+C802+C803+C804+C805+C806+C807)</f>
        <v>0.64855759107180455</v>
      </c>
      <c r="AB814" s="33"/>
      <c r="AC814" s="32">
        <f>SUM(C808:C814)/7</f>
        <v>440</v>
      </c>
      <c r="AD814" s="32">
        <f>SUM(R808:R814)/7</f>
        <v>8.7142857142857135</v>
      </c>
      <c r="AE814" s="32">
        <f t="shared" ref="AE814:AF814" si="2121">SUM(P808:P814)/7</f>
        <v>0</v>
      </c>
      <c r="AF814" s="34">
        <f t="shared" si="2121"/>
        <v>0</v>
      </c>
      <c r="AG814" s="23">
        <v>6409451</v>
      </c>
      <c r="AH814" s="12">
        <f>AG814-AG807</f>
        <v>709</v>
      </c>
      <c r="AI814" s="30">
        <f>(SUM(AH808:AH814))/7</f>
        <v>101.28571428571429</v>
      </c>
      <c r="AJ814" s="23">
        <v>6195684</v>
      </c>
      <c r="AK814" s="12">
        <f>AJ814-AJ807</f>
        <v>720</v>
      </c>
      <c r="AL814" s="30">
        <f>(SUM(AK808:AK814))/7</f>
        <v>102.85714285714286</v>
      </c>
      <c r="AM814" s="19">
        <f>SUM(S808:S814)/7</f>
        <v>1561.1428571428571</v>
      </c>
    </row>
    <row r="815" spans="1:39" ht="12.75" x14ac:dyDescent="0.2">
      <c r="A815" s="26">
        <v>44707</v>
      </c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24"/>
      <c r="Q815" s="24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 spans="1:39" ht="12.75" x14ac:dyDescent="0.2">
      <c r="A816" s="26">
        <v>44708</v>
      </c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24"/>
      <c r="Q816" s="24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 spans="1:39" ht="12.75" x14ac:dyDescent="0.2">
      <c r="A817" s="26">
        <v>44709</v>
      </c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24"/>
      <c r="Q817" s="24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 spans="1:39" ht="12.75" x14ac:dyDescent="0.2">
      <c r="A818" s="26">
        <v>44710</v>
      </c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24"/>
      <c r="Q818" s="24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 spans="1:39" ht="12.75" x14ac:dyDescent="0.2">
      <c r="A819" s="26">
        <v>44711</v>
      </c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24"/>
      <c r="Q819" s="24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 spans="1:39" ht="12.75" x14ac:dyDescent="0.2">
      <c r="A820" s="26">
        <v>44712</v>
      </c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24"/>
      <c r="Q820" s="24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 spans="1:39" x14ac:dyDescent="0.25">
      <c r="A821" s="26">
        <v>44713</v>
      </c>
      <c r="B821" s="12">
        <f>C821+B814</f>
        <v>1919840</v>
      </c>
      <c r="C821" s="23">
        <v>2063</v>
      </c>
      <c r="D821" s="23">
        <v>46547</v>
      </c>
      <c r="E821" s="23">
        <v>1847746</v>
      </c>
      <c r="F821" s="23">
        <v>11394556</v>
      </c>
      <c r="G821" s="7">
        <f>F821/9.8</f>
        <v>1162709.7959183673</v>
      </c>
      <c r="H821" s="12"/>
      <c r="I821" s="11">
        <f>(B821-B814)/B814</f>
        <v>1.0757246541177625E-3</v>
      </c>
      <c r="J821" s="11">
        <f>B821/F821</f>
        <v>0.16848747770426509</v>
      </c>
      <c r="K821" s="11">
        <f>(F821-F814)/F814</f>
        <v>0</v>
      </c>
      <c r="L821" s="23">
        <v>25547</v>
      </c>
      <c r="M821" s="11">
        <f>D821/B821</f>
        <v>2.4245249604133677E-2</v>
      </c>
      <c r="N821" s="11">
        <f>E821/B821</f>
        <v>0.96244791232602722</v>
      </c>
      <c r="O821" s="23">
        <v>345</v>
      </c>
      <c r="P821" s="24">
        <f>F821-F814</f>
        <v>0</v>
      </c>
      <c r="Q821" s="25"/>
      <c r="R821" s="12">
        <f t="shared" ref="R821:S821" si="2122">D821-D814</f>
        <v>40</v>
      </c>
      <c r="S821" s="12">
        <f t="shared" si="2122"/>
        <v>6015</v>
      </c>
      <c r="T821" s="23">
        <v>362</v>
      </c>
      <c r="U821" s="23">
        <v>13</v>
      </c>
      <c r="V821" s="11">
        <f>L821/B821</f>
        <v>1.3306838069839153E-2</v>
      </c>
      <c r="W821" s="12">
        <f t="shared" ref="W821:X821" si="2123">T821-T814</f>
        <v>-121</v>
      </c>
      <c r="X821" s="12">
        <f t="shared" si="2123"/>
        <v>-5</v>
      </c>
      <c r="Y821" s="11">
        <f>T821/L821</f>
        <v>1.4169961247896035E-2</v>
      </c>
      <c r="Z821" s="11">
        <f>U821/T821</f>
        <v>3.591160220994475E-2</v>
      </c>
      <c r="AA821" s="13">
        <f>(C815+C816+C817+C818+C819+C820+C821)/(C808+C809+C810+C811+C812+C813+C814)</f>
        <v>0.66980519480519485</v>
      </c>
      <c r="AB821" s="33"/>
      <c r="AC821" s="32">
        <f>SUM(C815:C821)/7</f>
        <v>294.71428571428572</v>
      </c>
      <c r="AD821" s="32">
        <f>SUM(R815:R821)/7</f>
        <v>5.7142857142857144</v>
      </c>
      <c r="AE821" s="32">
        <f t="shared" ref="AE821:AF821" si="2124">SUM(P815:P821)/7</f>
        <v>0</v>
      </c>
      <c r="AF821" s="34">
        <f t="shared" si="2124"/>
        <v>0</v>
      </c>
      <c r="AG821" s="23">
        <v>6410059</v>
      </c>
      <c r="AH821" s="12">
        <f>AG821-AG814</f>
        <v>608</v>
      </c>
      <c r="AI821" s="30">
        <f>(SUM(AH815:AH821))/7</f>
        <v>86.857142857142861</v>
      </c>
      <c r="AJ821" s="23">
        <v>6196483</v>
      </c>
      <c r="AK821" s="12">
        <f>AJ821-AJ814</f>
        <v>799</v>
      </c>
      <c r="AL821" s="30">
        <f>(SUM(AK815:AK821))/7</f>
        <v>114.14285714285714</v>
      </c>
      <c r="AM821" s="19">
        <f>SUM(S815:S821)/7</f>
        <v>859.28571428571433</v>
      </c>
    </row>
    <row r="822" spans="1:39" ht="12.75" x14ac:dyDescent="0.2">
      <c r="A822" s="26">
        <v>44714</v>
      </c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24"/>
      <c r="Q822" s="24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  <row r="823" spans="1:39" ht="12.75" x14ac:dyDescent="0.2">
      <c r="A823" s="26">
        <v>44715</v>
      </c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24"/>
      <c r="Q823" s="24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</row>
    <row r="824" spans="1:39" ht="12.75" x14ac:dyDescent="0.2">
      <c r="A824" s="26">
        <v>44716</v>
      </c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24"/>
      <c r="Q824" s="24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</row>
    <row r="825" spans="1:39" ht="12.75" x14ac:dyDescent="0.2">
      <c r="A825" s="26">
        <v>44717</v>
      </c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24"/>
      <c r="Q825" s="24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</row>
    <row r="826" spans="1:39" ht="12.75" x14ac:dyDescent="0.2">
      <c r="A826" s="26">
        <v>44718</v>
      </c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24"/>
      <c r="Q826" s="24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</row>
    <row r="827" spans="1:39" ht="12.75" x14ac:dyDescent="0.2">
      <c r="A827" s="26">
        <v>44719</v>
      </c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24"/>
      <c r="Q827" s="24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</row>
    <row r="828" spans="1:39" x14ac:dyDescent="0.25">
      <c r="A828" s="26">
        <v>44720</v>
      </c>
      <c r="B828" s="12">
        <f>C828+B821</f>
        <v>1921486</v>
      </c>
      <c r="C828" s="23">
        <v>1646</v>
      </c>
      <c r="D828" s="23">
        <v>46571</v>
      </c>
      <c r="E828" s="23">
        <v>1853094</v>
      </c>
      <c r="F828" s="23">
        <v>11394556</v>
      </c>
      <c r="G828" s="7">
        <f>F828/9.8</f>
        <v>1162709.7959183673</v>
      </c>
      <c r="H828" s="12"/>
      <c r="I828" s="11">
        <f>(B828-B821)/B821</f>
        <v>8.5736311359279943E-4</v>
      </c>
      <c r="J828" s="11">
        <f>B828/F828</f>
        <v>0.168631932652751</v>
      </c>
      <c r="K828" s="11">
        <f>(F828-F821)/F821</f>
        <v>0</v>
      </c>
      <c r="L828" s="23">
        <v>21821</v>
      </c>
      <c r="M828" s="11">
        <f>D828/B828</f>
        <v>2.4236970761171303E-2</v>
      </c>
      <c r="N828" s="11">
        <f>E828/B828</f>
        <v>0.9644067143866778</v>
      </c>
      <c r="O828" s="23">
        <v>238</v>
      </c>
      <c r="P828" s="24">
        <f>F828-F821</f>
        <v>0</v>
      </c>
      <c r="Q828" s="25"/>
      <c r="R828" s="12">
        <f t="shared" ref="R828:S828" si="2125">D828-D821</f>
        <v>24</v>
      </c>
      <c r="S828" s="12">
        <f t="shared" si="2125"/>
        <v>5348</v>
      </c>
      <c r="T828" s="23">
        <v>292</v>
      </c>
      <c r="U828" s="23">
        <v>8</v>
      </c>
      <c r="V828" s="11">
        <f>L828/B828</f>
        <v>1.1356314852150887E-2</v>
      </c>
      <c r="W828" s="12">
        <f t="shared" ref="W828:X828" si="2126">T828-T821</f>
        <v>-70</v>
      </c>
      <c r="X828" s="12">
        <f t="shared" si="2126"/>
        <v>-5</v>
      </c>
      <c r="Y828" s="11">
        <f>T828/L828</f>
        <v>1.3381604876036846E-2</v>
      </c>
      <c r="Z828" s="11">
        <f>U828/T828</f>
        <v>2.7397260273972601E-2</v>
      </c>
      <c r="AA828" s="13">
        <f>(C822+C823+C824+C825+C826+C827+C828)/(C815+C816+C817+C818+C819+C820+C821)</f>
        <v>0.79786718371303922</v>
      </c>
      <c r="AB828" s="33"/>
      <c r="AC828" s="32">
        <f>SUM(C822:C828)/7</f>
        <v>235.14285714285714</v>
      </c>
      <c r="AD828" s="32">
        <f>SUM(R822:R828)/7</f>
        <v>3.4285714285714284</v>
      </c>
      <c r="AE828" s="32">
        <f t="shared" ref="AE828:AF828" si="2127">SUM(P822:P828)/7</f>
        <v>0</v>
      </c>
      <c r="AF828" s="34">
        <f t="shared" si="2127"/>
        <v>0</v>
      </c>
      <c r="AG828" s="23">
        <v>6410533</v>
      </c>
      <c r="AH828" s="12">
        <f>AG828-AG821</f>
        <v>474</v>
      </c>
      <c r="AI828" s="30">
        <f>(SUM(AH822:AH828))/7</f>
        <v>67.714285714285708</v>
      </c>
      <c r="AJ828" s="23">
        <v>6197127</v>
      </c>
      <c r="AK828" s="12">
        <f>AJ828-AJ821</f>
        <v>644</v>
      </c>
      <c r="AL828" s="30">
        <f>(SUM(AK822:AK828))/7</f>
        <v>92</v>
      </c>
      <c r="AM828" s="19">
        <f>SUM(S822:S828)/7</f>
        <v>764</v>
      </c>
    </row>
    <row r="829" spans="1:39" ht="12.75" x14ac:dyDescent="0.2">
      <c r="A829" s="26">
        <v>44721</v>
      </c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24"/>
      <c r="Q829" s="24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 spans="1:39" ht="12.75" x14ac:dyDescent="0.2">
      <c r="A830" s="26">
        <v>44722</v>
      </c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24"/>
      <c r="Q830" s="24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</row>
    <row r="831" spans="1:39" ht="12.75" x14ac:dyDescent="0.2">
      <c r="A831" s="26">
        <v>44723</v>
      </c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24"/>
      <c r="Q831" s="24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</row>
    <row r="832" spans="1:39" ht="12.75" x14ac:dyDescent="0.2">
      <c r="A832" s="26">
        <v>44724</v>
      </c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24"/>
      <c r="Q832" s="24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</row>
    <row r="833" spans="1:39" ht="12.75" x14ac:dyDescent="0.2">
      <c r="A833" s="26">
        <v>44725</v>
      </c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24"/>
      <c r="Q833" s="24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</row>
    <row r="834" spans="1:39" ht="12.75" x14ac:dyDescent="0.2">
      <c r="A834" s="26">
        <v>44726</v>
      </c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24"/>
      <c r="Q834" s="24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</row>
    <row r="835" spans="1:39" x14ac:dyDescent="0.25">
      <c r="A835" s="26">
        <v>44727</v>
      </c>
      <c r="B835" s="12">
        <f>C835+B828</f>
        <v>1923122</v>
      </c>
      <c r="C835" s="23">
        <v>1636</v>
      </c>
      <c r="D835" s="23">
        <v>46594</v>
      </c>
      <c r="E835" s="23">
        <v>1862334</v>
      </c>
      <c r="F835" s="23">
        <v>11394556</v>
      </c>
      <c r="G835" s="7">
        <f>F835/9.8</f>
        <v>1162709.7959183673</v>
      </c>
      <c r="H835" s="12"/>
      <c r="I835" s="11">
        <f>(B835-B828)/B828</f>
        <v>8.5142436634979386E-4</v>
      </c>
      <c r="J835" s="11">
        <f>B835/F835</f>
        <v>0.16877550998915622</v>
      </c>
      <c r="K835" s="11">
        <f>(F835-F828)/F828</f>
        <v>0</v>
      </c>
      <c r="L835" s="23">
        <v>14194</v>
      </c>
      <c r="M835" s="11">
        <f>D835/B835</f>
        <v>2.4228312088364647E-2</v>
      </c>
      <c r="N835" s="11">
        <f>E835/B835</f>
        <v>0.96839098091540732</v>
      </c>
      <c r="O835" s="23">
        <v>237</v>
      </c>
      <c r="P835" s="24">
        <f>F835-F828</f>
        <v>0</v>
      </c>
      <c r="Q835" s="25"/>
      <c r="R835" s="12">
        <f t="shared" ref="R835:S835" si="2128">D835-D828</f>
        <v>23</v>
      </c>
      <c r="S835" s="12">
        <f t="shared" si="2128"/>
        <v>9240</v>
      </c>
      <c r="T835" s="23">
        <v>232</v>
      </c>
      <c r="U835" s="23">
        <v>7</v>
      </c>
      <c r="V835" s="11">
        <f>L835/B835</f>
        <v>7.3807069962280088E-3</v>
      </c>
      <c r="W835" s="12">
        <f t="shared" ref="W835:X835" si="2129">T835-T828</f>
        <v>-60</v>
      </c>
      <c r="X835" s="12">
        <f t="shared" si="2129"/>
        <v>-1</v>
      </c>
      <c r="Y835" s="11">
        <f>T835/L835</f>
        <v>1.6344934479357476E-2</v>
      </c>
      <c r="Z835" s="11">
        <f>U835/T835</f>
        <v>3.017241379310345E-2</v>
      </c>
      <c r="AA835" s="13">
        <f>(C829+C830+C831+C832+C833+C834+C835)/(C822+C823+C824+C825+C826+C827+C828)</f>
        <v>0.99392466585662209</v>
      </c>
      <c r="AB835" s="33"/>
      <c r="AC835" s="32">
        <f>SUM(C829:C835)/7</f>
        <v>233.71428571428572</v>
      </c>
      <c r="AD835" s="32">
        <f>SUM(R829:R835)/7</f>
        <v>3.2857142857142856</v>
      </c>
      <c r="AE835" s="32">
        <f t="shared" ref="AE835:AF835" si="2130">SUM(P829:P835)/7</f>
        <v>0</v>
      </c>
      <c r="AF835" s="34">
        <f t="shared" si="2130"/>
        <v>0</v>
      </c>
      <c r="AG835" s="23">
        <v>6410946</v>
      </c>
      <c r="AH835" s="12">
        <f>AG835-AG828</f>
        <v>413</v>
      </c>
      <c r="AI835" s="30">
        <f>(SUM(AH829:AH835))/7</f>
        <v>59</v>
      </c>
      <c r="AJ835" s="23">
        <v>6197968</v>
      </c>
      <c r="AK835" s="12">
        <f>AJ835-AJ828</f>
        <v>841</v>
      </c>
      <c r="AL835" s="30">
        <f>(SUM(AK829:AK835))/7</f>
        <v>120.14285714285714</v>
      </c>
      <c r="AM835" s="19">
        <f>SUM(S829:S835)/7</f>
        <v>1320</v>
      </c>
    </row>
    <row r="836" spans="1:39" ht="12.75" x14ac:dyDescent="0.2">
      <c r="A836" s="26">
        <v>44728</v>
      </c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24"/>
      <c r="Q836" s="24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</row>
    <row r="837" spans="1:39" ht="12.75" x14ac:dyDescent="0.2">
      <c r="A837" s="26">
        <v>44729</v>
      </c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24"/>
      <c r="Q837" s="24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</row>
    <row r="838" spans="1:39" ht="12.75" x14ac:dyDescent="0.2">
      <c r="A838" s="26">
        <v>44730</v>
      </c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24"/>
      <c r="Q838" s="24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</row>
    <row r="839" spans="1:39" ht="12.75" x14ac:dyDescent="0.2">
      <c r="A839" s="26">
        <v>44731</v>
      </c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24"/>
      <c r="Q839" s="24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</row>
    <row r="840" spans="1:39" ht="12.75" x14ac:dyDescent="0.2">
      <c r="A840" s="26">
        <v>44732</v>
      </c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24"/>
      <c r="Q840" s="24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</row>
    <row r="841" spans="1:39" ht="12.75" x14ac:dyDescent="0.2">
      <c r="A841" s="26">
        <v>44733</v>
      </c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24"/>
      <c r="Q841" s="24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</row>
    <row r="842" spans="1:39" x14ac:dyDescent="0.25">
      <c r="A842" s="26">
        <v>44734</v>
      </c>
      <c r="B842" s="12">
        <f>C842+B835</f>
        <v>1925083</v>
      </c>
      <c r="C842" s="23">
        <v>1961</v>
      </c>
      <c r="D842" s="23">
        <v>46626</v>
      </c>
      <c r="E842" s="23">
        <v>1869244</v>
      </c>
      <c r="F842" s="23">
        <v>11394556</v>
      </c>
      <c r="G842" s="7">
        <f>F842/9.8</f>
        <v>1162709.7959183673</v>
      </c>
      <c r="H842" s="12"/>
      <c r="I842" s="11">
        <f>(B842-B835)/B835</f>
        <v>1.0196960983234553E-3</v>
      </c>
      <c r="J842" s="11">
        <f>B842/F842</f>
        <v>0.16894760971818473</v>
      </c>
      <c r="K842" s="11">
        <f>(F842-F835)/F835</f>
        <v>0</v>
      </c>
      <c r="L842" s="23">
        <v>9213</v>
      </c>
      <c r="M842" s="11">
        <f>D842/B842</f>
        <v>2.4220254399420701E-2</v>
      </c>
      <c r="N842" s="11">
        <f>E842/B842</f>
        <v>0.97099397792199094</v>
      </c>
      <c r="O842" s="23">
        <v>237</v>
      </c>
      <c r="P842" s="24">
        <f>F842-F835</f>
        <v>0</v>
      </c>
      <c r="Q842" s="25"/>
      <c r="R842" s="12">
        <f t="shared" ref="R842:S842" si="2131">D842-D835</f>
        <v>32</v>
      </c>
      <c r="S842" s="12">
        <f t="shared" si="2131"/>
        <v>6910</v>
      </c>
      <c r="T842" s="23">
        <v>197</v>
      </c>
      <c r="U842" s="23">
        <v>6</v>
      </c>
      <c r="V842" s="11">
        <f>L842/B842</f>
        <v>4.785767678588404E-3</v>
      </c>
      <c r="W842" s="12">
        <f t="shared" ref="W842:X842" si="2132">T842-T835</f>
        <v>-35</v>
      </c>
      <c r="X842" s="12">
        <f t="shared" si="2132"/>
        <v>-1</v>
      </c>
      <c r="Y842" s="11">
        <f>T842/L842</f>
        <v>2.1382828611744273E-2</v>
      </c>
      <c r="Z842" s="11">
        <f>U842/T842</f>
        <v>3.0456852791878174E-2</v>
      </c>
      <c r="AA842" s="13">
        <f>(C836+C837+C838+C839+C840+C841+C842)/(C829+C830+C831+C832+C833+C834+C835)</f>
        <v>1.1986552567237163</v>
      </c>
      <c r="AB842" s="33"/>
      <c r="AC842" s="32">
        <f>SUM(C836:C842)/7</f>
        <v>280.14285714285717</v>
      </c>
      <c r="AD842" s="32">
        <f>SUM(R836:R842)/7</f>
        <v>4.5714285714285712</v>
      </c>
      <c r="AE842" s="32">
        <f t="shared" ref="AE842:AF842" si="2133">SUM(P836:P842)/7</f>
        <v>0</v>
      </c>
      <c r="AF842" s="34">
        <f t="shared" si="2133"/>
        <v>0</v>
      </c>
      <c r="AG842" s="23">
        <v>6411384</v>
      </c>
      <c r="AH842" s="12">
        <f>AG842-AG835</f>
        <v>438</v>
      </c>
      <c r="AI842" s="30">
        <f>(SUM(AH836:AH842))/7</f>
        <v>62.571428571428569</v>
      </c>
      <c r="AJ842" s="23">
        <v>6198318</v>
      </c>
      <c r="AK842" s="12">
        <f>AJ842-AJ835</f>
        <v>350</v>
      </c>
      <c r="AL842" s="30">
        <f>(SUM(AK836:AK842))/7</f>
        <v>50</v>
      </c>
      <c r="AM842" s="19">
        <f>SUM(S836:S842)/7</f>
        <v>987.14285714285711</v>
      </c>
    </row>
    <row r="843" spans="1:39" ht="12.75" x14ac:dyDescent="0.2">
      <c r="A843" s="26">
        <v>44735</v>
      </c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24"/>
      <c r="Q843" s="24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</row>
    <row r="844" spans="1:39" ht="12.75" x14ac:dyDescent="0.2">
      <c r="A844" s="26">
        <v>44736</v>
      </c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24"/>
      <c r="Q844" s="24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</row>
    <row r="845" spans="1:39" ht="12.75" x14ac:dyDescent="0.2">
      <c r="A845" s="26">
        <v>44737</v>
      </c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24"/>
      <c r="Q845" s="24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</row>
    <row r="846" spans="1:39" ht="12.75" x14ac:dyDescent="0.2">
      <c r="A846" s="26">
        <v>44738</v>
      </c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24"/>
      <c r="Q846" s="24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</row>
    <row r="847" spans="1:39" ht="12.75" x14ac:dyDescent="0.2">
      <c r="A847" s="26">
        <v>44739</v>
      </c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24"/>
      <c r="Q847" s="24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</row>
    <row r="848" spans="1:39" ht="12.75" x14ac:dyDescent="0.2">
      <c r="A848" s="26">
        <v>44740</v>
      </c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24"/>
      <c r="Q848" s="24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</row>
    <row r="849" spans="1:39" x14ac:dyDescent="0.25">
      <c r="A849" s="26">
        <v>44741</v>
      </c>
      <c r="B849" s="12">
        <f>C849+B842</f>
        <v>1928125</v>
      </c>
      <c r="C849" s="23">
        <v>3042</v>
      </c>
      <c r="D849" s="23">
        <v>46647</v>
      </c>
      <c r="E849" s="23">
        <v>1871930</v>
      </c>
      <c r="F849" s="23">
        <v>11394556</v>
      </c>
      <c r="G849" s="7">
        <f>F849/9.8</f>
        <v>1162709.7959183673</v>
      </c>
      <c r="H849" s="12"/>
      <c r="I849" s="11">
        <f>(B849-B842)/B842</f>
        <v>1.580191607322905E-3</v>
      </c>
      <c r="J849" s="11">
        <f>B849/F849</f>
        <v>0.16921457931313866</v>
      </c>
      <c r="K849" s="11">
        <f>(F849-F842)/F842</f>
        <v>0</v>
      </c>
      <c r="L849" s="23">
        <v>9548</v>
      </c>
      <c r="M849" s="11">
        <f>D849/B849</f>
        <v>2.4192933549432739E-2</v>
      </c>
      <c r="N849" s="11">
        <f>E849/B849</f>
        <v>0.97085510534846031</v>
      </c>
      <c r="O849" s="23">
        <v>208</v>
      </c>
      <c r="P849" s="24">
        <f>F849-F842</f>
        <v>0</v>
      </c>
      <c r="Q849" s="25"/>
      <c r="R849" s="12">
        <f t="shared" ref="R849:S849" si="2134">D849-D842</f>
        <v>21</v>
      </c>
      <c r="S849" s="12">
        <f t="shared" si="2134"/>
        <v>2686</v>
      </c>
      <c r="T849" s="23">
        <v>233</v>
      </c>
      <c r="U849" s="23">
        <v>5</v>
      </c>
      <c r="V849" s="11">
        <f>L849/B849</f>
        <v>4.9519611021069691E-3</v>
      </c>
      <c r="W849" s="12">
        <f t="shared" ref="W849:X849" si="2135">T849-T842</f>
        <v>36</v>
      </c>
      <c r="X849" s="12">
        <f t="shared" si="2135"/>
        <v>-1</v>
      </c>
      <c r="Y849" s="11">
        <f>T849/L849</f>
        <v>2.440301633850021E-2</v>
      </c>
      <c r="Z849" s="11">
        <f>U849/T849</f>
        <v>2.1459227467811159E-2</v>
      </c>
      <c r="AA849" s="13">
        <f>(C843+C844+C845+C846+C847+C848+C849)/(C836+C837+C838+C839+C840+C841+C842)</f>
        <v>1.5512493625701174</v>
      </c>
      <c r="AB849" s="33"/>
      <c r="AC849" s="32">
        <f>SUM(C843:C849)/7</f>
        <v>434.57142857142856</v>
      </c>
      <c r="AD849" s="32">
        <f>SUM(R843:R849)/7</f>
        <v>3</v>
      </c>
      <c r="AE849" s="32">
        <f t="shared" ref="AE849:AF849" si="2136">SUM(P843:P849)/7</f>
        <v>0</v>
      </c>
      <c r="AF849" s="34">
        <f t="shared" si="2136"/>
        <v>0</v>
      </c>
      <c r="AG849" s="23">
        <v>6411804</v>
      </c>
      <c r="AH849" s="12">
        <f>AG849-AG842</f>
        <v>420</v>
      </c>
      <c r="AI849" s="30">
        <f>(SUM(AH843:AH849))/7</f>
        <v>60</v>
      </c>
      <c r="AJ849" s="23">
        <v>6198798</v>
      </c>
      <c r="AK849" s="12">
        <f>AJ849-AJ842</f>
        <v>480</v>
      </c>
      <c r="AL849" s="30">
        <f>(SUM(AK843:AK849))/7</f>
        <v>68.571428571428569</v>
      </c>
      <c r="AM849" s="19">
        <f>SUM(S843:S849)/7</f>
        <v>383.71428571428572</v>
      </c>
    </row>
    <row r="850" spans="1:39" ht="12.75" x14ac:dyDescent="0.2">
      <c r="A850" s="26">
        <v>44742</v>
      </c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24"/>
      <c r="Q850" s="24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</row>
    <row r="851" spans="1:39" ht="12.75" x14ac:dyDescent="0.2">
      <c r="A851" s="26">
        <v>44743</v>
      </c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24"/>
      <c r="Q851" s="24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</row>
    <row r="852" spans="1:39" ht="12.75" x14ac:dyDescent="0.2">
      <c r="A852" s="26">
        <v>44744</v>
      </c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24"/>
      <c r="Q852" s="24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</row>
    <row r="853" spans="1:39" ht="12.75" x14ac:dyDescent="0.2">
      <c r="A853" s="26">
        <v>44745</v>
      </c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24"/>
      <c r="Q853" s="24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</row>
    <row r="854" spans="1:39" ht="12.75" x14ac:dyDescent="0.2">
      <c r="A854" s="26">
        <v>44746</v>
      </c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24"/>
      <c r="Q854" s="24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</row>
    <row r="855" spans="1:39" ht="12.75" x14ac:dyDescent="0.2">
      <c r="A855" s="26">
        <v>44747</v>
      </c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24"/>
      <c r="Q855" s="24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</row>
    <row r="856" spans="1:39" x14ac:dyDescent="0.25">
      <c r="A856" s="26">
        <v>44748</v>
      </c>
      <c r="B856" s="12">
        <f>C856+B849</f>
        <v>1932788</v>
      </c>
      <c r="C856" s="23">
        <v>4663</v>
      </c>
      <c r="D856" s="23">
        <v>46661</v>
      </c>
      <c r="E856" s="23">
        <v>1874932</v>
      </c>
      <c r="F856" s="23">
        <v>11394556</v>
      </c>
      <c r="G856" s="7">
        <f>F856/9.8</f>
        <v>1162709.7959183673</v>
      </c>
      <c r="H856" s="12"/>
      <c r="I856" s="11">
        <f>(B856-B849)/B849</f>
        <v>2.4184116693679093E-3</v>
      </c>
      <c r="J856" s="11">
        <f>B856/F856</f>
        <v>0.16962380982637673</v>
      </c>
      <c r="K856" s="11">
        <f>(F856-F849)/F849</f>
        <v>0</v>
      </c>
      <c r="L856" s="23">
        <v>11195</v>
      </c>
      <c r="M856" s="11">
        <f>D856/B856</f>
        <v>2.4141809655275178E-2</v>
      </c>
      <c r="N856" s="11">
        <f>E856/B856</f>
        <v>0.97006603931729707</v>
      </c>
      <c r="O856" s="23">
        <v>428</v>
      </c>
      <c r="P856" s="24">
        <f>F856-F849</f>
        <v>0</v>
      </c>
      <c r="Q856" s="25"/>
      <c r="R856" s="12">
        <f t="shared" ref="R856:S856" si="2137">D856-D849</f>
        <v>14</v>
      </c>
      <c r="S856" s="12">
        <f t="shared" si="2137"/>
        <v>3002</v>
      </c>
      <c r="T856" s="23">
        <v>488</v>
      </c>
      <c r="U856" s="23">
        <v>10</v>
      </c>
      <c r="V856" s="11">
        <f>L856/B856</f>
        <v>5.7921510274277369E-3</v>
      </c>
      <c r="W856" s="12">
        <f t="shared" ref="W856:X856" si="2138">T856-T849</f>
        <v>255</v>
      </c>
      <c r="X856" s="12">
        <f t="shared" si="2138"/>
        <v>5</v>
      </c>
      <c r="Y856" s="11">
        <f>T856/L856</f>
        <v>4.3590888789638231E-2</v>
      </c>
      <c r="Z856" s="11">
        <f>U856/T856</f>
        <v>2.0491803278688523E-2</v>
      </c>
      <c r="AA856" s="13">
        <f>(C850+C851+C852+C853+C854+C855+C856)/(C843+C844+C845+C846+C847+C848+C849)</f>
        <v>1.5328731097961867</v>
      </c>
      <c r="AB856" s="33"/>
      <c r="AC856" s="32">
        <f>SUM(C850:C856)/7</f>
        <v>666.14285714285711</v>
      </c>
      <c r="AD856" s="32">
        <f>SUM(R850:R856)/7</f>
        <v>2</v>
      </c>
      <c r="AE856" s="32">
        <f t="shared" ref="AE856:AF856" si="2139">SUM(P850:P856)/7</f>
        <v>0</v>
      </c>
      <c r="AF856" s="34">
        <f t="shared" si="2139"/>
        <v>0</v>
      </c>
      <c r="AG856" s="23">
        <v>6411997</v>
      </c>
      <c r="AH856" s="12">
        <f>AG856-AG849</f>
        <v>193</v>
      </c>
      <c r="AI856" s="30">
        <f>(SUM(AH850:AH856))/7</f>
        <v>27.571428571428573</v>
      </c>
      <c r="AJ856" s="23">
        <v>6199038</v>
      </c>
      <c r="AK856" s="12">
        <f>AJ856-AJ849</f>
        <v>240</v>
      </c>
      <c r="AL856" s="30">
        <f>(SUM(AK850:AK856))/7</f>
        <v>34.285714285714285</v>
      </c>
      <c r="AM856" s="19">
        <f>SUM(S850:S856)/7</f>
        <v>428.85714285714283</v>
      </c>
    </row>
    <row r="857" spans="1:39" ht="12.75" x14ac:dyDescent="0.2">
      <c r="A857" s="26">
        <v>44749</v>
      </c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24"/>
      <c r="Q857" s="24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</row>
    <row r="858" spans="1:39" ht="12.75" x14ac:dyDescent="0.2">
      <c r="A858" s="26">
        <v>44750</v>
      </c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24"/>
      <c r="Q858" s="24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</row>
    <row r="859" spans="1:39" ht="12.75" x14ac:dyDescent="0.2">
      <c r="A859" s="26">
        <v>44751</v>
      </c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24"/>
      <c r="Q859" s="24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</row>
    <row r="860" spans="1:39" ht="12.75" x14ac:dyDescent="0.2">
      <c r="A860" s="26">
        <v>44752</v>
      </c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24"/>
      <c r="Q860" s="24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</row>
    <row r="861" spans="1:39" ht="12.75" x14ac:dyDescent="0.2">
      <c r="A861" s="26">
        <v>44753</v>
      </c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24"/>
      <c r="Q861" s="24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</row>
    <row r="862" spans="1:39" ht="12.75" x14ac:dyDescent="0.2">
      <c r="A862" s="26">
        <v>44754</v>
      </c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24"/>
      <c r="Q862" s="24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</row>
    <row r="863" spans="1:39" x14ac:dyDescent="0.25">
      <c r="A863" s="26">
        <v>44755</v>
      </c>
      <c r="B863" s="12">
        <f>C863+B856</f>
        <v>1940824</v>
      </c>
      <c r="C863" s="23">
        <v>8036</v>
      </c>
      <c r="D863" s="23">
        <v>46696</v>
      </c>
      <c r="E863" s="23">
        <v>1878221</v>
      </c>
      <c r="F863" s="23">
        <v>11394556</v>
      </c>
      <c r="G863" s="7">
        <f>F863/9.8</f>
        <v>1162709.7959183673</v>
      </c>
      <c r="H863" s="12"/>
      <c r="I863" s="11">
        <f>(B863-B856)/B856</f>
        <v>4.1577244891835008E-3</v>
      </c>
      <c r="J863" s="11">
        <f>B863/F863</f>
        <v>0.17032905889444047</v>
      </c>
      <c r="K863" s="11">
        <f>(F863-F856)/F856</f>
        <v>0</v>
      </c>
      <c r="L863" s="23">
        <v>15907</v>
      </c>
      <c r="M863" s="11">
        <f>D863/B863</f>
        <v>2.4059883843151157E-2</v>
      </c>
      <c r="N863" s="11">
        <f>E863/B863</f>
        <v>0.96774411280981687</v>
      </c>
      <c r="O863" s="23">
        <v>727</v>
      </c>
      <c r="P863" s="24">
        <f>F863-F856</f>
        <v>0</v>
      </c>
      <c r="Q863" s="25"/>
      <c r="R863" s="12">
        <f t="shared" ref="R863:S863" si="2140">D863-D856</f>
        <v>35</v>
      </c>
      <c r="S863" s="12">
        <f t="shared" si="2140"/>
        <v>3289</v>
      </c>
      <c r="T863" s="23">
        <v>628</v>
      </c>
      <c r="U863" s="23">
        <v>16</v>
      </c>
      <c r="V863" s="11">
        <f>L863/B863</f>
        <v>8.1960033470319816E-3</v>
      </c>
      <c r="W863" s="12">
        <f t="shared" ref="W863:X863" si="2141">T863-T856</f>
        <v>140</v>
      </c>
      <c r="X863" s="12">
        <f t="shared" si="2141"/>
        <v>6</v>
      </c>
      <c r="Y863" s="11">
        <f>T863/L863</f>
        <v>3.9479474445212798E-2</v>
      </c>
      <c r="Z863" s="11">
        <f>U863/T863</f>
        <v>2.5477707006369428E-2</v>
      </c>
      <c r="AA863" s="13">
        <f>(C857+C858+C859+C860+C861+C862+C863)/(C850+C851+C852+C853+C854+C855+C856)</f>
        <v>1.7233540639073557</v>
      </c>
      <c r="AB863" s="33"/>
      <c r="AC863" s="32">
        <f>SUM(C857:C863)/7</f>
        <v>1148</v>
      </c>
      <c r="AD863" s="32">
        <f>SUM(R857:R863)/7</f>
        <v>5</v>
      </c>
      <c r="AE863" s="32">
        <f t="shared" ref="AE863:AF863" si="2142">SUM(P857:P863)/7</f>
        <v>0</v>
      </c>
      <c r="AF863" s="34">
        <f t="shared" si="2142"/>
        <v>0</v>
      </c>
      <c r="AG863" s="23">
        <v>6412386</v>
      </c>
      <c r="AH863" s="12">
        <f>AG863-AG856</f>
        <v>389</v>
      </c>
      <c r="AI863" s="30">
        <f>(SUM(AH857:AH863))/7</f>
        <v>55.571428571428569</v>
      </c>
      <c r="AJ863" s="23">
        <v>6199431</v>
      </c>
      <c r="AK863" s="12">
        <f>AJ863-AJ856</f>
        <v>393</v>
      </c>
      <c r="AL863" s="30">
        <f>(SUM(AK857:AK863))/7</f>
        <v>56.142857142857146</v>
      </c>
      <c r="AM863" s="19">
        <f>SUM(S857:S863)/7</f>
        <v>469.85714285714283</v>
      </c>
    </row>
    <row r="864" spans="1:39" ht="12.75" x14ac:dyDescent="0.2">
      <c r="A864" s="26">
        <v>44756</v>
      </c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24"/>
      <c r="Q864" s="24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</row>
    <row r="865" spans="1:39" ht="12.75" x14ac:dyDescent="0.2">
      <c r="A865" s="26">
        <v>44757</v>
      </c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24"/>
      <c r="Q865" s="24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</row>
    <row r="866" spans="1:39" ht="12.75" x14ac:dyDescent="0.2">
      <c r="A866" s="26">
        <v>44758</v>
      </c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24"/>
      <c r="Q866" s="24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</row>
    <row r="867" spans="1:39" ht="12.75" x14ac:dyDescent="0.2">
      <c r="A867" s="26">
        <v>44759</v>
      </c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24"/>
      <c r="Q867" s="24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</row>
    <row r="868" spans="1:39" ht="12.75" x14ac:dyDescent="0.2">
      <c r="A868" s="26">
        <v>44760</v>
      </c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24"/>
      <c r="Q868" s="24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</row>
    <row r="869" spans="1:39" ht="12.75" x14ac:dyDescent="0.2">
      <c r="A869" s="26">
        <v>44761</v>
      </c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24"/>
      <c r="Q869" s="24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</row>
    <row r="870" spans="1:39" x14ac:dyDescent="0.25">
      <c r="A870" s="26">
        <v>44762</v>
      </c>
      <c r="B870" s="12">
        <f>C870+B863</f>
        <v>1951079</v>
      </c>
      <c r="C870" s="23">
        <v>10255</v>
      </c>
      <c r="D870" s="23">
        <v>46736</v>
      </c>
      <c r="E870" s="23">
        <v>1883085</v>
      </c>
      <c r="F870" s="23">
        <v>11394556</v>
      </c>
      <c r="G870" s="7">
        <f>F870/9.8</f>
        <v>1162709.7959183673</v>
      </c>
      <c r="H870" s="12"/>
      <c r="I870" s="11">
        <f>(B870-B863)/B863</f>
        <v>5.2838382048037329E-3</v>
      </c>
      <c r="J870" s="11">
        <f>B870/F870</f>
        <v>0.17122905008321518</v>
      </c>
      <c r="K870" s="11">
        <f>(F870-F863)/F863</f>
        <v>0</v>
      </c>
      <c r="L870" s="23">
        <v>21258</v>
      </c>
      <c r="M870" s="11">
        <f>D870/B870</f>
        <v>2.3953924982022767E-2</v>
      </c>
      <c r="N870" s="11">
        <f>E870/B870</f>
        <v>0.96515056540509125</v>
      </c>
      <c r="O870" s="23">
        <v>1083</v>
      </c>
      <c r="P870" s="24">
        <f>F870-F863</f>
        <v>0</v>
      </c>
      <c r="Q870" s="25"/>
      <c r="R870" s="12">
        <f t="shared" ref="R870:S870" si="2143">D870-D863</f>
        <v>40</v>
      </c>
      <c r="S870" s="12">
        <f t="shared" si="2143"/>
        <v>4864</v>
      </c>
      <c r="T870" s="23">
        <v>866</v>
      </c>
      <c r="U870" s="23">
        <v>17</v>
      </c>
      <c r="V870" s="11">
        <f>L870/B870</f>
        <v>1.0895509612885998E-2</v>
      </c>
      <c r="W870" s="12">
        <f t="shared" ref="W870:X870" si="2144">T870-T863</f>
        <v>238</v>
      </c>
      <c r="X870" s="12">
        <f t="shared" si="2144"/>
        <v>1</v>
      </c>
      <c r="Y870" s="11">
        <f>T870/L870</f>
        <v>4.0737604666478501E-2</v>
      </c>
      <c r="Z870" s="11">
        <f>U870/T870</f>
        <v>1.9630484988452657E-2</v>
      </c>
      <c r="AA870" s="13">
        <f>(C864+C865+C866+C867+C868+C869+C870)/(C857+C858+C859+C860+C861+C862+C863)</f>
        <v>1.2761324041811846</v>
      </c>
      <c r="AB870" s="33"/>
      <c r="AC870" s="32">
        <f>SUM(C864:C870)/7</f>
        <v>1465</v>
      </c>
      <c r="AD870" s="32">
        <f>SUM(R864:R870)/7</f>
        <v>5.7142857142857144</v>
      </c>
      <c r="AE870" s="32">
        <f t="shared" ref="AE870:AF870" si="2145">SUM(P864:P870)/7</f>
        <v>0</v>
      </c>
      <c r="AF870" s="34">
        <f t="shared" si="2145"/>
        <v>0</v>
      </c>
      <c r="AG870" s="23">
        <v>6412843</v>
      </c>
      <c r="AH870" s="12">
        <f>AG870-AG863</f>
        <v>457</v>
      </c>
      <c r="AI870" s="30">
        <f>(SUM(AH864:AH870))/7</f>
        <v>65.285714285714292</v>
      </c>
      <c r="AJ870" s="23">
        <v>6199845</v>
      </c>
      <c r="AK870" s="12">
        <f>AJ870-AJ863</f>
        <v>414</v>
      </c>
      <c r="AL870" s="30">
        <f>(SUM(AK864:AK870))/7</f>
        <v>59.142857142857146</v>
      </c>
      <c r="AM870" s="19">
        <f>SUM(S864:S870)/7</f>
        <v>694.85714285714289</v>
      </c>
    </row>
    <row r="871" spans="1:39" ht="12.75" x14ac:dyDescent="0.2">
      <c r="A871" s="26">
        <v>44763</v>
      </c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24"/>
      <c r="Q871" s="24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</row>
    <row r="872" spans="1:39" ht="12.75" x14ac:dyDescent="0.2">
      <c r="A872" s="26">
        <v>44764</v>
      </c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24"/>
      <c r="Q872" s="24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</row>
    <row r="873" spans="1:39" ht="12.75" x14ac:dyDescent="0.2">
      <c r="A873" s="26">
        <v>44765</v>
      </c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24"/>
      <c r="Q873" s="24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</row>
    <row r="874" spans="1:39" ht="12.75" x14ac:dyDescent="0.2">
      <c r="A874" s="26">
        <v>44766</v>
      </c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24"/>
      <c r="Q874" s="24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</row>
    <row r="875" spans="1:39" ht="12.75" x14ac:dyDescent="0.2">
      <c r="A875" s="26">
        <v>44767</v>
      </c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24"/>
      <c r="Q875" s="24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</row>
    <row r="876" spans="1:39" ht="12.75" x14ac:dyDescent="0.2">
      <c r="A876" s="26">
        <v>44768</v>
      </c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24"/>
      <c r="Q876" s="24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 spans="1:39" x14ac:dyDescent="0.25">
      <c r="A877" s="26">
        <v>44769</v>
      </c>
      <c r="B877" s="12">
        <f>C877+B870</f>
        <v>1965481</v>
      </c>
      <c r="C877" s="23">
        <v>14402</v>
      </c>
      <c r="D877" s="23">
        <v>46790</v>
      </c>
      <c r="E877" s="23">
        <v>1890181</v>
      </c>
      <c r="F877" s="23">
        <v>11394556</v>
      </c>
      <c r="G877" s="7">
        <f>F877/9.8</f>
        <v>1162709.7959183673</v>
      </c>
      <c r="H877" s="12"/>
      <c r="I877" s="11">
        <f>(B877-B870)/B870</f>
        <v>7.3815565643420896E-3</v>
      </c>
      <c r="J877" s="11">
        <f>B877/F877</f>
        <v>0.172492987001863</v>
      </c>
      <c r="K877" s="11">
        <f>(F877-F870)/F870</f>
        <v>0</v>
      </c>
      <c r="L877" s="23">
        <v>28510</v>
      </c>
      <c r="M877" s="11">
        <f>D877/B877</f>
        <v>2.3805877543461373E-2</v>
      </c>
      <c r="N877" s="11">
        <f>E877/B877</f>
        <v>0.96168876727884933</v>
      </c>
      <c r="O877" s="23">
        <v>1757</v>
      </c>
      <c r="P877" s="24">
        <f>F877-F870</f>
        <v>0</v>
      </c>
      <c r="Q877" s="25"/>
      <c r="R877" s="12">
        <f t="shared" ref="R877:S877" si="2146">D877-D870</f>
        <v>54</v>
      </c>
      <c r="S877" s="12">
        <f t="shared" si="2146"/>
        <v>7096</v>
      </c>
      <c r="T877" s="23">
        <v>866</v>
      </c>
      <c r="U877" s="23">
        <v>17</v>
      </c>
      <c r="V877" s="11">
        <f>L877/B877</f>
        <v>1.450535517768933E-2</v>
      </c>
      <c r="W877" s="23">
        <v>1345</v>
      </c>
      <c r="X877" s="23">
        <v>19</v>
      </c>
      <c r="Y877" s="11">
        <f>T877/L877</f>
        <v>3.0375306909856192E-2</v>
      </c>
      <c r="Z877" s="11">
        <f>U877/T877</f>
        <v>1.9630484988452657E-2</v>
      </c>
      <c r="AA877" s="13">
        <f>(C871+C872+C873+C874+C875+C876+C877)/(C864+C865+C866+C867+C868+C869+C870)</f>
        <v>1.4043881033642125</v>
      </c>
      <c r="AB877" s="33"/>
      <c r="AC877" s="32">
        <f>SUM(C871:C877)/7</f>
        <v>2057.4285714285716</v>
      </c>
      <c r="AD877" s="32">
        <f>SUM(R871:R877)/7</f>
        <v>7.7142857142857144</v>
      </c>
      <c r="AE877" s="32">
        <f t="shared" ref="AE877:AF877" si="2147">SUM(P871:P877)/7</f>
        <v>0</v>
      </c>
      <c r="AF877" s="34">
        <f t="shared" si="2147"/>
        <v>0</v>
      </c>
      <c r="AG877" s="23">
        <v>6413420</v>
      </c>
      <c r="AH877" s="12">
        <f>AG877-AG870</f>
        <v>577</v>
      </c>
      <c r="AI877" s="30">
        <f>(SUM(AH871:AH877))/7</f>
        <v>82.428571428571431</v>
      </c>
      <c r="AJ877" s="23">
        <v>6200225</v>
      </c>
      <c r="AK877" s="12">
        <f>AJ877-AJ870</f>
        <v>380</v>
      </c>
      <c r="AL877" s="30">
        <f>(SUM(AK871:AK877))/7</f>
        <v>54.285714285714285</v>
      </c>
      <c r="AM877" s="19">
        <f>SUM(S871:S877)/7</f>
        <v>1013.7142857142857</v>
      </c>
    </row>
    <row r="878" spans="1:39" ht="12.75" x14ac:dyDescent="0.2">
      <c r="A878" s="26">
        <v>44770</v>
      </c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24"/>
      <c r="Q878" s="24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</row>
    <row r="879" spans="1:39" ht="12.75" x14ac:dyDescent="0.2">
      <c r="A879" s="26">
        <v>44771</v>
      </c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24"/>
      <c r="Q879" s="24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</row>
    <row r="880" spans="1:39" ht="12.75" x14ac:dyDescent="0.2">
      <c r="A880" s="26">
        <v>44772</v>
      </c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24"/>
      <c r="Q880" s="24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</row>
    <row r="881" spans="1:39" ht="12.75" x14ac:dyDescent="0.2">
      <c r="A881" s="26">
        <v>44773</v>
      </c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24"/>
      <c r="Q881" s="24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</row>
    <row r="882" spans="1:39" ht="12.75" x14ac:dyDescent="0.2">
      <c r="A882" s="26">
        <v>44774</v>
      </c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24"/>
      <c r="Q882" s="24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</row>
    <row r="883" spans="1:39" ht="12.75" x14ac:dyDescent="0.2">
      <c r="A883" s="26">
        <v>44775</v>
      </c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24"/>
      <c r="Q883" s="24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</row>
    <row r="884" spans="1:39" x14ac:dyDescent="0.25">
      <c r="A884" s="26">
        <v>44776</v>
      </c>
      <c r="B884" s="12">
        <f>C884+B877</f>
        <v>1987321</v>
      </c>
      <c r="C884" s="23">
        <v>21840</v>
      </c>
      <c r="D884" s="23">
        <v>46886</v>
      </c>
      <c r="E884" s="23">
        <v>1898374</v>
      </c>
      <c r="F884" s="23">
        <v>11394556</v>
      </c>
      <c r="G884" s="7">
        <f>F884/9.8</f>
        <v>1162709.7959183673</v>
      </c>
      <c r="H884" s="12"/>
      <c r="I884" s="11">
        <f>(B884-B877)/B877</f>
        <v>1.1111783833066817E-2</v>
      </c>
      <c r="J884" s="11">
        <f>B884/F884</f>
        <v>0.17440969178614771</v>
      </c>
      <c r="K884" s="11">
        <f>(F884-F877)/F877</f>
        <v>0</v>
      </c>
      <c r="L884" s="23">
        <v>42061</v>
      </c>
      <c r="M884" s="11">
        <f>D884/B884</f>
        <v>2.3592565066237411E-2</v>
      </c>
      <c r="N884" s="11">
        <f>E884/B884</f>
        <v>0.95524276148644327</v>
      </c>
      <c r="O884" s="23">
        <v>2115</v>
      </c>
      <c r="P884" s="24">
        <f>F884-F877</f>
        <v>0</v>
      </c>
      <c r="Q884" s="25"/>
      <c r="R884" s="12">
        <f t="shared" ref="R884:S884" si="2148">D884-D877</f>
        <v>96</v>
      </c>
      <c r="S884" s="12">
        <f t="shared" si="2148"/>
        <v>8193</v>
      </c>
      <c r="T884" s="23">
        <v>1593</v>
      </c>
      <c r="U884" s="23">
        <v>19</v>
      </c>
      <c r="V884" s="11">
        <f>L884/B884</f>
        <v>2.1164673447319281E-2</v>
      </c>
      <c r="W884" s="23">
        <v>1345</v>
      </c>
      <c r="X884" s="23">
        <v>19</v>
      </c>
      <c r="Y884" s="11">
        <f>T884/L884</f>
        <v>3.7873564584769738E-2</v>
      </c>
      <c r="Z884" s="11">
        <f>U884/T884</f>
        <v>1.1927181418706842E-2</v>
      </c>
      <c r="AA884" s="13">
        <f>(C878+C879+C880+C881+C882+C883+C884)/(C871+C872+C873+C874+C875+C876+C877)</f>
        <v>1.5164560477711428</v>
      </c>
      <c r="AB884" s="33"/>
      <c r="AC884" s="32">
        <f>SUM(C878:C884)/7</f>
        <v>3120</v>
      </c>
      <c r="AD884" s="32">
        <f>SUM(R878:R884)/7</f>
        <v>13.714285714285714</v>
      </c>
      <c r="AE884" s="32">
        <f t="shared" ref="AE884:AF884" si="2149">SUM(P878:P884)/7</f>
        <v>0</v>
      </c>
      <c r="AF884" s="34">
        <f t="shared" si="2149"/>
        <v>0</v>
      </c>
      <c r="AG884" s="23">
        <v>6413971</v>
      </c>
      <c r="AH884" s="12">
        <f>AG884-AG877</f>
        <v>551</v>
      </c>
      <c r="AI884" s="30">
        <f>(SUM(AH878:AH884))/7</f>
        <v>78.714285714285708</v>
      </c>
      <c r="AJ884" s="23">
        <v>6200631</v>
      </c>
      <c r="AK884" s="12">
        <f>AJ884-AJ877</f>
        <v>406</v>
      </c>
      <c r="AL884" s="30">
        <f>(SUM(AK878:AK884))/7</f>
        <v>58</v>
      </c>
      <c r="AM884" s="19">
        <f>SUM(S878:S884)/7</f>
        <v>1170.4285714285713</v>
      </c>
    </row>
    <row r="885" spans="1:39" ht="12.75" x14ac:dyDescent="0.2">
      <c r="A885" s="26">
        <v>44777</v>
      </c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24"/>
      <c r="Q885" s="24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</row>
    <row r="886" spans="1:39" ht="12.75" x14ac:dyDescent="0.2">
      <c r="A886" s="26">
        <v>44778</v>
      </c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24"/>
      <c r="Q886" s="24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</row>
    <row r="887" spans="1:39" ht="12.75" x14ac:dyDescent="0.2">
      <c r="A887" s="26">
        <v>44779</v>
      </c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24"/>
      <c r="Q887" s="24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</row>
    <row r="888" spans="1:39" ht="12.75" x14ac:dyDescent="0.2">
      <c r="A888" s="26">
        <v>44780</v>
      </c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24"/>
      <c r="Q888" s="24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</row>
    <row r="889" spans="1:39" ht="12.75" x14ac:dyDescent="0.2">
      <c r="A889" s="26">
        <v>44781</v>
      </c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24"/>
      <c r="Q889" s="24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</row>
    <row r="890" spans="1:39" ht="12.75" x14ac:dyDescent="0.2">
      <c r="A890" s="26">
        <v>44782</v>
      </c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24"/>
      <c r="Q890" s="24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</row>
    <row r="891" spans="1:39" x14ac:dyDescent="0.25">
      <c r="A891" s="26">
        <v>44783</v>
      </c>
      <c r="B891" s="12">
        <f>C891+B884</f>
        <v>2005399</v>
      </c>
      <c r="C891" s="23">
        <v>18078</v>
      </c>
      <c r="D891" s="23">
        <v>46966</v>
      </c>
      <c r="E891" s="23">
        <v>1908907</v>
      </c>
      <c r="F891" s="23">
        <v>11394556</v>
      </c>
      <c r="G891" s="7">
        <f>F891/9.8</f>
        <v>1162709.7959183673</v>
      </c>
      <c r="H891" s="12"/>
      <c r="I891" s="11">
        <f>(B891-B884)/B884</f>
        <v>9.0966683288708772E-3</v>
      </c>
      <c r="J891" s="11">
        <f>B891/F891</f>
        <v>0.17599623890566687</v>
      </c>
      <c r="K891" s="11">
        <f>(F891-F884)/F884</f>
        <v>0</v>
      </c>
      <c r="L891" s="23">
        <v>49526</v>
      </c>
      <c r="M891" s="11">
        <f>D891/B891</f>
        <v>2.3419778308456322E-2</v>
      </c>
      <c r="N891" s="11">
        <f>E891/B891</f>
        <v>0.95188388944045554</v>
      </c>
      <c r="O891" s="23">
        <v>2099</v>
      </c>
      <c r="P891" s="24">
        <f>F891-F884</f>
        <v>0</v>
      </c>
      <c r="Q891" s="25"/>
      <c r="R891" s="12">
        <f t="shared" ref="R891:S891" si="2150">D891-D884</f>
        <v>80</v>
      </c>
      <c r="S891" s="12">
        <f t="shared" si="2150"/>
        <v>10533</v>
      </c>
      <c r="T891" s="23">
        <v>1501</v>
      </c>
      <c r="U891" s="23">
        <v>22</v>
      </c>
      <c r="V891" s="11">
        <f>L891/B891</f>
        <v>2.4696332251088186E-2</v>
      </c>
      <c r="W891" s="23">
        <v>1345</v>
      </c>
      <c r="X891" s="23">
        <v>19</v>
      </c>
      <c r="Y891" s="11">
        <f>T891/L891</f>
        <v>3.0307313330371927E-2</v>
      </c>
      <c r="Z891" s="11">
        <f>U891/T891</f>
        <v>1.4656895403064623E-2</v>
      </c>
      <c r="AA891" s="13">
        <f>(C885+C886+C887+C888+C889+C890+C891)/(C878+C879+C880+C881+C882+C883+C884)</f>
        <v>0.82774725274725269</v>
      </c>
      <c r="AB891" s="33"/>
      <c r="AC891" s="32">
        <f>SUM(C885:C891)/7</f>
        <v>2582.5714285714284</v>
      </c>
      <c r="AD891" s="32">
        <f>SUM(R885:R891)/7</f>
        <v>11.428571428571429</v>
      </c>
      <c r="AE891" s="32">
        <f t="shared" ref="AE891:AF891" si="2151">SUM(P885:P891)/7</f>
        <v>0</v>
      </c>
      <c r="AF891" s="34">
        <f t="shared" si="2151"/>
        <v>0</v>
      </c>
      <c r="AG891" s="23">
        <v>6414563</v>
      </c>
      <c r="AH891" s="12">
        <f>AG891-AG884</f>
        <v>592</v>
      </c>
      <c r="AI891" s="30">
        <f>(SUM(AH885:AH891))/7</f>
        <v>84.571428571428569</v>
      </c>
      <c r="AJ891" s="23">
        <v>6201022</v>
      </c>
      <c r="AK891" s="12">
        <f>AJ891-AJ884</f>
        <v>391</v>
      </c>
      <c r="AL891" s="30">
        <f>(SUM(AK885:AK891))/7</f>
        <v>55.857142857142854</v>
      </c>
      <c r="AM891" s="19">
        <f>SUM(S885:S891)/7</f>
        <v>1504.7142857142858</v>
      </c>
    </row>
    <row r="892" spans="1:39" ht="12.75" x14ac:dyDescent="0.2">
      <c r="A892" s="26">
        <v>44784</v>
      </c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24"/>
      <c r="Q892" s="24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</row>
    <row r="893" spans="1:39" ht="12.75" x14ac:dyDescent="0.2">
      <c r="A893" s="26">
        <v>44785</v>
      </c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24"/>
      <c r="Q893" s="24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</row>
    <row r="894" spans="1:39" ht="12.75" x14ac:dyDescent="0.2">
      <c r="A894" s="26">
        <v>44786</v>
      </c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24"/>
      <c r="Q894" s="24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</row>
    <row r="895" spans="1:39" ht="12.75" x14ac:dyDescent="0.2">
      <c r="A895" s="26">
        <v>44787</v>
      </c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24"/>
      <c r="Q895" s="24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</row>
    <row r="896" spans="1:39" ht="12.75" x14ac:dyDescent="0.2">
      <c r="A896" s="26">
        <v>44788</v>
      </c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24"/>
      <c r="Q896" s="24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</row>
    <row r="897" spans="1:39" ht="12.75" x14ac:dyDescent="0.2">
      <c r="A897" s="26">
        <v>44789</v>
      </c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24"/>
      <c r="Q897" s="24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</row>
    <row r="898" spans="1:39" x14ac:dyDescent="0.25">
      <c r="A898" s="26">
        <v>44790</v>
      </c>
      <c r="B898" s="12">
        <f>C898+B891</f>
        <v>2021648</v>
      </c>
      <c r="C898" s="23">
        <v>16249</v>
      </c>
      <c r="D898" s="23">
        <v>47083</v>
      </c>
      <c r="E898" s="23">
        <v>1924022</v>
      </c>
      <c r="F898" s="23">
        <v>11394556</v>
      </c>
      <c r="G898" s="7">
        <f>F898/9.8</f>
        <v>1162709.7959183673</v>
      </c>
      <c r="H898" s="12"/>
      <c r="I898" s="11">
        <f>(B898-B891)/B891</f>
        <v>8.1026269585254603E-3</v>
      </c>
      <c r="J898" s="11">
        <f>B898/F898</f>
        <v>0.17742227077562303</v>
      </c>
      <c r="K898" s="11">
        <f>(F898-F891)/F891</f>
        <v>0</v>
      </c>
      <c r="L898" s="23">
        <v>50543</v>
      </c>
      <c r="M898" s="11">
        <f>D898/B898</f>
        <v>2.3289415368056159E-2</v>
      </c>
      <c r="N898" s="11">
        <f>E898/B898</f>
        <v>0.95170969426922991</v>
      </c>
      <c r="O898" s="23">
        <v>2015</v>
      </c>
      <c r="P898" s="24">
        <f>F898-F891</f>
        <v>0</v>
      </c>
      <c r="Q898" s="25"/>
      <c r="R898" s="12">
        <f t="shared" ref="R898:S898" si="2152">D898-D891</f>
        <v>117</v>
      </c>
      <c r="S898" s="12">
        <f t="shared" si="2152"/>
        <v>15115</v>
      </c>
      <c r="T898" s="23">
        <v>570</v>
      </c>
      <c r="U898" s="23">
        <v>9</v>
      </c>
      <c r="V898" s="11">
        <f>L898/B898</f>
        <v>2.5000890362713985E-2</v>
      </c>
      <c r="W898" s="23">
        <v>1345</v>
      </c>
      <c r="X898" s="23">
        <v>19</v>
      </c>
      <c r="Y898" s="11">
        <f>T898/L898</f>
        <v>1.1277526066913322E-2</v>
      </c>
      <c r="Z898" s="11">
        <f>U898/T898</f>
        <v>1.5789473684210527E-2</v>
      </c>
      <c r="AA898" s="13">
        <f>(C892+C893+C894+C895+C896+C897+C898)/(C885+C886+C887+C888+C889+C890+C891)</f>
        <v>0.8988273039052993</v>
      </c>
      <c r="AB898" s="33"/>
      <c r="AC898" s="32">
        <f>SUM(C892:C898)/7</f>
        <v>2321.2857142857142</v>
      </c>
      <c r="AD898" s="32">
        <f>SUM(R892:R898)/7</f>
        <v>16.714285714285715</v>
      </c>
      <c r="AE898" s="32">
        <f t="shared" ref="AE898:AF898" si="2153">SUM(P892:P898)/7</f>
        <v>0</v>
      </c>
      <c r="AF898" s="34">
        <f t="shared" si="2153"/>
        <v>0</v>
      </c>
      <c r="AG898" s="23">
        <v>6415177</v>
      </c>
      <c r="AH898" s="12">
        <f>AG898-AG891</f>
        <v>614</v>
      </c>
      <c r="AI898" s="30">
        <f>(SUM(AH892:AH898))/7</f>
        <v>87.714285714285708</v>
      </c>
      <c r="AJ898" s="23">
        <v>6201472</v>
      </c>
      <c r="AK898" s="12">
        <f>AJ898-AJ891</f>
        <v>450</v>
      </c>
      <c r="AL898" s="30">
        <f>(SUM(AK892:AK898))/7</f>
        <v>64.285714285714292</v>
      </c>
      <c r="AM898" s="19">
        <f>SUM(S892:S898)/7</f>
        <v>2159.2857142857142</v>
      </c>
    </row>
    <row r="899" spans="1:39" ht="12.75" x14ac:dyDescent="0.2">
      <c r="A899" s="26">
        <v>44791</v>
      </c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24"/>
      <c r="Q899" s="24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</row>
    <row r="900" spans="1:39" ht="12.75" x14ac:dyDescent="0.2">
      <c r="A900" s="26">
        <v>44792</v>
      </c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24"/>
      <c r="Q900" s="24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</row>
    <row r="901" spans="1:39" ht="12.75" x14ac:dyDescent="0.2">
      <c r="A901" s="26">
        <v>44793</v>
      </c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24"/>
      <c r="Q901" s="24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 spans="1:39" ht="12.75" x14ac:dyDescent="0.2">
      <c r="A902" s="26">
        <v>44794</v>
      </c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24"/>
      <c r="Q902" s="24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</row>
    <row r="903" spans="1:39" ht="12.75" x14ac:dyDescent="0.2">
      <c r="A903" s="26">
        <v>44795</v>
      </c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24"/>
      <c r="Q903" s="24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</row>
    <row r="904" spans="1:39" ht="12.75" x14ac:dyDescent="0.2">
      <c r="A904" s="26">
        <v>44796</v>
      </c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24"/>
      <c r="Q904" s="24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</row>
    <row r="905" spans="1:39" x14ac:dyDescent="0.25">
      <c r="A905" s="26">
        <v>44797</v>
      </c>
      <c r="B905" s="12">
        <f>C905+B898</f>
        <v>2036390</v>
      </c>
      <c r="C905" s="23">
        <v>14742</v>
      </c>
      <c r="D905" s="23">
        <v>47191</v>
      </c>
      <c r="E905" s="23">
        <v>1945910</v>
      </c>
      <c r="F905" s="23">
        <v>11394556</v>
      </c>
      <c r="G905" s="7">
        <f>F905/9.8</f>
        <v>1162709.7959183673</v>
      </c>
      <c r="H905" s="12"/>
      <c r="I905" s="11">
        <f>(B905-B898)/B898</f>
        <v>7.2920706275276404E-3</v>
      </c>
      <c r="J905" s="11">
        <f>B905/F905</f>
        <v>0.17871604650501521</v>
      </c>
      <c r="K905" s="11">
        <f>(F905-F898)/F898</f>
        <v>0</v>
      </c>
      <c r="L905" s="23">
        <v>43289</v>
      </c>
      <c r="M905" s="11">
        <f>D905/B905</f>
        <v>2.3173851767097658E-2</v>
      </c>
      <c r="N905" s="11">
        <f>E905/B905</f>
        <v>0.95556843237297373</v>
      </c>
      <c r="O905" s="23">
        <v>1811</v>
      </c>
      <c r="P905" s="24">
        <f>F905-F898</f>
        <v>0</v>
      </c>
      <c r="Q905" s="25"/>
      <c r="R905" s="12">
        <f t="shared" ref="R905:S905" si="2154">D905-D898</f>
        <v>108</v>
      </c>
      <c r="S905" s="12">
        <f t="shared" si="2154"/>
        <v>21888</v>
      </c>
      <c r="T905" s="23">
        <v>1251</v>
      </c>
      <c r="U905" s="23">
        <v>27</v>
      </c>
      <c r="V905" s="11">
        <f>L905/B905</f>
        <v>2.12577158599286E-2</v>
      </c>
      <c r="W905" s="23">
        <v>1345</v>
      </c>
      <c r="X905" s="23">
        <v>19</v>
      </c>
      <c r="Y905" s="11">
        <f>T905/L905</f>
        <v>2.8898796460994709E-2</v>
      </c>
      <c r="Z905" s="11">
        <f>U905/T905</f>
        <v>2.1582733812949641E-2</v>
      </c>
      <c r="AA905" s="13">
        <f>(C899+C900+C901+C902+C903+C904+C905)/(C892+C893+C894+C895+C896+C897+C898)</f>
        <v>0.9072558311280694</v>
      </c>
      <c r="AB905" s="33"/>
      <c r="AC905" s="32">
        <f>SUM(C899:C905)/7</f>
        <v>2106</v>
      </c>
      <c r="AD905" s="32">
        <f>SUM(R899:R905)/7</f>
        <v>15.428571428571429</v>
      </c>
      <c r="AE905" s="32">
        <f t="shared" ref="AE905:AF905" si="2155">SUM(P899:P905)/7</f>
        <v>0</v>
      </c>
      <c r="AF905" s="34">
        <f t="shared" si="2155"/>
        <v>0</v>
      </c>
      <c r="AG905" s="23">
        <v>6415779</v>
      </c>
      <c r="AH905" s="12">
        <f>AG905-AG898</f>
        <v>602</v>
      </c>
      <c r="AI905" s="30">
        <f>(SUM(AH899:AH905))/7</f>
        <v>86</v>
      </c>
      <c r="AJ905" s="23">
        <v>6201969</v>
      </c>
      <c r="AK905" s="12">
        <f>AJ905-AJ898</f>
        <v>497</v>
      </c>
      <c r="AL905" s="30">
        <f>(SUM(AK899:AK905))/7</f>
        <v>71</v>
      </c>
      <c r="AM905" s="19">
        <f>SUM(S899:S905)/7</f>
        <v>3126.8571428571427</v>
      </c>
    </row>
    <row r="906" spans="1:39" ht="12.75" x14ac:dyDescent="0.2">
      <c r="A906" s="26">
        <v>44798</v>
      </c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24"/>
      <c r="Q906" s="24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</row>
    <row r="907" spans="1:39" ht="12.75" x14ac:dyDescent="0.2">
      <c r="A907" s="26">
        <v>44799</v>
      </c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24"/>
      <c r="Q907" s="24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</row>
    <row r="908" spans="1:39" ht="12.75" x14ac:dyDescent="0.2">
      <c r="A908" s="26">
        <v>44800</v>
      </c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24"/>
      <c r="Q908" s="24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</row>
    <row r="909" spans="1:39" ht="12.75" x14ac:dyDescent="0.2">
      <c r="A909" s="26">
        <v>44801</v>
      </c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24"/>
      <c r="Q909" s="24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</row>
    <row r="910" spans="1:39" ht="12.75" x14ac:dyDescent="0.2">
      <c r="A910" s="26">
        <v>44802</v>
      </c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24"/>
      <c r="Q910" s="24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</row>
    <row r="911" spans="1:39" ht="12.75" x14ac:dyDescent="0.2">
      <c r="A911" s="26">
        <v>44803</v>
      </c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24"/>
      <c r="Q911" s="24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</row>
    <row r="912" spans="1:39" x14ac:dyDescent="0.25">
      <c r="A912" s="26">
        <v>44804</v>
      </c>
      <c r="B912" s="12">
        <f>C912+B905</f>
        <v>2048547</v>
      </c>
      <c r="C912" s="23">
        <v>12157</v>
      </c>
      <c r="D912" s="23">
        <v>47291</v>
      </c>
      <c r="E912" s="23">
        <v>1962698</v>
      </c>
      <c r="F912" s="23">
        <v>11394556</v>
      </c>
      <c r="G912" s="7">
        <f>F912/9.8</f>
        <v>1162709.7959183673</v>
      </c>
      <c r="H912" s="12"/>
      <c r="I912" s="11">
        <f>(B912-B905)/B905</f>
        <v>5.9698780685428629E-3</v>
      </c>
      <c r="J912" s="11">
        <f>B912/F912</f>
        <v>0.17978295951154219</v>
      </c>
      <c r="K912" s="11">
        <f>(F912-F905)/F905</f>
        <v>0</v>
      </c>
      <c r="L912" s="23">
        <v>38558</v>
      </c>
      <c r="M912" s="11">
        <f>D912/B912</f>
        <v>2.3085142786570187E-2</v>
      </c>
      <c r="N912" s="11">
        <f>E912/B912</f>
        <v>0.95809273597335087</v>
      </c>
      <c r="O912" s="23">
        <v>1641</v>
      </c>
      <c r="P912" s="24">
        <f>F912-F905</f>
        <v>0</v>
      </c>
      <c r="Q912" s="25"/>
      <c r="R912" s="12">
        <f t="shared" ref="R912:S912" si="2156">D912-D905</f>
        <v>100</v>
      </c>
      <c r="S912" s="12">
        <f t="shared" si="2156"/>
        <v>16788</v>
      </c>
      <c r="T912" s="23">
        <v>978</v>
      </c>
      <c r="U912" s="23">
        <v>23</v>
      </c>
      <c r="V912" s="11">
        <f>L912/B912</f>
        <v>1.8822121240078944E-2</v>
      </c>
      <c r="W912" s="23">
        <v>1345</v>
      </c>
      <c r="X912" s="23">
        <v>19</v>
      </c>
      <c r="Y912" s="11">
        <f>T912/L912</f>
        <v>2.5364386119612014E-2</v>
      </c>
      <c r="Z912" s="11">
        <f>U912/T912</f>
        <v>2.3517382413087935E-2</v>
      </c>
      <c r="AA912" s="13">
        <f>(C906+C907+C908+C909+C910+C911+C912)/(C899+C900+C901+C902+C903+C904+C905)</f>
        <v>0.82465065798399129</v>
      </c>
      <c r="AB912" s="33"/>
      <c r="AC912" s="32">
        <f>SUM(C906:C912)/7</f>
        <v>1736.7142857142858</v>
      </c>
      <c r="AD912" s="32">
        <f>SUM(R906:R912)/7</f>
        <v>14.285714285714286</v>
      </c>
      <c r="AE912" s="32">
        <f t="shared" ref="AE912:AF912" si="2157">SUM(P906:P912)/7</f>
        <v>0</v>
      </c>
      <c r="AF912" s="34">
        <f t="shared" si="2157"/>
        <v>0</v>
      </c>
      <c r="AG912" s="23">
        <v>6416363</v>
      </c>
      <c r="AH912" s="12">
        <f>AG912-AG905</f>
        <v>584</v>
      </c>
      <c r="AI912" s="30">
        <f>(SUM(AH906:AH912))/7</f>
        <v>83.428571428571431</v>
      </c>
      <c r="AJ912" s="23">
        <v>6202522</v>
      </c>
      <c r="AK912" s="12">
        <f>AJ912-AJ905</f>
        <v>553</v>
      </c>
      <c r="AL912" s="30">
        <f>(SUM(AK906:AK912))/7</f>
        <v>79</v>
      </c>
      <c r="AM912" s="19">
        <f>SUM(S906:S912)/7</f>
        <v>2398.2857142857142</v>
      </c>
    </row>
    <row r="913" spans="1:39" ht="12.75" x14ac:dyDescent="0.2">
      <c r="A913" s="26">
        <v>44805</v>
      </c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24"/>
      <c r="Q913" s="24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</row>
    <row r="914" spans="1:39" ht="12.75" x14ac:dyDescent="0.2">
      <c r="A914" s="26">
        <v>44806</v>
      </c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24"/>
      <c r="Q914" s="24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</row>
    <row r="915" spans="1:39" ht="12.75" x14ac:dyDescent="0.2">
      <c r="A915" s="26">
        <v>44807</v>
      </c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24"/>
      <c r="Q915" s="24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</row>
    <row r="916" spans="1:39" ht="12.75" x14ac:dyDescent="0.2">
      <c r="A916" s="26">
        <v>44808</v>
      </c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24"/>
      <c r="Q916" s="24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</row>
    <row r="917" spans="1:39" ht="12.75" x14ac:dyDescent="0.2">
      <c r="A917" s="26">
        <v>44809</v>
      </c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24"/>
      <c r="Q917" s="24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</row>
    <row r="918" spans="1:39" ht="12.75" x14ac:dyDescent="0.2">
      <c r="A918" s="26">
        <v>44810</v>
      </c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24"/>
      <c r="Q918" s="24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</row>
    <row r="919" spans="1:39" x14ac:dyDescent="0.25">
      <c r="A919" s="26">
        <v>44811</v>
      </c>
      <c r="B919" s="12">
        <f>C919+B912</f>
        <v>2058847</v>
      </c>
      <c r="C919" s="23">
        <v>10300</v>
      </c>
      <c r="D919" s="23">
        <v>47367</v>
      </c>
      <c r="E919" s="23">
        <v>1976808</v>
      </c>
      <c r="F919" s="23">
        <v>11394556</v>
      </c>
      <c r="G919" s="7">
        <f>F919/9.8</f>
        <v>1162709.7959183673</v>
      </c>
      <c r="H919" s="12"/>
      <c r="I919" s="11">
        <f>(B919-B912)/B912</f>
        <v>5.0279539595625578E-3</v>
      </c>
      <c r="J919" s="11">
        <f>B919/F919</f>
        <v>0.18068689995468012</v>
      </c>
      <c r="K919" s="11">
        <f>(F919-F912)/F912</f>
        <v>0</v>
      </c>
      <c r="L919" s="23">
        <v>34672</v>
      </c>
      <c r="M919" s="11">
        <f>D919/B919</f>
        <v>2.300656629657279E-2</v>
      </c>
      <c r="N919" s="11">
        <f>E919/B919</f>
        <v>0.96015293997077</v>
      </c>
      <c r="O919" s="23">
        <v>2371</v>
      </c>
      <c r="P919" s="24">
        <f>F919-F912</f>
        <v>0</v>
      </c>
      <c r="Q919" s="25"/>
      <c r="R919" s="12">
        <f t="shared" ref="R919:S919" si="2158">D919-D912</f>
        <v>76</v>
      </c>
      <c r="S919" s="12">
        <f t="shared" si="2158"/>
        <v>14110</v>
      </c>
      <c r="T919" s="23">
        <v>832</v>
      </c>
      <c r="U919" s="23">
        <v>17</v>
      </c>
      <c r="V919" s="11">
        <f>L919/B919</f>
        <v>1.6840493732657162E-2</v>
      </c>
      <c r="W919" s="23">
        <v>1345</v>
      </c>
      <c r="X919" s="23">
        <v>19</v>
      </c>
      <c r="Y919" s="11">
        <f>T919/L919</f>
        <v>2.3996308260267652E-2</v>
      </c>
      <c r="Z919" s="11">
        <f>U919/T919</f>
        <v>2.0432692307692308E-2</v>
      </c>
      <c r="AA919" s="13">
        <f>(C913+C914+C915+C916+C917+C918+C919)/(C906+C907+C908+C909+C910+C911+C912)</f>
        <v>0.84724849880727149</v>
      </c>
      <c r="AB919" s="33"/>
      <c r="AC919" s="32">
        <f>SUM(C913:C919)/7</f>
        <v>1471.4285714285713</v>
      </c>
      <c r="AD919" s="32">
        <f>SUM(R913:R919)/7</f>
        <v>10.857142857142858</v>
      </c>
      <c r="AE919" s="32">
        <f t="shared" ref="AE919:AF919" si="2159">SUM(P913:P919)/7</f>
        <v>0</v>
      </c>
      <c r="AF919" s="34">
        <f t="shared" si="2159"/>
        <v>0</v>
      </c>
      <c r="AG919" s="23">
        <v>6416883</v>
      </c>
      <c r="AH919" s="12">
        <f>AG919-AG912</f>
        <v>520</v>
      </c>
      <c r="AI919" s="30">
        <f>(SUM(AH913:AH919))/7</f>
        <v>74.285714285714292</v>
      </c>
      <c r="AJ919" s="23">
        <v>6203090</v>
      </c>
      <c r="AK919" s="12">
        <f>AJ919-AJ912</f>
        <v>568</v>
      </c>
      <c r="AL919" s="30">
        <f>(SUM(AK913:AK919))/7</f>
        <v>81.142857142857139</v>
      </c>
      <c r="AM919" s="19">
        <f>SUM(S913:S919)/7</f>
        <v>2015.7142857142858</v>
      </c>
    </row>
    <row r="920" spans="1:39" ht="12.75" x14ac:dyDescent="0.2">
      <c r="A920" s="26">
        <v>44812</v>
      </c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24"/>
      <c r="Q920" s="24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</row>
    <row r="921" spans="1:39" ht="12.75" x14ac:dyDescent="0.2">
      <c r="A921" s="26">
        <v>44813</v>
      </c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24"/>
      <c r="Q921" s="24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</row>
    <row r="922" spans="1:39" ht="12.75" x14ac:dyDescent="0.2">
      <c r="A922" s="26">
        <v>44814</v>
      </c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24"/>
      <c r="Q922" s="24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</row>
    <row r="923" spans="1:39" ht="12.75" x14ac:dyDescent="0.2">
      <c r="A923" s="26">
        <v>44815</v>
      </c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24"/>
      <c r="Q923" s="24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</row>
    <row r="924" spans="1:39" ht="12.75" x14ac:dyDescent="0.2">
      <c r="A924" s="26">
        <v>44816</v>
      </c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24"/>
      <c r="Q924" s="24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</row>
    <row r="925" spans="1:39" ht="12.75" x14ac:dyDescent="0.2">
      <c r="A925" s="26">
        <v>44817</v>
      </c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24"/>
      <c r="Q925" s="24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</row>
    <row r="926" spans="1:39" x14ac:dyDescent="0.25">
      <c r="A926" s="26">
        <v>44818</v>
      </c>
      <c r="B926" s="12">
        <f>C926+B919</f>
        <v>2070443</v>
      </c>
      <c r="C926" s="23">
        <v>11596</v>
      </c>
      <c r="D926" s="23">
        <v>47409</v>
      </c>
      <c r="E926" s="23">
        <v>1988759</v>
      </c>
      <c r="F926" s="23">
        <v>11394556</v>
      </c>
      <c r="G926" s="7">
        <f>F926/9.8</f>
        <v>1162709.7959183673</v>
      </c>
      <c r="H926" s="12"/>
      <c r="I926" s="11">
        <f>(B926-B919)/B919</f>
        <v>5.6322786491662565E-3</v>
      </c>
      <c r="J926" s="11">
        <f>B926/F926</f>
        <v>0.18170457892347891</v>
      </c>
      <c r="K926" s="11">
        <f>(F926-F919)/F919</f>
        <v>0</v>
      </c>
      <c r="L926" s="23">
        <v>34275</v>
      </c>
      <c r="M926" s="11">
        <f>D926/B926</f>
        <v>2.2897998157882155E-2</v>
      </c>
      <c r="N926" s="11">
        <f>E926/B926</f>
        <v>0.96054757363520749</v>
      </c>
      <c r="O926" s="23">
        <v>3167</v>
      </c>
      <c r="P926" s="24">
        <f>F926-F919</f>
        <v>0</v>
      </c>
      <c r="Q926" s="25"/>
      <c r="R926" s="12">
        <f t="shared" ref="R926:S926" si="2160">D926-D919</f>
        <v>42</v>
      </c>
      <c r="S926" s="12">
        <f t="shared" si="2160"/>
        <v>11951</v>
      </c>
      <c r="T926" s="23">
        <v>831</v>
      </c>
      <c r="U926" s="23">
        <v>10</v>
      </c>
      <c r="V926" s="11">
        <f>L926/B926</f>
        <v>1.6554428206910308E-2</v>
      </c>
      <c r="W926" s="23">
        <v>1345</v>
      </c>
      <c r="X926" s="23">
        <v>19</v>
      </c>
      <c r="Y926" s="11">
        <f>T926/L926</f>
        <v>2.424507658643326E-2</v>
      </c>
      <c r="Z926" s="11">
        <f>U926/T926</f>
        <v>1.2033694344163659E-2</v>
      </c>
      <c r="AA926" s="13">
        <f>(C920+C921+C922+C923+C924+C925+C926)/(C913+C914+C915+C916+C917+C918+C919)</f>
        <v>1.1258252427184465</v>
      </c>
      <c r="AB926" s="33"/>
      <c r="AC926" s="32">
        <f>SUM(C920:C926)/7</f>
        <v>1656.5714285714287</v>
      </c>
      <c r="AD926" s="32">
        <f>SUM(R920:R926)/7</f>
        <v>6</v>
      </c>
      <c r="AE926" s="32">
        <f t="shared" ref="AE926:AF926" si="2161">SUM(P920:P926)/7</f>
        <v>0</v>
      </c>
      <c r="AF926" s="34">
        <f t="shared" si="2161"/>
        <v>0</v>
      </c>
      <c r="AG926" s="23">
        <v>6417307</v>
      </c>
      <c r="AH926" s="12">
        <f>AG926-AG919</f>
        <v>424</v>
      </c>
      <c r="AI926" s="30">
        <f>(SUM(AH920:AH926))/7</f>
        <v>60.571428571428569</v>
      </c>
      <c r="AJ926" s="23">
        <v>6203509</v>
      </c>
      <c r="AK926" s="12">
        <f>AJ926-AJ919</f>
        <v>419</v>
      </c>
      <c r="AL926" s="30">
        <f>(SUM(AK920:AK926))/7</f>
        <v>59.857142857142854</v>
      </c>
      <c r="AM926" s="19">
        <f>SUM(S920:S926)/7</f>
        <v>1707.2857142857142</v>
      </c>
    </row>
    <row r="927" spans="1:39" ht="12.75" x14ac:dyDescent="0.2">
      <c r="A927" s="26">
        <v>44819</v>
      </c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24"/>
      <c r="Q927" s="24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</row>
    <row r="928" spans="1:39" ht="12.75" x14ac:dyDescent="0.2">
      <c r="A928" s="26">
        <v>44820</v>
      </c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24"/>
      <c r="Q928" s="24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</row>
    <row r="929" spans="1:39" ht="12.75" x14ac:dyDescent="0.2">
      <c r="A929" s="26">
        <v>44821</v>
      </c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24"/>
      <c r="Q929" s="24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</row>
    <row r="930" spans="1:39" ht="12.75" x14ac:dyDescent="0.2">
      <c r="A930" s="26">
        <v>44822</v>
      </c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24"/>
      <c r="Q930" s="24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</row>
    <row r="931" spans="1:39" ht="12.75" x14ac:dyDescent="0.2">
      <c r="A931" s="26">
        <v>44823</v>
      </c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24"/>
      <c r="Q931" s="24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</row>
    <row r="932" spans="1:39" ht="12.75" x14ac:dyDescent="0.2">
      <c r="A932" s="26">
        <v>44824</v>
      </c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24"/>
      <c r="Q932" s="24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</row>
    <row r="933" spans="1:39" x14ac:dyDescent="0.25">
      <c r="A933" s="26">
        <v>44825</v>
      </c>
      <c r="B933" s="12">
        <f>C933+B926</f>
        <v>2082750</v>
      </c>
      <c r="C933" s="23">
        <v>12307</v>
      </c>
      <c r="D933" s="23">
        <v>47457</v>
      </c>
      <c r="E933" s="23">
        <v>2001729</v>
      </c>
      <c r="F933" s="23">
        <v>11394556</v>
      </c>
      <c r="G933" s="7">
        <f>F933/9.8</f>
        <v>1162709.7959183673</v>
      </c>
      <c r="H933" s="12"/>
      <c r="I933" s="11">
        <f>(B933-B926)/B926</f>
        <v>5.944138524943696E-3</v>
      </c>
      <c r="J933" s="11">
        <f>B933/F933</f>
        <v>0.18278465611121661</v>
      </c>
      <c r="K933" s="11">
        <f>(F933-F926)/F926</f>
        <v>0</v>
      </c>
      <c r="L933" s="23">
        <v>33564</v>
      </c>
      <c r="M933" s="11">
        <f>D933/B933</f>
        <v>2.2785740007202016E-2</v>
      </c>
      <c r="N933" s="11">
        <f>E933/B933</f>
        <v>0.96109902772776379</v>
      </c>
      <c r="O933" s="23">
        <v>1834</v>
      </c>
      <c r="P933" s="24">
        <f>F933-F926</f>
        <v>0</v>
      </c>
      <c r="Q933" s="25"/>
      <c r="R933" s="12">
        <f t="shared" ref="R933:S933" si="2162">D933-D926</f>
        <v>48</v>
      </c>
      <c r="S933" s="12">
        <f t="shared" si="2162"/>
        <v>12970</v>
      </c>
      <c r="T933" s="23">
        <v>923</v>
      </c>
      <c r="U933" s="23">
        <v>14</v>
      </c>
      <c r="V933" s="11">
        <f>L933/B933</f>
        <v>1.611523226503421E-2</v>
      </c>
      <c r="W933" s="23">
        <v>1345</v>
      </c>
      <c r="X933" s="23">
        <v>19</v>
      </c>
      <c r="Y933" s="11">
        <f>T933/L933</f>
        <v>2.7499702061732807E-2</v>
      </c>
      <c r="Z933" s="11">
        <f>U933/T933</f>
        <v>1.5167930660888408E-2</v>
      </c>
      <c r="AA933" s="13">
        <f>(C927+C928+C929+C930+C931+C932+C933)/(C920+C921+C922+C923+C924+C925+C926)</f>
        <v>1.0613142462918248</v>
      </c>
      <c r="AB933" s="33"/>
      <c r="AC933" s="32">
        <f>SUM(C927:C933)/7</f>
        <v>1758.1428571428571</v>
      </c>
      <c r="AD933" s="32">
        <f>SUM(R927:R933)/7</f>
        <v>6.8571428571428568</v>
      </c>
      <c r="AE933" s="32">
        <f t="shared" ref="AE933:AF933" si="2163">SUM(P927:P933)/7</f>
        <v>0</v>
      </c>
      <c r="AF933" s="34">
        <f t="shared" si="2163"/>
        <v>0</v>
      </c>
      <c r="AG933" s="23">
        <v>6417738</v>
      </c>
      <c r="AH933" s="12">
        <f>AG933-AG926</f>
        <v>431</v>
      </c>
      <c r="AI933" s="30">
        <f>(SUM(AH927:AH933))/7</f>
        <v>61.571428571428569</v>
      </c>
      <c r="AJ933" s="23">
        <v>6203972</v>
      </c>
      <c r="AK933" s="12">
        <f>AJ933-AJ926</f>
        <v>463</v>
      </c>
      <c r="AL933" s="30">
        <f>(SUM(AK927:AK933))/7</f>
        <v>66.142857142857139</v>
      </c>
      <c r="AM933" s="19">
        <f>SUM(S927:S933)/7</f>
        <v>1852.8571428571429</v>
      </c>
    </row>
    <row r="934" spans="1:39" ht="12.75" x14ac:dyDescent="0.2">
      <c r="A934" s="26">
        <v>44826</v>
      </c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24"/>
      <c r="Q934" s="24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</row>
    <row r="935" spans="1:39" ht="12.75" x14ac:dyDescent="0.2">
      <c r="A935" s="26">
        <v>44827</v>
      </c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24"/>
      <c r="Q935" s="24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</row>
    <row r="936" spans="1:39" ht="12.75" x14ac:dyDescent="0.2">
      <c r="A936" s="26">
        <v>44828</v>
      </c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24"/>
      <c r="Q936" s="24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</row>
    <row r="937" spans="1:39" ht="12.75" x14ac:dyDescent="0.2">
      <c r="A937" s="26">
        <v>44829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24"/>
      <c r="Q937" s="24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</row>
    <row r="938" spans="1:39" ht="12.75" x14ac:dyDescent="0.2">
      <c r="A938" s="26">
        <v>44830</v>
      </c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24"/>
      <c r="Q938" s="24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</row>
    <row r="939" spans="1:39" ht="12.75" x14ac:dyDescent="0.2">
      <c r="A939" s="26">
        <v>44831</v>
      </c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24"/>
      <c r="Q939" s="24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</row>
    <row r="940" spans="1:39" x14ac:dyDescent="0.25">
      <c r="A940" s="26">
        <v>44832</v>
      </c>
      <c r="B940" s="12">
        <f>C940+B933</f>
        <v>2094142</v>
      </c>
      <c r="C940" s="23">
        <v>11392</v>
      </c>
      <c r="D940" s="23">
        <v>47503</v>
      </c>
      <c r="E940" s="23">
        <v>2014175</v>
      </c>
      <c r="F940" s="23">
        <v>11394556</v>
      </c>
      <c r="G940" s="7">
        <f>F940/9.8</f>
        <v>1162709.7959183673</v>
      </c>
      <c r="H940" s="12"/>
      <c r="I940" s="11">
        <f>(B940-B933)/B933</f>
        <v>5.469691513623815E-3</v>
      </c>
      <c r="J940" s="11">
        <f>B940/F940</f>
        <v>0.18378443179356879</v>
      </c>
      <c r="K940" s="11">
        <f>(F940-F933)/F933</f>
        <v>0</v>
      </c>
      <c r="L940" s="23">
        <v>32464</v>
      </c>
      <c r="M940" s="11">
        <f>D940/B940</f>
        <v>2.2683753059725652E-2</v>
      </c>
      <c r="N940" s="11">
        <f>E940/B940</f>
        <v>0.96181395530962088</v>
      </c>
      <c r="O940" s="23">
        <v>1834</v>
      </c>
      <c r="P940" s="24">
        <f>F940-F933</f>
        <v>0</v>
      </c>
      <c r="Q940" s="25"/>
      <c r="R940" s="12">
        <f t="shared" ref="R940:S940" si="2164">D940-D933</f>
        <v>46</v>
      </c>
      <c r="S940" s="12">
        <f t="shared" si="2164"/>
        <v>12446</v>
      </c>
      <c r="T940" s="23">
        <v>1166</v>
      </c>
      <c r="U940" s="23">
        <v>18</v>
      </c>
      <c r="V940" s="11">
        <f>L940/B940</f>
        <v>1.5502291630653508E-2</v>
      </c>
      <c r="W940" s="23">
        <v>1345</v>
      </c>
      <c r="X940" s="23">
        <v>19</v>
      </c>
      <c r="Y940" s="11">
        <f>T940/L940</f>
        <v>3.5916707737801874E-2</v>
      </c>
      <c r="Z940" s="11">
        <f>U940/T940</f>
        <v>1.5437392795883362E-2</v>
      </c>
      <c r="AA940" s="13">
        <f>(C934+C935+C936+C937+C938+C939+C940)/(C927+C928+C929+C930+C931+C932+C933)</f>
        <v>0.92565206792882104</v>
      </c>
      <c r="AB940" s="33"/>
      <c r="AC940" s="32">
        <f>SUM(C934:C940)/7</f>
        <v>1627.4285714285713</v>
      </c>
      <c r="AD940" s="32">
        <f>SUM(R934:R940)/7</f>
        <v>6.5714285714285712</v>
      </c>
      <c r="AE940" s="32">
        <f t="shared" ref="AE940:AF940" si="2165">SUM(P934:P940)/7</f>
        <v>0</v>
      </c>
      <c r="AF940" s="34">
        <f t="shared" si="2165"/>
        <v>0</v>
      </c>
      <c r="AG940" s="23">
        <v>6418057</v>
      </c>
      <c r="AH940" s="12">
        <f>AG940-AG933</f>
        <v>319</v>
      </c>
      <c r="AI940" s="30">
        <f>(SUM(AH934:AH940))/7</f>
        <v>45.571428571428569</v>
      </c>
      <c r="AJ940" s="23">
        <v>6204361</v>
      </c>
      <c r="AK940" s="12">
        <f>AJ940-AJ933</f>
        <v>389</v>
      </c>
      <c r="AL940" s="30">
        <f>(SUM(AK934:AK940))/7</f>
        <v>55.571428571428569</v>
      </c>
      <c r="AM940" s="19">
        <f>SUM(S934:S940)/7</f>
        <v>1778</v>
      </c>
    </row>
    <row r="941" spans="1:39" ht="12.75" x14ac:dyDescent="0.2">
      <c r="A941" s="26">
        <v>44833</v>
      </c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24"/>
      <c r="Q941" s="24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</row>
    <row r="942" spans="1:39" ht="12.75" x14ac:dyDescent="0.2">
      <c r="A942" s="26">
        <v>44834</v>
      </c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24"/>
      <c r="Q942" s="24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</row>
    <row r="943" spans="1:39" ht="12.75" x14ac:dyDescent="0.2">
      <c r="A943" s="26">
        <v>44835</v>
      </c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24"/>
      <c r="Q943" s="24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</row>
    <row r="944" spans="1:39" ht="12.75" x14ac:dyDescent="0.2">
      <c r="A944" s="26">
        <v>44836</v>
      </c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24"/>
      <c r="Q944" s="24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</row>
    <row r="945" spans="1:39" ht="12.75" x14ac:dyDescent="0.2">
      <c r="A945" s="26">
        <v>44837</v>
      </c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24"/>
      <c r="Q945" s="24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</row>
    <row r="946" spans="1:39" ht="12.75" x14ac:dyDescent="0.2">
      <c r="A946" s="26">
        <v>44838</v>
      </c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24"/>
      <c r="Q946" s="24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</row>
    <row r="947" spans="1:39" x14ac:dyDescent="0.25">
      <c r="A947" s="26">
        <v>44839</v>
      </c>
      <c r="B947" s="12">
        <f>C947+B940</f>
        <v>2107907</v>
      </c>
      <c r="C947" s="23">
        <v>13765</v>
      </c>
      <c r="D947" s="23">
        <v>47576</v>
      </c>
      <c r="E947" s="23">
        <v>2025292</v>
      </c>
      <c r="F947" s="23">
        <v>11394556</v>
      </c>
      <c r="G947" s="7">
        <f>F947/9.8</f>
        <v>1162709.7959183673</v>
      </c>
      <c r="H947" s="12"/>
      <c r="I947" s="11">
        <f>(B947-B940)/B940</f>
        <v>6.5730977173467705E-3</v>
      </c>
      <c r="J947" s="11">
        <f>B947/F947</f>
        <v>0.18499246482267498</v>
      </c>
      <c r="K947" s="11">
        <f>(F947-F940)/F940</f>
        <v>0</v>
      </c>
      <c r="L947" s="23">
        <v>35039</v>
      </c>
      <c r="M947" s="11">
        <f>D947/B947</f>
        <v>2.2570255708624715E-2</v>
      </c>
      <c r="N947" s="11">
        <f>E947/B947</f>
        <v>0.96080709443063661</v>
      </c>
      <c r="O947" s="23">
        <v>774</v>
      </c>
      <c r="P947" s="24">
        <f>F947-F940</f>
        <v>0</v>
      </c>
      <c r="Q947" s="25"/>
      <c r="R947" s="12">
        <f t="shared" ref="R947:S947" si="2166">D947-D940</f>
        <v>73</v>
      </c>
      <c r="S947" s="12">
        <f t="shared" si="2166"/>
        <v>11117</v>
      </c>
      <c r="T947" s="23">
        <v>1752</v>
      </c>
      <c r="U947" s="23">
        <v>32</v>
      </c>
      <c r="V947" s="11">
        <f>L947/B947</f>
        <v>1.6622649860738636E-2</v>
      </c>
      <c r="W947" s="23">
        <v>1345</v>
      </c>
      <c r="X947" s="23">
        <v>19</v>
      </c>
      <c r="Y947" s="11">
        <f>T947/L947</f>
        <v>5.0001426981363624E-2</v>
      </c>
      <c r="Z947" s="11">
        <f>U947/T947</f>
        <v>1.8264840182648401E-2</v>
      </c>
      <c r="AA947" s="13">
        <f>(C941+C942+C943+C944+C945+C946+C947)/(C934+C935+C936+C937+C938+C939+C940)</f>
        <v>1.2083040730337078</v>
      </c>
      <c r="AB947" s="33"/>
      <c r="AC947" s="32">
        <f>SUM(C941:C947)/7</f>
        <v>1966.4285714285713</v>
      </c>
      <c r="AD947" s="32">
        <f>SUM(R941:R947)/7</f>
        <v>10.428571428571429</v>
      </c>
      <c r="AE947" s="32">
        <f t="shared" ref="AE947:AF947" si="2167">SUM(P941:P947)/7</f>
        <v>0</v>
      </c>
      <c r="AF947" s="34">
        <f t="shared" si="2167"/>
        <v>0</v>
      </c>
      <c r="AG947" s="23">
        <v>6418352</v>
      </c>
      <c r="AH947" s="12">
        <f>AG947-AG940</f>
        <v>295</v>
      </c>
      <c r="AI947" s="30">
        <f>(SUM(AH941:AH947))/7</f>
        <v>42.142857142857146</v>
      </c>
      <c r="AJ947" s="23">
        <v>6204725</v>
      </c>
      <c r="AK947" s="12">
        <f>AJ947-AJ940</f>
        <v>364</v>
      </c>
      <c r="AL947" s="30">
        <f>(SUM(AK941:AK947))/7</f>
        <v>52</v>
      </c>
      <c r="AM947" s="19">
        <f>SUM(S941:S947)/7</f>
        <v>1588.1428571428571</v>
      </c>
    </row>
    <row r="948" spans="1:39" ht="12.75" x14ac:dyDescent="0.2">
      <c r="A948" s="26">
        <v>44840</v>
      </c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24"/>
      <c r="Q948" s="24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 spans="1:39" ht="12.75" x14ac:dyDescent="0.2">
      <c r="A949" s="26">
        <v>44841</v>
      </c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24"/>
      <c r="Q949" s="24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</row>
    <row r="950" spans="1:39" ht="12.75" x14ac:dyDescent="0.2">
      <c r="A950" s="26">
        <v>44842</v>
      </c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24"/>
      <c r="Q950" s="24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</row>
    <row r="951" spans="1:39" ht="12.75" x14ac:dyDescent="0.2">
      <c r="A951" s="26">
        <v>44843</v>
      </c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24"/>
      <c r="Q951" s="24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</row>
    <row r="952" spans="1:39" ht="12.75" x14ac:dyDescent="0.2">
      <c r="A952" s="26">
        <v>44844</v>
      </c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24"/>
      <c r="Q952" s="24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</row>
    <row r="953" spans="1:39" ht="12.75" x14ac:dyDescent="0.2">
      <c r="A953" s="26">
        <v>44845</v>
      </c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24"/>
      <c r="Q953" s="24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</row>
    <row r="954" spans="1:39" x14ac:dyDescent="0.25">
      <c r="A954" s="26">
        <v>44846</v>
      </c>
      <c r="B954" s="12">
        <f>C954+B947</f>
        <v>2120543</v>
      </c>
      <c r="C954" s="23">
        <v>12636</v>
      </c>
      <c r="D954" s="23">
        <v>47680</v>
      </c>
      <c r="E954" s="23">
        <v>2036700</v>
      </c>
      <c r="F954" s="23">
        <v>11394556</v>
      </c>
      <c r="G954" s="7">
        <f>F954/9.8</f>
        <v>1162709.7959183673</v>
      </c>
      <c r="H954" s="12"/>
      <c r="I954" s="11">
        <f>(B954-B947)/B947</f>
        <v>5.9945718667853941E-3</v>
      </c>
      <c r="J954" s="11">
        <f>B954/F954</f>
        <v>0.18610141544786826</v>
      </c>
      <c r="K954" s="11">
        <f>(F954-F947)/F947</f>
        <v>0</v>
      </c>
      <c r="L954" s="23">
        <v>36163</v>
      </c>
      <c r="M954" s="11">
        <f>D954/B954</f>
        <v>2.2484806957463254E-2</v>
      </c>
      <c r="N954" s="11">
        <f>E954/B954</f>
        <v>0.96046154216160673</v>
      </c>
      <c r="O954" s="12"/>
      <c r="P954" s="24">
        <f>F954-F947</f>
        <v>0</v>
      </c>
      <c r="Q954" s="25"/>
      <c r="R954" s="12">
        <f t="shared" ref="R954:S954" si="2168">D954-D947</f>
        <v>104</v>
      </c>
      <c r="S954" s="12">
        <f t="shared" si="2168"/>
        <v>11408</v>
      </c>
      <c r="T954" s="23">
        <v>1700</v>
      </c>
      <c r="U954" s="23">
        <v>32</v>
      </c>
      <c r="V954" s="11">
        <f>L954/B954</f>
        <v>1.7053650880930027E-2</v>
      </c>
      <c r="W954" s="23">
        <v>1345</v>
      </c>
      <c r="X954" s="23">
        <v>19</v>
      </c>
      <c r="Y954" s="11">
        <f>T954/L954</f>
        <v>4.7009374222271381E-2</v>
      </c>
      <c r="Z954" s="11">
        <f>U954/T954</f>
        <v>1.8823529411764704E-2</v>
      </c>
      <c r="AA954" s="13">
        <f>(C948+C949+C950+C951+C952+C953+C954)/(C941+C942+C943+C944+C945+C946+C947)</f>
        <v>0.91798038503450785</v>
      </c>
      <c r="AB954" s="33"/>
      <c r="AC954" s="32">
        <f>SUM(C948:C954)/7</f>
        <v>1805.1428571428571</v>
      </c>
      <c r="AD954" s="32">
        <f>SUM(R948:R954)/7</f>
        <v>14.857142857142858</v>
      </c>
      <c r="AE954" s="32">
        <f t="shared" ref="AE954:AF954" si="2169">SUM(P948:P954)/7</f>
        <v>0</v>
      </c>
      <c r="AF954" s="34">
        <f t="shared" si="2169"/>
        <v>0</v>
      </c>
      <c r="AG954" s="23">
        <v>6418580</v>
      </c>
      <c r="AH954" s="12">
        <f>AG954-AG947</f>
        <v>228</v>
      </c>
      <c r="AI954" s="30">
        <f>(SUM(AH948:AH954))/7</f>
        <v>32.571428571428569</v>
      </c>
      <c r="AJ954" s="23">
        <v>6205067</v>
      </c>
      <c r="AK954" s="12">
        <f>AJ954-AJ947</f>
        <v>342</v>
      </c>
      <c r="AL954" s="30">
        <f>(SUM(AK948:AK954))/7</f>
        <v>48.857142857142854</v>
      </c>
      <c r="AM954" s="19">
        <f>SUM(S948:S954)/7</f>
        <v>1629.7142857142858</v>
      </c>
    </row>
    <row r="955" spans="1:39" ht="12.75" x14ac:dyDescent="0.2">
      <c r="A955" s="26">
        <v>44847</v>
      </c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24"/>
      <c r="Q955" s="24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</row>
    <row r="956" spans="1:39" ht="12.75" x14ac:dyDescent="0.2">
      <c r="A956" s="26">
        <v>44848</v>
      </c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24"/>
      <c r="Q956" s="24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</row>
    <row r="957" spans="1:39" ht="12.75" x14ac:dyDescent="0.2">
      <c r="A957" s="26">
        <v>44849</v>
      </c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24"/>
      <c r="Q957" s="24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</row>
    <row r="958" spans="1:39" ht="12.75" x14ac:dyDescent="0.2">
      <c r="A958" s="26">
        <v>44850</v>
      </c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24"/>
      <c r="Q958" s="24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</row>
    <row r="959" spans="1:39" ht="12.75" x14ac:dyDescent="0.2">
      <c r="A959" s="26">
        <v>44851</v>
      </c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24"/>
      <c r="Q959" s="24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</row>
    <row r="960" spans="1:39" ht="12.75" x14ac:dyDescent="0.2">
      <c r="A960" s="26">
        <v>44852</v>
      </c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24"/>
      <c r="Q960" s="24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</row>
    <row r="961" spans="1:39" x14ac:dyDescent="0.25">
      <c r="A961" s="26">
        <v>44853</v>
      </c>
      <c r="B961" s="12">
        <f>C961+B954</f>
        <v>2132490</v>
      </c>
      <c r="C961" s="23">
        <v>11947</v>
      </c>
      <c r="D961" s="23">
        <v>47798</v>
      </c>
      <c r="E961" s="23">
        <v>2049649</v>
      </c>
      <c r="F961" s="23">
        <v>11394556</v>
      </c>
      <c r="G961" s="7">
        <f>F961/9.8</f>
        <v>1162709.7959183673</v>
      </c>
      <c r="H961" s="12"/>
      <c r="I961" s="11">
        <f>(B961-B954)/B954</f>
        <v>5.6339343271982695E-3</v>
      </c>
      <c r="J961" s="11">
        <f>B961/F961</f>
        <v>0.18714989860070019</v>
      </c>
      <c r="K961" s="11">
        <f>(F961-F954)/F954</f>
        <v>0</v>
      </c>
      <c r="L961" s="23">
        <v>35043</v>
      </c>
      <c r="M961" s="11">
        <f>D961/B961</f>
        <v>2.2414173102804701E-2</v>
      </c>
      <c r="N961" s="11">
        <f>E961/B961</f>
        <v>0.96115292451547252</v>
      </c>
      <c r="O961" s="12"/>
      <c r="P961" s="24">
        <f>F961-F954</f>
        <v>0</v>
      </c>
      <c r="Q961" s="25"/>
      <c r="R961" s="12">
        <f t="shared" ref="R961:S961" si="2170">D961-D954</f>
        <v>118</v>
      </c>
      <c r="S961" s="12">
        <f t="shared" si="2170"/>
        <v>12949</v>
      </c>
      <c r="T961" s="23">
        <v>1597</v>
      </c>
      <c r="U961" s="23">
        <v>18</v>
      </c>
      <c r="V961" s="11">
        <f>L961/B961</f>
        <v>1.6432902381722774E-2</v>
      </c>
      <c r="W961" s="23">
        <v>1345</v>
      </c>
      <c r="X961" s="23">
        <v>19</v>
      </c>
      <c r="Y961" s="11">
        <f>T961/L961</f>
        <v>4.5572582256085382E-2</v>
      </c>
      <c r="Z961" s="11">
        <f>U961/T961</f>
        <v>1.1271133375078271E-2</v>
      </c>
      <c r="AA961" s="13">
        <f>(C955+C956+C957+C958+C959+C960+C961)/(C948+C949+C950+C951+C952+C953+C954)</f>
        <v>0.94547325102880664</v>
      </c>
      <c r="AB961" s="33"/>
      <c r="AC961" s="32">
        <f>SUM(C955:C961)/7</f>
        <v>1706.7142857142858</v>
      </c>
      <c r="AD961" s="32">
        <f>SUM(R955:R961)/7</f>
        <v>16.857142857142858</v>
      </c>
      <c r="AE961" s="32">
        <f t="shared" ref="AE961:AF961" si="2171">SUM(P955:P961)/7</f>
        <v>0</v>
      </c>
      <c r="AF961" s="34">
        <f t="shared" si="2171"/>
        <v>0</v>
      </c>
      <c r="AG961" s="23">
        <v>6418810</v>
      </c>
      <c r="AH961" s="12">
        <f>AG961-AG954</f>
        <v>230</v>
      </c>
      <c r="AI961" s="30">
        <f>(SUM(AH955:AH961))/7</f>
        <v>32.857142857142854</v>
      </c>
      <c r="AJ961" s="23">
        <v>6205327</v>
      </c>
      <c r="AK961" s="12">
        <f>AJ961-AJ954</f>
        <v>260</v>
      </c>
      <c r="AL961" s="30">
        <f>(SUM(AK955:AK961))/7</f>
        <v>37.142857142857146</v>
      </c>
      <c r="AM961" s="19">
        <f>SUM(S955:S961)/7</f>
        <v>1849.8571428571429</v>
      </c>
    </row>
    <row r="962" spans="1:39" ht="12.75" x14ac:dyDescent="0.2">
      <c r="A962" s="26">
        <v>44854</v>
      </c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24"/>
      <c r="Q962" s="24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</row>
    <row r="963" spans="1:39" ht="12.75" x14ac:dyDescent="0.2">
      <c r="A963" s="26">
        <v>44855</v>
      </c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24"/>
      <c r="Q963" s="24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</row>
    <row r="964" spans="1:39" ht="12.75" x14ac:dyDescent="0.2">
      <c r="A964" s="26">
        <v>44856</v>
      </c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24"/>
      <c r="Q964" s="24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</row>
    <row r="965" spans="1:39" ht="12.75" x14ac:dyDescent="0.2">
      <c r="A965" s="26">
        <v>44857</v>
      </c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24"/>
      <c r="Q965" s="24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</row>
    <row r="966" spans="1:39" ht="12.75" x14ac:dyDescent="0.2">
      <c r="A966" s="26">
        <v>44858</v>
      </c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24"/>
      <c r="Q966" s="24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</row>
    <row r="967" spans="1:39" ht="12.75" x14ac:dyDescent="0.2">
      <c r="A967" s="26">
        <v>44859</v>
      </c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24"/>
      <c r="Q967" s="24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</row>
    <row r="968" spans="1:39" x14ac:dyDescent="0.25">
      <c r="A968" s="26">
        <v>44860</v>
      </c>
      <c r="B968" s="12">
        <f>C968+B961</f>
        <v>2141513</v>
      </c>
      <c r="C968" s="23">
        <v>9023</v>
      </c>
      <c r="D968" s="23">
        <v>47938</v>
      </c>
      <c r="E968" s="23">
        <v>2061999</v>
      </c>
      <c r="F968" s="23">
        <v>11394556</v>
      </c>
      <c r="G968" s="7">
        <f>F968/9.8</f>
        <v>1162709.7959183673</v>
      </c>
      <c r="H968" s="12"/>
      <c r="I968" s="11">
        <f>(B968-B961)/B961</f>
        <v>4.2312038977908454E-3</v>
      </c>
      <c r="J968" s="11">
        <f>B968/F968</f>
        <v>0.18794176798113063</v>
      </c>
      <c r="K968" s="11">
        <f>(F968-F961)/F961</f>
        <v>0</v>
      </c>
      <c r="L968" s="23">
        <v>31576</v>
      </c>
      <c r="M968" s="11">
        <f>D968/B968</f>
        <v>2.238510809880678E-2</v>
      </c>
      <c r="N968" s="11">
        <f>E968/B968</f>
        <v>0.96287017636596184</v>
      </c>
      <c r="O968" s="12"/>
      <c r="P968" s="24">
        <f>F968-F961</f>
        <v>0</v>
      </c>
      <c r="Q968" s="25"/>
      <c r="R968" s="12">
        <f t="shared" ref="R968:S968" si="2172">D968-D961</f>
        <v>140</v>
      </c>
      <c r="S968" s="12">
        <f t="shared" si="2172"/>
        <v>12350</v>
      </c>
      <c r="T968" s="23">
        <v>1371</v>
      </c>
      <c r="U968" s="23">
        <v>25</v>
      </c>
      <c r="V968" s="11">
        <f>L968/B968</f>
        <v>1.4744715535231399E-2</v>
      </c>
      <c r="W968" s="23">
        <v>1345</v>
      </c>
      <c r="X968" s="23">
        <v>19</v>
      </c>
      <c r="Y968" s="11">
        <f>T968/L968</f>
        <v>4.3419052444894857E-2</v>
      </c>
      <c r="Z968" s="11">
        <f>U968/T968</f>
        <v>1.8234865061998541E-2</v>
      </c>
      <c r="AA968" s="13">
        <f>(C962+C963+C964+C965+C966+C967+C968)/(C955+C956+C957+C958+C959+C960+C961)</f>
        <v>0.75525236461036238</v>
      </c>
      <c r="AB968" s="33"/>
      <c r="AC968" s="32">
        <f>SUM(C962:C968)/7</f>
        <v>1289</v>
      </c>
      <c r="AD968" s="32">
        <f>SUM(R962:R968)/7</f>
        <v>20</v>
      </c>
      <c r="AE968" s="32">
        <f t="shared" ref="AE968:AF968" si="2173">SUM(P962:P968)/7</f>
        <v>0</v>
      </c>
      <c r="AF968" s="34">
        <f t="shared" si="2173"/>
        <v>0</v>
      </c>
      <c r="AG968" s="23">
        <v>6419183</v>
      </c>
      <c r="AH968" s="12">
        <f>AG968-AG961</f>
        <v>373</v>
      </c>
      <c r="AI968" s="30">
        <f>(SUM(AH962:AH968))/7</f>
        <v>53.285714285714285</v>
      </c>
      <c r="AJ968" s="23">
        <v>6205608</v>
      </c>
      <c r="AK968" s="12">
        <f>AJ968-AJ961</f>
        <v>281</v>
      </c>
      <c r="AL968" s="30">
        <f>(SUM(AK962:AK968))/7</f>
        <v>40.142857142857146</v>
      </c>
      <c r="AM968" s="19">
        <f>SUM(S962:S968)/7</f>
        <v>1764.2857142857142</v>
      </c>
    </row>
    <row r="969" spans="1:39" ht="12.75" x14ac:dyDescent="0.2">
      <c r="A969" s="26">
        <v>44861</v>
      </c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24"/>
      <c r="Q969" s="24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</row>
    <row r="970" spans="1:39" ht="12.75" x14ac:dyDescent="0.2">
      <c r="A970" s="26">
        <v>44862</v>
      </c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24"/>
      <c r="Q970" s="24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</row>
    <row r="971" spans="1:39" ht="12.75" x14ac:dyDescent="0.2">
      <c r="A971" s="26">
        <v>44863</v>
      </c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24"/>
      <c r="Q971" s="24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</row>
    <row r="972" spans="1:39" ht="12.75" x14ac:dyDescent="0.2">
      <c r="A972" s="26">
        <v>44864</v>
      </c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24"/>
      <c r="Q972" s="24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</row>
    <row r="973" spans="1:39" ht="12.75" x14ac:dyDescent="0.2">
      <c r="A973" s="26">
        <v>44865</v>
      </c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24"/>
      <c r="Q973" s="24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 spans="1:39" ht="12.75" x14ac:dyDescent="0.2">
      <c r="A974" s="26">
        <v>44866</v>
      </c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24"/>
      <c r="Q974" s="24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</row>
    <row r="975" spans="1:39" x14ac:dyDescent="0.25">
      <c r="A975" s="26">
        <v>44867</v>
      </c>
      <c r="B975" s="12">
        <f>C975+B968</f>
        <v>2149008</v>
      </c>
      <c r="C975" s="23">
        <v>7495</v>
      </c>
      <c r="D975" s="12"/>
      <c r="E975" s="12"/>
      <c r="F975" s="23">
        <v>11394556</v>
      </c>
      <c r="G975" s="7">
        <f>F975/9.8</f>
        <v>1162709.7959183673</v>
      </c>
      <c r="H975" s="12"/>
      <c r="I975" s="11">
        <f>(B975-B968)/B968</f>
        <v>3.4998620134456342E-3</v>
      </c>
      <c r="J975" s="11">
        <f>B975/F975</f>
        <v>0.18859953823562761</v>
      </c>
      <c r="K975" s="11">
        <f>(F975-F968)/F968</f>
        <v>0</v>
      </c>
      <c r="L975" s="12"/>
      <c r="M975" s="11"/>
      <c r="N975" s="11"/>
      <c r="O975" s="12"/>
      <c r="P975" s="27">
        <v>0</v>
      </c>
      <c r="Q975" s="24"/>
      <c r="R975" s="12"/>
      <c r="S975" s="12"/>
      <c r="T975" s="12"/>
      <c r="U975" s="12"/>
      <c r="V975" s="12"/>
      <c r="W975" s="12"/>
      <c r="X975" s="12"/>
      <c r="Y975" s="12"/>
      <c r="Z975" s="12"/>
      <c r="AA975" s="13">
        <f>(C969+C970+C971+C972+C973+C974+C975)/(C962+C963+C964+C965+C966+C967+C968)</f>
        <v>0.83065499279618749</v>
      </c>
      <c r="AB975" s="12"/>
      <c r="AC975" s="32">
        <f>SUM(C969:C975)/7</f>
        <v>1070.7142857142858</v>
      </c>
      <c r="AD975" s="32"/>
      <c r="AE975" s="32"/>
      <c r="AF975" s="12"/>
      <c r="AG975" s="12"/>
      <c r="AH975" s="12"/>
      <c r="AI975" s="12"/>
      <c r="AJ975" s="12"/>
      <c r="AK975" s="12"/>
      <c r="AL975" s="12"/>
      <c r="AM975" s="12"/>
    </row>
    <row r="976" spans="1:39" ht="12.75" x14ac:dyDescent="0.2">
      <c r="A976" s="26">
        <v>44868</v>
      </c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24"/>
      <c r="Q976" s="24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</row>
    <row r="977" spans="1:39" ht="12.75" x14ac:dyDescent="0.2">
      <c r="A977" s="26">
        <v>44869</v>
      </c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24"/>
      <c r="Q977" s="24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</row>
    <row r="978" spans="1:39" ht="12.75" x14ac:dyDescent="0.2">
      <c r="A978" s="26">
        <v>44870</v>
      </c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24"/>
      <c r="Q978" s="24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</row>
    <row r="979" spans="1:39" ht="12.75" x14ac:dyDescent="0.2">
      <c r="A979" s="26">
        <v>44871</v>
      </c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24"/>
      <c r="Q979" s="24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</row>
    <row r="980" spans="1:39" ht="12.75" x14ac:dyDescent="0.2">
      <c r="A980" s="26">
        <v>44872</v>
      </c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24"/>
      <c r="Q980" s="24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</row>
    <row r="981" spans="1:39" ht="12.75" x14ac:dyDescent="0.2">
      <c r="A981" s="26">
        <v>44873</v>
      </c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24"/>
      <c r="Q981" s="24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</row>
    <row r="982" spans="1:39" x14ac:dyDescent="0.25">
      <c r="A982" s="26">
        <v>44874</v>
      </c>
      <c r="B982" s="12">
        <f>C982+B975</f>
        <v>2153564</v>
      </c>
      <c r="C982" s="23">
        <v>4556</v>
      </c>
      <c r="D982" s="23">
        <v>48111</v>
      </c>
      <c r="E982" s="23">
        <v>2082525</v>
      </c>
      <c r="F982" s="23">
        <v>11394556</v>
      </c>
      <c r="G982" s="7">
        <f>F982/9.8</f>
        <v>1162709.7959183673</v>
      </c>
      <c r="H982" s="12"/>
      <c r="I982" s="11">
        <f>(B982-B975)/B975</f>
        <v>2.1200479477042431E-3</v>
      </c>
      <c r="J982" s="11">
        <f>B982/F982</f>
        <v>0.18899937829960203</v>
      </c>
      <c r="K982" s="11">
        <f>(F982-F975)/F975</f>
        <v>0</v>
      </c>
      <c r="L982" s="23">
        <v>22928</v>
      </c>
      <c r="M982" s="11">
        <f>D982/B982</f>
        <v>2.2340176563129768E-2</v>
      </c>
      <c r="N982" s="11">
        <f>E982/B982</f>
        <v>0.96701328588330782</v>
      </c>
      <c r="O982" s="12"/>
      <c r="P982" s="24">
        <f>F982-F975</f>
        <v>0</v>
      </c>
      <c r="Q982" s="24"/>
      <c r="R982" s="12">
        <f t="shared" ref="R982:S982" si="2174">D982-D968</f>
        <v>173</v>
      </c>
      <c r="S982" s="12">
        <f t="shared" si="2174"/>
        <v>20526</v>
      </c>
      <c r="T982" s="23">
        <v>985</v>
      </c>
      <c r="U982" s="23">
        <v>18</v>
      </c>
      <c r="V982" s="11">
        <f>L982/B982</f>
        <v>1.0646537553562374E-2</v>
      </c>
      <c r="W982" s="23">
        <v>1345</v>
      </c>
      <c r="X982" s="23">
        <v>19</v>
      </c>
      <c r="Y982" s="11">
        <f>T982/L982</f>
        <v>4.2960572226099093E-2</v>
      </c>
      <c r="Z982" s="11">
        <f>U982/T982</f>
        <v>1.8274111675126905E-2</v>
      </c>
      <c r="AA982" s="13">
        <f>(C976+C977+C978+C979+C980+C981+C982)/(C969+C970+C971+C972+C973+C974+C975)</f>
        <v>0.60787191460973977</v>
      </c>
      <c r="AB982" s="33"/>
      <c r="AC982" s="32">
        <f>SUM(C976:C982)/7</f>
        <v>650.85714285714289</v>
      </c>
      <c r="AD982" s="32">
        <f>SUM(R976:R982)/14</f>
        <v>12.357142857142858</v>
      </c>
      <c r="AE982" s="32">
        <f t="shared" ref="AE982:AF982" si="2175">SUM(P976:P982)/7</f>
        <v>0</v>
      </c>
      <c r="AF982" s="34">
        <f t="shared" si="2175"/>
        <v>0</v>
      </c>
      <c r="AG982" s="23">
        <v>6419567</v>
      </c>
      <c r="AH982" s="12">
        <f>AG982-AG968</f>
        <v>384</v>
      </c>
      <c r="AI982" s="30">
        <f>(SUM(AH976:AH982))/7</f>
        <v>54.857142857142854</v>
      </c>
      <c r="AJ982" s="23">
        <v>6205968</v>
      </c>
      <c r="AK982" s="12">
        <f>AJ982-AJ968</f>
        <v>360</v>
      </c>
      <c r="AL982" s="30">
        <f>(SUM(AK976:AK982))/7</f>
        <v>51.428571428571431</v>
      </c>
      <c r="AM982" s="19">
        <f>SUM(S976:S982)/14</f>
        <v>1466.1428571428571</v>
      </c>
    </row>
    <row r="983" spans="1:39" ht="12.75" x14ac:dyDescent="0.2">
      <c r="A983" s="26">
        <v>44875</v>
      </c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24"/>
      <c r="Q983" s="24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</row>
    <row r="984" spans="1:39" ht="12.75" x14ac:dyDescent="0.2">
      <c r="A984" s="26">
        <v>44876</v>
      </c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24"/>
      <c r="Q984" s="24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</row>
    <row r="985" spans="1:39" ht="12.75" x14ac:dyDescent="0.2">
      <c r="A985" s="26">
        <v>44877</v>
      </c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24"/>
      <c r="Q985" s="24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</row>
    <row r="986" spans="1:39" ht="12.75" x14ac:dyDescent="0.2">
      <c r="A986" s="26">
        <v>44878</v>
      </c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24"/>
      <c r="Q986" s="24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</row>
    <row r="987" spans="1:39" ht="12.75" x14ac:dyDescent="0.2">
      <c r="A987" s="26">
        <v>44879</v>
      </c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24"/>
      <c r="Q987" s="24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</row>
    <row r="988" spans="1:39" ht="12.75" x14ac:dyDescent="0.2">
      <c r="A988" s="26">
        <v>44880</v>
      </c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24"/>
      <c r="Q988" s="24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</row>
    <row r="989" spans="1:39" x14ac:dyDescent="0.25">
      <c r="A989" s="26">
        <v>44881</v>
      </c>
      <c r="B989" s="12">
        <f>C989+B982</f>
        <v>2157995</v>
      </c>
      <c r="C989" s="23">
        <v>4431</v>
      </c>
      <c r="D989" s="23">
        <v>48184</v>
      </c>
      <c r="E989" s="23">
        <v>2091278</v>
      </c>
      <c r="F989" s="23">
        <v>11394556</v>
      </c>
      <c r="G989" s="7">
        <f>F989/9.8</f>
        <v>1162709.7959183673</v>
      </c>
      <c r="H989" s="12"/>
      <c r="I989" s="11">
        <f>(B989-B982)/B982</f>
        <v>2.0575195350590928E-3</v>
      </c>
      <c r="J989" s="11">
        <f>B989/F989</f>
        <v>0.18938824821256747</v>
      </c>
      <c r="K989" s="11">
        <f>(F989-F982)/F982</f>
        <v>0</v>
      </c>
      <c r="L989" s="23">
        <v>18533</v>
      </c>
      <c r="M989" s="11">
        <f>D989/B989</f>
        <v>2.2328133290392238E-2</v>
      </c>
      <c r="N989" s="11">
        <f>E989/B989</f>
        <v>0.96908380232576996</v>
      </c>
      <c r="O989" s="12"/>
      <c r="P989" s="24">
        <f>F989-F982</f>
        <v>0</v>
      </c>
      <c r="Q989" s="24"/>
      <c r="R989" s="12">
        <f t="shared" ref="R989:S989" si="2176">D989-D982</f>
        <v>73</v>
      </c>
      <c r="S989" s="12">
        <f t="shared" si="2176"/>
        <v>8753</v>
      </c>
      <c r="T989" s="23">
        <v>749</v>
      </c>
      <c r="U989" s="23">
        <v>10</v>
      </c>
      <c r="V989" s="11">
        <f>L989/B989</f>
        <v>8.5880643838377752E-3</v>
      </c>
      <c r="W989" s="23">
        <v>1345</v>
      </c>
      <c r="X989" s="23">
        <v>19</v>
      </c>
      <c r="Y989" s="11">
        <f>T989/L989</f>
        <v>4.0414395942373067E-2</v>
      </c>
      <c r="Z989" s="11">
        <f>U989/T989</f>
        <v>1.335113484646195E-2</v>
      </c>
      <c r="AA989" s="13">
        <f>(C983+C984+C985+C986+C987+C988+C989)/(C976+C977+C978+C979+C980+C981+C982)</f>
        <v>0.97256365232660225</v>
      </c>
      <c r="AB989" s="33"/>
      <c r="AC989" s="32">
        <f>SUM(C983:C989)/7</f>
        <v>633</v>
      </c>
      <c r="AD989" s="32">
        <f>SUM(R983:R989)/7</f>
        <v>10.428571428571429</v>
      </c>
      <c r="AE989" s="32">
        <f t="shared" ref="AE989:AF989" si="2177">SUM(P983:P989)/7</f>
        <v>0</v>
      </c>
      <c r="AF989" s="34">
        <f t="shared" si="2177"/>
        <v>0</v>
      </c>
      <c r="AG989" s="23">
        <v>6419758</v>
      </c>
      <c r="AH989" s="12">
        <f>AG989-AG982</f>
        <v>191</v>
      </c>
      <c r="AI989" s="30">
        <f>(SUM(AH983:AH989))/7</f>
        <v>27.285714285714285</v>
      </c>
      <c r="AJ989" s="23">
        <v>6206156</v>
      </c>
      <c r="AK989" s="12">
        <f>AJ989-AJ982</f>
        <v>188</v>
      </c>
      <c r="AL989" s="30">
        <f>(SUM(AK983:AK989))/7</f>
        <v>26.857142857142858</v>
      </c>
      <c r="AM989" s="19">
        <f>SUM(S983:S989)/7</f>
        <v>1250.4285714285713</v>
      </c>
    </row>
    <row r="990" spans="1:39" ht="12.75" x14ac:dyDescent="0.2">
      <c r="A990" s="26">
        <v>44882</v>
      </c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24"/>
      <c r="Q990" s="24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</row>
    <row r="991" spans="1:39" ht="12.75" x14ac:dyDescent="0.2">
      <c r="A991" s="26">
        <v>44883</v>
      </c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24"/>
      <c r="Q991" s="24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</row>
    <row r="992" spans="1:39" ht="12.75" x14ac:dyDescent="0.2">
      <c r="A992" s="26">
        <v>44884</v>
      </c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24"/>
      <c r="Q992" s="24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</row>
    <row r="993" spans="1:39" ht="12.75" x14ac:dyDescent="0.2">
      <c r="A993" s="26">
        <v>44885</v>
      </c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24"/>
      <c r="Q993" s="24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</row>
    <row r="994" spans="1:39" ht="12.75" x14ac:dyDescent="0.2">
      <c r="A994" s="26">
        <v>44886</v>
      </c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24"/>
      <c r="Q994" s="24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</row>
    <row r="995" spans="1:39" ht="12.75" x14ac:dyDescent="0.2">
      <c r="A995" s="26">
        <v>44887</v>
      </c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24"/>
      <c r="Q995" s="24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</row>
    <row r="996" spans="1:39" x14ac:dyDescent="0.25">
      <c r="A996" s="26">
        <v>44888</v>
      </c>
      <c r="B996" s="12">
        <f>C996+B989</f>
        <v>2162093</v>
      </c>
      <c r="C996" s="23">
        <v>4098</v>
      </c>
      <c r="D996" s="23">
        <v>48245</v>
      </c>
      <c r="E996" s="23">
        <v>2098240</v>
      </c>
      <c r="F996" s="23">
        <v>11394556</v>
      </c>
      <c r="G996" s="7">
        <f>F996/9.8</f>
        <v>1162709.7959183673</v>
      </c>
      <c r="H996" s="12"/>
      <c r="I996" s="11">
        <f>(B996-B989)/B989</f>
        <v>1.8989849374071767E-3</v>
      </c>
      <c r="J996" s="11">
        <f>B996/F996</f>
        <v>0.18974789364324507</v>
      </c>
      <c r="K996" s="11">
        <f>(F996-F989)/F989</f>
        <v>0</v>
      </c>
      <c r="L996" s="23">
        <v>15608</v>
      </c>
      <c r="M996" s="11">
        <f>D996/B996</f>
        <v>2.231402626991531E-2</v>
      </c>
      <c r="N996" s="11">
        <f>E996/B996</f>
        <v>0.970467042814532</v>
      </c>
      <c r="O996" s="12"/>
      <c r="P996" s="24">
        <f>F996-F989</f>
        <v>0</v>
      </c>
      <c r="Q996" s="24"/>
      <c r="R996" s="12">
        <f t="shared" ref="R996:S996" si="2178">D996-D989</f>
        <v>61</v>
      </c>
      <c r="S996" s="12">
        <f t="shared" si="2178"/>
        <v>6962</v>
      </c>
      <c r="T996" s="23">
        <v>770</v>
      </c>
      <c r="U996" s="23">
        <v>11</v>
      </c>
      <c r="V996" s="11">
        <f>L996/B996</f>
        <v>7.2189309155526616E-3</v>
      </c>
      <c r="W996" s="23">
        <v>1345</v>
      </c>
      <c r="X996" s="23">
        <v>19</v>
      </c>
      <c r="Y996" s="11">
        <f>T996/L996</f>
        <v>4.9333675038441827E-2</v>
      </c>
      <c r="Z996" s="11">
        <f>U996/T996</f>
        <v>1.4285714285714285E-2</v>
      </c>
      <c r="AA996" s="13">
        <f>(C990+C991+C992+C993+C994+C995+C996)/(C983+C984+C985+C986+C987+C988+C989)</f>
        <v>0.92484766418415709</v>
      </c>
      <c r="AB996" s="33"/>
      <c r="AC996" s="32">
        <f>SUM(C990:C996)/7</f>
        <v>585.42857142857144</v>
      </c>
      <c r="AD996" s="32">
        <f>SUM(R990:R996)/7</f>
        <v>8.7142857142857135</v>
      </c>
      <c r="AE996" s="32">
        <f t="shared" ref="AE996:AF996" si="2179">SUM(P990:P996)/7</f>
        <v>0</v>
      </c>
      <c r="AF996" s="34">
        <f t="shared" si="2179"/>
        <v>0</v>
      </c>
      <c r="AG996" s="23">
        <v>6419996</v>
      </c>
      <c r="AH996" s="12">
        <f>AG996-AG989</f>
        <v>238</v>
      </c>
      <c r="AI996" s="30">
        <f>(SUM(AH990:AH996))/7</f>
        <v>34</v>
      </c>
      <c r="AJ996" s="23">
        <v>6206388</v>
      </c>
      <c r="AK996" s="12">
        <f>AJ996-AJ989</f>
        <v>232</v>
      </c>
      <c r="AL996" s="30">
        <f>(SUM(AK990:AK996))/7</f>
        <v>33.142857142857146</v>
      </c>
      <c r="AM996" s="19">
        <f>SUM(S990:S996)/7</f>
        <v>994.57142857142856</v>
      </c>
    </row>
    <row r="997" spans="1:39" ht="12.75" x14ac:dyDescent="0.2">
      <c r="A997" s="26">
        <v>44889</v>
      </c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24"/>
      <c r="Q997" s="24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</row>
    <row r="998" spans="1:39" ht="12.75" x14ac:dyDescent="0.2">
      <c r="A998" s="26">
        <v>44890</v>
      </c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24"/>
      <c r="Q998" s="24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</row>
    <row r="999" spans="1:39" ht="12.75" x14ac:dyDescent="0.2">
      <c r="A999" s="26">
        <v>44891</v>
      </c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24"/>
      <c r="Q999" s="24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</row>
    <row r="1000" spans="1:39" ht="12.75" x14ac:dyDescent="0.2">
      <c r="A1000" s="26">
        <v>44892</v>
      </c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24"/>
      <c r="Q1000" s="24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</row>
    <row r="1001" spans="1:39" ht="12.75" x14ac:dyDescent="0.2">
      <c r="A1001" s="26">
        <v>44893</v>
      </c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24"/>
      <c r="Q1001" s="24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</row>
    <row r="1002" spans="1:39" ht="12.75" x14ac:dyDescent="0.2">
      <c r="A1002" s="26">
        <v>44894</v>
      </c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24"/>
      <c r="Q1002" s="24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</row>
    <row r="1003" spans="1:39" x14ac:dyDescent="0.25">
      <c r="A1003" s="26">
        <v>44895</v>
      </c>
      <c r="B1003" s="12">
        <f>C1003+B996</f>
        <v>2166352</v>
      </c>
      <c r="C1003" s="23">
        <v>4259</v>
      </c>
      <c r="D1003" s="23">
        <v>48287</v>
      </c>
      <c r="E1003" s="23">
        <v>2104358</v>
      </c>
      <c r="F1003" s="23">
        <v>11394556</v>
      </c>
      <c r="G1003" s="7">
        <f>F1003/9.8</f>
        <v>1162709.7959183673</v>
      </c>
      <c r="H1003" s="12"/>
      <c r="I1003" s="11">
        <f>(B1003-B996)/B996</f>
        <v>1.9698505105932075E-3</v>
      </c>
      <c r="J1003" s="11">
        <f>B1003/F1003</f>
        <v>0.1901216686284222</v>
      </c>
      <c r="K1003" s="11">
        <f>(F1003-F996)/F996</f>
        <v>0</v>
      </c>
      <c r="L1003" s="23">
        <v>13707</v>
      </c>
      <c r="M1003" s="11">
        <f>D1003/B1003</f>
        <v>2.2289544820047712E-2</v>
      </c>
      <c r="N1003" s="11">
        <f>E1003/B1003</f>
        <v>0.97138322857965831</v>
      </c>
      <c r="O1003" s="12"/>
      <c r="P1003" s="24">
        <f>F1003-F996</f>
        <v>0</v>
      </c>
      <c r="Q1003" s="24"/>
      <c r="R1003" s="12">
        <f t="shared" ref="R1003:S1003" si="2180">D1003-D996</f>
        <v>42</v>
      </c>
      <c r="S1003" s="12">
        <f t="shared" si="2180"/>
        <v>6118</v>
      </c>
      <c r="T1003" s="23">
        <v>336</v>
      </c>
      <c r="U1003" s="23">
        <v>7</v>
      </c>
      <c r="V1003" s="11">
        <f>L1003/B1003</f>
        <v>6.32722660029395E-3</v>
      </c>
      <c r="W1003" s="23">
        <v>1345</v>
      </c>
      <c r="X1003" s="23">
        <v>19</v>
      </c>
      <c r="Y1003" s="11">
        <f>T1003/L1003</f>
        <v>2.4513022543226088E-2</v>
      </c>
      <c r="Z1003" s="11">
        <f>U1003/T1003</f>
        <v>2.0833333333333332E-2</v>
      </c>
      <c r="AA1003" s="13">
        <f>(C997+C998+C999+C1000+C1001+C1002+C1003)/(C990+C991+C992+C993+C994+C995+C996)</f>
        <v>1.0392874572962421</v>
      </c>
      <c r="AB1003" s="33"/>
      <c r="AC1003" s="32">
        <f>SUM(C997:C1003)/7</f>
        <v>608.42857142857144</v>
      </c>
      <c r="AD1003" s="32">
        <f>SUM(R997:R1003)/7</f>
        <v>6</v>
      </c>
      <c r="AE1003" s="32">
        <f t="shared" ref="AE1003:AF1003" si="2181">SUM(P997:P1003)/7</f>
        <v>0</v>
      </c>
      <c r="AF1003" s="34">
        <f t="shared" si="2181"/>
        <v>0</v>
      </c>
      <c r="AG1003" s="23">
        <v>6420202</v>
      </c>
      <c r="AH1003" s="12">
        <f>AG1003-AG996</f>
        <v>206</v>
      </c>
      <c r="AI1003" s="30">
        <f>(SUM(AH997:AH1003))/7</f>
        <v>29.428571428571427</v>
      </c>
      <c r="AJ1003" s="23">
        <v>6206565</v>
      </c>
      <c r="AK1003" s="12">
        <f>AJ1003-AJ996</f>
        <v>177</v>
      </c>
      <c r="AL1003" s="30">
        <f>(SUM(AK997:AK1003))/7</f>
        <v>25.285714285714285</v>
      </c>
      <c r="AM1003" s="19">
        <f>SUM(S997:S1003)/7</f>
        <v>874</v>
      </c>
    </row>
    <row r="1004" spans="1:39" ht="12.75" x14ac:dyDescent="0.2">
      <c r="A1004" s="26">
        <v>44896</v>
      </c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24"/>
      <c r="Q1004" s="24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</row>
    <row r="1005" spans="1:39" ht="12.75" x14ac:dyDescent="0.2">
      <c r="A1005" s="26">
        <v>44897</v>
      </c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24"/>
      <c r="Q1005" s="24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</row>
    <row r="1006" spans="1:39" ht="12.75" x14ac:dyDescent="0.2">
      <c r="A1006" s="26">
        <v>44898</v>
      </c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24"/>
      <c r="Q1006" s="24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</row>
    <row r="1007" spans="1:39" ht="12.75" x14ac:dyDescent="0.2">
      <c r="A1007" s="26">
        <v>44899</v>
      </c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24"/>
      <c r="Q1007" s="24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</row>
    <row r="1008" spans="1:39" ht="12.75" x14ac:dyDescent="0.2">
      <c r="A1008" s="26">
        <v>44900</v>
      </c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24"/>
      <c r="Q1008" s="24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</row>
    <row r="1009" spans="1:39" ht="12.75" x14ac:dyDescent="0.2">
      <c r="A1009" s="26">
        <v>44901</v>
      </c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24"/>
      <c r="Q1009" s="24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</row>
    <row r="1010" spans="1:39" x14ac:dyDescent="0.25">
      <c r="A1010" s="26">
        <v>44902</v>
      </c>
      <c r="B1010" s="12">
        <f>C1010+B1003</f>
        <v>2171056</v>
      </c>
      <c r="C1010" s="23">
        <v>4704</v>
      </c>
      <c r="D1010" s="23">
        <v>48337</v>
      </c>
      <c r="E1010" s="23">
        <v>2109635</v>
      </c>
      <c r="F1010" s="23">
        <v>11394556</v>
      </c>
      <c r="G1010" s="7">
        <f>F1010/9.8</f>
        <v>1162709.7959183673</v>
      </c>
      <c r="H1010" s="12"/>
      <c r="I1010" s="11">
        <f>(B1010-B1003)/B1003</f>
        <v>2.1713922760474751E-3</v>
      </c>
      <c r="J1010" s="11">
        <f>B1010/F1010</f>
        <v>0.19053449735119121</v>
      </c>
      <c r="K1010" s="11">
        <f>(F1010-F1003)/F1003</f>
        <v>0</v>
      </c>
      <c r="L1010" s="23">
        <v>13084</v>
      </c>
      <c r="M1010" s="11">
        <f>D1010/B1010</f>
        <v>2.2264280608146451E-2</v>
      </c>
      <c r="N1010" s="11">
        <f>E1010/B1010</f>
        <v>0.97170915904518351</v>
      </c>
      <c r="O1010" s="12"/>
      <c r="P1010" s="24">
        <f>F1010-F1003</f>
        <v>0</v>
      </c>
      <c r="Q1010" s="24"/>
      <c r="R1010" s="12">
        <f t="shared" ref="R1010:S1010" si="2182">D1010-D1003</f>
        <v>50</v>
      </c>
      <c r="S1010" s="12">
        <f t="shared" si="2182"/>
        <v>5277</v>
      </c>
      <c r="T1010" s="23">
        <v>828</v>
      </c>
      <c r="U1010" s="23">
        <v>14</v>
      </c>
      <c r="V1010" s="11">
        <f>L1010/B1010</f>
        <v>6.0265603466700072E-3</v>
      </c>
      <c r="W1010" s="23">
        <v>1345</v>
      </c>
      <c r="X1010" s="23">
        <v>19</v>
      </c>
      <c r="Y1010" s="11">
        <f>T1010/L1010</f>
        <v>6.3283399571996329E-2</v>
      </c>
      <c r="Z1010" s="11">
        <f>U1010/T1010</f>
        <v>1.6908212560386472E-2</v>
      </c>
      <c r="AA1010" s="13">
        <f>(C1004+C1005+C1006+C1007+C1008+C1009+C1010)/(C997+C998+C999+C1000+C1001+C1002+C1003)</f>
        <v>1.1044846208030055</v>
      </c>
      <c r="AB1010" s="33"/>
      <c r="AC1010" s="32">
        <f>SUM(C1004:C1010)/7</f>
        <v>672</v>
      </c>
      <c r="AD1010" s="32">
        <f>SUM(R1004:R1010)/7</f>
        <v>7.1428571428571432</v>
      </c>
      <c r="AE1010" s="32">
        <f t="shared" ref="AE1010:AF1010" si="2183">SUM(P1004:P1010)/7</f>
        <v>0</v>
      </c>
      <c r="AF1010" s="34">
        <f t="shared" si="2183"/>
        <v>0</v>
      </c>
      <c r="AG1010" s="23">
        <v>6420354</v>
      </c>
      <c r="AH1010" s="12">
        <f>AG1010-AG1003</f>
        <v>152</v>
      </c>
      <c r="AI1010" s="30">
        <f>(SUM(AH1004:AH1010))/7</f>
        <v>21.714285714285715</v>
      </c>
      <c r="AJ1010" s="23">
        <v>6206710</v>
      </c>
      <c r="AK1010" s="12">
        <f>AJ1010-AJ1003</f>
        <v>145</v>
      </c>
      <c r="AL1010" s="30">
        <f>(SUM(AK1004:AK1010))/7</f>
        <v>20.714285714285715</v>
      </c>
      <c r="AM1010" s="19">
        <f>SUM(S1004:S1010)/7</f>
        <v>753.85714285714289</v>
      </c>
    </row>
    <row r="1011" spans="1:39" ht="12.75" x14ac:dyDescent="0.2">
      <c r="A1011" s="26">
        <v>44903</v>
      </c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24"/>
      <c r="Q1011" s="24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</row>
    <row r="1012" spans="1:39" ht="12.75" x14ac:dyDescent="0.2">
      <c r="A1012" s="26">
        <v>44904</v>
      </c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24"/>
      <c r="Q1012" s="24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</row>
    <row r="1013" spans="1:39" ht="12.75" x14ac:dyDescent="0.2">
      <c r="A1013" s="26">
        <v>44905</v>
      </c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24"/>
      <c r="Q1013" s="24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</row>
    <row r="1014" spans="1:39" ht="12.75" x14ac:dyDescent="0.2">
      <c r="A1014" s="26">
        <v>44906</v>
      </c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24"/>
      <c r="Q1014" s="24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</row>
    <row r="1015" spans="1:39" ht="12.75" x14ac:dyDescent="0.2">
      <c r="A1015" s="26">
        <v>44907</v>
      </c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24"/>
      <c r="Q1015" s="24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</row>
    <row r="1016" spans="1:39" ht="12.75" x14ac:dyDescent="0.2">
      <c r="A1016" s="26">
        <v>44908</v>
      </c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24"/>
      <c r="Q1016" s="24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</row>
    <row r="1017" spans="1:39" x14ac:dyDescent="0.25">
      <c r="A1017" s="26">
        <v>44909</v>
      </c>
      <c r="B1017" s="12">
        <f>C1017+B1010</f>
        <v>2176249</v>
      </c>
      <c r="C1017" s="23">
        <v>5193</v>
      </c>
      <c r="D1017" s="23">
        <v>48380</v>
      </c>
      <c r="E1017" s="23">
        <v>2114134</v>
      </c>
      <c r="F1017" s="23">
        <v>11394556</v>
      </c>
      <c r="G1017" s="7">
        <f>F1017/9.8</f>
        <v>1162709.7959183673</v>
      </c>
      <c r="H1017" s="12"/>
      <c r="I1017" s="11">
        <f>(B1017-B1010)/B1010</f>
        <v>2.3919235616216257E-3</v>
      </c>
      <c r="J1017" s="11">
        <f>B1017/F1017</f>
        <v>0.19099024130470726</v>
      </c>
      <c r="K1017" s="11">
        <f>(F1017-F1010)/F1010</f>
        <v>0</v>
      </c>
      <c r="L1017" s="23">
        <v>13735</v>
      </c>
      <c r="M1017" s="11">
        <f>D1017/B1017</f>
        <v>2.2230911995824006E-2</v>
      </c>
      <c r="N1017" s="11">
        <f>E1017/B1017</f>
        <v>0.97145776976807341</v>
      </c>
      <c r="O1017" s="12"/>
      <c r="P1017" s="24">
        <f>F1017-F1010</f>
        <v>0</v>
      </c>
      <c r="Q1017" s="24"/>
      <c r="R1017" s="12">
        <f t="shared" ref="R1017:S1017" si="2184">D1017-D1010</f>
        <v>43</v>
      </c>
      <c r="S1017" s="12">
        <f t="shared" si="2184"/>
        <v>4499</v>
      </c>
      <c r="T1017" s="23">
        <v>1124</v>
      </c>
      <c r="U1017" s="23">
        <v>24</v>
      </c>
      <c r="V1017" s="11">
        <f>L1017/B1017</f>
        <v>6.3113182361025782E-3</v>
      </c>
      <c r="W1017" s="23">
        <v>1345</v>
      </c>
      <c r="X1017" s="23">
        <v>19</v>
      </c>
      <c r="Y1017" s="11">
        <f>T1017/L1017</f>
        <v>8.1834728795049147E-2</v>
      </c>
      <c r="Z1017" s="11">
        <f>U1017/T1017</f>
        <v>2.1352313167259787E-2</v>
      </c>
      <c r="AA1017" s="13">
        <f>(C1011+C1012+C1013+C1014+C1015+C1016+C1017)/(C1004+C1005+C1006+C1007+C1008+C1009+C1010)</f>
        <v>1.103954081632653</v>
      </c>
      <c r="AB1017" s="33"/>
      <c r="AC1017" s="32">
        <f>SUM(C1011:C1017)/7</f>
        <v>741.85714285714289</v>
      </c>
      <c r="AD1017" s="32">
        <f>SUM(R1011:R1017)/7</f>
        <v>6.1428571428571432</v>
      </c>
      <c r="AE1017" s="32">
        <f t="shared" ref="AE1017:AF1017" si="2185">SUM(P1011:P1017)/7</f>
        <v>0</v>
      </c>
      <c r="AF1017" s="34">
        <f t="shared" si="2185"/>
        <v>0</v>
      </c>
      <c r="AG1017" s="23">
        <v>6420546</v>
      </c>
      <c r="AH1017" s="12">
        <f>AG1017-AG1010</f>
        <v>192</v>
      </c>
      <c r="AI1017" s="30">
        <f>(SUM(AH1011:AH1017))/7</f>
        <v>27.428571428571427</v>
      </c>
      <c r="AJ1017" s="23">
        <v>6206878</v>
      </c>
      <c r="AK1017" s="12">
        <f>AJ1017-AJ1010</f>
        <v>168</v>
      </c>
      <c r="AL1017" s="30">
        <f>(SUM(AK1011:AK1017))/7</f>
        <v>24</v>
      </c>
      <c r="AM1017" s="19">
        <f>SUM(S1011:S1017)/7</f>
        <v>642.71428571428567</v>
      </c>
    </row>
    <row r="1018" spans="1:39" ht="12.75" x14ac:dyDescent="0.2">
      <c r="A1018" s="26">
        <v>44910</v>
      </c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24"/>
      <c r="Q1018" s="24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</row>
    <row r="1019" spans="1:39" ht="12.75" x14ac:dyDescent="0.2">
      <c r="A1019" s="26">
        <v>44911</v>
      </c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24"/>
      <c r="Q1019" s="24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</row>
    <row r="1020" spans="1:39" ht="12.75" x14ac:dyDescent="0.2">
      <c r="A1020" s="26">
        <v>44912</v>
      </c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24"/>
      <c r="Q1020" s="24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</row>
    <row r="1021" spans="1:39" ht="12.75" x14ac:dyDescent="0.2">
      <c r="A1021" s="26">
        <v>44913</v>
      </c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24"/>
      <c r="Q1021" s="24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</row>
    <row r="1022" spans="1:39" ht="12.75" x14ac:dyDescent="0.2">
      <c r="A1022" s="26">
        <v>44914</v>
      </c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24"/>
      <c r="Q1022" s="24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</row>
    <row r="1023" spans="1:39" ht="12.75" x14ac:dyDescent="0.2">
      <c r="A1023" s="26">
        <v>44915</v>
      </c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24"/>
      <c r="Q1023" s="24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</row>
    <row r="1024" spans="1:39" x14ac:dyDescent="0.25">
      <c r="A1024" s="26">
        <v>44916</v>
      </c>
      <c r="B1024" s="12">
        <f>C1024+B1017</f>
        <v>2181419</v>
      </c>
      <c r="C1024" s="23">
        <v>5170</v>
      </c>
      <c r="D1024" s="23">
        <v>48439</v>
      </c>
      <c r="E1024" s="23">
        <v>2118911</v>
      </c>
      <c r="F1024" s="23">
        <v>11394556</v>
      </c>
      <c r="G1024" s="7">
        <f>F1024/9.8</f>
        <v>1162709.7959183673</v>
      </c>
      <c r="H1024" s="12"/>
      <c r="I1024" s="11">
        <f>(B1024-B1017)/B1017</f>
        <v>2.375647271980366E-3</v>
      </c>
      <c r="J1024" s="11">
        <f>B1024/F1024</f>
        <v>0.19144396675043768</v>
      </c>
      <c r="K1024" s="11">
        <f>(F1024-F1017)/F1017</f>
        <v>0</v>
      </c>
      <c r="L1024" s="23">
        <v>14069</v>
      </c>
      <c r="M1024" s="11">
        <f>D1024/B1024</f>
        <v>2.2205270972701713E-2</v>
      </c>
      <c r="N1024" s="11">
        <f>E1024/B1024</f>
        <v>0.97134525737604738</v>
      </c>
      <c r="O1024" s="12"/>
      <c r="P1024" s="24">
        <f>F1024-F1017</f>
        <v>0</v>
      </c>
      <c r="Q1024" s="24"/>
      <c r="R1024" s="12">
        <f t="shared" ref="R1024:S1024" si="2186">D1024-D1017</f>
        <v>59</v>
      </c>
      <c r="S1024" s="12">
        <f t="shared" si="2186"/>
        <v>4777</v>
      </c>
      <c r="T1024" s="23">
        <v>1044</v>
      </c>
      <c r="U1024" s="23">
        <v>16</v>
      </c>
      <c r="V1024" s="11">
        <f>L1024/B1024</f>
        <v>6.4494716512508597E-3</v>
      </c>
      <c r="W1024" s="23">
        <v>1345</v>
      </c>
      <c r="X1024" s="23">
        <v>19</v>
      </c>
      <c r="Y1024" s="11">
        <f>T1024/L1024</f>
        <v>7.4205700476224323E-2</v>
      </c>
      <c r="Z1024" s="11">
        <f>U1024/T1024</f>
        <v>1.532567049808429E-2</v>
      </c>
      <c r="AA1024" s="13">
        <f>(C1018+C1019+C1020+C1021+C1022+C1023+C1024)/(C1011+C1012+C1013+C1014+C1015+C1016+C1017)</f>
        <v>0.99557096090891584</v>
      </c>
      <c r="AB1024" s="33"/>
      <c r="AC1024" s="32">
        <f>SUM(C1018:C1024)/7</f>
        <v>738.57142857142856</v>
      </c>
      <c r="AD1024" s="32">
        <f>SUM(R1018:R1024)/7</f>
        <v>8.4285714285714288</v>
      </c>
      <c r="AE1024" s="32">
        <f t="shared" ref="AE1024:AF1024" si="2187">SUM(P1018:P1024)/7</f>
        <v>0</v>
      </c>
      <c r="AF1024" s="34">
        <f t="shared" si="2187"/>
        <v>0</v>
      </c>
      <c r="AG1024" s="23">
        <v>6420700</v>
      </c>
      <c r="AH1024" s="12">
        <f>AG1024-AG1017</f>
        <v>154</v>
      </c>
      <c r="AI1024" s="30">
        <f>(SUM(AH1018:AH1024))/7</f>
        <v>22</v>
      </c>
      <c r="AJ1024" s="23">
        <v>6207033</v>
      </c>
      <c r="AK1024" s="12">
        <f>AJ1024-AJ1017</f>
        <v>155</v>
      </c>
      <c r="AL1024" s="30">
        <f>(SUM(AK1018:AK1024))/7</f>
        <v>22.142857142857142</v>
      </c>
      <c r="AM1024" s="19">
        <f>SUM(S1018:S1024)/7</f>
        <v>682.42857142857144</v>
      </c>
    </row>
    <row r="1025" spans="1:39" ht="12.75" x14ac:dyDescent="0.2">
      <c r="A1025" s="26">
        <v>44917</v>
      </c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24"/>
      <c r="Q1025" s="24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</row>
    <row r="1026" spans="1:39" ht="12.75" x14ac:dyDescent="0.2">
      <c r="A1026" s="26">
        <v>44918</v>
      </c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24"/>
      <c r="Q1026" s="24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</row>
    <row r="1027" spans="1:39" ht="12.75" x14ac:dyDescent="0.2">
      <c r="A1027" s="26">
        <v>44919</v>
      </c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24"/>
      <c r="Q1027" s="24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</row>
    <row r="1028" spans="1:39" ht="12.75" x14ac:dyDescent="0.2">
      <c r="A1028" s="26">
        <v>44920</v>
      </c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24"/>
      <c r="Q1028" s="24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</row>
    <row r="1029" spans="1:39" ht="12.75" x14ac:dyDescent="0.2">
      <c r="A1029" s="26">
        <v>44921</v>
      </c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24"/>
      <c r="Q1029" s="24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</row>
    <row r="1030" spans="1:39" ht="12.75" x14ac:dyDescent="0.2">
      <c r="A1030" s="26">
        <v>44922</v>
      </c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24"/>
      <c r="Q1030" s="24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</row>
    <row r="1031" spans="1:39" x14ac:dyDescent="0.25">
      <c r="A1031" s="26">
        <v>44923</v>
      </c>
      <c r="B1031" s="12">
        <f>C1031+B1024</f>
        <v>2185816</v>
      </c>
      <c r="C1031" s="23">
        <v>4397</v>
      </c>
      <c r="D1031" s="23">
        <v>48495</v>
      </c>
      <c r="E1031" s="23">
        <v>2123750</v>
      </c>
      <c r="F1031" s="23">
        <v>11394556</v>
      </c>
      <c r="G1031" s="7">
        <f>F1031/9.8</f>
        <v>1162709.7959183673</v>
      </c>
      <c r="H1031" s="12"/>
      <c r="I1031" s="11">
        <f>(B1031-B1024)/B1024</f>
        <v>2.015660448542898E-3</v>
      </c>
      <c r="J1031" s="11">
        <f>B1031/F1031</f>
        <v>0.1918298527823287</v>
      </c>
      <c r="K1031" s="11">
        <f>(F1031-F1024)/F1024</f>
        <v>0</v>
      </c>
      <c r="L1031" s="23">
        <v>13571</v>
      </c>
      <c r="M1031" s="11">
        <f>D1031/B1031</f>
        <v>2.2186222445073144E-2</v>
      </c>
      <c r="N1031" s="11">
        <f>E1031/B1031</f>
        <v>0.97160511223268564</v>
      </c>
      <c r="O1031" s="12"/>
      <c r="P1031" s="24">
        <f>F1031-F1024</f>
        <v>0</v>
      </c>
      <c r="Q1031" s="24"/>
      <c r="R1031" s="12">
        <f t="shared" ref="R1031:S1031" si="2188">D1031-D1024</f>
        <v>56</v>
      </c>
      <c r="S1031" s="12">
        <f t="shared" si="2188"/>
        <v>4839</v>
      </c>
      <c r="T1031" s="23">
        <v>386</v>
      </c>
      <c r="U1031" s="23">
        <v>9</v>
      </c>
      <c r="V1031" s="11">
        <f>L1031/B1031</f>
        <v>6.2086653222412132E-3</v>
      </c>
      <c r="W1031" s="23">
        <v>1345</v>
      </c>
      <c r="X1031" s="23">
        <v>19</v>
      </c>
      <c r="Y1031" s="11">
        <f>T1031/L1031</f>
        <v>2.8443003463267263E-2</v>
      </c>
      <c r="Z1031" s="11">
        <f>U1031/T1031</f>
        <v>2.3316062176165803E-2</v>
      </c>
      <c r="AA1031" s="13">
        <f>(C1025+C1026+C1027+C1028+C1029+C1030+C1031)/(C1018+C1019+C1020+C1021+C1022+C1023+C1024)</f>
        <v>0.85048355899419725</v>
      </c>
      <c r="AB1031" s="33"/>
      <c r="AC1031" s="32">
        <f>SUM(C1025:C1031)/7</f>
        <v>628.14285714285711</v>
      </c>
      <c r="AD1031" s="32">
        <f>SUM(R1025:R1031)/7</f>
        <v>8</v>
      </c>
      <c r="AE1031" s="32">
        <f t="shared" ref="AE1031:AF1031" si="2189">SUM(P1025:P1031)/7</f>
        <v>0</v>
      </c>
      <c r="AF1031" s="34">
        <f t="shared" si="2189"/>
        <v>0</v>
      </c>
      <c r="AG1031" s="23">
        <v>6420813</v>
      </c>
      <c r="AH1031" s="12">
        <f>AG1031-AG1024</f>
        <v>113</v>
      </c>
      <c r="AI1031" s="30">
        <f>(SUM(AH1025:AH1031))/7</f>
        <v>16.142857142857142</v>
      </c>
      <c r="AJ1031" s="23">
        <v>6207249</v>
      </c>
      <c r="AK1031" s="12">
        <f>AJ1031-AJ1024</f>
        <v>216</v>
      </c>
      <c r="AL1031" s="30">
        <f>(SUM(AK1025:AK1031))/7</f>
        <v>30.857142857142858</v>
      </c>
      <c r="AM1031" s="19">
        <f>SUM(S1025:S1031)/7</f>
        <v>691.28571428571433</v>
      </c>
    </row>
    <row r="1032" spans="1:39" ht="12.75" x14ac:dyDescent="0.2">
      <c r="A1032" s="26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24"/>
      <c r="Q1032" s="24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</row>
    <row r="1033" spans="1:39" ht="12.75" x14ac:dyDescent="0.2">
      <c r="A1033" s="26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24"/>
      <c r="Q1033" s="24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</row>
    <row r="1034" spans="1:39" ht="12.75" x14ac:dyDescent="0.2">
      <c r="A1034" s="26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24"/>
      <c r="Q1034" s="24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</row>
    <row r="1035" spans="1:39" ht="12.75" x14ac:dyDescent="0.2">
      <c r="A1035" s="26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24"/>
      <c r="Q1035" s="24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</row>
    <row r="1036" spans="1:39" ht="12.75" x14ac:dyDescent="0.2">
      <c r="A1036" s="26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24"/>
      <c r="Q1036" s="24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</row>
    <row r="1037" spans="1:39" ht="12.75" x14ac:dyDescent="0.2">
      <c r="A1037" s="26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24"/>
      <c r="Q1037" s="24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</row>
    <row r="1038" spans="1:39" ht="12.75" x14ac:dyDescent="0.2">
      <c r="A1038" s="26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24"/>
      <c r="Q1038" s="24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</row>
    <row r="1039" spans="1:39" ht="12.75" x14ac:dyDescent="0.2">
      <c r="A1039" s="26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24"/>
      <c r="Q1039" s="24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</row>
    <row r="1040" spans="1:39" ht="12.75" x14ac:dyDescent="0.2">
      <c r="A1040" s="26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24"/>
      <c r="Q1040" s="24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</row>
    <row r="1041" spans="1:39" ht="12.75" x14ac:dyDescent="0.2">
      <c r="A1041" s="26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24"/>
      <c r="Q1041" s="24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</row>
    <row r="1042" spans="1:39" ht="12.75" x14ac:dyDescent="0.2">
      <c r="A1042" s="26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24"/>
      <c r="Q1042" s="24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</row>
    <row r="1043" spans="1:39" ht="12.75" x14ac:dyDescent="0.2">
      <c r="A1043" s="26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24"/>
      <c r="Q1043" s="24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</row>
    <row r="1044" spans="1:39" ht="12.75" x14ac:dyDescent="0.2">
      <c r="A1044" s="26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24"/>
      <c r="Q1044" s="24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</row>
    <row r="1045" spans="1:39" ht="12.75" x14ac:dyDescent="0.2">
      <c r="A1045" s="26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24"/>
      <c r="Q1045" s="24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</row>
    <row r="1046" spans="1:39" ht="12.75" x14ac:dyDescent="0.2">
      <c r="A1046" s="26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24"/>
      <c r="Q1046" s="24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</row>
    <row r="1047" spans="1:39" ht="12.75" x14ac:dyDescent="0.2">
      <c r="A1047" s="26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24"/>
      <c r="Q1047" s="24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</row>
    <row r="1048" spans="1:39" ht="12.75" x14ac:dyDescent="0.2">
      <c r="A1048" s="26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24"/>
      <c r="Q1048" s="24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</row>
    <row r="1049" spans="1:39" ht="12.75" x14ac:dyDescent="0.2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24"/>
      <c r="Q1049" s="24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</row>
    <row r="1050" spans="1:39" ht="12.75" x14ac:dyDescent="0.2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24"/>
      <c r="Q1050" s="24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</row>
    <row r="1051" spans="1:39" ht="12.75" x14ac:dyDescent="0.2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24"/>
      <c r="Q1051" s="24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</row>
    <row r="1052" spans="1:39" ht="12.75" x14ac:dyDescent="0.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24"/>
      <c r="Q1052" s="24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</row>
    <row r="1053" spans="1:39" ht="12.75" x14ac:dyDescent="0.2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24"/>
      <c r="Q1053" s="24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</row>
    <row r="1054" spans="1:39" ht="12.75" x14ac:dyDescent="0.2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24"/>
      <c r="Q1054" s="24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</row>
    <row r="1055" spans="1:39" ht="12.75" x14ac:dyDescent="0.2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24"/>
      <c r="Q1055" s="24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</row>
    <row r="1056" spans="1:39" ht="12.75" x14ac:dyDescent="0.2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24"/>
      <c r="Q1056" s="24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</row>
    <row r="1057" spans="1:39" ht="12.75" x14ac:dyDescent="0.2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24"/>
      <c r="Q1057" s="24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</row>
    <row r="1058" spans="1:39" ht="12.75" x14ac:dyDescent="0.2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24"/>
      <c r="Q1058" s="24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</row>
    <row r="1059" spans="1:39" ht="12.75" x14ac:dyDescent="0.2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24"/>
      <c r="Q1059" s="24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</row>
    <row r="1060" spans="1:39" ht="12.75" x14ac:dyDescent="0.2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24"/>
      <c r="Q1060" s="24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</row>
    <row r="1061" spans="1:39" ht="12.75" x14ac:dyDescent="0.2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24"/>
      <c r="Q1061" s="24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</row>
    <row r="1062" spans="1:39" ht="12.75" x14ac:dyDescent="0.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24"/>
      <c r="Q1062" s="24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</row>
    <row r="1063" spans="1:39" ht="12.75" x14ac:dyDescent="0.2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24"/>
      <c r="Q1063" s="24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</row>
    <row r="1064" spans="1:39" ht="12.75" x14ac:dyDescent="0.2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24"/>
      <c r="Q1064" s="24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</row>
    <row r="1065" spans="1:39" ht="12.75" x14ac:dyDescent="0.2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24"/>
      <c r="Q1065" s="24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</row>
    <row r="1066" spans="1:39" ht="12.75" x14ac:dyDescent="0.2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24"/>
      <c r="Q1066" s="24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</row>
    <row r="1067" spans="1:39" ht="12.75" x14ac:dyDescent="0.2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24"/>
      <c r="Q1067" s="24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</row>
    <row r="1068" spans="1:39" ht="12.75" x14ac:dyDescent="0.2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24"/>
      <c r="Q1068" s="24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</row>
    <row r="1069" spans="1:39" ht="12.75" x14ac:dyDescent="0.2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24"/>
      <c r="Q1069" s="24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</row>
    <row r="1070" spans="1:39" ht="12.75" x14ac:dyDescent="0.2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24"/>
      <c r="Q1070" s="24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</row>
    <row r="1071" spans="1:39" ht="12.75" x14ac:dyDescent="0.2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24"/>
      <c r="Q1071" s="24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</row>
    <row r="1072" spans="1:39" ht="12.75" x14ac:dyDescent="0.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24"/>
      <c r="Q1072" s="24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</row>
    <row r="1073" spans="1:39" ht="12.75" x14ac:dyDescent="0.2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24"/>
      <c r="Q1073" s="24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</row>
    <row r="1074" spans="1:39" ht="12.75" x14ac:dyDescent="0.2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24"/>
      <c r="Q1074" s="24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</row>
    <row r="1075" spans="1:39" ht="12.75" x14ac:dyDescent="0.2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24"/>
      <c r="Q1075" s="24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</row>
    <row r="1076" spans="1:39" ht="12.75" x14ac:dyDescent="0.2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24"/>
      <c r="Q1076" s="24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</row>
    <row r="1077" spans="1:39" ht="12.75" x14ac:dyDescent="0.2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24"/>
      <c r="Q1077" s="24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</row>
    <row r="1078" spans="1:39" ht="12.75" x14ac:dyDescent="0.2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24"/>
      <c r="Q1078" s="24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</row>
    <row r="1079" spans="1:39" ht="12.75" x14ac:dyDescent="0.2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24"/>
      <c r="Q1079" s="24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</row>
    <row r="1080" spans="1:39" ht="12.75" x14ac:dyDescent="0.2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24"/>
      <c r="Q1080" s="24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</row>
    <row r="1081" spans="1:39" ht="12.75" x14ac:dyDescent="0.2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24"/>
      <c r="Q1081" s="24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</row>
    <row r="1082" spans="1:39" ht="12.75" x14ac:dyDescent="0.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24"/>
      <c r="Q1082" s="24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</row>
    <row r="1083" spans="1:39" ht="12.75" x14ac:dyDescent="0.2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24"/>
      <c r="Q1083" s="24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</row>
    <row r="1084" spans="1:39" ht="12.75" x14ac:dyDescent="0.2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24"/>
      <c r="Q1084" s="24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</row>
    <row r="1085" spans="1:39" ht="12.75" x14ac:dyDescent="0.2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24"/>
      <c r="Q1085" s="24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</row>
    <row r="1086" spans="1:39" ht="12.75" x14ac:dyDescent="0.2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24"/>
      <c r="Q1086" s="24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</row>
    <row r="1087" spans="1:39" ht="12.75" x14ac:dyDescent="0.2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24"/>
      <c r="Q1087" s="24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</row>
    <row r="1088" spans="1:39" ht="12.75" x14ac:dyDescent="0.2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24"/>
      <c r="Q1088" s="24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</row>
    <row r="1089" spans="1:39" ht="12.75" x14ac:dyDescent="0.2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24"/>
      <c r="Q1089" s="24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</row>
    <row r="1090" spans="1:39" ht="12.75" x14ac:dyDescent="0.2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24"/>
      <c r="Q1090" s="24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</row>
    <row r="1091" spans="1:39" ht="12.75" x14ac:dyDescent="0.2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24"/>
      <c r="Q1091" s="24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</row>
    <row r="1092" spans="1:39" ht="12.75" x14ac:dyDescent="0.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24"/>
      <c r="Q1092" s="24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</row>
    <row r="1093" spans="1:39" ht="12.75" x14ac:dyDescent="0.2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24"/>
      <c r="Q1093" s="24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</row>
    <row r="1094" spans="1:39" ht="12.75" x14ac:dyDescent="0.2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24"/>
      <c r="Q1094" s="24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</row>
    <row r="1095" spans="1:39" ht="12.75" x14ac:dyDescent="0.2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24"/>
      <c r="Q1095" s="24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</row>
    <row r="1096" spans="1:39" ht="12.75" x14ac:dyDescent="0.2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24"/>
      <c r="Q1096" s="24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</row>
    <row r="1097" spans="1:39" ht="12.75" x14ac:dyDescent="0.2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24"/>
      <c r="Q1097" s="24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</row>
    <row r="1098" spans="1:39" ht="12.75" x14ac:dyDescent="0.2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24"/>
      <c r="Q1098" s="24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</row>
    <row r="1099" spans="1:39" ht="12.75" x14ac:dyDescent="0.2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24"/>
      <c r="Q1099" s="24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</row>
    <row r="1100" spans="1:39" ht="12.75" x14ac:dyDescent="0.2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24"/>
      <c r="Q1100" s="24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</row>
    <row r="1101" spans="1:39" ht="12.75" x14ac:dyDescent="0.2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24"/>
      <c r="Q1101" s="24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</row>
    <row r="1102" spans="1:39" ht="12.75" x14ac:dyDescent="0.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24"/>
      <c r="Q1102" s="24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</row>
    <row r="1103" spans="1:39" ht="12.75" x14ac:dyDescent="0.2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24"/>
      <c r="Q1103" s="24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</row>
    <row r="1104" spans="1:39" ht="12.75" x14ac:dyDescent="0.2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24"/>
      <c r="Q1104" s="24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</row>
    <row r="1105" spans="1:39" ht="12.75" x14ac:dyDescent="0.2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24"/>
      <c r="Q1105" s="24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</row>
    <row r="1106" spans="1:39" ht="12.75" x14ac:dyDescent="0.2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24"/>
      <c r="Q1106" s="24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</row>
    <row r="1107" spans="1:39" ht="12.75" x14ac:dyDescent="0.2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24"/>
      <c r="Q1107" s="24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</row>
    <row r="1108" spans="1:39" ht="12.75" x14ac:dyDescent="0.2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24"/>
      <c r="Q1108" s="24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</row>
    <row r="1109" spans="1:39" ht="12.75" x14ac:dyDescent="0.2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24"/>
      <c r="Q1109" s="24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</row>
    <row r="1110" spans="1:39" ht="12.75" x14ac:dyDescent="0.2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24"/>
      <c r="Q1110" s="24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</row>
    <row r="1111" spans="1:39" ht="12.75" x14ac:dyDescent="0.2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24"/>
      <c r="Q1111" s="24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</row>
    <row r="1112" spans="1:39" ht="12.75" x14ac:dyDescent="0.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24"/>
      <c r="Q1112" s="24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</row>
    <row r="1113" spans="1:39" ht="12.75" x14ac:dyDescent="0.2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24"/>
      <c r="Q1113" s="24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</row>
    <row r="1114" spans="1:39" ht="12.75" x14ac:dyDescent="0.2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24"/>
      <c r="Q1114" s="24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</row>
    <row r="1115" spans="1:39" ht="12.75" x14ac:dyDescent="0.2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24"/>
      <c r="Q1115" s="24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</row>
    <row r="1116" spans="1:39" ht="12.75" x14ac:dyDescent="0.2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24"/>
      <c r="Q1116" s="24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</row>
    <row r="1117" spans="1:39" ht="12.75" x14ac:dyDescent="0.2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24"/>
      <c r="Q1117" s="24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</row>
    <row r="1118" spans="1:39" ht="12.75" x14ac:dyDescent="0.2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24"/>
      <c r="Q1118" s="24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</row>
    <row r="1119" spans="1:39" ht="12.75" x14ac:dyDescent="0.2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24"/>
      <c r="Q1119" s="24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</row>
    <row r="1120" spans="1:39" ht="12.75" x14ac:dyDescent="0.2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24"/>
      <c r="Q1120" s="24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</row>
    <row r="1121" spans="1:39" ht="12.75" x14ac:dyDescent="0.2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24"/>
      <c r="Q1121" s="24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</row>
    <row r="1122" spans="1:39" ht="12.75" x14ac:dyDescent="0.2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24"/>
      <c r="Q1122" s="24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</row>
    <row r="1123" spans="1:39" ht="12.75" x14ac:dyDescent="0.2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24"/>
      <c r="Q1123" s="24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</row>
    <row r="1124" spans="1:39" ht="12.75" x14ac:dyDescent="0.2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24"/>
      <c r="Q1124" s="24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</row>
    <row r="1125" spans="1:39" ht="12.75" x14ac:dyDescent="0.2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24"/>
      <c r="Q1125" s="24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</row>
    <row r="1126" spans="1:39" ht="12.75" x14ac:dyDescent="0.2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24"/>
      <c r="Q1126" s="24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</row>
    <row r="1127" spans="1:39" ht="12.75" x14ac:dyDescent="0.2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24"/>
      <c r="Q1127" s="24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</row>
    <row r="1128" spans="1:39" ht="12.75" x14ac:dyDescent="0.2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24"/>
      <c r="Q1128" s="24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</row>
    <row r="1129" spans="1:39" ht="12.75" x14ac:dyDescent="0.2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24"/>
      <c r="Q1129" s="24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</row>
    <row r="1130" spans="1:39" ht="12.75" x14ac:dyDescent="0.2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24"/>
      <c r="Q1130" s="24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</row>
    <row r="1131" spans="1:39" ht="12.75" x14ac:dyDescent="0.2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24"/>
      <c r="Q1131" s="24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</row>
    <row r="1132" spans="1:39" ht="12.75" x14ac:dyDescent="0.2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24"/>
      <c r="Q1132" s="24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</row>
    <row r="1133" spans="1:39" ht="12.75" x14ac:dyDescent="0.2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24"/>
      <c r="Q1133" s="24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</row>
    <row r="1134" spans="1:39" ht="12.75" x14ac:dyDescent="0.2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24"/>
      <c r="Q1134" s="24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</row>
    <row r="1135" spans="1:39" ht="12.75" x14ac:dyDescent="0.2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24"/>
      <c r="Q1135" s="24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</row>
    <row r="1136" spans="1:39" ht="12.75" x14ac:dyDescent="0.2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24"/>
      <c r="Q1136" s="24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</row>
    <row r="1137" spans="1:39" ht="12.75" x14ac:dyDescent="0.2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24"/>
      <c r="Q1137" s="24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</row>
    <row r="1138" spans="1:39" ht="12.75" x14ac:dyDescent="0.2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24"/>
      <c r="Q1138" s="24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</row>
    <row r="1139" spans="1:39" ht="12.75" x14ac:dyDescent="0.2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24"/>
      <c r="Q1139" s="24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</row>
    <row r="1140" spans="1:39" ht="12.75" x14ac:dyDescent="0.2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24"/>
      <c r="Q1140" s="24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</row>
    <row r="1141" spans="1:39" ht="12.75" x14ac:dyDescent="0.2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24"/>
      <c r="Q1141" s="24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</row>
    <row r="1142" spans="1:39" ht="12.75" x14ac:dyDescent="0.2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24"/>
      <c r="Q1142" s="24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</row>
    <row r="1143" spans="1:39" ht="12.75" x14ac:dyDescent="0.2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24"/>
      <c r="Q1143" s="24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</row>
    <row r="1144" spans="1:39" ht="12.75" x14ac:dyDescent="0.2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24"/>
      <c r="Q1144" s="24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</row>
    <row r="1145" spans="1:39" ht="12.75" x14ac:dyDescent="0.2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24"/>
      <c r="Q1145" s="24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</row>
    <row r="1146" spans="1:39" ht="12.75" x14ac:dyDescent="0.2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24"/>
      <c r="Q1146" s="24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</row>
    <row r="1147" spans="1:39" ht="12.75" x14ac:dyDescent="0.2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24"/>
      <c r="Q1147" s="24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</row>
    <row r="1148" spans="1:39" ht="12.75" x14ac:dyDescent="0.2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24"/>
      <c r="Q1148" s="24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</row>
    <row r="1149" spans="1:39" ht="12.75" x14ac:dyDescent="0.2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24"/>
      <c r="Q1149" s="24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</row>
    <row r="1150" spans="1:39" ht="12.75" x14ac:dyDescent="0.2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24"/>
      <c r="Q1150" s="24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</row>
    <row r="1151" spans="1:39" ht="12.75" x14ac:dyDescent="0.2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24"/>
      <c r="Q1151" s="24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</row>
    <row r="1152" spans="1:39" ht="12.75" x14ac:dyDescent="0.2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24"/>
      <c r="Q1152" s="24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</row>
    <row r="1153" spans="1:39" ht="12.75" x14ac:dyDescent="0.2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24"/>
      <c r="Q1153" s="24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</row>
    <row r="1154" spans="1:39" ht="12.75" x14ac:dyDescent="0.2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24"/>
      <c r="Q1154" s="24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</row>
    <row r="1155" spans="1:39" ht="12.75" x14ac:dyDescent="0.2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24"/>
      <c r="Q1155" s="24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</row>
    <row r="1156" spans="1:39" ht="12.75" x14ac:dyDescent="0.2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24"/>
      <c r="Q1156" s="24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</row>
    <row r="1157" spans="1:39" ht="12.75" x14ac:dyDescent="0.2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24"/>
      <c r="Q1157" s="24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</row>
    <row r="1158" spans="1:39" ht="12.75" x14ac:dyDescent="0.2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24"/>
      <c r="Q1158" s="24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</row>
    <row r="1159" spans="1:39" ht="12.75" x14ac:dyDescent="0.2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24"/>
      <c r="Q1159" s="24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</row>
    <row r="1160" spans="1:39" ht="12.75" x14ac:dyDescent="0.2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24"/>
      <c r="Q1160" s="24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</row>
    <row r="1161" spans="1:39" ht="12.75" x14ac:dyDescent="0.2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24"/>
      <c r="Q1161" s="24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</row>
    <row r="1162" spans="1:39" ht="12.75" x14ac:dyDescent="0.2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24"/>
      <c r="Q1162" s="24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</row>
    <row r="1163" spans="1:39" ht="12.75" x14ac:dyDescent="0.2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24"/>
      <c r="Q1163" s="24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</row>
    <row r="1164" spans="1:39" ht="12.75" x14ac:dyDescent="0.2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24"/>
      <c r="Q1164" s="24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</row>
    <row r="1165" spans="1:39" ht="12.75" x14ac:dyDescent="0.2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24"/>
      <c r="Q1165" s="24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</row>
    <row r="1166" spans="1:39" ht="12.75" x14ac:dyDescent="0.2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24"/>
      <c r="Q1166" s="24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</row>
    <row r="1167" spans="1:39" ht="12.75" x14ac:dyDescent="0.2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24"/>
      <c r="Q1167" s="24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</row>
    <row r="1168" spans="1:39" ht="12.75" x14ac:dyDescent="0.2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24"/>
      <c r="Q1168" s="24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</row>
    <row r="1169" spans="1:39" ht="12.75" x14ac:dyDescent="0.2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24"/>
      <c r="Q1169" s="24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</row>
    <row r="1170" spans="1:39" ht="12.75" x14ac:dyDescent="0.2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24"/>
      <c r="Q1170" s="24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</row>
    <row r="1171" spans="1:39" ht="12.75" x14ac:dyDescent="0.2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24"/>
      <c r="Q1171" s="24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</row>
    <row r="1172" spans="1:39" ht="12.75" x14ac:dyDescent="0.2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24"/>
      <c r="Q1172" s="24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</row>
    <row r="1173" spans="1:39" ht="12.75" x14ac:dyDescent="0.2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24"/>
      <c r="Q1173" s="24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</row>
    <row r="1174" spans="1:39" ht="12.75" x14ac:dyDescent="0.2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24"/>
      <c r="Q1174" s="24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</row>
    <row r="1175" spans="1:39" ht="12.75" x14ac:dyDescent="0.2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24"/>
      <c r="Q1175" s="24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</row>
    <row r="1176" spans="1:39" ht="12.75" x14ac:dyDescent="0.2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24"/>
      <c r="Q1176" s="24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</row>
    <row r="1177" spans="1:39" ht="12.75" x14ac:dyDescent="0.2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24"/>
      <c r="Q1177" s="24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</row>
    <row r="1178" spans="1:39" ht="12.75" x14ac:dyDescent="0.2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24"/>
      <c r="Q1178" s="24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</row>
    <row r="1179" spans="1:39" ht="12.75" x14ac:dyDescent="0.2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24"/>
      <c r="Q1179" s="24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</row>
    <row r="1180" spans="1:39" ht="12.75" x14ac:dyDescent="0.2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24"/>
      <c r="Q1180" s="24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</row>
    <row r="1181" spans="1:39" ht="12.75" x14ac:dyDescent="0.2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24"/>
      <c r="Q1181" s="24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</row>
    <row r="1182" spans="1:39" ht="12.75" x14ac:dyDescent="0.2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24"/>
      <c r="Q1182" s="24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</row>
    <row r="1183" spans="1:39" ht="12.75" x14ac:dyDescent="0.2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24"/>
      <c r="Q1183" s="24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</row>
    <row r="1184" spans="1:39" ht="12.75" x14ac:dyDescent="0.2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24"/>
      <c r="Q1184" s="24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</row>
    <row r="1185" spans="1:39" ht="12.75" x14ac:dyDescent="0.2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24"/>
      <c r="Q1185" s="24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</row>
    <row r="1186" spans="1:39" ht="12.75" x14ac:dyDescent="0.2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24"/>
      <c r="Q1186" s="24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</row>
    <row r="1187" spans="1:39" ht="12.75" x14ac:dyDescent="0.2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24"/>
      <c r="Q1187" s="24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</row>
    <row r="1188" spans="1:39" ht="12.75" x14ac:dyDescent="0.2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24"/>
      <c r="Q1188" s="24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</row>
    <row r="1189" spans="1:39" ht="12.75" x14ac:dyDescent="0.2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24"/>
      <c r="Q1189" s="24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</row>
    <row r="1190" spans="1:39" ht="12.75" x14ac:dyDescent="0.2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24"/>
      <c r="Q1190" s="24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</row>
    <row r="1191" spans="1:39" ht="12.75" x14ac:dyDescent="0.2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24"/>
      <c r="Q1191" s="24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</row>
    <row r="1192" spans="1:39" ht="12.75" x14ac:dyDescent="0.2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24"/>
      <c r="Q1192" s="24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</row>
    <row r="1193" spans="1:39" ht="12.75" x14ac:dyDescent="0.2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24"/>
      <c r="Q1193" s="24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</row>
    <row r="1194" spans="1:39" ht="12.75" x14ac:dyDescent="0.2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24"/>
      <c r="Q1194" s="24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</row>
    <row r="1195" spans="1:39" ht="12.75" x14ac:dyDescent="0.2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24"/>
      <c r="Q1195" s="24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</row>
    <row r="1196" spans="1:39" ht="12.75" x14ac:dyDescent="0.2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24"/>
      <c r="Q1196" s="24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</row>
    <row r="1197" spans="1:39" ht="12.75" x14ac:dyDescent="0.2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24"/>
      <c r="Q1197" s="24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</row>
    <row r="1198" spans="1:39" ht="12.75" x14ac:dyDescent="0.2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24"/>
      <c r="Q1198" s="24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</row>
    <row r="1199" spans="1:39" ht="12.75" x14ac:dyDescent="0.2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24"/>
      <c r="Q1199" s="24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</row>
    <row r="1200" spans="1:39" ht="12.75" x14ac:dyDescent="0.2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24"/>
      <c r="Q1200" s="24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</row>
    <row r="1201" spans="1:39" ht="12.75" x14ac:dyDescent="0.2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24"/>
      <c r="Q1201" s="24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</row>
    <row r="1202" spans="1:39" ht="12.75" x14ac:dyDescent="0.2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24"/>
      <c r="Q1202" s="24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</row>
    <row r="1203" spans="1:39" ht="12.75" x14ac:dyDescent="0.2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24"/>
      <c r="Q1203" s="24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</row>
    <row r="1204" spans="1:39" ht="12.75" x14ac:dyDescent="0.2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24"/>
      <c r="Q1204" s="24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</row>
    <row r="1205" spans="1:39" ht="12.75" x14ac:dyDescent="0.2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24"/>
      <c r="Q1205" s="24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</row>
    <row r="1206" spans="1:39" ht="12.75" x14ac:dyDescent="0.2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24"/>
      <c r="Q1206" s="24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</row>
    <row r="1207" spans="1:39" ht="12.75" x14ac:dyDescent="0.2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24"/>
      <c r="Q1207" s="24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</row>
    <row r="1208" spans="1:39" ht="12.75" x14ac:dyDescent="0.2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24"/>
      <c r="Q1208" s="24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</row>
    <row r="1209" spans="1:39" ht="12.75" x14ac:dyDescent="0.2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24"/>
      <c r="Q1209" s="24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</row>
    <row r="1210" spans="1:39" ht="12.75" x14ac:dyDescent="0.2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24"/>
      <c r="Q1210" s="24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</row>
    <row r="1211" spans="1:39" ht="12.75" x14ac:dyDescent="0.2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24"/>
      <c r="Q1211" s="24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</row>
    <row r="1212" spans="1:39" ht="12.75" x14ac:dyDescent="0.2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24"/>
      <c r="Q1212" s="24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</row>
    <row r="1213" spans="1:39" ht="12.75" x14ac:dyDescent="0.2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24"/>
      <c r="Q1213" s="24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</row>
    <row r="1214" spans="1:39" ht="12.75" x14ac:dyDescent="0.2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24"/>
      <c r="Q1214" s="24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</row>
    <row r="1215" spans="1:39" ht="12.75" x14ac:dyDescent="0.2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24"/>
      <c r="Q1215" s="24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</row>
    <row r="1216" spans="1:39" ht="12.75" x14ac:dyDescent="0.2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24"/>
      <c r="Q1216" s="24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</row>
    <row r="1217" spans="1:39" ht="12.75" x14ac:dyDescent="0.2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24"/>
      <c r="Q1217" s="24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</row>
    <row r="1218" spans="1:39" ht="12.75" x14ac:dyDescent="0.2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24"/>
      <c r="Q1218" s="24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</row>
    <row r="1219" spans="1:39" ht="12.75" x14ac:dyDescent="0.2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24"/>
      <c r="Q1219" s="24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</row>
    <row r="1220" spans="1:39" ht="12.75" x14ac:dyDescent="0.2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24"/>
      <c r="Q1220" s="24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</row>
    <row r="1221" spans="1:39" ht="12.75" x14ac:dyDescent="0.2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24"/>
      <c r="Q1221" s="24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</row>
    <row r="1222" spans="1:39" ht="12.75" x14ac:dyDescent="0.2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24"/>
      <c r="Q1222" s="24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</row>
    <row r="1223" spans="1:39" ht="12.75" x14ac:dyDescent="0.2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24"/>
      <c r="Q1223" s="24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</row>
    <row r="1224" spans="1:39" ht="12.75" x14ac:dyDescent="0.2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24"/>
      <c r="Q1224" s="24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</row>
    <row r="1225" spans="1:39" ht="12.75" x14ac:dyDescent="0.2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24"/>
      <c r="Q1225" s="24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</row>
    <row r="1226" spans="1:39" ht="12.75" x14ac:dyDescent="0.2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24"/>
      <c r="Q1226" s="24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</row>
    <row r="1227" spans="1:39" ht="12.75" x14ac:dyDescent="0.2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24"/>
      <c r="Q1227" s="24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</row>
    <row r="1228" spans="1:39" ht="12.75" x14ac:dyDescent="0.2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24"/>
      <c r="Q1228" s="24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</row>
    <row r="1229" spans="1:39" ht="12.75" x14ac:dyDescent="0.2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24"/>
      <c r="Q1229" s="24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</row>
    <row r="1230" spans="1:39" ht="12.75" x14ac:dyDescent="0.2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24"/>
      <c r="Q1230" s="24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</row>
    <row r="1231" spans="1:39" ht="12.75" x14ac:dyDescent="0.2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24"/>
      <c r="Q1231" s="24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</row>
    <row r="1232" spans="1:39" ht="12.75" x14ac:dyDescent="0.2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24"/>
      <c r="Q1232" s="24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</row>
    <row r="1233" spans="1:39" ht="12.75" x14ac:dyDescent="0.2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24"/>
      <c r="Q1233" s="24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</row>
    <row r="1234" spans="1:39" ht="12.75" x14ac:dyDescent="0.2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24"/>
      <c r="Q1234" s="24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</row>
    <row r="1235" spans="1:39" ht="12.75" x14ac:dyDescent="0.2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24"/>
      <c r="Q1235" s="24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</row>
    <row r="1236" spans="1:39" ht="12.75" x14ac:dyDescent="0.2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24"/>
      <c r="Q1236" s="24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</row>
    <row r="1237" spans="1:39" ht="12.75" x14ac:dyDescent="0.2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24"/>
      <c r="Q1237" s="24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</row>
    <row r="1238" spans="1:39" ht="12.75" x14ac:dyDescent="0.2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24"/>
      <c r="Q1238" s="24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</row>
    <row r="1239" spans="1:39" ht="12.75" x14ac:dyDescent="0.2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24"/>
      <c r="Q1239" s="24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</row>
    <row r="1240" spans="1:39" ht="12.75" x14ac:dyDescent="0.2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24"/>
      <c r="Q1240" s="24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</row>
    <row r="1241" spans="1:39" ht="12.75" x14ac:dyDescent="0.2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24"/>
      <c r="Q1241" s="24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</row>
    <row r="1242" spans="1:39" ht="12.75" x14ac:dyDescent="0.2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24"/>
      <c r="Q1242" s="24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</row>
    <row r="1243" spans="1:39" ht="12.75" x14ac:dyDescent="0.2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24"/>
      <c r="Q1243" s="24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</row>
    <row r="1244" spans="1:39" ht="12.75" x14ac:dyDescent="0.2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24"/>
      <c r="Q1244" s="24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</row>
    <row r="1245" spans="1:39" ht="12.75" x14ac:dyDescent="0.2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24"/>
      <c r="Q1245" s="24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</row>
    <row r="1246" spans="1:39" ht="12.75" x14ac:dyDescent="0.2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24"/>
      <c r="Q1246" s="24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</row>
    <row r="1247" spans="1:39" ht="12.75" x14ac:dyDescent="0.2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24"/>
      <c r="Q1247" s="24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</row>
    <row r="1248" spans="1:39" ht="12.75" x14ac:dyDescent="0.2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24"/>
      <c r="Q1248" s="24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</row>
    <row r="1249" spans="1:39" ht="12.75" x14ac:dyDescent="0.2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24"/>
      <c r="Q1249" s="24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</row>
    <row r="1250" spans="1:39" ht="12.75" x14ac:dyDescent="0.2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24"/>
      <c r="Q1250" s="24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</row>
    <row r="1251" spans="1:39" ht="12.75" x14ac:dyDescent="0.2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24"/>
      <c r="Q1251" s="24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</row>
    <row r="1252" spans="1:39" ht="12.75" x14ac:dyDescent="0.2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24"/>
      <c r="Q1252" s="24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</row>
    <row r="1253" spans="1:39" ht="12.75" x14ac:dyDescent="0.2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24"/>
      <c r="Q1253" s="24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</row>
    <row r="1254" spans="1:39" ht="12.75" x14ac:dyDescent="0.2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24"/>
      <c r="Q1254" s="24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</row>
    <row r="1255" spans="1:39" ht="12.75" x14ac:dyDescent="0.2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24"/>
      <c r="Q1255" s="24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</row>
    <row r="1256" spans="1:39" ht="12.75" x14ac:dyDescent="0.2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24"/>
      <c r="Q1256" s="24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</row>
    <row r="1257" spans="1:39" ht="12.75" x14ac:dyDescent="0.2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24"/>
      <c r="Q1257" s="24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</row>
    <row r="1258" spans="1:39" ht="12.75" x14ac:dyDescent="0.2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24"/>
      <c r="Q1258" s="24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</row>
    <row r="1259" spans="1:39" ht="12.75" x14ac:dyDescent="0.2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24"/>
      <c r="Q1259" s="24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</row>
    <row r="1260" spans="1:39" ht="12.75" x14ac:dyDescent="0.2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24"/>
      <c r="Q1260" s="24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</row>
    <row r="1261" spans="1:39" ht="12.75" x14ac:dyDescent="0.2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24"/>
      <c r="Q1261" s="24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</row>
    <row r="1262" spans="1:39" ht="12.75" x14ac:dyDescent="0.2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24"/>
      <c r="Q1262" s="24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</row>
    <row r="1263" spans="1:39" ht="12.75" x14ac:dyDescent="0.2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24"/>
      <c r="Q1263" s="24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</row>
    <row r="1264" spans="1:39" ht="12.75" x14ac:dyDescent="0.2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24"/>
      <c r="Q1264" s="24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</row>
    <row r="1265" spans="1:39" ht="12.75" x14ac:dyDescent="0.2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24"/>
      <c r="Q1265" s="24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</row>
    <row r="1266" spans="1:39" ht="12.75" x14ac:dyDescent="0.2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24"/>
      <c r="Q1266" s="24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</row>
    <row r="1267" spans="1:39" ht="12.75" x14ac:dyDescent="0.2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24"/>
      <c r="Q1267" s="24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</row>
    <row r="1268" spans="1:39" ht="12.75" x14ac:dyDescent="0.2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24"/>
      <c r="Q1268" s="24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</row>
    <row r="1269" spans="1:39" ht="12.75" x14ac:dyDescent="0.2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24"/>
      <c r="Q1269" s="24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</row>
    <row r="1270" spans="1:39" ht="12.75" x14ac:dyDescent="0.2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24"/>
      <c r="Q1270" s="24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</row>
    <row r="1271" spans="1:39" ht="12.75" x14ac:dyDescent="0.2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24"/>
      <c r="Q1271" s="24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</row>
    <row r="1272" spans="1:39" ht="12.75" x14ac:dyDescent="0.2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24"/>
      <c r="Q1272" s="24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</row>
    <row r="1273" spans="1:39" ht="12.75" x14ac:dyDescent="0.2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24"/>
      <c r="Q1273" s="24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</row>
    <row r="1274" spans="1:39" ht="12.75" x14ac:dyDescent="0.2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24"/>
      <c r="Q1274" s="24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</row>
    <row r="1275" spans="1:39" ht="12.75" x14ac:dyDescent="0.2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24"/>
      <c r="Q1275" s="24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</row>
    <row r="1276" spans="1:39" ht="12.75" x14ac:dyDescent="0.2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24"/>
      <c r="Q1276" s="24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</row>
    <row r="1277" spans="1:39" ht="12.75" x14ac:dyDescent="0.2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24"/>
      <c r="Q1277" s="24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</row>
    <row r="1278" spans="1:39" ht="12.75" x14ac:dyDescent="0.2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24"/>
      <c r="Q1278" s="24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</row>
    <row r="1279" spans="1:39" ht="12.75" x14ac:dyDescent="0.2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24"/>
      <c r="Q1279" s="24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</row>
    <row r="1280" spans="1:39" ht="12.75" x14ac:dyDescent="0.2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24"/>
      <c r="Q1280" s="24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</row>
    <row r="1281" spans="1:39" ht="12.75" x14ac:dyDescent="0.2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24"/>
      <c r="Q1281" s="24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</row>
    <row r="1282" spans="1:39" ht="12.75" x14ac:dyDescent="0.2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24"/>
      <c r="Q1282" s="24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</row>
    <row r="1283" spans="1:39" ht="12.75" x14ac:dyDescent="0.2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24"/>
      <c r="Q1283" s="24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</row>
    <row r="1284" spans="1:39" ht="12.75" x14ac:dyDescent="0.2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24"/>
      <c r="Q1284" s="24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</row>
    <row r="1285" spans="1:39" ht="12.75" x14ac:dyDescent="0.2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24"/>
      <c r="Q1285" s="24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</row>
    <row r="1286" spans="1:39" ht="12.75" x14ac:dyDescent="0.2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24"/>
      <c r="Q1286" s="24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</row>
    <row r="1287" spans="1:39" ht="12.75" x14ac:dyDescent="0.2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24"/>
      <c r="Q1287" s="24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</row>
    <row r="1288" spans="1:39" ht="12.75" x14ac:dyDescent="0.2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24"/>
      <c r="Q1288" s="24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</row>
    <row r="1289" spans="1:39" ht="12.75" x14ac:dyDescent="0.2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24"/>
      <c r="Q1289" s="24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</row>
    <row r="1290" spans="1:39" ht="12.75" x14ac:dyDescent="0.2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24"/>
      <c r="Q1290" s="24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</row>
    <row r="1291" spans="1:39" ht="12.75" x14ac:dyDescent="0.2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24"/>
      <c r="Q1291" s="24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</row>
    <row r="1292" spans="1:39" ht="12.75" x14ac:dyDescent="0.2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24"/>
      <c r="Q1292" s="24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</row>
    <row r="1293" spans="1:39" ht="12.75" x14ac:dyDescent="0.2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24"/>
      <c r="Q1293" s="24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</row>
    <row r="1294" spans="1:39" ht="12.75" x14ac:dyDescent="0.2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24"/>
      <c r="Q1294" s="24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</row>
    <row r="1295" spans="1:39" ht="12.75" x14ac:dyDescent="0.2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24"/>
      <c r="Q1295" s="24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</row>
    <row r="1296" spans="1:39" ht="12.75" x14ac:dyDescent="0.2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24"/>
      <c r="Q1296" s="24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</row>
    <row r="1297" spans="1:39" ht="12.75" x14ac:dyDescent="0.2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24"/>
      <c r="Q1297" s="24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</row>
    <row r="1298" spans="1:39" ht="12.75" x14ac:dyDescent="0.2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24"/>
      <c r="Q1298" s="24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</row>
    <row r="1299" spans="1:39" ht="12.75" x14ac:dyDescent="0.2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24"/>
      <c r="Q1299" s="24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</row>
    <row r="1300" spans="1:39" ht="12.75" x14ac:dyDescent="0.2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24"/>
      <c r="Q1300" s="24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</row>
    <row r="1301" spans="1:39" ht="12.75" x14ac:dyDescent="0.2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24"/>
      <c r="Q1301" s="24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</row>
    <row r="1302" spans="1:39" ht="12.75" x14ac:dyDescent="0.2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24"/>
      <c r="Q1302" s="24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</row>
    <row r="1303" spans="1:39" ht="12.75" x14ac:dyDescent="0.2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24"/>
      <c r="Q1303" s="24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</row>
    <row r="1304" spans="1:39" ht="12.75" x14ac:dyDescent="0.2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24"/>
      <c r="Q1304" s="24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</row>
    <row r="1305" spans="1:39" ht="12.75" x14ac:dyDescent="0.2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24"/>
      <c r="Q1305" s="24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</row>
    <row r="1306" spans="1:39" ht="12.75" x14ac:dyDescent="0.2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24"/>
      <c r="Q1306" s="24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</row>
    <row r="1307" spans="1:39" ht="12.75" x14ac:dyDescent="0.2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24"/>
      <c r="Q1307" s="24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</row>
    <row r="1308" spans="1:39" ht="12.75" x14ac:dyDescent="0.2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24"/>
      <c r="Q1308" s="24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</row>
    <row r="1309" spans="1:39" ht="12.75" x14ac:dyDescent="0.2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24"/>
      <c r="Q1309" s="24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</row>
    <row r="1310" spans="1:39" ht="12.75" x14ac:dyDescent="0.2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24"/>
      <c r="Q1310" s="24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</row>
    <row r="1311" spans="1:39" ht="12.75" x14ac:dyDescent="0.2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24"/>
      <c r="Q1311" s="24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</row>
    <row r="1312" spans="1:39" ht="12.75" x14ac:dyDescent="0.2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24"/>
      <c r="Q1312" s="24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</row>
    <row r="1313" spans="1:39" ht="12.75" x14ac:dyDescent="0.2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24"/>
      <c r="Q1313" s="24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</row>
    <row r="1314" spans="1:39" ht="12.75" x14ac:dyDescent="0.2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24"/>
      <c r="Q1314" s="24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</row>
    <row r="1315" spans="1:39" ht="12.75" x14ac:dyDescent="0.2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24"/>
      <c r="Q1315" s="24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</row>
    <row r="1316" spans="1:39" ht="12.75" x14ac:dyDescent="0.2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24"/>
      <c r="Q1316" s="24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</row>
    <row r="1317" spans="1:39" ht="12.75" x14ac:dyDescent="0.2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24"/>
      <c r="Q1317" s="24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</row>
    <row r="1318" spans="1:39" ht="12.75" x14ac:dyDescent="0.2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24"/>
      <c r="Q1318" s="24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</row>
    <row r="1319" spans="1:39" ht="12.75" x14ac:dyDescent="0.2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24"/>
      <c r="Q1319" s="24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</row>
    <row r="1320" spans="1:39" ht="12.75" x14ac:dyDescent="0.2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24"/>
      <c r="Q1320" s="24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</row>
    <row r="1321" spans="1:39" ht="12.75" x14ac:dyDescent="0.2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24"/>
      <c r="Q1321" s="24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</row>
    <row r="1322" spans="1:39" ht="12.75" x14ac:dyDescent="0.2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24"/>
      <c r="Q1322" s="24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</row>
    <row r="1323" spans="1:39" ht="12.75" x14ac:dyDescent="0.2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24"/>
      <c r="Q1323" s="24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</row>
    <row r="1324" spans="1:39" ht="12.75" x14ac:dyDescent="0.2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24"/>
      <c r="Q1324" s="24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</row>
    <row r="1325" spans="1:39" ht="12.75" x14ac:dyDescent="0.2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24"/>
      <c r="Q1325" s="24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</row>
    <row r="1326" spans="1:39" ht="12.75" x14ac:dyDescent="0.2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24"/>
      <c r="Q1326" s="24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</row>
    <row r="1327" spans="1:39" ht="12.75" x14ac:dyDescent="0.2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24"/>
      <c r="Q1327" s="24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</row>
    <row r="1328" spans="1:39" ht="12.75" x14ac:dyDescent="0.2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24"/>
      <c r="Q1328" s="24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</row>
    <row r="1329" spans="1:39" ht="12.75" x14ac:dyDescent="0.2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24"/>
      <c r="Q1329" s="24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</row>
    <row r="1330" spans="1:39" ht="12.75" x14ac:dyDescent="0.2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24"/>
      <c r="Q1330" s="24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</row>
    <row r="1331" spans="1:39" ht="12.75" x14ac:dyDescent="0.2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24"/>
      <c r="Q1331" s="24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</row>
    <row r="1332" spans="1:39" ht="12.75" x14ac:dyDescent="0.2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24"/>
      <c r="Q1332" s="24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</row>
    <row r="1333" spans="1:39" ht="12.75" x14ac:dyDescent="0.2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24"/>
      <c r="Q1333" s="24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</row>
    <row r="1334" spans="1:39" ht="12.75" x14ac:dyDescent="0.2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24"/>
      <c r="Q1334" s="24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</row>
    <row r="1335" spans="1:39" ht="12.75" x14ac:dyDescent="0.2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24"/>
      <c r="Q1335" s="24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</row>
    <row r="1336" spans="1:39" ht="12.75" x14ac:dyDescent="0.2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24"/>
      <c r="Q1336" s="24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</row>
    <row r="1337" spans="1:39" ht="12.75" x14ac:dyDescent="0.2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24"/>
      <c r="Q1337" s="24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</row>
    <row r="1338" spans="1:39" ht="12.75" x14ac:dyDescent="0.2">
      <c r="A1338" s="12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24"/>
      <c r="Q1338" s="24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</row>
    <row r="1339" spans="1:39" ht="12.75" x14ac:dyDescent="0.2">
      <c r="A1339" s="12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24"/>
      <c r="Q1339" s="24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</row>
    <row r="1340" spans="1:39" ht="12.75" x14ac:dyDescent="0.2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24"/>
      <c r="Q1340" s="24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</row>
    <row r="1341" spans="1:39" ht="12.75" x14ac:dyDescent="0.2">
      <c r="A1341" s="12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24"/>
      <c r="Q1341" s="24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</row>
    <row r="1342" spans="1:39" ht="12.75" x14ac:dyDescent="0.2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24"/>
      <c r="Q1342" s="24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</row>
    <row r="1343" spans="1:39" ht="12.75" x14ac:dyDescent="0.2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24"/>
      <c r="Q1343" s="24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</row>
    <row r="1344" spans="1:39" ht="12.75" x14ac:dyDescent="0.2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24"/>
      <c r="Q1344" s="24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</row>
    <row r="1345" spans="1:39" ht="12.75" x14ac:dyDescent="0.2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24"/>
      <c r="Q1345" s="24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</row>
    <row r="1346" spans="1:39" ht="12.75" x14ac:dyDescent="0.2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24"/>
      <c r="Q1346" s="24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</row>
    <row r="1347" spans="1:39" ht="12.75" x14ac:dyDescent="0.2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24"/>
      <c r="Q1347" s="24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</row>
    <row r="1348" spans="1:39" ht="12.75" x14ac:dyDescent="0.2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24"/>
      <c r="Q1348" s="24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</row>
    <row r="1349" spans="1:39" ht="12.75" x14ac:dyDescent="0.2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24"/>
      <c r="Q1349" s="24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</row>
    <row r="1350" spans="1:39" ht="12.75" x14ac:dyDescent="0.2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24"/>
      <c r="Q1350" s="24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</row>
    <row r="1351" spans="1:39" ht="12.75" x14ac:dyDescent="0.2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24"/>
      <c r="Q1351" s="24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</row>
    <row r="1352" spans="1:39" ht="12.75" x14ac:dyDescent="0.2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24"/>
      <c r="Q1352" s="24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</row>
    <row r="1353" spans="1:39" ht="12.75" x14ac:dyDescent="0.2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24"/>
      <c r="Q1353" s="24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</row>
    <row r="1354" spans="1:39" ht="12.75" x14ac:dyDescent="0.2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24"/>
      <c r="Q1354" s="24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</row>
    <row r="1355" spans="1:39" ht="12.75" x14ac:dyDescent="0.2">
      <c r="A1355" s="12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24"/>
      <c r="Q1355" s="24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</row>
    <row r="1356" spans="1:39" ht="12.75" x14ac:dyDescent="0.2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24"/>
      <c r="Q1356" s="24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</row>
    <row r="1357" spans="1:39" ht="12.75" x14ac:dyDescent="0.2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24"/>
      <c r="Q1357" s="24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</row>
    <row r="1358" spans="1:39" ht="12.75" x14ac:dyDescent="0.2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24"/>
      <c r="Q1358" s="24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</row>
    <row r="1359" spans="1:39" ht="12.75" x14ac:dyDescent="0.2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24"/>
      <c r="Q1359" s="24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</row>
    <row r="1360" spans="1:39" ht="12.75" x14ac:dyDescent="0.2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24"/>
      <c r="Q1360" s="24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</row>
    <row r="1361" spans="1:39" ht="12.75" x14ac:dyDescent="0.2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24"/>
      <c r="Q1361" s="24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</row>
    <row r="1362" spans="1:39" ht="12.75" x14ac:dyDescent="0.2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24"/>
      <c r="Q1362" s="24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</row>
    <row r="1363" spans="1:39" ht="12.75" x14ac:dyDescent="0.2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24"/>
      <c r="Q1363" s="24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</row>
    <row r="1364" spans="1:39" ht="12.75" x14ac:dyDescent="0.2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24"/>
      <c r="Q1364" s="24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</row>
    <row r="1365" spans="1:39" ht="12.75" x14ac:dyDescent="0.2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24"/>
      <c r="Q1365" s="24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</row>
    <row r="1366" spans="1:39" ht="12.75" x14ac:dyDescent="0.2">
      <c r="A1366" s="12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24"/>
      <c r="Q1366" s="24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</row>
    <row r="1367" spans="1:39" ht="12.75" x14ac:dyDescent="0.2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24"/>
      <c r="Q1367" s="24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</row>
    <row r="1368" spans="1:39" ht="12.75" x14ac:dyDescent="0.2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24"/>
      <c r="Q1368" s="24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</row>
    <row r="1369" spans="1:39" ht="12.75" x14ac:dyDescent="0.2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24"/>
      <c r="Q1369" s="24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</row>
    <row r="1370" spans="1:39" ht="12.75" x14ac:dyDescent="0.2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24"/>
      <c r="Q1370" s="24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</row>
    <row r="1371" spans="1:39" ht="12.75" x14ac:dyDescent="0.2">
      <c r="A1371" s="12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24"/>
      <c r="Q1371" s="24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</row>
    <row r="1372" spans="1:39" ht="12.75" x14ac:dyDescent="0.2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24"/>
      <c r="Q1372" s="24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</row>
    <row r="1373" spans="1:39" ht="12.75" x14ac:dyDescent="0.2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24"/>
      <c r="Q1373" s="24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</row>
    <row r="1374" spans="1:39" ht="12.75" x14ac:dyDescent="0.2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24"/>
      <c r="Q1374" s="24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</row>
    <row r="1375" spans="1:39" ht="12.75" x14ac:dyDescent="0.2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24"/>
      <c r="Q1375" s="24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</row>
    <row r="1376" spans="1:39" ht="12.75" x14ac:dyDescent="0.2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24"/>
      <c r="Q1376" s="24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</row>
    <row r="1377" spans="1:39" ht="12.75" x14ac:dyDescent="0.2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24"/>
      <c r="Q1377" s="24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</row>
    <row r="1378" spans="1:39" ht="12.75" x14ac:dyDescent="0.2">
      <c r="A1378" s="12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24"/>
      <c r="Q1378" s="24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</row>
    <row r="1379" spans="1:39" ht="12.75" x14ac:dyDescent="0.2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24"/>
      <c r="Q1379" s="24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</row>
    <row r="1380" spans="1:39" ht="12.75" x14ac:dyDescent="0.2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24"/>
      <c r="Q1380" s="24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</row>
    <row r="1381" spans="1:39" ht="12.75" x14ac:dyDescent="0.2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24"/>
      <c r="Q1381" s="24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</row>
    <row r="1382" spans="1:39" ht="12.75" x14ac:dyDescent="0.2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24"/>
      <c r="Q1382" s="24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</row>
    <row r="1383" spans="1:39" ht="12.75" x14ac:dyDescent="0.2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24"/>
      <c r="Q1383" s="24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</row>
    <row r="1384" spans="1:39" ht="12.75" x14ac:dyDescent="0.2">
      <c r="A1384" s="12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24"/>
      <c r="Q1384" s="24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</row>
    <row r="1385" spans="1:39" ht="12.75" x14ac:dyDescent="0.2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24"/>
      <c r="Q1385" s="24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</row>
    <row r="1386" spans="1:39" ht="12.75" x14ac:dyDescent="0.2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24"/>
      <c r="Q1386" s="24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</row>
    <row r="1387" spans="1:39" ht="12.75" x14ac:dyDescent="0.2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24"/>
      <c r="Q1387" s="24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</row>
    <row r="1388" spans="1:39" ht="12.75" x14ac:dyDescent="0.2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24"/>
      <c r="Q1388" s="24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</row>
    <row r="1389" spans="1:39" ht="12.75" x14ac:dyDescent="0.2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24"/>
      <c r="Q1389" s="24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</row>
    <row r="1390" spans="1:39" ht="12.75" x14ac:dyDescent="0.2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24"/>
      <c r="Q1390" s="24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</row>
    <row r="1391" spans="1:39" ht="12.75" x14ac:dyDescent="0.2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24"/>
      <c r="Q1391" s="24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</row>
    <row r="1392" spans="1:39" ht="12.75" x14ac:dyDescent="0.2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24"/>
      <c r="Q1392" s="24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</row>
    <row r="1393" spans="1:39" ht="12.75" x14ac:dyDescent="0.2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24"/>
      <c r="Q1393" s="24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</row>
    <row r="1394" spans="1:39" ht="12.75" x14ac:dyDescent="0.2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24"/>
      <c r="Q1394" s="24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</row>
    <row r="1395" spans="1:39" ht="12.75" x14ac:dyDescent="0.2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24"/>
      <c r="Q1395" s="24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</row>
    <row r="1396" spans="1:39" ht="12.75" x14ac:dyDescent="0.2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24"/>
      <c r="Q1396" s="24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</row>
    <row r="1397" spans="1:39" ht="12.75" x14ac:dyDescent="0.2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24"/>
      <c r="Q1397" s="24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</row>
    <row r="1398" spans="1:39" ht="12.75" x14ac:dyDescent="0.2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24"/>
      <c r="Q1398" s="24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</row>
    <row r="1399" spans="1:39" ht="12.75" x14ac:dyDescent="0.2">
      <c r="A1399" s="12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24"/>
      <c r="Q1399" s="24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</row>
    <row r="1400" spans="1:39" ht="12.75" x14ac:dyDescent="0.2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24"/>
      <c r="Q1400" s="24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</row>
    <row r="1401" spans="1:39" ht="12.75" x14ac:dyDescent="0.2">
      <c r="A1401" s="12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24"/>
      <c r="Q1401" s="24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</row>
    <row r="1402" spans="1:39" ht="12.75" x14ac:dyDescent="0.2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24"/>
      <c r="Q1402" s="24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</row>
    <row r="1403" spans="1:39" ht="12.75" x14ac:dyDescent="0.2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24"/>
      <c r="Q1403" s="24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</row>
    <row r="1404" spans="1:39" ht="12.75" x14ac:dyDescent="0.2">
      <c r="A1404" s="12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24"/>
      <c r="Q1404" s="24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</row>
    <row r="1405" spans="1:39" ht="12.75" x14ac:dyDescent="0.2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24"/>
      <c r="Q1405" s="24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</row>
    <row r="1406" spans="1:39" ht="12.75" x14ac:dyDescent="0.2">
      <c r="A1406" s="12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24"/>
      <c r="Q1406" s="24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</row>
    <row r="1407" spans="1:39" ht="12.75" x14ac:dyDescent="0.2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24"/>
      <c r="Q1407" s="24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</row>
    <row r="1408" spans="1:39" ht="12.75" x14ac:dyDescent="0.2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24"/>
      <c r="Q1408" s="24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</row>
    <row r="1409" spans="1:39" ht="12.75" x14ac:dyDescent="0.2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24"/>
      <c r="Q1409" s="24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</row>
    <row r="1410" spans="1:39" ht="12.75" x14ac:dyDescent="0.2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24"/>
      <c r="Q1410" s="24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</row>
    <row r="1411" spans="1:39" ht="12.75" x14ac:dyDescent="0.2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24"/>
      <c r="Q1411" s="24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</row>
    <row r="1412" spans="1:39" ht="12.75" x14ac:dyDescent="0.2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24"/>
      <c r="Q1412" s="24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</row>
    <row r="1413" spans="1:39" ht="12.75" x14ac:dyDescent="0.2">
      <c r="A1413" s="12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24"/>
      <c r="Q1413" s="24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</row>
    <row r="1414" spans="1:39" ht="12.75" x14ac:dyDescent="0.2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24"/>
      <c r="Q1414" s="24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</row>
    <row r="1415" spans="1:39" ht="12.75" x14ac:dyDescent="0.2">
      <c r="A1415" s="12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24"/>
      <c r="Q1415" s="24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</row>
    <row r="1416" spans="1:39" ht="12.75" x14ac:dyDescent="0.2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24"/>
      <c r="Q1416" s="24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</row>
    <row r="1417" spans="1:39" ht="12.75" x14ac:dyDescent="0.2">
      <c r="A1417" s="12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24"/>
      <c r="Q1417" s="24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</row>
    <row r="1418" spans="1:39" ht="12.75" x14ac:dyDescent="0.2">
      <c r="A1418" s="12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24"/>
      <c r="Q1418" s="24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</row>
    <row r="1419" spans="1:39" ht="12.75" x14ac:dyDescent="0.2">
      <c r="A1419" s="12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24"/>
      <c r="Q1419" s="24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</row>
    <row r="1420" spans="1:39" ht="12.75" x14ac:dyDescent="0.2">
      <c r="A1420" s="12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24"/>
      <c r="Q1420" s="24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</row>
    <row r="1421" spans="1:39" ht="12.75" x14ac:dyDescent="0.2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24"/>
      <c r="Q1421" s="24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</row>
    <row r="1422" spans="1:39" ht="12.75" x14ac:dyDescent="0.2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24"/>
      <c r="Q1422" s="24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</row>
    <row r="1423" spans="1:39" ht="12.75" x14ac:dyDescent="0.2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24"/>
      <c r="Q1423" s="24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</row>
    <row r="1424" spans="1:39" ht="12.75" x14ac:dyDescent="0.2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24"/>
      <c r="Q1424" s="24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</row>
    <row r="1425" spans="1:39" ht="12.75" x14ac:dyDescent="0.2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24"/>
      <c r="Q1425" s="24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</row>
    <row r="1426" spans="1:39" ht="12.75" x14ac:dyDescent="0.2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24"/>
      <c r="Q1426" s="24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</row>
    <row r="1427" spans="1:39" ht="12.75" x14ac:dyDescent="0.2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24"/>
      <c r="Q1427" s="24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</row>
    <row r="1428" spans="1:39" ht="12.75" x14ac:dyDescent="0.2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24"/>
      <c r="Q1428" s="24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</row>
    <row r="1429" spans="1:39" ht="12.75" x14ac:dyDescent="0.2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24"/>
      <c r="Q1429" s="24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</row>
    <row r="1430" spans="1:39" ht="12.75" x14ac:dyDescent="0.2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24"/>
      <c r="Q1430" s="24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</row>
    <row r="1431" spans="1:39" ht="12.75" x14ac:dyDescent="0.2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24"/>
      <c r="Q1431" s="24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</row>
    <row r="1432" spans="1:39" ht="12.75" x14ac:dyDescent="0.2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24"/>
      <c r="Q1432" s="24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</row>
    <row r="1433" spans="1:39" ht="12.75" x14ac:dyDescent="0.2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24"/>
      <c r="Q1433" s="24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</row>
    <row r="1434" spans="1:39" ht="12.75" x14ac:dyDescent="0.2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24"/>
      <c r="Q1434" s="24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</row>
    <row r="1435" spans="1:39" ht="12.75" x14ac:dyDescent="0.2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24"/>
      <c r="Q1435" s="24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</row>
    <row r="1436" spans="1:39" ht="12.75" x14ac:dyDescent="0.2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24"/>
      <c r="Q1436" s="24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</row>
    <row r="1437" spans="1:39" ht="12.75" x14ac:dyDescent="0.2">
      <c r="A1437" s="12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24"/>
      <c r="Q1437" s="24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</row>
    <row r="1438" spans="1:39" ht="12.75" x14ac:dyDescent="0.2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24"/>
      <c r="Q1438" s="24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</row>
    <row r="1439" spans="1:39" ht="12.75" x14ac:dyDescent="0.2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24"/>
      <c r="Q1439" s="24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</row>
    <row r="1440" spans="1:39" ht="12.75" x14ac:dyDescent="0.2">
      <c r="A1440" s="12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24"/>
      <c r="Q1440" s="24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</row>
    <row r="1441" spans="1:39" ht="12.75" x14ac:dyDescent="0.2">
      <c r="A1441" s="12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24"/>
      <c r="Q1441" s="24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</row>
    <row r="1442" spans="1:39" ht="12.75" x14ac:dyDescent="0.2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24"/>
      <c r="Q1442" s="24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</row>
    <row r="1443" spans="1:39" ht="12.75" x14ac:dyDescent="0.2">
      <c r="A1443" s="12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24"/>
      <c r="Q1443" s="24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</row>
    <row r="1444" spans="1:39" ht="12.75" x14ac:dyDescent="0.2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24"/>
      <c r="Q1444" s="24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</row>
    <row r="1445" spans="1:39" ht="12.75" x14ac:dyDescent="0.2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24"/>
      <c r="Q1445" s="24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</row>
    <row r="1446" spans="1:39" ht="12.75" x14ac:dyDescent="0.2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24"/>
      <c r="Q1446" s="24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</row>
    <row r="1447" spans="1:39" ht="12.75" x14ac:dyDescent="0.2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24"/>
      <c r="Q1447" s="24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</row>
    <row r="1448" spans="1:39" ht="12.75" x14ac:dyDescent="0.2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24"/>
      <c r="Q1448" s="24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</row>
    <row r="1449" spans="1:39" ht="12.75" x14ac:dyDescent="0.2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24"/>
      <c r="Q1449" s="24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</row>
    <row r="1450" spans="1:39" ht="12.75" x14ac:dyDescent="0.2">
      <c r="A1450" s="12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24"/>
      <c r="Q1450" s="24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</row>
    <row r="1451" spans="1:39" ht="12.75" x14ac:dyDescent="0.2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24"/>
      <c r="Q1451" s="24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</row>
    <row r="1452" spans="1:39" ht="12.75" x14ac:dyDescent="0.2">
      <c r="A1452" s="1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24"/>
      <c r="Q1452" s="24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</row>
    <row r="1453" spans="1:39" ht="12.75" x14ac:dyDescent="0.2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24"/>
      <c r="Q1453" s="24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</row>
    <row r="1454" spans="1:39" ht="12.75" x14ac:dyDescent="0.2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24"/>
      <c r="Q1454" s="24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</row>
    <row r="1455" spans="1:39" ht="12.75" x14ac:dyDescent="0.2">
      <c r="A1455" s="12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24"/>
      <c r="Q1455" s="24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</row>
    <row r="1456" spans="1:39" ht="12.75" x14ac:dyDescent="0.2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24"/>
      <c r="Q1456" s="24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</row>
    <row r="1457" spans="1:39" ht="12.75" x14ac:dyDescent="0.2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24"/>
      <c r="Q1457" s="24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</row>
    <row r="1458" spans="1:39" ht="12.75" x14ac:dyDescent="0.2">
      <c r="A1458" s="12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24"/>
      <c r="Q1458" s="24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</row>
    <row r="1459" spans="1:39" ht="12.75" x14ac:dyDescent="0.2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24"/>
      <c r="Q1459" s="24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</row>
    <row r="1460" spans="1:39" ht="12.75" x14ac:dyDescent="0.2">
      <c r="A1460" s="12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24"/>
      <c r="Q1460" s="24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</row>
    <row r="1461" spans="1:39" ht="12.75" x14ac:dyDescent="0.2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24"/>
      <c r="Q1461" s="24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</row>
    <row r="1462" spans="1:39" ht="12.75" x14ac:dyDescent="0.2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24"/>
      <c r="Q1462" s="24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</row>
    <row r="1463" spans="1:39" ht="12.75" x14ac:dyDescent="0.2">
      <c r="A1463" s="12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24"/>
      <c r="Q1463" s="24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</row>
    <row r="1464" spans="1:39" ht="12.75" x14ac:dyDescent="0.2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24"/>
      <c r="Q1464" s="24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</row>
    <row r="1465" spans="1:39" ht="12.75" x14ac:dyDescent="0.2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24"/>
      <c r="Q1465" s="24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</row>
    <row r="1466" spans="1:39" ht="12.75" x14ac:dyDescent="0.2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24"/>
      <c r="Q1466" s="24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</row>
    <row r="1467" spans="1:39" ht="12.75" x14ac:dyDescent="0.2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24"/>
      <c r="Q1467" s="24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</row>
    <row r="1468" spans="1:39" ht="12.75" x14ac:dyDescent="0.2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24"/>
      <c r="Q1468" s="24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</row>
    <row r="1469" spans="1:39" ht="12.75" x14ac:dyDescent="0.2">
      <c r="A1469" s="12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24"/>
      <c r="Q1469" s="24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</row>
    <row r="1470" spans="1:39" ht="12.75" x14ac:dyDescent="0.2">
      <c r="A1470" s="12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24"/>
      <c r="Q1470" s="24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</row>
    <row r="1471" spans="1:39" ht="12.75" x14ac:dyDescent="0.2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24"/>
      <c r="Q1471" s="24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</row>
    <row r="1472" spans="1:39" ht="12.75" x14ac:dyDescent="0.2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24"/>
      <c r="Q1472" s="24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</row>
    <row r="1473" spans="1:39" ht="12.75" x14ac:dyDescent="0.2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24"/>
      <c r="Q1473" s="24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</row>
    <row r="1474" spans="1:39" ht="12.75" x14ac:dyDescent="0.2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24"/>
      <c r="Q1474" s="24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</row>
    <row r="1475" spans="1:39" ht="12.75" x14ac:dyDescent="0.2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24"/>
      <c r="Q1475" s="24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</row>
    <row r="1476" spans="1:39" ht="12.75" x14ac:dyDescent="0.2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24"/>
      <c r="Q1476" s="24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</row>
    <row r="1477" spans="1:39" ht="12.75" x14ac:dyDescent="0.2">
      <c r="A1477" s="12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24"/>
      <c r="Q1477" s="24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</row>
    <row r="1478" spans="1:39" ht="12.75" x14ac:dyDescent="0.2">
      <c r="A1478" s="1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24"/>
      <c r="Q1478" s="24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</row>
    <row r="1479" spans="1:39" ht="12.75" x14ac:dyDescent="0.2">
      <c r="A1479" s="1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24"/>
      <c r="Q1479" s="24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</row>
    <row r="1480" spans="1:39" ht="12.75" x14ac:dyDescent="0.2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24"/>
      <c r="Q1480" s="24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</row>
    <row r="1481" spans="1:39" ht="12.75" x14ac:dyDescent="0.2">
      <c r="A1481" s="1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24"/>
      <c r="Q1481" s="24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</row>
    <row r="1482" spans="1:39" ht="12.75" x14ac:dyDescent="0.2">
      <c r="A1482" s="1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24"/>
      <c r="Q1482" s="24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</row>
    <row r="1483" spans="1:39" ht="12.75" x14ac:dyDescent="0.2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24"/>
      <c r="Q1483" s="24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</row>
    <row r="1484" spans="1:39" ht="12.75" x14ac:dyDescent="0.2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24"/>
      <c r="Q1484" s="24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</row>
    <row r="1485" spans="1:39" ht="12.75" x14ac:dyDescent="0.2">
      <c r="A1485" s="1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24"/>
      <c r="Q1485" s="24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</row>
    <row r="1486" spans="1:39" ht="12.75" x14ac:dyDescent="0.2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24"/>
      <c r="Q1486" s="24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</row>
    <row r="1487" spans="1:39" ht="12.75" x14ac:dyDescent="0.2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24"/>
      <c r="Q1487" s="24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</row>
    <row r="1488" spans="1:39" ht="12.75" x14ac:dyDescent="0.2">
      <c r="A1488" s="12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24"/>
      <c r="Q1488" s="24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</row>
    <row r="1489" spans="1:39" ht="12.75" x14ac:dyDescent="0.2">
      <c r="A1489" s="12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24"/>
      <c r="Q1489" s="24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</row>
    <row r="1490" spans="1:39" ht="12.75" x14ac:dyDescent="0.2">
      <c r="A1490" s="12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24"/>
      <c r="Q1490" s="24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</row>
    <row r="1491" spans="1:39" ht="12.75" x14ac:dyDescent="0.2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24"/>
      <c r="Q1491" s="24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</row>
    <row r="1492" spans="1:39" ht="12.75" x14ac:dyDescent="0.2">
      <c r="A1492" s="12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24"/>
      <c r="Q1492" s="24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</row>
    <row r="1493" spans="1:39" ht="12.75" x14ac:dyDescent="0.2">
      <c r="A1493" s="12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24"/>
      <c r="Q1493" s="24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</row>
    <row r="1494" spans="1:39" ht="12.75" x14ac:dyDescent="0.2">
      <c r="A1494" s="12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24"/>
      <c r="Q1494" s="24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</row>
    <row r="1495" spans="1:39" ht="12.75" x14ac:dyDescent="0.2">
      <c r="A1495" s="12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24"/>
      <c r="Q1495" s="24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</row>
    <row r="1496" spans="1:39" ht="12.75" x14ac:dyDescent="0.2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24"/>
      <c r="Q1496" s="24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</row>
    <row r="1497" spans="1:39" ht="12.75" x14ac:dyDescent="0.2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24"/>
      <c r="Q1497" s="24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</row>
    <row r="1498" spans="1:39" ht="12.75" x14ac:dyDescent="0.2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24"/>
      <c r="Q1498" s="24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</row>
    <row r="1499" spans="1:39" ht="12.75" x14ac:dyDescent="0.2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24"/>
      <c r="Q1499" s="24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</row>
    <row r="1500" spans="1:39" ht="12.75" x14ac:dyDescent="0.2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24"/>
      <c r="Q1500" s="24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</row>
    <row r="1501" spans="1:39" ht="12.75" x14ac:dyDescent="0.2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24"/>
      <c r="Q1501" s="24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</row>
    <row r="1502" spans="1:39" ht="12.75" x14ac:dyDescent="0.2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24"/>
      <c r="Q1502" s="24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</row>
    <row r="1503" spans="1:39" ht="12.75" x14ac:dyDescent="0.2">
      <c r="A1503" s="12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24"/>
      <c r="Q1503" s="24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</row>
    <row r="1504" spans="1:39" ht="12.75" x14ac:dyDescent="0.2">
      <c r="A1504" s="12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24"/>
      <c r="Q1504" s="24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</row>
    <row r="1505" spans="1:39" ht="12.75" x14ac:dyDescent="0.2">
      <c r="A1505" s="12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24"/>
      <c r="Q1505" s="24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</row>
    <row r="1506" spans="1:39" ht="12.75" x14ac:dyDescent="0.2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24"/>
      <c r="Q1506" s="24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</row>
    <row r="1507" spans="1:39" ht="12.75" x14ac:dyDescent="0.2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24"/>
      <c r="Q1507" s="24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</row>
    <row r="1508" spans="1:39" ht="12.75" x14ac:dyDescent="0.2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24"/>
      <c r="Q1508" s="24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</row>
    <row r="1509" spans="1:39" ht="12.75" x14ac:dyDescent="0.2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24"/>
      <c r="Q1509" s="24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</row>
    <row r="1510" spans="1:39" ht="12.75" x14ac:dyDescent="0.2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24"/>
      <c r="Q1510" s="24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</row>
    <row r="1511" spans="1:39" ht="12.75" x14ac:dyDescent="0.2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24"/>
      <c r="Q1511" s="24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</row>
    <row r="1512" spans="1:39" ht="12.75" x14ac:dyDescent="0.2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24"/>
      <c r="Q1512" s="24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</row>
    <row r="1513" spans="1:39" ht="12.75" x14ac:dyDescent="0.2">
      <c r="A1513" s="1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24"/>
      <c r="Q1513" s="24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</row>
    <row r="1514" spans="1:39" ht="12.75" x14ac:dyDescent="0.2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24"/>
      <c r="Q1514" s="24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</row>
    <row r="1515" spans="1:39" ht="12.75" x14ac:dyDescent="0.2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24"/>
      <c r="Q1515" s="24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</row>
    <row r="1516" spans="1:39" ht="12.75" x14ac:dyDescent="0.2">
      <c r="A1516" s="1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24"/>
      <c r="Q1516" s="24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</row>
    <row r="1517" spans="1:39" ht="12.75" x14ac:dyDescent="0.2">
      <c r="A1517" s="12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24"/>
      <c r="Q1517" s="24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</row>
    <row r="1518" spans="1:39" ht="12.75" x14ac:dyDescent="0.2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24"/>
      <c r="Q1518" s="24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</row>
    <row r="1519" spans="1:39" ht="12.75" x14ac:dyDescent="0.2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24"/>
      <c r="Q1519" s="24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</row>
    <row r="1520" spans="1:39" ht="12.75" x14ac:dyDescent="0.2">
      <c r="A1520" s="12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24"/>
      <c r="Q1520" s="24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</row>
    <row r="1521" spans="1:39" ht="12.75" x14ac:dyDescent="0.2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24"/>
      <c r="Q1521" s="24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</row>
    <row r="1522" spans="1:39" ht="12.75" x14ac:dyDescent="0.2">
      <c r="A1522" s="12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24"/>
      <c r="Q1522" s="24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</row>
    <row r="1523" spans="1:39" ht="12.75" x14ac:dyDescent="0.2">
      <c r="A1523" s="12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24"/>
      <c r="Q1523" s="24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</row>
    <row r="1524" spans="1:39" ht="12.75" x14ac:dyDescent="0.2">
      <c r="A1524" s="12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24"/>
      <c r="Q1524" s="24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</row>
    <row r="1525" spans="1:39" ht="12.75" x14ac:dyDescent="0.2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24"/>
      <c r="Q1525" s="24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</row>
    <row r="1526" spans="1:39" ht="12.75" x14ac:dyDescent="0.2">
      <c r="A1526" s="12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24"/>
      <c r="Q1526" s="24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</row>
    <row r="1527" spans="1:39" ht="12.75" x14ac:dyDescent="0.2">
      <c r="A1527" s="12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24"/>
      <c r="Q1527" s="24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</row>
    <row r="1528" spans="1:39" ht="12.75" x14ac:dyDescent="0.2">
      <c r="A1528" s="12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24"/>
      <c r="Q1528" s="24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</row>
    <row r="1529" spans="1:39" ht="12.75" x14ac:dyDescent="0.2">
      <c r="A1529" s="12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24"/>
      <c r="Q1529" s="24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</row>
    <row r="1530" spans="1:39" ht="12.75" x14ac:dyDescent="0.2">
      <c r="A1530" s="12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24"/>
      <c r="Q1530" s="24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</row>
    <row r="1531" spans="1:39" ht="12.75" x14ac:dyDescent="0.2">
      <c r="A1531" s="12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24"/>
      <c r="Q1531" s="24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</row>
    <row r="1532" spans="1:39" ht="12.75" x14ac:dyDescent="0.2">
      <c r="A1532" s="12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24"/>
      <c r="Q1532" s="24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</row>
    <row r="1533" spans="1:39" ht="12.75" x14ac:dyDescent="0.2">
      <c r="A1533" s="12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24"/>
      <c r="Q1533" s="24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</row>
    <row r="1534" spans="1:39" ht="12.75" x14ac:dyDescent="0.2">
      <c r="A1534" s="12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24"/>
      <c r="Q1534" s="24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</row>
    <row r="1535" spans="1:39" ht="12.75" x14ac:dyDescent="0.2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24"/>
      <c r="Q1535" s="24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</row>
    <row r="1536" spans="1:39" ht="12.75" x14ac:dyDescent="0.2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24"/>
      <c r="Q1536" s="24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</row>
    <row r="1537" spans="1:39" ht="12.75" x14ac:dyDescent="0.2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24"/>
      <c r="Q1537" s="24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</row>
    <row r="1538" spans="1:39" ht="12.75" x14ac:dyDescent="0.2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24"/>
      <c r="Q1538" s="24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</row>
    <row r="1539" spans="1:39" ht="12.75" x14ac:dyDescent="0.2">
      <c r="A1539" s="1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24"/>
      <c r="Q1539" s="24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</row>
    <row r="1540" spans="1:39" ht="12.75" x14ac:dyDescent="0.2">
      <c r="A1540" s="1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24"/>
      <c r="Q1540" s="24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</row>
    <row r="1541" spans="1:39" ht="12.75" x14ac:dyDescent="0.2">
      <c r="A1541" s="1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24"/>
      <c r="Q1541" s="24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</row>
    <row r="1542" spans="1:39" ht="12.75" x14ac:dyDescent="0.2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24"/>
      <c r="Q1542" s="24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</row>
    <row r="1543" spans="1:39" ht="12.75" x14ac:dyDescent="0.2">
      <c r="A1543" s="12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24"/>
      <c r="Q1543" s="24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</row>
    <row r="1544" spans="1:39" ht="12.75" x14ac:dyDescent="0.2">
      <c r="A1544" s="1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24"/>
      <c r="Q1544" s="24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</row>
    <row r="1545" spans="1:39" ht="12.75" x14ac:dyDescent="0.2">
      <c r="A1545" s="1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24"/>
      <c r="Q1545" s="24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</row>
    <row r="1546" spans="1:39" ht="12.75" x14ac:dyDescent="0.2">
      <c r="A1546" s="1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24"/>
      <c r="Q1546" s="24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</row>
    <row r="1547" spans="1:39" ht="12.75" x14ac:dyDescent="0.2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24"/>
      <c r="Q1547" s="24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</row>
    <row r="1548" spans="1:39" ht="12.75" x14ac:dyDescent="0.2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24"/>
      <c r="Q1548" s="24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</row>
    <row r="1549" spans="1:39" ht="12.75" x14ac:dyDescent="0.2">
      <c r="A1549" s="12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24"/>
      <c r="Q1549" s="24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</row>
    <row r="1550" spans="1:39" ht="12.75" x14ac:dyDescent="0.2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24"/>
      <c r="Q1550" s="24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</row>
    <row r="1551" spans="1:39" ht="12.75" x14ac:dyDescent="0.2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24"/>
      <c r="Q1551" s="24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</row>
    <row r="1552" spans="1:39" ht="12.75" x14ac:dyDescent="0.2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24"/>
      <c r="Q1552" s="24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</row>
    <row r="1553" spans="1:39" ht="12.75" x14ac:dyDescent="0.2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24"/>
      <c r="Q1553" s="24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</row>
    <row r="1554" spans="1:39" ht="12.75" x14ac:dyDescent="0.2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24"/>
      <c r="Q1554" s="24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</row>
    <row r="1555" spans="1:39" ht="12.75" x14ac:dyDescent="0.2">
      <c r="A1555" s="12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24"/>
      <c r="Q1555" s="24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</row>
    <row r="1556" spans="1:39" ht="12.75" x14ac:dyDescent="0.2">
      <c r="A1556" s="12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24"/>
      <c r="Q1556" s="24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</row>
    <row r="1557" spans="1:39" ht="12.75" x14ac:dyDescent="0.2">
      <c r="A1557" s="12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24"/>
      <c r="Q1557" s="24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</row>
    <row r="1558" spans="1:39" ht="12.75" x14ac:dyDescent="0.2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24"/>
      <c r="Q1558" s="24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</row>
    <row r="1559" spans="1:39" ht="12.75" x14ac:dyDescent="0.2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24"/>
      <c r="Q1559" s="24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</row>
    <row r="1560" spans="1:39" ht="12.75" x14ac:dyDescent="0.2">
      <c r="A1560" s="12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24"/>
      <c r="Q1560" s="24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</row>
    <row r="1561" spans="1:39" ht="12.75" x14ac:dyDescent="0.2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24"/>
      <c r="Q1561" s="24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</row>
    <row r="1562" spans="1:39" ht="12.75" x14ac:dyDescent="0.2">
      <c r="A1562" s="12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24"/>
      <c r="Q1562" s="24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</row>
    <row r="1563" spans="1:39" ht="12.75" x14ac:dyDescent="0.2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24"/>
      <c r="Q1563" s="24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</row>
    <row r="1564" spans="1:39" ht="12.75" x14ac:dyDescent="0.2">
      <c r="A1564" s="12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24"/>
      <c r="Q1564" s="24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</row>
    <row r="1565" spans="1:39" ht="12.75" x14ac:dyDescent="0.2">
      <c r="A1565" s="12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24"/>
      <c r="Q1565" s="24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</row>
    <row r="1566" spans="1:39" ht="12.75" x14ac:dyDescent="0.2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24"/>
      <c r="Q1566" s="24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</row>
    <row r="1567" spans="1:39" ht="12.75" x14ac:dyDescent="0.2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24"/>
      <c r="Q1567" s="24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</row>
    <row r="1568" spans="1:39" ht="12.75" x14ac:dyDescent="0.2">
      <c r="A1568" s="1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24"/>
      <c r="Q1568" s="24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</row>
    <row r="1569" spans="1:39" ht="12.75" x14ac:dyDescent="0.2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24"/>
      <c r="Q1569" s="24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</row>
    <row r="1570" spans="1:39" ht="12.75" x14ac:dyDescent="0.2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24"/>
      <c r="Q1570" s="24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</row>
    <row r="1571" spans="1:39" ht="12.75" x14ac:dyDescent="0.2">
      <c r="A1571" s="1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24"/>
      <c r="Q1571" s="24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</row>
    <row r="1572" spans="1:39" ht="12.75" x14ac:dyDescent="0.2">
      <c r="A1572" s="1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24"/>
      <c r="Q1572" s="24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</row>
    <row r="1573" spans="1:39" ht="12.75" x14ac:dyDescent="0.2">
      <c r="A1573" s="1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24"/>
      <c r="Q1573" s="24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</row>
    <row r="1574" spans="1:39" ht="12.75" x14ac:dyDescent="0.2">
      <c r="A1574" s="1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24"/>
      <c r="Q1574" s="24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</row>
    <row r="1575" spans="1:39" ht="12.75" x14ac:dyDescent="0.2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24"/>
      <c r="Q1575" s="24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</row>
    <row r="1576" spans="1:39" ht="12.75" x14ac:dyDescent="0.2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24"/>
      <c r="Q1576" s="24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</row>
    <row r="1577" spans="1:39" ht="12.75" x14ac:dyDescent="0.2">
      <c r="A1577" s="12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24"/>
      <c r="Q1577" s="24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</row>
    <row r="1578" spans="1:39" ht="12.75" x14ac:dyDescent="0.2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24"/>
      <c r="Q1578" s="24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</row>
    <row r="1579" spans="1:39" ht="12.75" x14ac:dyDescent="0.2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24"/>
      <c r="Q1579" s="24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</row>
    <row r="1580" spans="1:39" ht="12.75" x14ac:dyDescent="0.2">
      <c r="A1580" s="12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24"/>
      <c r="Q1580" s="24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</row>
    <row r="1581" spans="1:39" ht="12.75" x14ac:dyDescent="0.2">
      <c r="A1581" s="12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24"/>
      <c r="Q1581" s="24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</row>
    <row r="1582" spans="1:39" ht="12.75" x14ac:dyDescent="0.2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24"/>
      <c r="Q1582" s="24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</row>
    <row r="1583" spans="1:39" ht="12.75" x14ac:dyDescent="0.2">
      <c r="A1583" s="12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24"/>
      <c r="Q1583" s="24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</row>
    <row r="1584" spans="1:39" ht="12.75" x14ac:dyDescent="0.2">
      <c r="A1584" s="12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24"/>
      <c r="Q1584" s="24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</row>
    <row r="1585" spans="1:39" ht="12.75" x14ac:dyDescent="0.2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24"/>
      <c r="Q1585" s="24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</row>
    <row r="1586" spans="1:39" ht="12.75" x14ac:dyDescent="0.2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24"/>
      <c r="Q1586" s="24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</row>
    <row r="1587" spans="1:39" ht="12.75" x14ac:dyDescent="0.2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24"/>
      <c r="Q1587" s="24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</row>
    <row r="1588" spans="1:39" ht="12.75" x14ac:dyDescent="0.2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24"/>
      <c r="Q1588" s="24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</row>
    <row r="1589" spans="1:39" ht="12.75" x14ac:dyDescent="0.2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24"/>
      <c r="Q1589" s="24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</row>
    <row r="1590" spans="1:39" ht="12.75" x14ac:dyDescent="0.2">
      <c r="A1590" s="12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24"/>
      <c r="Q1590" s="24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</row>
    <row r="1591" spans="1:39" ht="12.75" x14ac:dyDescent="0.2">
      <c r="A1591" s="12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24"/>
      <c r="Q1591" s="24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</row>
    <row r="1592" spans="1:39" ht="12.75" x14ac:dyDescent="0.2">
      <c r="A1592" s="12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24"/>
      <c r="Q1592" s="24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</row>
    <row r="1593" spans="1:39" ht="12.75" x14ac:dyDescent="0.2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24"/>
      <c r="Q1593" s="24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</row>
    <row r="1594" spans="1:39" ht="12.75" x14ac:dyDescent="0.2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24"/>
      <c r="Q1594" s="24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</row>
    <row r="1595" spans="1:39" ht="12.75" x14ac:dyDescent="0.2">
      <c r="A1595" s="12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24"/>
      <c r="Q1595" s="24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</row>
    <row r="1596" spans="1:39" ht="12.75" x14ac:dyDescent="0.2">
      <c r="A1596" s="12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24"/>
      <c r="Q1596" s="24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</row>
    <row r="1597" spans="1:39" ht="12.75" x14ac:dyDescent="0.2">
      <c r="A1597" s="12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24"/>
      <c r="Q1597" s="24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</row>
    <row r="1598" spans="1:39" ht="12.75" x14ac:dyDescent="0.2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24"/>
      <c r="Q1598" s="24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</row>
    <row r="1599" spans="1:39" ht="12.75" x14ac:dyDescent="0.2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24"/>
      <c r="Q1599" s="24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</row>
    <row r="1600" spans="1:39" ht="12.75" x14ac:dyDescent="0.2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24"/>
      <c r="Q1600" s="24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</row>
    <row r="1601" spans="1:39" ht="12.75" x14ac:dyDescent="0.2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24"/>
      <c r="Q1601" s="24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</row>
    <row r="1602" spans="1:39" ht="12.75" x14ac:dyDescent="0.2">
      <c r="A1602" s="12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24"/>
      <c r="Q1602" s="24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</row>
    <row r="1603" spans="1:39" ht="12.75" x14ac:dyDescent="0.2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24"/>
      <c r="Q1603" s="24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</row>
    <row r="1604" spans="1:39" ht="12.75" x14ac:dyDescent="0.2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24"/>
      <c r="Q1604" s="24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</row>
    <row r="1605" spans="1:39" ht="12.75" x14ac:dyDescent="0.2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24"/>
      <c r="Q1605" s="24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</row>
    <row r="1606" spans="1:39" ht="12.75" x14ac:dyDescent="0.2">
      <c r="A1606" s="12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24"/>
      <c r="Q1606" s="24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</row>
    <row r="1607" spans="1:39" ht="12.75" x14ac:dyDescent="0.2">
      <c r="A1607" s="12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24"/>
      <c r="Q1607" s="24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</row>
    <row r="1608" spans="1:39" ht="12.75" x14ac:dyDescent="0.2">
      <c r="A1608" s="12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24"/>
      <c r="Q1608" s="24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</row>
    <row r="1609" spans="1:39" ht="12.75" x14ac:dyDescent="0.2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24"/>
      <c r="Q1609" s="24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</row>
    <row r="1610" spans="1:39" ht="12.75" x14ac:dyDescent="0.2">
      <c r="A1610" s="12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24"/>
      <c r="Q1610" s="24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</row>
    <row r="1611" spans="1:39" ht="12.75" x14ac:dyDescent="0.2">
      <c r="A1611" s="12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24"/>
      <c r="Q1611" s="24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</row>
    <row r="1612" spans="1:39" ht="12.75" x14ac:dyDescent="0.2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24"/>
      <c r="Q1612" s="24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</row>
    <row r="1613" spans="1:39" ht="12.75" x14ac:dyDescent="0.2">
      <c r="A1613" s="12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24"/>
      <c r="Q1613" s="24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</row>
    <row r="1614" spans="1:39" ht="12.75" x14ac:dyDescent="0.2">
      <c r="A1614" s="12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24"/>
      <c r="Q1614" s="24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</row>
    <row r="1615" spans="1:39" ht="12.75" x14ac:dyDescent="0.2">
      <c r="A1615" s="12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24"/>
      <c r="Q1615" s="24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</row>
    <row r="1616" spans="1:39" ht="12.75" x14ac:dyDescent="0.2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24"/>
      <c r="Q1616" s="24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</row>
    <row r="1617" spans="1:39" ht="12.75" x14ac:dyDescent="0.2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24"/>
      <c r="Q1617" s="24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</row>
    <row r="1618" spans="1:39" ht="12.75" x14ac:dyDescent="0.2">
      <c r="A1618" s="12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24"/>
      <c r="Q1618" s="24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</row>
    <row r="1619" spans="1:39" ht="12.75" x14ac:dyDescent="0.2">
      <c r="A1619" s="12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24"/>
      <c r="Q1619" s="24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</row>
    <row r="1620" spans="1:39" ht="12.75" x14ac:dyDescent="0.2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24"/>
      <c r="Q1620" s="24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</row>
    <row r="1621" spans="1:39" ht="12.75" x14ac:dyDescent="0.2">
      <c r="A1621" s="12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24"/>
      <c r="Q1621" s="24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</row>
    <row r="1622" spans="1:39" ht="12.75" x14ac:dyDescent="0.2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24"/>
      <c r="Q1622" s="24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</row>
    <row r="1623" spans="1:39" ht="12.75" x14ac:dyDescent="0.2">
      <c r="A1623" s="12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24"/>
      <c r="Q1623" s="24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</row>
    <row r="1624" spans="1:39" ht="12.75" x14ac:dyDescent="0.2">
      <c r="A1624" s="12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24"/>
      <c r="Q1624" s="24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</row>
    <row r="1625" spans="1:39" ht="12.75" x14ac:dyDescent="0.2">
      <c r="A1625" s="12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24"/>
      <c r="Q1625" s="24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</row>
    <row r="1626" spans="1:39" ht="12.75" x14ac:dyDescent="0.2">
      <c r="A1626" s="12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24"/>
      <c r="Q1626" s="24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</row>
    <row r="1627" spans="1:39" ht="12.75" x14ac:dyDescent="0.2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24"/>
      <c r="Q1627" s="24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</row>
    <row r="1628" spans="1:39" ht="12.75" x14ac:dyDescent="0.2">
      <c r="A1628" s="12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24"/>
      <c r="Q1628" s="24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</row>
    <row r="1629" spans="1:39" ht="12.75" x14ac:dyDescent="0.2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24"/>
      <c r="Q1629" s="24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</row>
    <row r="1630" spans="1:39" ht="12.75" x14ac:dyDescent="0.2">
      <c r="A1630" s="12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24"/>
      <c r="Q1630" s="24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</row>
    <row r="1631" spans="1:39" ht="12.75" x14ac:dyDescent="0.2">
      <c r="A1631" s="12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24"/>
      <c r="Q1631" s="24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</row>
    <row r="1632" spans="1:39" ht="12.75" x14ac:dyDescent="0.2">
      <c r="A1632" s="12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24"/>
      <c r="Q1632" s="24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</row>
    <row r="1633" spans="1:39" ht="12.75" x14ac:dyDescent="0.2">
      <c r="A1633" s="12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24"/>
      <c r="Q1633" s="24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</row>
    <row r="1634" spans="1:39" ht="12.75" x14ac:dyDescent="0.2">
      <c r="A1634" s="12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24"/>
      <c r="Q1634" s="24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</row>
    <row r="1635" spans="1:39" ht="12.75" x14ac:dyDescent="0.2">
      <c r="A1635" s="12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24"/>
      <c r="Q1635" s="24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</row>
    <row r="1636" spans="1:39" ht="12.75" x14ac:dyDescent="0.2">
      <c r="A1636" s="12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24"/>
      <c r="Q1636" s="24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</row>
    <row r="1637" spans="1:39" ht="12.75" x14ac:dyDescent="0.2">
      <c r="A1637" s="12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24"/>
      <c r="Q1637" s="24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</row>
    <row r="1638" spans="1:39" ht="12.75" x14ac:dyDescent="0.2">
      <c r="A1638" s="12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24"/>
      <c r="Q1638" s="24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</row>
    <row r="1639" spans="1:39" ht="12.75" x14ac:dyDescent="0.2">
      <c r="A1639" s="12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24"/>
      <c r="Q1639" s="24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</row>
    <row r="1640" spans="1:39" ht="12.75" x14ac:dyDescent="0.2">
      <c r="A1640" s="12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24"/>
      <c r="Q1640" s="24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</row>
    <row r="1641" spans="1:39" ht="12.75" x14ac:dyDescent="0.2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24"/>
      <c r="Q1641" s="24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</row>
    <row r="1642" spans="1:39" ht="12.75" x14ac:dyDescent="0.2">
      <c r="A1642" s="12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24"/>
      <c r="Q1642" s="24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</row>
    <row r="1643" spans="1:39" ht="12.75" x14ac:dyDescent="0.2">
      <c r="A1643" s="12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24"/>
      <c r="Q1643" s="24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</row>
    <row r="1644" spans="1:39" ht="12.75" x14ac:dyDescent="0.2">
      <c r="A1644" s="12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24"/>
      <c r="Q1644" s="24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</row>
    <row r="1645" spans="1:39" ht="12.75" x14ac:dyDescent="0.2">
      <c r="A1645" s="12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24"/>
      <c r="Q1645" s="24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</row>
    <row r="1646" spans="1:39" ht="12.75" x14ac:dyDescent="0.2">
      <c r="A1646" s="12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24"/>
      <c r="Q1646" s="24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</row>
    <row r="1647" spans="1:39" ht="12.75" x14ac:dyDescent="0.2">
      <c r="A1647" s="12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24"/>
      <c r="Q1647" s="24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</row>
    <row r="1648" spans="1:39" ht="12.75" x14ac:dyDescent="0.2">
      <c r="A1648" s="12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24"/>
      <c r="Q1648" s="24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</row>
    <row r="1649" spans="1:39" ht="12.75" x14ac:dyDescent="0.2">
      <c r="A1649" s="12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24"/>
      <c r="Q1649" s="24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</row>
    <row r="1650" spans="1:39" ht="12.75" x14ac:dyDescent="0.2">
      <c r="A1650" s="12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24"/>
      <c r="Q1650" s="24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</row>
    <row r="1651" spans="1:39" ht="12.75" x14ac:dyDescent="0.2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24"/>
      <c r="Q1651" s="24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</row>
    <row r="1652" spans="1:39" ht="12.75" x14ac:dyDescent="0.2">
      <c r="A1652" s="12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24"/>
      <c r="Q1652" s="24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</row>
    <row r="1653" spans="1:39" ht="12.75" x14ac:dyDescent="0.2">
      <c r="A1653" s="12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24"/>
      <c r="Q1653" s="24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</row>
    <row r="1654" spans="1:39" ht="12.75" x14ac:dyDescent="0.2">
      <c r="A1654" s="12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24"/>
      <c r="Q1654" s="24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</row>
    <row r="1655" spans="1:39" ht="12.75" x14ac:dyDescent="0.2">
      <c r="A1655" s="12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24"/>
      <c r="Q1655" s="24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</row>
    <row r="1656" spans="1:39" ht="12.75" x14ac:dyDescent="0.2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24"/>
      <c r="Q1656" s="24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</row>
    <row r="1657" spans="1:39" ht="12.75" x14ac:dyDescent="0.2">
      <c r="A1657" s="12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24"/>
      <c r="Q1657" s="24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</row>
    <row r="1658" spans="1:39" ht="12.75" x14ac:dyDescent="0.2">
      <c r="A1658" s="12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24"/>
      <c r="Q1658" s="24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</row>
    <row r="1659" spans="1:39" ht="12.75" x14ac:dyDescent="0.2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24"/>
      <c r="Q1659" s="24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</row>
    <row r="1660" spans="1:39" ht="12.75" x14ac:dyDescent="0.2">
      <c r="A1660" s="12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24"/>
      <c r="Q1660" s="24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</row>
    <row r="1661" spans="1:39" ht="12.75" x14ac:dyDescent="0.2">
      <c r="A1661" s="12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24"/>
      <c r="Q1661" s="24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</row>
    <row r="1662" spans="1:39" ht="12.75" x14ac:dyDescent="0.2">
      <c r="A1662" s="12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24"/>
      <c r="Q1662" s="24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</row>
    <row r="1663" spans="1:39" ht="12.75" x14ac:dyDescent="0.2">
      <c r="A1663" s="12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24"/>
      <c r="Q1663" s="24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</row>
    <row r="1664" spans="1:39" ht="12.75" x14ac:dyDescent="0.2">
      <c r="A1664" s="12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24"/>
      <c r="Q1664" s="24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</row>
    <row r="1665" spans="1:39" ht="12.75" x14ac:dyDescent="0.2">
      <c r="A1665" s="12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24"/>
      <c r="Q1665" s="24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</row>
    <row r="1666" spans="1:39" ht="12.75" x14ac:dyDescent="0.2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24"/>
      <c r="Q1666" s="24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</row>
    <row r="1667" spans="1:39" ht="12.75" x14ac:dyDescent="0.2">
      <c r="A1667" s="12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24"/>
      <c r="Q1667" s="24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</row>
    <row r="1668" spans="1:39" ht="12.75" x14ac:dyDescent="0.2">
      <c r="A1668" s="12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24"/>
      <c r="Q1668" s="24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</row>
    <row r="1669" spans="1:39" ht="12.75" x14ac:dyDescent="0.2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24"/>
      <c r="Q1669" s="24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</row>
    <row r="1670" spans="1:39" ht="12.75" x14ac:dyDescent="0.2">
      <c r="A1670" s="12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24"/>
      <c r="Q1670" s="24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</row>
    <row r="1671" spans="1:39" ht="12.75" x14ac:dyDescent="0.2">
      <c r="A1671" s="12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24"/>
      <c r="Q1671" s="24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</row>
    <row r="1672" spans="1:39" ht="12.75" x14ac:dyDescent="0.2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24"/>
      <c r="Q1672" s="24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</row>
    <row r="1673" spans="1:39" ht="12.75" x14ac:dyDescent="0.2">
      <c r="A1673" s="12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24"/>
      <c r="Q1673" s="24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</row>
    <row r="1674" spans="1:39" ht="12.75" x14ac:dyDescent="0.2">
      <c r="A1674" s="12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24"/>
      <c r="Q1674" s="24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</row>
    <row r="1675" spans="1:39" ht="12.75" x14ac:dyDescent="0.2">
      <c r="A1675" s="12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24"/>
      <c r="Q1675" s="24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</row>
    <row r="1676" spans="1:39" ht="12.75" x14ac:dyDescent="0.2">
      <c r="A1676" s="12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24"/>
      <c r="Q1676" s="24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</row>
    <row r="1677" spans="1:39" ht="12.75" x14ac:dyDescent="0.2">
      <c r="A1677" s="12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24"/>
      <c r="Q1677" s="24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</row>
    <row r="1678" spans="1:39" ht="12.75" x14ac:dyDescent="0.2">
      <c r="A1678" s="12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24"/>
      <c r="Q1678" s="24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</row>
    <row r="1679" spans="1:39" ht="12.75" x14ac:dyDescent="0.2">
      <c r="A1679" s="12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24"/>
      <c r="Q1679" s="24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</row>
    <row r="1680" spans="1:39" ht="12.75" x14ac:dyDescent="0.2">
      <c r="A1680" s="12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24"/>
      <c r="Q1680" s="24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</row>
    <row r="1681" spans="1:39" ht="12.75" x14ac:dyDescent="0.2">
      <c r="A1681" s="12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24"/>
      <c r="Q1681" s="24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</row>
    <row r="1682" spans="1:39" ht="12.75" x14ac:dyDescent="0.2">
      <c r="A1682" s="12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24"/>
      <c r="Q1682" s="24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</row>
    <row r="1683" spans="1:39" ht="12.75" x14ac:dyDescent="0.2">
      <c r="A1683" s="12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24"/>
      <c r="Q1683" s="24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</row>
    <row r="1684" spans="1:39" ht="12.75" x14ac:dyDescent="0.2">
      <c r="A1684" s="12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24"/>
      <c r="Q1684" s="24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</row>
    <row r="1685" spans="1:39" ht="12.75" x14ac:dyDescent="0.2">
      <c r="A1685" s="12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24"/>
      <c r="Q1685" s="24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</row>
    <row r="1686" spans="1:39" ht="12.75" x14ac:dyDescent="0.2">
      <c r="A1686" s="12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24"/>
      <c r="Q1686" s="24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</row>
    <row r="1687" spans="1:39" ht="12.75" x14ac:dyDescent="0.2">
      <c r="A1687" s="12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24"/>
      <c r="Q1687" s="24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</row>
    <row r="1688" spans="1:39" ht="12.75" x14ac:dyDescent="0.2">
      <c r="A1688" s="12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24"/>
      <c r="Q1688" s="24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</row>
    <row r="1689" spans="1:39" ht="12.75" x14ac:dyDescent="0.2">
      <c r="A1689" s="12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24"/>
      <c r="Q1689" s="24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</row>
    <row r="1690" spans="1:39" ht="12.75" x14ac:dyDescent="0.2">
      <c r="A1690" s="12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24"/>
      <c r="Q1690" s="24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</row>
    <row r="1691" spans="1:39" ht="12.75" x14ac:dyDescent="0.2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24"/>
      <c r="Q1691" s="24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</row>
    <row r="1692" spans="1:39" ht="12.75" x14ac:dyDescent="0.2">
      <c r="A1692" s="12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24"/>
      <c r="Q1692" s="24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</row>
    <row r="1693" spans="1:39" ht="12.75" x14ac:dyDescent="0.2">
      <c r="A1693" s="12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24"/>
      <c r="Q1693" s="24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</row>
    <row r="1694" spans="1:39" ht="12.75" x14ac:dyDescent="0.2">
      <c r="A1694" s="12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24"/>
      <c r="Q1694" s="24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</row>
    <row r="1695" spans="1:39" ht="12.75" x14ac:dyDescent="0.2">
      <c r="A1695" s="12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24"/>
      <c r="Q1695" s="24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</row>
    <row r="1696" spans="1:39" ht="12.75" x14ac:dyDescent="0.2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24"/>
      <c r="Q1696" s="24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</row>
    <row r="1697" spans="1:39" ht="12.75" x14ac:dyDescent="0.2">
      <c r="A1697" s="12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24"/>
      <c r="Q1697" s="24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</row>
    <row r="1698" spans="1:39" ht="12.75" x14ac:dyDescent="0.2">
      <c r="A1698" s="12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24"/>
      <c r="Q1698" s="24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</row>
    <row r="1699" spans="1:39" ht="12.75" x14ac:dyDescent="0.2">
      <c r="A1699" s="12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24"/>
      <c r="Q1699" s="24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</row>
    <row r="1700" spans="1:39" ht="12.75" x14ac:dyDescent="0.2">
      <c r="A1700" s="12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24"/>
      <c r="Q1700" s="24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</row>
    <row r="1701" spans="1:39" ht="12.75" x14ac:dyDescent="0.2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24"/>
      <c r="Q1701" s="24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</row>
    <row r="1702" spans="1:39" ht="12.75" x14ac:dyDescent="0.2">
      <c r="A1702" s="12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24"/>
      <c r="Q1702" s="24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</row>
    <row r="1703" spans="1:39" ht="12.75" x14ac:dyDescent="0.2">
      <c r="A1703" s="12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24"/>
      <c r="Q1703" s="24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</row>
    <row r="1704" spans="1:39" ht="12.75" x14ac:dyDescent="0.2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24"/>
      <c r="Q1704" s="24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</row>
    <row r="1705" spans="1:39" ht="12.75" x14ac:dyDescent="0.2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24"/>
      <c r="Q1705" s="24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</row>
    <row r="1706" spans="1:39" ht="12.75" x14ac:dyDescent="0.2">
      <c r="A1706" s="12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24"/>
      <c r="Q1706" s="24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</row>
    <row r="1707" spans="1:39" ht="12.75" x14ac:dyDescent="0.2">
      <c r="A1707" s="12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24"/>
      <c r="Q1707" s="24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</row>
    <row r="1708" spans="1:39" ht="12.75" x14ac:dyDescent="0.2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24"/>
      <c r="Q1708" s="24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</row>
    <row r="1709" spans="1:39" ht="12.75" x14ac:dyDescent="0.2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24"/>
      <c r="Q1709" s="24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</row>
    <row r="1710" spans="1:39" ht="12.75" x14ac:dyDescent="0.2">
      <c r="A1710" s="12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24"/>
      <c r="Q1710" s="24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</row>
    <row r="1711" spans="1:39" ht="12.75" x14ac:dyDescent="0.2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24"/>
      <c r="Q1711" s="24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</row>
    <row r="1712" spans="1:39" ht="12.75" x14ac:dyDescent="0.2">
      <c r="A1712" s="12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24"/>
      <c r="Q1712" s="24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</row>
    <row r="1713" spans="1:39" ht="12.75" x14ac:dyDescent="0.2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24"/>
      <c r="Q1713" s="24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</row>
    <row r="1714" spans="1:39" ht="12.75" x14ac:dyDescent="0.2">
      <c r="A1714" s="12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24"/>
      <c r="Q1714" s="24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</row>
    <row r="1715" spans="1:39" ht="12.75" x14ac:dyDescent="0.2">
      <c r="A1715" s="12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24"/>
      <c r="Q1715" s="24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</row>
    <row r="1716" spans="1:39" ht="12.75" x14ac:dyDescent="0.2">
      <c r="A1716" s="12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24"/>
      <c r="Q1716" s="24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</row>
    <row r="1717" spans="1:39" ht="12.75" x14ac:dyDescent="0.2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24"/>
      <c r="Q1717" s="24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</row>
    <row r="1718" spans="1:39" ht="12.75" x14ac:dyDescent="0.2">
      <c r="A1718" s="12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24"/>
      <c r="Q1718" s="24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</row>
    <row r="1719" spans="1:39" ht="12.75" x14ac:dyDescent="0.2">
      <c r="A1719" s="12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24"/>
      <c r="Q1719" s="24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</row>
    <row r="1720" spans="1:39" ht="12.75" x14ac:dyDescent="0.2">
      <c r="A1720" s="12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24"/>
      <c r="Q1720" s="24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</row>
    <row r="1721" spans="1:39" ht="12.75" x14ac:dyDescent="0.2">
      <c r="A1721" s="12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24"/>
      <c r="Q1721" s="24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</row>
    <row r="1722" spans="1:39" ht="12.75" x14ac:dyDescent="0.2">
      <c r="A1722" s="12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24"/>
      <c r="Q1722" s="24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</row>
    <row r="1723" spans="1:39" ht="12.75" x14ac:dyDescent="0.2">
      <c r="A1723" s="12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24"/>
      <c r="Q1723" s="24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</row>
    <row r="1724" spans="1:39" ht="12.75" x14ac:dyDescent="0.2">
      <c r="A1724" s="12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24"/>
      <c r="Q1724" s="24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</row>
    <row r="1725" spans="1:39" ht="12.75" x14ac:dyDescent="0.2">
      <c r="A1725" s="12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24"/>
      <c r="Q1725" s="24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</row>
    <row r="1726" spans="1:39" ht="12.75" x14ac:dyDescent="0.2">
      <c r="A1726" s="12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24"/>
      <c r="Q1726" s="24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</row>
    <row r="1727" spans="1:39" ht="12.75" x14ac:dyDescent="0.2">
      <c r="A1727" s="12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24"/>
      <c r="Q1727" s="24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</row>
    <row r="1728" spans="1:39" ht="12.75" x14ac:dyDescent="0.2">
      <c r="A1728" s="12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24"/>
      <c r="Q1728" s="24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</row>
    <row r="1729" spans="1:39" ht="12.75" x14ac:dyDescent="0.2">
      <c r="A1729" s="12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24"/>
      <c r="Q1729" s="24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</row>
    <row r="1730" spans="1:39" ht="12.75" x14ac:dyDescent="0.2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24"/>
      <c r="Q1730" s="24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</row>
    <row r="1731" spans="1:39" ht="12.75" x14ac:dyDescent="0.2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24"/>
      <c r="Q1731" s="24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</row>
    <row r="1732" spans="1:39" ht="12.75" x14ac:dyDescent="0.2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24"/>
      <c r="Q1732" s="24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</row>
    <row r="1733" spans="1:39" ht="12.75" x14ac:dyDescent="0.2">
      <c r="A1733" s="12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24"/>
      <c r="Q1733" s="24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</row>
    <row r="1734" spans="1:39" ht="12.75" x14ac:dyDescent="0.2">
      <c r="A1734" s="12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24"/>
      <c r="Q1734" s="24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</row>
    <row r="1735" spans="1:39" ht="12.75" x14ac:dyDescent="0.2">
      <c r="A1735" s="12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24"/>
      <c r="Q1735" s="24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</row>
    <row r="1736" spans="1:39" ht="12.75" x14ac:dyDescent="0.2">
      <c r="A1736" s="12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24"/>
      <c r="Q1736" s="24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</row>
    <row r="1737" spans="1:39" ht="12.75" x14ac:dyDescent="0.2">
      <c r="A1737" s="12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24"/>
      <c r="Q1737" s="24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</row>
    <row r="1738" spans="1:39" ht="12.75" x14ac:dyDescent="0.2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24"/>
      <c r="Q1738" s="24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</row>
    <row r="1739" spans="1:39" ht="12.75" x14ac:dyDescent="0.2">
      <c r="A1739" s="12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24"/>
      <c r="Q1739" s="24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</row>
    <row r="1740" spans="1:39" ht="12.75" x14ac:dyDescent="0.2">
      <c r="A1740" s="12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24"/>
      <c r="Q1740" s="24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</row>
    <row r="1741" spans="1:39" ht="12.75" x14ac:dyDescent="0.2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24"/>
      <c r="Q1741" s="24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</row>
    <row r="1742" spans="1:39" ht="12.75" x14ac:dyDescent="0.2">
      <c r="A1742" s="12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24"/>
      <c r="Q1742" s="24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</row>
    <row r="1743" spans="1:39" ht="12.75" x14ac:dyDescent="0.2">
      <c r="A1743" s="12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24"/>
      <c r="Q1743" s="24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</row>
    <row r="1744" spans="1:39" ht="12.75" x14ac:dyDescent="0.2">
      <c r="A1744" s="12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24"/>
      <c r="Q1744" s="24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</row>
    <row r="1745" spans="1:39" ht="12.75" x14ac:dyDescent="0.2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24"/>
      <c r="Q1745" s="24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</row>
    <row r="1746" spans="1:39" ht="12.75" x14ac:dyDescent="0.2">
      <c r="A1746" s="12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24"/>
      <c r="Q1746" s="24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</row>
    <row r="1747" spans="1:39" ht="12.75" x14ac:dyDescent="0.2">
      <c r="A1747" s="12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24"/>
      <c r="Q1747" s="24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</row>
    <row r="1748" spans="1:39" ht="12.75" x14ac:dyDescent="0.2">
      <c r="A1748" s="12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24"/>
      <c r="Q1748" s="24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</row>
    <row r="1749" spans="1:39" ht="12.75" x14ac:dyDescent="0.2">
      <c r="A1749" s="12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24"/>
      <c r="Q1749" s="24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</row>
    <row r="1750" spans="1:39" ht="12.75" x14ac:dyDescent="0.2">
      <c r="A1750" s="12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24"/>
      <c r="Q1750" s="24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</row>
    <row r="1751" spans="1:39" ht="12.75" x14ac:dyDescent="0.2">
      <c r="A1751" s="12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24"/>
      <c r="Q1751" s="24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</row>
    <row r="1752" spans="1:39" ht="12.75" x14ac:dyDescent="0.2">
      <c r="A1752" s="12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24"/>
      <c r="Q1752" s="24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</row>
    <row r="1753" spans="1:39" ht="12.75" x14ac:dyDescent="0.2">
      <c r="A1753" s="12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24"/>
      <c r="Q1753" s="24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</row>
    <row r="1754" spans="1:39" ht="12.75" x14ac:dyDescent="0.2">
      <c r="A1754" s="12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24"/>
      <c r="Q1754" s="24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</row>
    <row r="1755" spans="1:39" ht="12.75" x14ac:dyDescent="0.2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24"/>
      <c r="Q1755" s="24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</row>
    <row r="1756" spans="1:39" ht="12.75" x14ac:dyDescent="0.2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24"/>
      <c r="Q1756" s="24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</row>
    <row r="1757" spans="1:39" ht="12.75" x14ac:dyDescent="0.2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24"/>
      <c r="Q1757" s="24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</row>
    <row r="1758" spans="1:39" ht="12.75" x14ac:dyDescent="0.2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24"/>
      <c r="Q1758" s="24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</row>
    <row r="1759" spans="1:39" ht="12.75" x14ac:dyDescent="0.2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24"/>
      <c r="Q1759" s="24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</row>
    <row r="1760" spans="1:39" ht="12.75" x14ac:dyDescent="0.2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24"/>
      <c r="Q1760" s="24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</row>
    <row r="1761" spans="1:39" ht="12.75" x14ac:dyDescent="0.2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24"/>
      <c r="Q1761" s="24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</row>
    <row r="1762" spans="1:39" ht="12.75" x14ac:dyDescent="0.2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24"/>
      <c r="Q1762" s="24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</row>
    <row r="1763" spans="1:39" ht="12.75" x14ac:dyDescent="0.2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24"/>
      <c r="Q1763" s="24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</row>
    <row r="1764" spans="1:39" ht="12.75" x14ac:dyDescent="0.2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24"/>
      <c r="Q1764" s="24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</row>
    <row r="1765" spans="1:39" ht="12.75" x14ac:dyDescent="0.2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24"/>
      <c r="Q1765" s="24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</row>
    <row r="1766" spans="1:39" ht="12.75" x14ac:dyDescent="0.2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24"/>
      <c r="Q1766" s="24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</row>
    <row r="1767" spans="1:39" ht="12.75" x14ac:dyDescent="0.2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24"/>
      <c r="Q1767" s="24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</row>
    <row r="1768" spans="1:39" ht="12.75" x14ac:dyDescent="0.2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24"/>
      <c r="Q1768" s="24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</row>
    <row r="1769" spans="1:39" ht="12.75" x14ac:dyDescent="0.2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24"/>
      <c r="Q1769" s="24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</row>
    <row r="1770" spans="1:39" ht="12.75" x14ac:dyDescent="0.2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24"/>
      <c r="Q1770" s="24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</row>
    <row r="1771" spans="1:39" ht="12.75" x14ac:dyDescent="0.2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24"/>
      <c r="Q1771" s="24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</row>
    <row r="1772" spans="1:39" ht="12.75" x14ac:dyDescent="0.2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24"/>
      <c r="Q1772" s="24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</row>
    <row r="1773" spans="1:39" ht="12.75" x14ac:dyDescent="0.2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24"/>
      <c r="Q1773" s="24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</row>
    <row r="1774" spans="1:39" ht="12.75" x14ac:dyDescent="0.2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24"/>
      <c r="Q1774" s="24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</row>
    <row r="1775" spans="1:39" ht="12.75" x14ac:dyDescent="0.2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24"/>
      <c r="Q1775" s="24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</row>
    <row r="1776" spans="1:39" ht="12.75" x14ac:dyDescent="0.2">
      <c r="A1776" s="12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24"/>
      <c r="Q1776" s="24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</row>
    <row r="1777" spans="1:39" ht="12.75" x14ac:dyDescent="0.2">
      <c r="A1777" s="12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24"/>
      <c r="Q1777" s="24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</row>
    <row r="1778" spans="1:39" ht="12.75" x14ac:dyDescent="0.2">
      <c r="A1778" s="12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24"/>
      <c r="Q1778" s="24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</row>
    <row r="1779" spans="1:39" ht="12.75" x14ac:dyDescent="0.2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24"/>
      <c r="Q1779" s="24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</row>
    <row r="1780" spans="1:39" ht="12.75" x14ac:dyDescent="0.2">
      <c r="A1780" s="12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24"/>
      <c r="Q1780" s="24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</row>
    <row r="1781" spans="1:39" ht="12.75" x14ac:dyDescent="0.2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24"/>
      <c r="Q1781" s="24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</row>
    <row r="1782" spans="1:39" ht="12.75" x14ac:dyDescent="0.2">
      <c r="A1782" s="12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24"/>
      <c r="Q1782" s="24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</row>
    <row r="1783" spans="1:39" ht="12.75" x14ac:dyDescent="0.2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24"/>
      <c r="Q1783" s="24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</row>
    <row r="1784" spans="1:39" ht="12.75" x14ac:dyDescent="0.2">
      <c r="A1784" s="12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24"/>
      <c r="Q1784" s="24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</row>
    <row r="1785" spans="1:39" ht="12.75" x14ac:dyDescent="0.2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24"/>
      <c r="Q1785" s="24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</row>
    <row r="1786" spans="1:39" ht="12.75" x14ac:dyDescent="0.2">
      <c r="A1786" s="12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24"/>
      <c r="Q1786" s="24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</row>
    <row r="1787" spans="1:39" ht="12.75" x14ac:dyDescent="0.2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24"/>
      <c r="Q1787" s="24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</row>
    <row r="1788" spans="1:39" ht="12.75" x14ac:dyDescent="0.2">
      <c r="A1788" s="12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24"/>
      <c r="Q1788" s="24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</row>
    <row r="1789" spans="1:39" ht="12.75" x14ac:dyDescent="0.2">
      <c r="A1789" s="12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24"/>
      <c r="Q1789" s="24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</row>
    <row r="1790" spans="1:39" ht="12.75" x14ac:dyDescent="0.2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24"/>
      <c r="Q1790" s="24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</row>
    <row r="1791" spans="1:39" ht="12.75" x14ac:dyDescent="0.2">
      <c r="A1791" s="12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24"/>
      <c r="Q1791" s="24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</row>
    <row r="1792" spans="1:39" ht="12.75" x14ac:dyDescent="0.2">
      <c r="A1792" s="12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24"/>
      <c r="Q1792" s="24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</row>
    <row r="1793" spans="1:39" ht="12.75" x14ac:dyDescent="0.2">
      <c r="A1793" s="12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24"/>
      <c r="Q1793" s="24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</row>
    <row r="1794" spans="1:39" ht="12.75" x14ac:dyDescent="0.2">
      <c r="A1794" s="12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24"/>
      <c r="Q1794" s="24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</row>
    <row r="1795" spans="1:39" ht="12.75" x14ac:dyDescent="0.2">
      <c r="A1795" s="12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24"/>
      <c r="Q1795" s="24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</row>
    <row r="1796" spans="1:39" ht="12.75" x14ac:dyDescent="0.2">
      <c r="A1796" s="12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24"/>
      <c r="Q1796" s="24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</row>
    <row r="1797" spans="1:39" ht="12.75" x14ac:dyDescent="0.2">
      <c r="A1797" s="12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24"/>
      <c r="Q1797" s="24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</row>
    <row r="1798" spans="1:39" ht="12.75" x14ac:dyDescent="0.2">
      <c r="A1798" s="12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24"/>
      <c r="Q1798" s="24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</row>
    <row r="1799" spans="1:39" ht="12.75" x14ac:dyDescent="0.2">
      <c r="A1799" s="12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24"/>
      <c r="Q1799" s="24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</row>
    <row r="1800" spans="1:39" ht="12.75" x14ac:dyDescent="0.2">
      <c r="A1800" s="12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24"/>
      <c r="Q1800" s="24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</row>
    <row r="1801" spans="1:39" ht="12.75" x14ac:dyDescent="0.2">
      <c r="A1801" s="12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24"/>
      <c r="Q1801" s="24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</row>
    <row r="1802" spans="1:39" ht="12.75" x14ac:dyDescent="0.2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24"/>
      <c r="Q1802" s="24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</row>
    <row r="1803" spans="1:39" ht="12.75" x14ac:dyDescent="0.2">
      <c r="A1803" s="12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24"/>
      <c r="Q1803" s="24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</row>
    <row r="1804" spans="1:39" ht="12.75" x14ac:dyDescent="0.2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24"/>
      <c r="Q1804" s="24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</row>
    <row r="1805" spans="1:39" ht="12.75" x14ac:dyDescent="0.2">
      <c r="A1805" s="12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24"/>
      <c r="Q1805" s="24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/>
      <c r="AI1805" s="12"/>
      <c r="AJ1805" s="12"/>
      <c r="AK1805" s="12"/>
      <c r="AL1805" s="12"/>
      <c r="AM1805" s="12"/>
    </row>
    <row r="1806" spans="1:39" ht="12.75" x14ac:dyDescent="0.2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24"/>
      <c r="Q1806" s="24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/>
      <c r="AK1806" s="12"/>
      <c r="AL1806" s="12"/>
      <c r="AM1806" s="12"/>
    </row>
    <row r="1807" spans="1:39" ht="12.75" x14ac:dyDescent="0.2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24"/>
      <c r="Q1807" s="24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/>
      <c r="AK1807" s="12"/>
      <c r="AL1807" s="12"/>
      <c r="AM1807" s="12"/>
    </row>
    <row r="1808" spans="1:39" ht="12.75" x14ac:dyDescent="0.2">
      <c r="A1808" s="12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24"/>
      <c r="Q1808" s="24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</row>
    <row r="1809" spans="1:39" ht="12.75" x14ac:dyDescent="0.2">
      <c r="A1809" s="12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24"/>
      <c r="Q1809" s="24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/>
      <c r="AK1809" s="12"/>
      <c r="AL1809" s="12"/>
      <c r="AM1809" s="12"/>
    </row>
    <row r="1810" spans="1:39" ht="12.75" x14ac:dyDescent="0.2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24"/>
      <c r="Q1810" s="24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</row>
    <row r="1811" spans="1:39" ht="12.75" x14ac:dyDescent="0.2">
      <c r="A1811" s="12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24"/>
      <c r="Q1811" s="24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/>
    </row>
    <row r="1812" spans="1:39" ht="12.75" x14ac:dyDescent="0.2">
      <c r="A1812" s="12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24"/>
      <c r="Q1812" s="24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L1812" s="12"/>
      <c r="AM1812" s="12"/>
    </row>
    <row r="1813" spans="1:39" ht="12.75" x14ac:dyDescent="0.2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24"/>
      <c r="Q1813" s="24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/>
      <c r="AI1813" s="12"/>
      <c r="AJ1813" s="12"/>
      <c r="AK1813" s="12"/>
      <c r="AL1813" s="12"/>
      <c r="AM1813" s="12"/>
    </row>
    <row r="1814" spans="1:39" ht="12.75" x14ac:dyDescent="0.2">
      <c r="A1814" s="12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24"/>
      <c r="Q1814" s="24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L1814" s="12"/>
      <c r="AM1814" s="12"/>
    </row>
    <row r="1815" spans="1:39" ht="12.75" x14ac:dyDescent="0.2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24"/>
      <c r="Q1815" s="24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/>
      <c r="AI1815" s="12"/>
      <c r="AJ1815" s="12"/>
      <c r="AK1815" s="12"/>
      <c r="AL1815" s="12"/>
      <c r="AM1815" s="12"/>
    </row>
    <row r="1816" spans="1:39" ht="12.75" x14ac:dyDescent="0.2">
      <c r="A1816" s="12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24"/>
      <c r="Q1816" s="24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/>
    </row>
    <row r="1817" spans="1:39" ht="12.75" x14ac:dyDescent="0.2">
      <c r="A1817" s="12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24"/>
      <c r="Q1817" s="24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L1817" s="12"/>
      <c r="AM1817" s="12"/>
    </row>
    <row r="1818" spans="1:39" ht="12.75" x14ac:dyDescent="0.2">
      <c r="A1818" s="12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24"/>
      <c r="Q1818" s="24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/>
      <c r="AJ1818" s="12"/>
      <c r="AK1818" s="12"/>
      <c r="AL1818" s="12"/>
      <c r="AM1818" s="12"/>
    </row>
    <row r="1819" spans="1:39" ht="12.75" x14ac:dyDescent="0.2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24"/>
      <c r="Q1819" s="24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/>
    </row>
    <row r="1820" spans="1:39" ht="12.75" x14ac:dyDescent="0.2">
      <c r="A1820" s="12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24"/>
      <c r="Q1820" s="24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/>
      <c r="AK1820" s="12"/>
      <c r="AL1820" s="12"/>
      <c r="AM1820" s="12"/>
    </row>
    <row r="1821" spans="1:39" ht="12.75" x14ac:dyDescent="0.2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24"/>
      <c r="Q1821" s="24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/>
      <c r="AK1821" s="12"/>
      <c r="AL1821" s="12"/>
      <c r="AM1821" s="12"/>
    </row>
    <row r="1822" spans="1:39" ht="12.75" x14ac:dyDescent="0.2">
      <c r="A1822" s="12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24"/>
      <c r="Q1822" s="24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  <c r="AK1822" s="12"/>
      <c r="AL1822" s="12"/>
      <c r="AM1822" s="12"/>
    </row>
    <row r="1823" spans="1:39" ht="12.75" x14ac:dyDescent="0.2">
      <c r="A1823" s="12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24"/>
      <c r="Q1823" s="24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/>
    </row>
    <row r="1824" spans="1:39" ht="12.75" x14ac:dyDescent="0.2">
      <c r="A1824" s="12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24"/>
      <c r="Q1824" s="24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/>
      <c r="AK1824" s="12"/>
      <c r="AL1824" s="12"/>
      <c r="AM1824" s="12"/>
    </row>
    <row r="1825" spans="1:39" ht="12.75" x14ac:dyDescent="0.2">
      <c r="A1825" s="12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24"/>
      <c r="Q1825" s="24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/>
      <c r="AK1825" s="12"/>
      <c r="AL1825" s="12"/>
      <c r="AM1825" s="12"/>
    </row>
    <row r="1826" spans="1:39" ht="12.75" x14ac:dyDescent="0.2">
      <c r="A1826" s="12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24"/>
      <c r="Q1826" s="24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</row>
    <row r="1827" spans="1:39" ht="12.75" x14ac:dyDescent="0.2">
      <c r="A1827" s="12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24"/>
      <c r="Q1827" s="24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/>
      <c r="AI1827" s="12"/>
      <c r="AJ1827" s="12"/>
      <c r="AK1827" s="12"/>
      <c r="AL1827" s="12"/>
      <c r="AM1827" s="12"/>
    </row>
    <row r="1828" spans="1:39" ht="12.75" x14ac:dyDescent="0.2">
      <c r="A1828" s="12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24"/>
      <c r="Q1828" s="24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  <c r="AK1828" s="12"/>
      <c r="AL1828" s="12"/>
      <c r="AM1828" s="12"/>
    </row>
    <row r="1829" spans="1:39" ht="12.75" x14ac:dyDescent="0.2">
      <c r="A1829" s="12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24"/>
      <c r="Q1829" s="24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/>
      <c r="AK1829" s="12"/>
      <c r="AL1829" s="12"/>
      <c r="AM1829" s="12"/>
    </row>
    <row r="1830" spans="1:39" ht="12.75" x14ac:dyDescent="0.2">
      <c r="A1830" s="12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24"/>
      <c r="Q1830" s="24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L1830" s="12"/>
      <c r="AM1830" s="12"/>
    </row>
    <row r="1831" spans="1:39" ht="12.75" x14ac:dyDescent="0.2">
      <c r="A1831" s="12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24"/>
      <c r="Q1831" s="24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/>
    </row>
    <row r="1832" spans="1:39" ht="12.75" x14ac:dyDescent="0.2">
      <c r="A1832" s="12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24"/>
      <c r="Q1832" s="24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2"/>
    </row>
    <row r="1833" spans="1:39" ht="12.75" x14ac:dyDescent="0.2">
      <c r="A1833" s="12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24"/>
      <c r="Q1833" s="24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/>
    </row>
    <row r="1834" spans="1:39" ht="12.75" x14ac:dyDescent="0.2">
      <c r="A1834" s="12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24"/>
      <c r="Q1834" s="24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2"/>
    </row>
    <row r="1835" spans="1:39" ht="12.75" x14ac:dyDescent="0.2">
      <c r="A1835" s="12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24"/>
      <c r="Q1835" s="24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L1835" s="12"/>
      <c r="AM1835" s="12"/>
    </row>
    <row r="1836" spans="1:39" ht="12.75" x14ac:dyDescent="0.2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24"/>
      <c r="Q1836" s="24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</row>
    <row r="1837" spans="1:39" ht="12.75" x14ac:dyDescent="0.2">
      <c r="A1837" s="12"/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24"/>
      <c r="Q1837" s="24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L1837" s="12"/>
      <c r="AM1837" s="12"/>
    </row>
    <row r="1838" spans="1:39" ht="12.75" x14ac:dyDescent="0.2">
      <c r="A1838" s="12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24"/>
      <c r="Q1838" s="24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/>
    </row>
    <row r="1839" spans="1:39" ht="12.75" x14ac:dyDescent="0.2">
      <c r="A1839" s="12"/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24"/>
      <c r="Q1839" s="24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/>
      <c r="AK1839" s="12"/>
      <c r="AL1839" s="12"/>
      <c r="AM1839" s="12"/>
    </row>
    <row r="1840" spans="1:39" ht="12.75" x14ac:dyDescent="0.2">
      <c r="A1840" s="12"/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24"/>
      <c r="Q1840" s="24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  <c r="AK1840" s="12"/>
      <c r="AL1840" s="12"/>
      <c r="AM1840" s="12"/>
    </row>
    <row r="1841" spans="1:39" ht="12.75" x14ac:dyDescent="0.2">
      <c r="A1841" s="12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24"/>
      <c r="Q1841" s="24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/>
    </row>
    <row r="1842" spans="1:39" ht="12.75" x14ac:dyDescent="0.2">
      <c r="A1842" s="12"/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24"/>
      <c r="Q1842" s="24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/>
      <c r="AK1842" s="12"/>
      <c r="AL1842" s="12"/>
      <c r="AM1842" s="12"/>
    </row>
    <row r="1843" spans="1:39" ht="12.75" x14ac:dyDescent="0.2">
      <c r="A1843" s="12"/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24"/>
      <c r="Q1843" s="24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</row>
    <row r="1844" spans="1:39" ht="12.75" x14ac:dyDescent="0.2">
      <c r="A1844" s="12"/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24"/>
      <c r="Q1844" s="24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</row>
    <row r="1845" spans="1:39" ht="12.75" x14ac:dyDescent="0.2">
      <c r="A1845" s="12"/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24"/>
      <c r="Q1845" s="24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12"/>
      <c r="AH1845" s="12"/>
      <c r="AI1845" s="12"/>
      <c r="AJ1845" s="12"/>
      <c r="AK1845" s="12"/>
      <c r="AL1845" s="12"/>
      <c r="AM1845" s="12"/>
    </row>
    <row r="1846" spans="1:39" ht="12.75" x14ac:dyDescent="0.2">
      <c r="A1846" s="12"/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24"/>
      <c r="Q1846" s="24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12"/>
      <c r="AH1846" s="12"/>
      <c r="AI1846" s="12"/>
      <c r="AJ1846" s="12"/>
      <c r="AK1846" s="12"/>
      <c r="AL1846" s="12"/>
      <c r="AM1846" s="12"/>
    </row>
    <row r="1847" spans="1:39" ht="12.75" x14ac:dyDescent="0.2">
      <c r="A1847" s="12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24"/>
      <c r="Q1847" s="24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12"/>
      <c r="AH1847" s="12"/>
      <c r="AI1847" s="12"/>
      <c r="AJ1847" s="12"/>
      <c r="AK1847" s="12"/>
      <c r="AL1847" s="12"/>
      <c r="AM1847" s="12"/>
    </row>
    <row r="1848" spans="1:39" ht="12.75" x14ac:dyDescent="0.2">
      <c r="A1848" s="12"/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24"/>
      <c r="Q1848" s="24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12"/>
      <c r="AH1848" s="12"/>
      <c r="AI1848" s="12"/>
      <c r="AJ1848" s="12"/>
      <c r="AK1848" s="12"/>
      <c r="AL1848" s="12"/>
      <c r="AM1848" s="12"/>
    </row>
    <row r="1849" spans="1:39" ht="12.75" x14ac:dyDescent="0.2">
      <c r="A1849" s="12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24"/>
      <c r="Q1849" s="24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12"/>
      <c r="AH1849" s="12"/>
      <c r="AI1849" s="12"/>
      <c r="AJ1849" s="12"/>
      <c r="AK1849" s="12"/>
      <c r="AL1849" s="12"/>
      <c r="AM1849" s="12"/>
    </row>
    <row r="1850" spans="1:39" ht="12.75" x14ac:dyDescent="0.2">
      <c r="A1850" s="12"/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24"/>
      <c r="Q1850" s="24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/>
      <c r="AI1850" s="12"/>
      <c r="AJ1850" s="12"/>
      <c r="AK1850" s="12"/>
      <c r="AL1850" s="12"/>
      <c r="AM1850" s="12"/>
    </row>
    <row r="1851" spans="1:39" ht="12.75" x14ac:dyDescent="0.2">
      <c r="A1851" s="12"/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24"/>
      <c r="Q1851" s="24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12"/>
      <c r="AH1851" s="12"/>
      <c r="AI1851" s="12"/>
      <c r="AJ1851" s="12"/>
      <c r="AK1851" s="12"/>
      <c r="AL1851" s="12"/>
      <c r="AM1851" s="12"/>
    </row>
    <row r="1852" spans="1:39" ht="12.75" x14ac:dyDescent="0.2">
      <c r="A1852" s="12"/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24"/>
      <c r="Q1852" s="24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  <c r="AK1852" s="12"/>
      <c r="AL1852" s="12"/>
      <c r="AM1852" s="12"/>
    </row>
    <row r="1853" spans="1:39" ht="12.75" x14ac:dyDescent="0.2">
      <c r="A1853" s="12"/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24"/>
      <c r="Q1853" s="24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  <c r="AK1853" s="12"/>
      <c r="AL1853" s="12"/>
      <c r="AM1853" s="12"/>
    </row>
    <row r="1854" spans="1:39" ht="12.75" x14ac:dyDescent="0.2">
      <c r="A1854" s="12"/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24"/>
      <c r="Q1854" s="24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  <c r="AK1854" s="12"/>
      <c r="AL1854" s="12"/>
      <c r="AM1854" s="12"/>
    </row>
    <row r="1855" spans="1:39" ht="12.75" x14ac:dyDescent="0.2">
      <c r="A1855" s="12"/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24"/>
      <c r="Q1855" s="24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12"/>
      <c r="AH1855" s="12"/>
      <c r="AI1855" s="12"/>
      <c r="AJ1855" s="12"/>
      <c r="AK1855" s="12"/>
      <c r="AL1855" s="12"/>
      <c r="AM1855" s="12"/>
    </row>
    <row r="1856" spans="1:39" ht="12.75" x14ac:dyDescent="0.2">
      <c r="A1856" s="12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24"/>
      <c r="Q1856" s="24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/>
      <c r="AI1856" s="12"/>
      <c r="AJ1856" s="12"/>
      <c r="AK1856" s="12"/>
      <c r="AL1856" s="12"/>
      <c r="AM1856" s="12"/>
    </row>
    <row r="1857" spans="1:39" ht="12.75" x14ac:dyDescent="0.2">
      <c r="A1857" s="12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24"/>
      <c r="Q1857" s="24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/>
      <c r="AK1857" s="12"/>
      <c r="AL1857" s="12"/>
      <c r="AM1857" s="12"/>
    </row>
    <row r="1858" spans="1:39" ht="12.75" x14ac:dyDescent="0.2">
      <c r="A1858" s="12"/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24"/>
      <c r="Q1858" s="24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  <c r="AK1858" s="12"/>
      <c r="AL1858" s="12"/>
      <c r="AM1858" s="12"/>
    </row>
    <row r="1859" spans="1:39" ht="12.75" x14ac:dyDescent="0.2">
      <c r="A1859" s="12"/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24"/>
      <c r="Q1859" s="24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/>
      <c r="AI1859" s="12"/>
      <c r="AJ1859" s="12"/>
      <c r="AK1859" s="12"/>
      <c r="AL1859" s="12"/>
      <c r="AM1859" s="12"/>
    </row>
    <row r="1860" spans="1:39" ht="12.75" x14ac:dyDescent="0.2">
      <c r="A1860" s="12"/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24"/>
      <c r="Q1860" s="24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  <c r="AK1860" s="12"/>
      <c r="AL1860" s="12"/>
      <c r="AM1860" s="12"/>
    </row>
    <row r="1861" spans="1:39" ht="12.75" x14ac:dyDescent="0.2">
      <c r="A1861" s="12"/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24"/>
      <c r="Q1861" s="24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/>
      <c r="AI1861" s="12"/>
      <c r="AJ1861" s="12"/>
      <c r="AK1861" s="12"/>
      <c r="AL1861" s="12"/>
      <c r="AM1861" s="12"/>
    </row>
    <row r="1862" spans="1:39" ht="12.75" x14ac:dyDescent="0.2">
      <c r="A1862" s="12"/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24"/>
      <c r="Q1862" s="24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  <c r="AK1862" s="12"/>
      <c r="AL1862" s="12"/>
      <c r="AM1862" s="12"/>
    </row>
    <row r="1863" spans="1:39" ht="12.75" x14ac:dyDescent="0.2">
      <c r="A1863" s="12"/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24"/>
      <c r="Q1863" s="24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  <c r="AK1863" s="12"/>
      <c r="AL1863" s="12"/>
      <c r="AM1863" s="12"/>
    </row>
    <row r="1864" spans="1:39" ht="12.75" x14ac:dyDescent="0.2">
      <c r="A1864" s="12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24"/>
      <c r="Q1864" s="24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  <c r="AK1864" s="12"/>
      <c r="AL1864" s="12"/>
      <c r="AM1864" s="12"/>
    </row>
    <row r="1865" spans="1:39" ht="12.75" x14ac:dyDescent="0.2">
      <c r="A1865" s="12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24"/>
      <c r="Q1865" s="24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12"/>
      <c r="AH1865" s="12"/>
      <c r="AI1865" s="12"/>
      <c r="AJ1865" s="12"/>
      <c r="AK1865" s="12"/>
      <c r="AL1865" s="12"/>
      <c r="AM1865" s="12"/>
    </row>
    <row r="1866" spans="1:39" ht="12.75" x14ac:dyDescent="0.2">
      <c r="A1866" s="12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24"/>
      <c r="Q1866" s="24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12"/>
      <c r="AH1866" s="12"/>
      <c r="AI1866" s="12"/>
      <c r="AJ1866" s="12"/>
      <c r="AK1866" s="12"/>
      <c r="AL1866" s="12"/>
      <c r="AM1866" s="12"/>
    </row>
    <row r="1867" spans="1:39" ht="12.75" x14ac:dyDescent="0.2">
      <c r="A1867" s="12"/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24"/>
      <c r="Q1867" s="24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  <c r="AK1867" s="12"/>
      <c r="AL1867" s="12"/>
      <c r="AM1867" s="12"/>
    </row>
    <row r="1868" spans="1:39" ht="12.75" x14ac:dyDescent="0.2">
      <c r="A1868" s="12"/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24"/>
      <c r="Q1868" s="24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2"/>
    </row>
    <row r="1869" spans="1:39" ht="12.75" x14ac:dyDescent="0.2">
      <c r="A1869" s="12"/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24"/>
      <c r="Q1869" s="24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  <c r="AK1869" s="12"/>
      <c r="AL1869" s="12"/>
      <c r="AM1869" s="12"/>
    </row>
    <row r="1870" spans="1:39" ht="12.75" x14ac:dyDescent="0.2">
      <c r="A1870" s="12"/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24"/>
      <c r="Q1870" s="24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/>
    </row>
    <row r="1871" spans="1:39" ht="12.75" x14ac:dyDescent="0.2">
      <c r="A1871" s="12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24"/>
      <c r="Q1871" s="24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12"/>
      <c r="AH1871" s="12"/>
      <c r="AI1871" s="12"/>
      <c r="AJ1871" s="12"/>
      <c r="AK1871" s="12"/>
      <c r="AL1871" s="12"/>
      <c r="AM1871" s="12"/>
    </row>
    <row r="1872" spans="1:39" ht="12.75" x14ac:dyDescent="0.2">
      <c r="A1872" s="12"/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24"/>
      <c r="Q1872" s="24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2"/>
    </row>
    <row r="1873" spans="1:39" ht="12.75" x14ac:dyDescent="0.2">
      <c r="A1873" s="12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24"/>
      <c r="Q1873" s="24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L1873" s="12"/>
      <c r="AM1873" s="12"/>
    </row>
    <row r="1874" spans="1:39" ht="12.75" x14ac:dyDescent="0.2">
      <c r="A1874" s="12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24"/>
      <c r="Q1874" s="24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/>
      <c r="AK1874" s="12"/>
      <c r="AL1874" s="12"/>
      <c r="AM1874" s="12"/>
    </row>
    <row r="1875" spans="1:39" ht="12.75" x14ac:dyDescent="0.2">
      <c r="A1875" s="12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24"/>
      <c r="Q1875" s="24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12"/>
      <c r="AH1875" s="12"/>
      <c r="AI1875" s="12"/>
      <c r="AJ1875" s="12"/>
      <c r="AK1875" s="12"/>
      <c r="AL1875" s="12"/>
      <c r="AM1875" s="12"/>
    </row>
    <row r="1876" spans="1:39" ht="12.75" x14ac:dyDescent="0.2">
      <c r="A1876" s="12"/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24"/>
      <c r="Q1876" s="24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L1876" s="12"/>
      <c r="AM1876" s="12"/>
    </row>
    <row r="1877" spans="1:39" ht="12.75" x14ac:dyDescent="0.2">
      <c r="A1877" s="12"/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24"/>
      <c r="Q1877" s="24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12"/>
      <c r="AH1877" s="12"/>
      <c r="AI1877" s="12"/>
      <c r="AJ1877" s="12"/>
      <c r="AK1877" s="12"/>
      <c r="AL1877" s="12"/>
      <c r="AM1877" s="12"/>
    </row>
    <row r="1878" spans="1:39" ht="12.75" x14ac:dyDescent="0.2">
      <c r="A1878" s="12"/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24"/>
      <c r="Q1878" s="24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  <c r="AK1878" s="12"/>
      <c r="AL1878" s="12"/>
      <c r="AM1878" s="12"/>
    </row>
    <row r="1879" spans="1:39" ht="12.75" x14ac:dyDescent="0.2">
      <c r="A1879" s="12"/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24"/>
      <c r="Q1879" s="24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12"/>
      <c r="AH1879" s="12"/>
      <c r="AI1879" s="12"/>
      <c r="AJ1879" s="12"/>
      <c r="AK1879" s="12"/>
      <c r="AL1879" s="12"/>
      <c r="AM1879" s="12"/>
    </row>
    <row r="1880" spans="1:39" ht="12.75" x14ac:dyDescent="0.2">
      <c r="A1880" s="12"/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24"/>
      <c r="Q1880" s="24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  <c r="AK1880" s="12"/>
      <c r="AL1880" s="12"/>
      <c r="AM1880" s="12"/>
    </row>
    <row r="1881" spans="1:39" ht="12.75" x14ac:dyDescent="0.2">
      <c r="A1881" s="12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24"/>
      <c r="Q1881" s="24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/>
      <c r="AI1881" s="12"/>
      <c r="AJ1881" s="12"/>
      <c r="AK1881" s="12"/>
      <c r="AL1881" s="12"/>
      <c r="AM1881" s="12"/>
    </row>
    <row r="1882" spans="1:39" ht="12.75" x14ac:dyDescent="0.2">
      <c r="A1882" s="12"/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24"/>
      <c r="Q1882" s="24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12"/>
      <c r="AH1882" s="12"/>
      <c r="AI1882" s="12"/>
      <c r="AJ1882" s="12"/>
      <c r="AK1882" s="12"/>
      <c r="AL1882" s="12"/>
      <c r="AM1882" s="12"/>
    </row>
    <row r="1883" spans="1:39" ht="12.75" x14ac:dyDescent="0.2">
      <c r="A1883" s="12"/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24"/>
      <c r="Q1883" s="24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/>
      <c r="AK1883" s="12"/>
      <c r="AL1883" s="12"/>
      <c r="AM1883" s="12"/>
    </row>
    <row r="1884" spans="1:39" ht="12.75" x14ac:dyDescent="0.2">
      <c r="A1884" s="12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24"/>
      <c r="Q1884" s="24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2"/>
      <c r="AH1884" s="12"/>
      <c r="AI1884" s="12"/>
      <c r="AJ1884" s="12"/>
      <c r="AK1884" s="12"/>
      <c r="AL1884" s="12"/>
      <c r="AM1884" s="12"/>
    </row>
    <row r="1885" spans="1:39" ht="12.75" x14ac:dyDescent="0.2">
      <c r="A1885" s="12"/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24"/>
      <c r="Q1885" s="24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  <c r="AK1885" s="12"/>
      <c r="AL1885" s="12"/>
      <c r="AM1885" s="12"/>
    </row>
    <row r="1886" spans="1:39" ht="12.75" x14ac:dyDescent="0.2">
      <c r="A1886" s="12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24"/>
      <c r="Q1886" s="24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  <c r="AK1886" s="12"/>
      <c r="AL1886" s="12"/>
      <c r="AM1886" s="12"/>
    </row>
    <row r="1887" spans="1:39" ht="12.75" x14ac:dyDescent="0.2">
      <c r="A1887" s="12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24"/>
      <c r="Q1887" s="24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12"/>
      <c r="AH1887" s="12"/>
      <c r="AI1887" s="12"/>
      <c r="AJ1887" s="12"/>
      <c r="AK1887" s="12"/>
      <c r="AL1887" s="12"/>
      <c r="AM1887" s="12"/>
    </row>
    <row r="1888" spans="1:39" ht="12.75" x14ac:dyDescent="0.2">
      <c r="A1888" s="12"/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24"/>
      <c r="Q1888" s="24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  <c r="AK1888" s="12"/>
      <c r="AL1888" s="12"/>
      <c r="AM1888" s="12"/>
    </row>
    <row r="1889" spans="1:39" ht="12.75" x14ac:dyDescent="0.2">
      <c r="A1889" s="12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24"/>
      <c r="Q1889" s="24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12"/>
      <c r="AH1889" s="12"/>
      <c r="AI1889" s="12"/>
      <c r="AJ1889" s="12"/>
      <c r="AK1889" s="12"/>
      <c r="AL1889" s="12"/>
      <c r="AM1889" s="12"/>
    </row>
    <row r="1890" spans="1:39" ht="12.75" x14ac:dyDescent="0.2">
      <c r="A1890" s="12"/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24"/>
      <c r="Q1890" s="24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  <c r="AK1890" s="12"/>
      <c r="AL1890" s="12"/>
      <c r="AM1890" s="12"/>
    </row>
    <row r="1891" spans="1:39" ht="12.75" x14ac:dyDescent="0.2">
      <c r="A1891" s="12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24"/>
      <c r="Q1891" s="24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12"/>
      <c r="AH1891" s="12"/>
      <c r="AI1891" s="12"/>
      <c r="AJ1891" s="12"/>
      <c r="AK1891" s="12"/>
      <c r="AL1891" s="12"/>
      <c r="AM1891" s="12"/>
    </row>
    <row r="1892" spans="1:39" ht="12.75" x14ac:dyDescent="0.2">
      <c r="A1892" s="12"/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24"/>
      <c r="Q1892" s="24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/>
    </row>
    <row r="1893" spans="1:39" ht="12.75" x14ac:dyDescent="0.2">
      <c r="A1893" s="12"/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24"/>
      <c r="Q1893" s="24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  <c r="AK1893" s="12"/>
      <c r="AL1893" s="12"/>
      <c r="AM1893" s="12"/>
    </row>
    <row r="1894" spans="1:39" ht="12.75" x14ac:dyDescent="0.2">
      <c r="A1894" s="12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24"/>
      <c r="Q1894" s="24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  <c r="AK1894" s="12"/>
      <c r="AL1894" s="12"/>
      <c r="AM1894" s="12"/>
    </row>
    <row r="1895" spans="1:39" ht="12.75" x14ac:dyDescent="0.2">
      <c r="A1895" s="12"/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24"/>
      <c r="Q1895" s="24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L1895" s="12"/>
      <c r="AM1895" s="12"/>
    </row>
    <row r="1896" spans="1:39" ht="12.75" x14ac:dyDescent="0.2">
      <c r="A1896" s="12"/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24"/>
      <c r="Q1896" s="24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12"/>
      <c r="AH1896" s="12"/>
      <c r="AI1896" s="12"/>
      <c r="AJ1896" s="12"/>
      <c r="AK1896" s="12"/>
      <c r="AL1896" s="12"/>
      <c r="AM1896" s="12"/>
    </row>
    <row r="1897" spans="1:39" ht="12.75" x14ac:dyDescent="0.2">
      <c r="A1897" s="12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24"/>
      <c r="Q1897" s="24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  <c r="AK1897" s="12"/>
      <c r="AL1897" s="12"/>
      <c r="AM1897" s="12"/>
    </row>
    <row r="1898" spans="1:39" ht="12.75" x14ac:dyDescent="0.2">
      <c r="A1898" s="12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24"/>
      <c r="Q1898" s="24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/>
    </row>
    <row r="1899" spans="1:39" ht="12.75" x14ac:dyDescent="0.2">
      <c r="A1899" s="12"/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24"/>
      <c r="Q1899" s="24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L1899" s="12"/>
      <c r="AM1899" s="12"/>
    </row>
    <row r="1900" spans="1:39" ht="12.75" x14ac:dyDescent="0.2">
      <c r="A1900" s="12"/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24"/>
      <c r="Q1900" s="24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  <c r="AK1900" s="12"/>
      <c r="AL1900" s="12"/>
      <c r="AM1900" s="12"/>
    </row>
    <row r="1901" spans="1:39" ht="12.75" x14ac:dyDescent="0.2">
      <c r="A1901" s="12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24"/>
      <c r="Q1901" s="24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12"/>
      <c r="AH1901" s="12"/>
      <c r="AI1901" s="12"/>
      <c r="AJ1901" s="12"/>
      <c r="AK1901" s="12"/>
      <c r="AL1901" s="12"/>
      <c r="AM1901" s="12"/>
    </row>
    <row r="1902" spans="1:39" ht="12.75" x14ac:dyDescent="0.2">
      <c r="A1902" s="12"/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24"/>
      <c r="Q1902" s="24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12"/>
      <c r="AH1902" s="12"/>
      <c r="AI1902" s="12"/>
      <c r="AJ1902" s="12"/>
      <c r="AK1902" s="12"/>
      <c r="AL1902" s="12"/>
      <c r="AM1902" s="12"/>
    </row>
    <row r="1903" spans="1:39" ht="12.75" x14ac:dyDescent="0.2">
      <c r="A1903" s="12"/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24"/>
      <c r="Q1903" s="24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12"/>
      <c r="AH1903" s="12"/>
      <c r="AI1903" s="12"/>
      <c r="AJ1903" s="12"/>
      <c r="AK1903" s="12"/>
      <c r="AL1903" s="12"/>
      <c r="AM1903" s="12"/>
    </row>
    <row r="1904" spans="1:39" ht="12.75" x14ac:dyDescent="0.2">
      <c r="A1904" s="12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24"/>
      <c r="Q1904" s="24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12"/>
      <c r="AH1904" s="12"/>
      <c r="AI1904" s="12"/>
      <c r="AJ1904" s="12"/>
      <c r="AK1904" s="12"/>
      <c r="AL1904" s="12"/>
      <c r="AM1904" s="12"/>
    </row>
    <row r="1905" spans="1:39" ht="12.75" x14ac:dyDescent="0.2">
      <c r="A1905" s="12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24"/>
      <c r="Q1905" s="24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12"/>
      <c r="AH1905" s="12"/>
      <c r="AI1905" s="12"/>
      <c r="AJ1905" s="12"/>
      <c r="AK1905" s="12"/>
      <c r="AL1905" s="12"/>
      <c r="AM1905" s="12"/>
    </row>
    <row r="1906" spans="1:39" ht="12.75" x14ac:dyDescent="0.2">
      <c r="A1906" s="12"/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24"/>
      <c r="Q1906" s="24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12"/>
      <c r="AH1906" s="12"/>
      <c r="AI1906" s="12"/>
      <c r="AJ1906" s="12"/>
      <c r="AK1906" s="12"/>
      <c r="AL1906" s="12"/>
      <c r="AM1906" s="12"/>
    </row>
    <row r="1907" spans="1:39" ht="12.75" x14ac:dyDescent="0.2">
      <c r="A1907" s="12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24"/>
      <c r="Q1907" s="24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12"/>
      <c r="AH1907" s="12"/>
      <c r="AI1907" s="12"/>
      <c r="AJ1907" s="12"/>
      <c r="AK1907" s="12"/>
      <c r="AL1907" s="12"/>
      <c r="AM1907" s="12"/>
    </row>
    <row r="1908" spans="1:39" ht="12.75" x14ac:dyDescent="0.2">
      <c r="A1908" s="12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24"/>
      <c r="Q1908" s="24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12"/>
      <c r="AH1908" s="12"/>
      <c r="AI1908" s="12"/>
      <c r="AJ1908" s="12"/>
      <c r="AK1908" s="12"/>
      <c r="AL1908" s="12"/>
      <c r="AM1908" s="12"/>
    </row>
    <row r="1909" spans="1:39" ht="12.75" x14ac:dyDescent="0.2">
      <c r="A1909" s="12"/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24"/>
      <c r="Q1909" s="24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12"/>
      <c r="AH1909" s="12"/>
      <c r="AI1909" s="12"/>
      <c r="AJ1909" s="12"/>
      <c r="AK1909" s="12"/>
      <c r="AL1909" s="12"/>
      <c r="AM1909" s="12"/>
    </row>
    <row r="1910" spans="1:39" ht="12.75" x14ac:dyDescent="0.2">
      <c r="A1910" s="12"/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24"/>
      <c r="Q1910" s="24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12"/>
      <c r="AH1910" s="12"/>
      <c r="AI1910" s="12"/>
      <c r="AJ1910" s="12"/>
      <c r="AK1910" s="12"/>
      <c r="AL1910" s="12"/>
      <c r="AM1910" s="12"/>
    </row>
    <row r="1911" spans="1:39" ht="12.75" x14ac:dyDescent="0.2">
      <c r="A1911" s="12"/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24"/>
      <c r="Q1911" s="24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12"/>
      <c r="AH1911" s="12"/>
      <c r="AI1911" s="12"/>
      <c r="AJ1911" s="12"/>
      <c r="AK1911" s="12"/>
      <c r="AL1911" s="12"/>
      <c r="AM1911" s="12"/>
    </row>
    <row r="1912" spans="1:39" ht="12.75" x14ac:dyDescent="0.2">
      <c r="A1912" s="12"/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24"/>
      <c r="Q1912" s="24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12"/>
      <c r="AH1912" s="12"/>
      <c r="AI1912" s="12"/>
      <c r="AJ1912" s="12"/>
      <c r="AK1912" s="12"/>
      <c r="AL1912" s="12"/>
      <c r="AM1912" s="12"/>
    </row>
    <row r="1913" spans="1:39" ht="12.75" x14ac:dyDescent="0.2">
      <c r="A1913" s="12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24"/>
      <c r="Q1913" s="24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12"/>
      <c r="AH1913" s="12"/>
      <c r="AI1913" s="12"/>
      <c r="AJ1913" s="12"/>
      <c r="AK1913" s="12"/>
      <c r="AL1913" s="12"/>
      <c r="AM1913" s="12"/>
    </row>
    <row r="1914" spans="1:39" ht="12.75" x14ac:dyDescent="0.2">
      <c r="A1914" s="12"/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24"/>
      <c r="Q1914" s="24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12"/>
      <c r="AH1914" s="12"/>
      <c r="AI1914" s="12"/>
      <c r="AJ1914" s="12"/>
      <c r="AK1914" s="12"/>
      <c r="AL1914" s="12"/>
      <c r="AM1914" s="12"/>
    </row>
    <row r="1915" spans="1:39" ht="12.75" x14ac:dyDescent="0.2">
      <c r="A1915" s="12"/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24"/>
      <c r="Q1915" s="24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12"/>
      <c r="AH1915" s="12"/>
      <c r="AI1915" s="12"/>
      <c r="AJ1915" s="12"/>
      <c r="AK1915" s="12"/>
      <c r="AL1915" s="12"/>
      <c r="AM1915" s="12"/>
    </row>
    <row r="1916" spans="1:39" ht="12.75" x14ac:dyDescent="0.2">
      <c r="A1916" s="12"/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24"/>
      <c r="Q1916" s="24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2"/>
      <c r="AH1916" s="12"/>
      <c r="AI1916" s="12"/>
      <c r="AJ1916" s="12"/>
      <c r="AK1916" s="12"/>
      <c r="AL1916" s="12"/>
      <c r="AM1916" s="12"/>
    </row>
    <row r="1917" spans="1:39" ht="12.75" x14ac:dyDescent="0.2">
      <c r="A1917" s="12"/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24"/>
      <c r="Q1917" s="24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12"/>
      <c r="AH1917" s="12"/>
      <c r="AI1917" s="12"/>
      <c r="AJ1917" s="12"/>
      <c r="AK1917" s="12"/>
      <c r="AL1917" s="12"/>
      <c r="AM1917" s="12"/>
    </row>
    <row r="1918" spans="1:39" ht="12.75" x14ac:dyDescent="0.2">
      <c r="A1918" s="12"/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24"/>
      <c r="Q1918" s="24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12"/>
      <c r="AH1918" s="12"/>
      <c r="AI1918" s="12"/>
      <c r="AJ1918" s="12"/>
      <c r="AK1918" s="12"/>
      <c r="AL1918" s="12"/>
      <c r="AM1918" s="12"/>
    </row>
    <row r="1919" spans="1:39" ht="12.75" x14ac:dyDescent="0.2">
      <c r="A1919" s="12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24"/>
      <c r="Q1919" s="24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12"/>
      <c r="AH1919" s="12"/>
      <c r="AI1919" s="12"/>
      <c r="AJ1919" s="12"/>
      <c r="AK1919" s="12"/>
      <c r="AL1919" s="12"/>
      <c r="AM1919" s="12"/>
    </row>
    <row r="1920" spans="1:39" ht="12.75" x14ac:dyDescent="0.2">
      <c r="A1920" s="12"/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24"/>
      <c r="Q1920" s="24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2"/>
      <c r="AH1920" s="12"/>
      <c r="AI1920" s="12"/>
      <c r="AJ1920" s="12"/>
      <c r="AK1920" s="12"/>
      <c r="AL1920" s="12"/>
      <c r="AM1920" s="12"/>
    </row>
    <row r="1921" spans="1:39" ht="12.75" x14ac:dyDescent="0.2">
      <c r="A1921" s="12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24"/>
      <c r="Q1921" s="24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12"/>
      <c r="AH1921" s="12"/>
      <c r="AI1921" s="12"/>
      <c r="AJ1921" s="12"/>
      <c r="AK1921" s="12"/>
      <c r="AL1921" s="12"/>
      <c r="AM1921" s="12"/>
    </row>
    <row r="1922" spans="1:39" ht="12.75" x14ac:dyDescent="0.2">
      <c r="A1922" s="12"/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24"/>
      <c r="Q1922" s="24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12"/>
      <c r="AH1922" s="12"/>
      <c r="AI1922" s="12"/>
      <c r="AJ1922" s="12"/>
      <c r="AK1922" s="12"/>
      <c r="AL1922" s="12"/>
      <c r="AM1922" s="12"/>
    </row>
    <row r="1923" spans="1:39" ht="12.75" x14ac:dyDescent="0.2">
      <c r="A1923" s="12"/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24"/>
      <c r="Q1923" s="24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12"/>
      <c r="AG1923" s="12"/>
      <c r="AH1923" s="12"/>
      <c r="AI1923" s="12"/>
      <c r="AJ1923" s="12"/>
      <c r="AK1923" s="12"/>
      <c r="AL1923" s="12"/>
      <c r="AM1923" s="12"/>
    </row>
    <row r="1924" spans="1:39" ht="12.75" x14ac:dyDescent="0.2">
      <c r="A1924" s="12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24"/>
      <c r="Q1924" s="24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12"/>
      <c r="AH1924" s="12"/>
      <c r="AI1924" s="12"/>
      <c r="AJ1924" s="12"/>
      <c r="AK1924" s="12"/>
      <c r="AL1924" s="12"/>
      <c r="AM1924" s="12"/>
    </row>
    <row r="1925" spans="1:39" ht="12.75" x14ac:dyDescent="0.2">
      <c r="A1925" s="12"/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24"/>
      <c r="Q1925" s="24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12"/>
      <c r="AH1925" s="12"/>
      <c r="AI1925" s="12"/>
      <c r="AJ1925" s="12"/>
      <c r="AK1925" s="12"/>
      <c r="AL1925" s="12"/>
      <c r="AM1925" s="12"/>
    </row>
    <row r="1926" spans="1:39" ht="12.75" x14ac:dyDescent="0.2">
      <c r="A1926" s="12"/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24"/>
      <c r="Q1926" s="24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12"/>
      <c r="AH1926" s="12"/>
      <c r="AI1926" s="12"/>
      <c r="AJ1926" s="12"/>
      <c r="AK1926" s="12"/>
      <c r="AL1926" s="12"/>
      <c r="AM1926" s="12"/>
    </row>
    <row r="1927" spans="1:39" ht="12.75" x14ac:dyDescent="0.2">
      <c r="A1927" s="12"/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24"/>
      <c r="Q1927" s="24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12"/>
      <c r="AG1927" s="12"/>
      <c r="AH1927" s="12"/>
      <c r="AI1927" s="12"/>
      <c r="AJ1927" s="12"/>
      <c r="AK1927" s="12"/>
      <c r="AL1927" s="12"/>
      <c r="AM1927" s="12"/>
    </row>
    <row r="1928" spans="1:39" ht="12.75" x14ac:dyDescent="0.2">
      <c r="A1928" s="12"/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24"/>
      <c r="Q1928" s="24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12"/>
      <c r="AH1928" s="12"/>
      <c r="AI1928" s="12"/>
      <c r="AJ1928" s="12"/>
      <c r="AK1928" s="12"/>
      <c r="AL1928" s="12"/>
      <c r="AM1928" s="12"/>
    </row>
    <row r="1929" spans="1:39" ht="12.75" x14ac:dyDescent="0.2">
      <c r="A1929" s="12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24"/>
      <c r="Q1929" s="24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12"/>
      <c r="AH1929" s="12"/>
      <c r="AI1929" s="12"/>
      <c r="AJ1929" s="12"/>
      <c r="AK1929" s="12"/>
      <c r="AL1929" s="12"/>
      <c r="AM1929" s="12"/>
    </row>
    <row r="1930" spans="1:39" ht="12.75" x14ac:dyDescent="0.2">
      <c r="A1930" s="12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24"/>
      <c r="Q1930" s="24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12"/>
      <c r="AH1930" s="12"/>
      <c r="AI1930" s="12"/>
      <c r="AJ1930" s="12"/>
      <c r="AK1930" s="12"/>
      <c r="AL1930" s="12"/>
      <c r="AM1930" s="12"/>
    </row>
    <row r="1931" spans="1:39" ht="12.75" x14ac:dyDescent="0.2">
      <c r="A1931" s="12"/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24"/>
      <c r="Q1931" s="24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12"/>
      <c r="AG1931" s="12"/>
      <c r="AH1931" s="12"/>
      <c r="AI1931" s="12"/>
      <c r="AJ1931" s="12"/>
      <c r="AK1931" s="12"/>
      <c r="AL1931" s="12"/>
      <c r="AM1931" s="12"/>
    </row>
    <row r="1932" spans="1:39" ht="12.75" x14ac:dyDescent="0.2">
      <c r="A1932" s="12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24"/>
      <c r="Q1932" s="24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12"/>
      <c r="AH1932" s="12"/>
      <c r="AI1932" s="12"/>
      <c r="AJ1932" s="12"/>
      <c r="AK1932" s="12"/>
      <c r="AL1932" s="12"/>
      <c r="AM1932" s="12"/>
    </row>
    <row r="1933" spans="1:39" ht="12.75" x14ac:dyDescent="0.2">
      <c r="A1933" s="12"/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24"/>
      <c r="Q1933" s="24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12"/>
      <c r="AG1933" s="12"/>
      <c r="AH1933" s="12"/>
      <c r="AI1933" s="12"/>
      <c r="AJ1933" s="12"/>
      <c r="AK1933" s="12"/>
      <c r="AL1933" s="12"/>
      <c r="AM1933" s="12"/>
    </row>
    <row r="1934" spans="1:39" ht="12.75" x14ac:dyDescent="0.2">
      <c r="A1934" s="12"/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24"/>
      <c r="Q1934" s="24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12"/>
      <c r="AH1934" s="12"/>
      <c r="AI1934" s="12"/>
      <c r="AJ1934" s="12"/>
      <c r="AK1934" s="12"/>
      <c r="AL1934" s="12"/>
      <c r="AM1934" s="12"/>
    </row>
    <row r="1935" spans="1:39" ht="12.75" x14ac:dyDescent="0.2">
      <c r="A1935" s="12"/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24"/>
      <c r="Q1935" s="24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12"/>
      <c r="AG1935" s="12"/>
      <c r="AH1935" s="12"/>
      <c r="AI1935" s="12"/>
      <c r="AJ1935" s="12"/>
      <c r="AK1935" s="12"/>
      <c r="AL1935" s="12"/>
      <c r="AM1935" s="12"/>
    </row>
    <row r="1936" spans="1:39" ht="12.75" x14ac:dyDescent="0.2">
      <c r="A1936" s="12"/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24"/>
      <c r="Q1936" s="24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12"/>
      <c r="AH1936" s="12"/>
      <c r="AI1936" s="12"/>
      <c r="AJ1936" s="12"/>
      <c r="AK1936" s="12"/>
      <c r="AL1936" s="12"/>
      <c r="AM1936" s="12"/>
    </row>
    <row r="1937" spans="1:39" ht="12.75" x14ac:dyDescent="0.2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24"/>
      <c r="Q1937" s="24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12"/>
      <c r="AG1937" s="12"/>
      <c r="AH1937" s="12"/>
      <c r="AI1937" s="12"/>
      <c r="AJ1937" s="12"/>
      <c r="AK1937" s="12"/>
      <c r="AL1937" s="12"/>
      <c r="AM1937" s="12"/>
    </row>
    <row r="1938" spans="1:39" ht="12.75" x14ac:dyDescent="0.2">
      <c r="A1938" s="12"/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24"/>
      <c r="Q1938" s="24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12"/>
      <c r="AH1938" s="12"/>
      <c r="AI1938" s="12"/>
      <c r="AJ1938" s="12"/>
      <c r="AK1938" s="12"/>
      <c r="AL1938" s="12"/>
      <c r="AM1938" s="12"/>
    </row>
    <row r="1939" spans="1:39" ht="12.75" x14ac:dyDescent="0.2">
      <c r="A1939" s="12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24"/>
      <c r="Q1939" s="24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12"/>
      <c r="AG1939" s="12"/>
      <c r="AH1939" s="12"/>
      <c r="AI1939" s="12"/>
      <c r="AJ1939" s="12"/>
      <c r="AK1939" s="12"/>
      <c r="AL1939" s="12"/>
      <c r="AM1939" s="12"/>
    </row>
    <row r="1940" spans="1:39" ht="12.75" x14ac:dyDescent="0.2">
      <c r="A1940" s="12"/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24"/>
      <c r="Q1940" s="24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12"/>
      <c r="AH1940" s="12"/>
      <c r="AI1940" s="12"/>
      <c r="AJ1940" s="12"/>
      <c r="AK1940" s="12"/>
      <c r="AL1940" s="12"/>
      <c r="AM1940" s="12"/>
    </row>
    <row r="1941" spans="1:39" ht="12.75" x14ac:dyDescent="0.2">
      <c r="A1941" s="12"/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24"/>
      <c r="Q1941" s="24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12"/>
      <c r="AG1941" s="12"/>
      <c r="AH1941" s="12"/>
      <c r="AI1941" s="12"/>
      <c r="AJ1941" s="12"/>
      <c r="AK1941" s="12"/>
      <c r="AL1941" s="12"/>
      <c r="AM1941" s="12"/>
    </row>
    <row r="1942" spans="1:39" ht="12.75" x14ac:dyDescent="0.2">
      <c r="A1942" s="12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24"/>
      <c r="Q1942" s="24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12"/>
      <c r="AH1942" s="12"/>
      <c r="AI1942" s="12"/>
      <c r="AJ1942" s="12"/>
      <c r="AK1942" s="12"/>
      <c r="AL1942" s="12"/>
      <c r="AM1942" s="12"/>
    </row>
    <row r="1943" spans="1:39" ht="12.75" x14ac:dyDescent="0.2">
      <c r="A1943" s="12"/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24"/>
      <c r="Q1943" s="24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12"/>
      <c r="AG1943" s="12"/>
      <c r="AH1943" s="12"/>
      <c r="AI1943" s="12"/>
      <c r="AJ1943" s="12"/>
      <c r="AK1943" s="12"/>
      <c r="AL1943" s="12"/>
      <c r="AM1943" s="12"/>
    </row>
    <row r="1944" spans="1:39" ht="12.75" x14ac:dyDescent="0.2">
      <c r="A1944" s="12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24"/>
      <c r="Q1944" s="24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12"/>
      <c r="AH1944" s="12"/>
      <c r="AI1944" s="12"/>
      <c r="AJ1944" s="12"/>
      <c r="AK1944" s="12"/>
      <c r="AL1944" s="12"/>
      <c r="AM1944" s="12"/>
    </row>
    <row r="1945" spans="1:39" ht="12.75" x14ac:dyDescent="0.2">
      <c r="A1945" s="12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24"/>
      <c r="Q1945" s="24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12"/>
      <c r="AH1945" s="12"/>
      <c r="AI1945" s="12"/>
      <c r="AJ1945" s="12"/>
      <c r="AK1945" s="12"/>
      <c r="AL1945" s="12"/>
      <c r="AM1945" s="12"/>
    </row>
    <row r="1946" spans="1:39" ht="12.75" x14ac:dyDescent="0.2">
      <c r="A1946" s="12"/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24"/>
      <c r="Q1946" s="24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12"/>
      <c r="AH1946" s="12"/>
      <c r="AI1946" s="12"/>
      <c r="AJ1946" s="12"/>
      <c r="AK1946" s="12"/>
      <c r="AL1946" s="12"/>
      <c r="AM1946" s="12"/>
    </row>
    <row r="1947" spans="1:39" ht="12.75" x14ac:dyDescent="0.2">
      <c r="A1947" s="12"/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24"/>
      <c r="Q1947" s="24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12"/>
      <c r="AG1947" s="12"/>
      <c r="AH1947" s="12"/>
      <c r="AI1947" s="12"/>
      <c r="AJ1947" s="12"/>
      <c r="AK1947" s="12"/>
      <c r="AL1947" s="12"/>
      <c r="AM1947" s="12"/>
    </row>
    <row r="1948" spans="1:39" ht="12.75" x14ac:dyDescent="0.2">
      <c r="A1948" s="12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24"/>
      <c r="Q1948" s="24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2"/>
      <c r="AH1948" s="12"/>
      <c r="AI1948" s="12"/>
      <c r="AJ1948" s="12"/>
      <c r="AK1948" s="12"/>
      <c r="AL1948" s="12"/>
      <c r="AM1948" s="12"/>
    </row>
    <row r="1949" spans="1:39" ht="12.75" x14ac:dyDescent="0.2">
      <c r="A1949" s="12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24"/>
      <c r="Q1949" s="24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12"/>
      <c r="AH1949" s="12"/>
      <c r="AI1949" s="12"/>
      <c r="AJ1949" s="12"/>
      <c r="AK1949" s="12"/>
      <c r="AL1949" s="12"/>
      <c r="AM1949" s="12"/>
    </row>
    <row r="1950" spans="1:39" ht="12.75" x14ac:dyDescent="0.2">
      <c r="A1950" s="12"/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24"/>
      <c r="Q1950" s="24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2"/>
      <c r="AH1950" s="12"/>
      <c r="AI1950" s="12"/>
      <c r="AJ1950" s="12"/>
      <c r="AK1950" s="12"/>
      <c r="AL1950" s="12"/>
      <c r="AM1950" s="12"/>
    </row>
    <row r="1951" spans="1:39" ht="12.75" x14ac:dyDescent="0.2">
      <c r="A1951" s="12"/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24"/>
      <c r="Q1951" s="24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12"/>
      <c r="AH1951" s="12"/>
      <c r="AI1951" s="12"/>
      <c r="AJ1951" s="12"/>
      <c r="AK1951" s="12"/>
      <c r="AL1951" s="12"/>
      <c r="AM1951" s="12"/>
    </row>
    <row r="1952" spans="1:39" ht="12.75" x14ac:dyDescent="0.2">
      <c r="A1952" s="12"/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24"/>
      <c r="Q1952" s="24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12"/>
      <c r="AH1952" s="12"/>
      <c r="AI1952" s="12"/>
      <c r="AJ1952" s="12"/>
      <c r="AK1952" s="12"/>
      <c r="AL1952" s="12"/>
      <c r="AM1952" s="12"/>
    </row>
    <row r="1953" spans="1:39" ht="12.75" x14ac:dyDescent="0.2">
      <c r="A1953" s="12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24"/>
      <c r="Q1953" s="24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12"/>
      <c r="AH1953" s="12"/>
      <c r="AI1953" s="12"/>
      <c r="AJ1953" s="12"/>
      <c r="AK1953" s="12"/>
      <c r="AL1953" s="12"/>
      <c r="AM1953" s="12"/>
    </row>
    <row r="1954" spans="1:39" ht="12.75" x14ac:dyDescent="0.2">
      <c r="A1954" s="12"/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24"/>
      <c r="Q1954" s="24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2"/>
      <c r="AH1954" s="12"/>
      <c r="AI1954" s="12"/>
      <c r="AJ1954" s="12"/>
      <c r="AK1954" s="12"/>
      <c r="AL1954" s="12"/>
      <c r="AM1954" s="12"/>
    </row>
    <row r="1955" spans="1:39" ht="12.75" x14ac:dyDescent="0.2">
      <c r="A1955" s="12"/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24"/>
      <c r="Q1955" s="24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12"/>
      <c r="AH1955" s="12"/>
      <c r="AI1955" s="12"/>
      <c r="AJ1955" s="12"/>
      <c r="AK1955" s="12"/>
      <c r="AL1955" s="12"/>
      <c r="AM1955" s="12"/>
    </row>
    <row r="1956" spans="1:39" ht="12.75" x14ac:dyDescent="0.2">
      <c r="A1956" s="12"/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24"/>
      <c r="Q1956" s="24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12"/>
      <c r="AH1956" s="12"/>
      <c r="AI1956" s="12"/>
      <c r="AJ1956" s="12"/>
      <c r="AK1956" s="12"/>
      <c r="AL1956" s="12"/>
      <c r="AM1956" s="12"/>
    </row>
    <row r="1957" spans="1:39" ht="12.75" x14ac:dyDescent="0.2">
      <c r="A1957" s="12"/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24"/>
      <c r="Q1957" s="24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12"/>
      <c r="AH1957" s="12"/>
      <c r="AI1957" s="12"/>
      <c r="AJ1957" s="12"/>
      <c r="AK1957" s="12"/>
      <c r="AL1957" s="12"/>
      <c r="AM1957" s="12"/>
    </row>
    <row r="1958" spans="1:39" ht="12.75" x14ac:dyDescent="0.2">
      <c r="A1958" s="12"/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24"/>
      <c r="Q1958" s="24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12"/>
      <c r="AH1958" s="12"/>
      <c r="AI1958" s="12"/>
      <c r="AJ1958" s="12"/>
      <c r="AK1958" s="12"/>
      <c r="AL1958" s="12"/>
      <c r="AM1958" s="12"/>
    </row>
    <row r="1959" spans="1:39" ht="12.75" x14ac:dyDescent="0.2">
      <c r="A1959" s="12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24"/>
      <c r="Q1959" s="24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12"/>
      <c r="AH1959" s="12"/>
      <c r="AI1959" s="12"/>
      <c r="AJ1959" s="12"/>
      <c r="AK1959" s="12"/>
      <c r="AL1959" s="12"/>
      <c r="AM1959" s="12"/>
    </row>
    <row r="1960" spans="1:39" ht="12.75" x14ac:dyDescent="0.2">
      <c r="A1960" s="12"/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24"/>
      <c r="Q1960" s="24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2"/>
      <c r="AH1960" s="12"/>
      <c r="AI1960" s="12"/>
      <c r="AJ1960" s="12"/>
      <c r="AK1960" s="12"/>
      <c r="AL1960" s="12"/>
      <c r="AM1960" s="12"/>
    </row>
    <row r="1961" spans="1:39" ht="12.75" x14ac:dyDescent="0.2">
      <c r="A1961" s="12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24"/>
      <c r="Q1961" s="24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12"/>
      <c r="AH1961" s="12"/>
      <c r="AI1961" s="12"/>
      <c r="AJ1961" s="12"/>
      <c r="AK1961" s="12"/>
      <c r="AL1961" s="12"/>
      <c r="AM1961" s="12"/>
    </row>
    <row r="1962" spans="1:39" ht="12.75" x14ac:dyDescent="0.2">
      <c r="A1962" s="12"/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24"/>
      <c r="Q1962" s="24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2"/>
      <c r="AH1962" s="12"/>
      <c r="AI1962" s="12"/>
      <c r="AJ1962" s="12"/>
      <c r="AK1962" s="12"/>
      <c r="AL1962" s="12"/>
      <c r="AM1962" s="12"/>
    </row>
    <row r="1963" spans="1:39" ht="12.75" x14ac:dyDescent="0.2">
      <c r="A1963" s="12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24"/>
      <c r="Q1963" s="24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12"/>
      <c r="AH1963" s="12"/>
      <c r="AI1963" s="12"/>
      <c r="AJ1963" s="12"/>
      <c r="AK1963" s="12"/>
      <c r="AL1963" s="12"/>
      <c r="AM1963" s="12"/>
    </row>
    <row r="1964" spans="1:39" ht="12.75" x14ac:dyDescent="0.2">
      <c r="A1964" s="12"/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24"/>
      <c r="Q1964" s="24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12"/>
      <c r="AH1964" s="12"/>
      <c r="AI1964" s="12"/>
      <c r="AJ1964" s="12"/>
      <c r="AK1964" s="12"/>
      <c r="AL1964" s="12"/>
      <c r="AM1964" s="12"/>
    </row>
    <row r="1965" spans="1:39" ht="12.75" x14ac:dyDescent="0.2">
      <c r="A1965" s="12"/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24"/>
      <c r="Q1965" s="24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12"/>
      <c r="AH1965" s="12"/>
      <c r="AI1965" s="12"/>
      <c r="AJ1965" s="12"/>
      <c r="AK1965" s="12"/>
      <c r="AL1965" s="12"/>
      <c r="AM1965" s="12"/>
    </row>
    <row r="1966" spans="1:39" ht="12.75" x14ac:dyDescent="0.2">
      <c r="A1966" s="12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24"/>
      <c r="Q1966" s="24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12"/>
      <c r="AH1966" s="12"/>
      <c r="AI1966" s="12"/>
      <c r="AJ1966" s="12"/>
      <c r="AK1966" s="12"/>
      <c r="AL1966" s="12"/>
      <c r="AM1966" s="12"/>
    </row>
    <row r="1967" spans="1:39" ht="12.75" x14ac:dyDescent="0.2">
      <c r="A1967" s="12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24"/>
      <c r="Q1967" s="24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12"/>
      <c r="AH1967" s="12"/>
      <c r="AI1967" s="12"/>
      <c r="AJ1967" s="12"/>
      <c r="AK1967" s="12"/>
      <c r="AL1967" s="12"/>
      <c r="AM1967" s="12"/>
    </row>
    <row r="1968" spans="1:39" ht="12.75" x14ac:dyDescent="0.2">
      <c r="A1968" s="12"/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24"/>
      <c r="Q1968" s="24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12"/>
      <c r="AH1968" s="12"/>
      <c r="AI1968" s="12"/>
      <c r="AJ1968" s="12"/>
      <c r="AK1968" s="12"/>
      <c r="AL1968" s="12"/>
      <c r="AM1968" s="12"/>
    </row>
    <row r="1969" spans="1:39" ht="12.75" x14ac:dyDescent="0.2">
      <c r="A1969" s="12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24"/>
      <c r="Q1969" s="24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12"/>
      <c r="AH1969" s="12"/>
      <c r="AI1969" s="12"/>
      <c r="AJ1969" s="12"/>
      <c r="AK1969" s="12"/>
      <c r="AL1969" s="12"/>
      <c r="AM1969" s="12"/>
    </row>
    <row r="1970" spans="1:39" ht="12.75" x14ac:dyDescent="0.2">
      <c r="A1970" s="12"/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24"/>
      <c r="Q1970" s="24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12"/>
      <c r="AH1970" s="12"/>
      <c r="AI1970" s="12"/>
      <c r="AJ1970" s="12"/>
      <c r="AK1970" s="12"/>
      <c r="AL1970" s="12"/>
      <c r="AM1970" s="12"/>
    </row>
    <row r="1971" spans="1:39" ht="12.75" x14ac:dyDescent="0.2">
      <c r="A1971" s="12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24"/>
      <c r="Q1971" s="24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12"/>
      <c r="AH1971" s="12"/>
      <c r="AI1971" s="12"/>
      <c r="AJ1971" s="12"/>
      <c r="AK1971" s="12"/>
      <c r="AL1971" s="12"/>
      <c r="AM1971" s="12"/>
    </row>
    <row r="1972" spans="1:39" ht="12.75" x14ac:dyDescent="0.2">
      <c r="A1972" s="12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24"/>
      <c r="Q1972" s="24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12"/>
      <c r="AH1972" s="12"/>
      <c r="AI1972" s="12"/>
      <c r="AJ1972" s="12"/>
      <c r="AK1972" s="12"/>
      <c r="AL1972" s="12"/>
      <c r="AM1972" s="12"/>
    </row>
    <row r="1973" spans="1:39" ht="12.75" x14ac:dyDescent="0.2">
      <c r="A1973" s="12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24"/>
      <c r="Q1973" s="24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12"/>
      <c r="AH1973" s="12"/>
      <c r="AI1973" s="12"/>
      <c r="AJ1973" s="12"/>
      <c r="AK1973" s="12"/>
      <c r="AL1973" s="12"/>
      <c r="AM1973" s="12"/>
    </row>
    <row r="1974" spans="1:39" ht="12.75" x14ac:dyDescent="0.2">
      <c r="A1974" s="12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24"/>
      <c r="Q1974" s="24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12"/>
      <c r="AH1974" s="12"/>
      <c r="AI1974" s="12"/>
      <c r="AJ1974" s="12"/>
      <c r="AK1974" s="12"/>
      <c r="AL1974" s="12"/>
      <c r="AM1974" s="12"/>
    </row>
    <row r="1975" spans="1:39" ht="12.75" x14ac:dyDescent="0.2">
      <c r="A1975" s="12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24"/>
      <c r="Q1975" s="24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12"/>
      <c r="AH1975" s="12"/>
      <c r="AI1975" s="12"/>
      <c r="AJ1975" s="12"/>
      <c r="AK1975" s="12"/>
      <c r="AL1975" s="12"/>
      <c r="AM1975" s="12"/>
    </row>
    <row r="1976" spans="1:39" ht="12.75" x14ac:dyDescent="0.2">
      <c r="A1976" s="12"/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24"/>
      <c r="Q1976" s="24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12"/>
      <c r="AH1976" s="12"/>
      <c r="AI1976" s="12"/>
      <c r="AJ1976" s="12"/>
      <c r="AK1976" s="12"/>
      <c r="AL1976" s="12"/>
      <c r="AM1976" s="12"/>
    </row>
    <row r="1977" spans="1:39" ht="12.75" x14ac:dyDescent="0.2">
      <c r="A1977" s="12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24"/>
      <c r="Q1977" s="24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12"/>
      <c r="AH1977" s="12"/>
      <c r="AI1977" s="12"/>
      <c r="AJ1977" s="12"/>
      <c r="AK1977" s="12"/>
      <c r="AL1977" s="12"/>
      <c r="AM1977" s="12"/>
    </row>
    <row r="1978" spans="1:39" ht="12.75" x14ac:dyDescent="0.2">
      <c r="A1978" s="12"/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24"/>
      <c r="Q1978" s="24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12"/>
      <c r="AH1978" s="12"/>
      <c r="AI1978" s="12"/>
      <c r="AJ1978" s="12"/>
      <c r="AK1978" s="12"/>
      <c r="AL1978" s="12"/>
      <c r="AM1978" s="12"/>
    </row>
    <row r="1979" spans="1:39" ht="12.75" x14ac:dyDescent="0.2">
      <c r="A1979" s="12"/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24"/>
      <c r="Q1979" s="24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12"/>
      <c r="AH1979" s="12"/>
      <c r="AI1979" s="12"/>
      <c r="AJ1979" s="12"/>
      <c r="AK1979" s="12"/>
      <c r="AL1979" s="12"/>
      <c r="AM1979" s="12"/>
    </row>
    <row r="1980" spans="1:39" ht="12.75" x14ac:dyDescent="0.2">
      <c r="A1980" s="12"/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24"/>
      <c r="Q1980" s="24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12"/>
      <c r="AH1980" s="12"/>
      <c r="AI1980" s="12"/>
      <c r="AJ1980" s="12"/>
      <c r="AK1980" s="12"/>
      <c r="AL1980" s="12"/>
      <c r="AM1980" s="12"/>
    </row>
    <row r="1981" spans="1:39" ht="12.75" x14ac:dyDescent="0.2">
      <c r="A1981" s="12"/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24"/>
      <c r="Q1981" s="24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12"/>
      <c r="AH1981" s="12"/>
      <c r="AI1981" s="12"/>
      <c r="AJ1981" s="12"/>
      <c r="AK1981" s="12"/>
      <c r="AL1981" s="12"/>
      <c r="AM1981" s="12"/>
    </row>
    <row r="1982" spans="1:39" ht="12.75" x14ac:dyDescent="0.2">
      <c r="A1982" s="12"/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24"/>
      <c r="Q1982" s="24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12"/>
      <c r="AH1982" s="12"/>
      <c r="AI1982" s="12"/>
      <c r="AJ1982" s="12"/>
      <c r="AK1982" s="12"/>
      <c r="AL1982" s="12"/>
      <c r="AM1982" s="12"/>
    </row>
    <row r="1983" spans="1:39" ht="12.75" x14ac:dyDescent="0.2">
      <c r="A1983" s="12"/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24"/>
      <c r="Q1983" s="24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12"/>
      <c r="AG1983" s="12"/>
      <c r="AH1983" s="12"/>
      <c r="AI1983" s="12"/>
      <c r="AJ1983" s="12"/>
      <c r="AK1983" s="12"/>
      <c r="AL1983" s="12"/>
      <c r="AM1983" s="12"/>
    </row>
    <row r="1984" spans="1:39" ht="12.75" x14ac:dyDescent="0.2">
      <c r="A1984" s="12"/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24"/>
      <c r="Q1984" s="24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2"/>
      <c r="AH1984" s="12"/>
      <c r="AI1984" s="12"/>
      <c r="AJ1984" s="12"/>
      <c r="AK1984" s="12"/>
      <c r="AL1984" s="12"/>
      <c r="AM1984" s="12"/>
    </row>
    <row r="1985" spans="1:39" ht="12.75" x14ac:dyDescent="0.2">
      <c r="A1985" s="12"/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24"/>
      <c r="Q1985" s="24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12"/>
      <c r="AH1985" s="12"/>
      <c r="AI1985" s="12"/>
      <c r="AJ1985" s="12"/>
      <c r="AK1985" s="12"/>
      <c r="AL1985" s="12"/>
      <c r="AM1985" s="12"/>
    </row>
    <row r="1986" spans="1:39" ht="12.75" x14ac:dyDescent="0.2">
      <c r="A1986" s="12"/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  <c r="P1986" s="24"/>
      <c r="Q1986" s="24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12"/>
      <c r="AH1986" s="12"/>
      <c r="AI1986" s="12"/>
      <c r="AJ1986" s="12"/>
      <c r="AK1986" s="12"/>
      <c r="AL1986" s="12"/>
      <c r="AM1986" s="12"/>
    </row>
    <row r="1987" spans="1:39" ht="12.75" x14ac:dyDescent="0.2">
      <c r="A1987" s="12"/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24"/>
      <c r="Q1987" s="24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12"/>
      <c r="AH1987" s="12"/>
      <c r="AI1987" s="12"/>
      <c r="AJ1987" s="12"/>
      <c r="AK1987" s="12"/>
      <c r="AL1987" s="12"/>
      <c r="AM1987" s="12"/>
    </row>
    <row r="1988" spans="1:39" ht="12.75" x14ac:dyDescent="0.2">
      <c r="A1988" s="12"/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24"/>
      <c r="Q1988" s="24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2"/>
      <c r="AH1988" s="12"/>
      <c r="AI1988" s="12"/>
      <c r="AJ1988" s="12"/>
      <c r="AK1988" s="12"/>
      <c r="AL1988" s="12"/>
      <c r="AM1988" s="12"/>
    </row>
    <row r="1989" spans="1:39" ht="12.75" x14ac:dyDescent="0.2">
      <c r="A1989" s="12"/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24"/>
      <c r="Q1989" s="24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12"/>
      <c r="AH1989" s="12"/>
      <c r="AI1989" s="12"/>
      <c r="AJ1989" s="12"/>
      <c r="AK1989" s="12"/>
      <c r="AL1989" s="12"/>
      <c r="AM1989" s="12"/>
    </row>
    <row r="1990" spans="1:39" ht="12.75" x14ac:dyDescent="0.2">
      <c r="A1990" s="12"/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24"/>
      <c r="Q1990" s="24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12"/>
      <c r="AH1990" s="12"/>
      <c r="AI1990" s="12"/>
      <c r="AJ1990" s="12"/>
      <c r="AK1990" s="12"/>
      <c r="AL1990" s="12"/>
      <c r="AM1990" s="12"/>
    </row>
    <row r="1991" spans="1:39" ht="12.75" x14ac:dyDescent="0.2">
      <c r="A1991" s="12"/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24"/>
      <c r="Q1991" s="24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12"/>
      <c r="AH1991" s="12"/>
      <c r="AI1991" s="12"/>
      <c r="AJ1991" s="12"/>
      <c r="AK1991" s="12"/>
      <c r="AL1991" s="12"/>
      <c r="AM1991" s="12"/>
    </row>
    <row r="1992" spans="1:39" ht="12.75" x14ac:dyDescent="0.2">
      <c r="A1992" s="12"/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24"/>
      <c r="Q1992" s="24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12"/>
      <c r="AH1992" s="12"/>
      <c r="AI1992" s="12"/>
      <c r="AJ1992" s="12"/>
      <c r="AK1992" s="12"/>
      <c r="AL1992" s="12"/>
      <c r="AM1992" s="12"/>
    </row>
    <row r="1993" spans="1:39" ht="12.75" x14ac:dyDescent="0.2">
      <c r="A1993" s="12"/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24"/>
      <c r="Q1993" s="24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12"/>
      <c r="AH1993" s="12"/>
      <c r="AI1993" s="12"/>
      <c r="AJ1993" s="12"/>
      <c r="AK1993" s="12"/>
      <c r="AL1993" s="12"/>
      <c r="AM1993" s="12"/>
    </row>
    <row r="1994" spans="1:39" ht="12.75" x14ac:dyDescent="0.2">
      <c r="A1994" s="12"/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24"/>
      <c r="Q1994" s="24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12"/>
      <c r="AH1994" s="12"/>
      <c r="AI1994" s="12"/>
      <c r="AJ1994" s="12"/>
      <c r="AK1994" s="12"/>
      <c r="AL1994" s="12"/>
      <c r="AM1994" s="12"/>
    </row>
    <row r="1995" spans="1:39" ht="12.75" x14ac:dyDescent="0.2">
      <c r="A1995" s="12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24"/>
      <c r="Q1995" s="24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12"/>
      <c r="AG1995" s="12"/>
      <c r="AH1995" s="12"/>
      <c r="AI1995" s="12"/>
      <c r="AJ1995" s="12"/>
      <c r="AK1995" s="12"/>
      <c r="AL1995" s="12"/>
      <c r="AM1995" s="12"/>
    </row>
    <row r="1996" spans="1:39" ht="12.75" x14ac:dyDescent="0.2">
      <c r="A1996" s="12"/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24"/>
      <c r="Q1996" s="24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12"/>
      <c r="AH1996" s="12"/>
      <c r="AI1996" s="12"/>
      <c r="AJ1996" s="12"/>
      <c r="AK1996" s="12"/>
      <c r="AL1996" s="12"/>
      <c r="AM1996" s="12"/>
    </row>
    <row r="1997" spans="1:39" ht="12.75" x14ac:dyDescent="0.2">
      <c r="A1997" s="12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24"/>
      <c r="Q1997" s="24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12"/>
      <c r="AG1997" s="12"/>
      <c r="AH1997" s="12"/>
      <c r="AI1997" s="12"/>
      <c r="AJ1997" s="12"/>
      <c r="AK1997" s="12"/>
      <c r="AL1997" s="12"/>
      <c r="AM1997" s="12"/>
    </row>
    <row r="1998" spans="1:39" ht="12.75" x14ac:dyDescent="0.2">
      <c r="A1998" s="12"/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24"/>
      <c r="Q1998" s="24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12"/>
      <c r="AH1998" s="12"/>
      <c r="AI1998" s="12"/>
      <c r="AJ1998" s="12"/>
      <c r="AK1998" s="12"/>
      <c r="AL1998" s="12"/>
      <c r="AM1998" s="12"/>
    </row>
    <row r="1999" spans="1:39" ht="12.75" x14ac:dyDescent="0.2">
      <c r="A1999" s="12"/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24"/>
      <c r="Q1999" s="24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12"/>
      <c r="AG1999" s="12"/>
      <c r="AH1999" s="12"/>
      <c r="AI1999" s="12"/>
      <c r="AJ1999" s="12"/>
      <c r="AK1999" s="12"/>
      <c r="AL1999" s="12"/>
      <c r="AM1999" s="12"/>
    </row>
    <row r="2000" spans="1:39" ht="12.75" x14ac:dyDescent="0.2">
      <c r="A2000" s="12"/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24"/>
      <c r="Q2000" s="24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12"/>
      <c r="AH2000" s="12"/>
      <c r="AI2000" s="12"/>
      <c r="AJ2000" s="12"/>
      <c r="AK2000" s="12"/>
      <c r="AL2000" s="12"/>
      <c r="AM2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koronahun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Aron, Feher</cp:lastModifiedBy>
  <dcterms:modified xsi:type="dcterms:W3CDTF">2023-02-16T08:27:28Z</dcterms:modified>
</cp:coreProperties>
</file>