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7-A-035\OneDrive\바탕 화면\인수인계\■DB도출\내부 활용\[주기적인 요청 DB]주기_AMS Report 메뉴 사용 현황\22.08\"/>
    </mc:Choice>
  </mc:AlternateContent>
  <bookViews>
    <workbookView xWindow="0" yWindow="0" windowWidth="28800" windowHeight="12285"/>
  </bookViews>
  <sheets>
    <sheet name="AMS Report 메뉴 사용 현황" sheetId="1" r:id="rId1"/>
  </sheets>
  <externalReferences>
    <externalReference r:id="rId2"/>
  </externalReferences>
  <definedNames>
    <definedName name="_xlnm._FilterDatabase" localSheetId="0" hidden="1">'AMS Report 메뉴 사용 현황'!$A$15:$I$106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6" i="1"/>
  <c r="G8" i="1" l="1"/>
  <c r="E13" i="1"/>
  <c r="E12" i="1"/>
  <c r="E11" i="1"/>
  <c r="E10" i="1"/>
  <c r="E9" i="1"/>
  <c r="E8" i="1"/>
  <c r="D8" i="1"/>
  <c r="C8" i="1"/>
  <c r="G12" i="1"/>
  <c r="G13" i="1"/>
  <c r="G11" i="1"/>
  <c r="G10" i="1"/>
  <c r="G9" i="1"/>
  <c r="I41" i="1"/>
  <c r="I68" i="1"/>
  <c r="I73" i="1"/>
  <c r="I8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9" i="1"/>
  <c r="I70" i="1"/>
  <c r="I71" i="1"/>
  <c r="I72" i="1"/>
  <c r="I74" i="1"/>
  <c r="I75" i="1"/>
  <c r="I76" i="1"/>
  <c r="I77" i="1"/>
  <c r="I78" i="1"/>
  <c r="I79" i="1"/>
  <c r="I80" i="1"/>
  <c r="I81" i="1"/>
  <c r="I82" i="1"/>
  <c r="I83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6" i="1"/>
</calcChain>
</file>

<file path=xl/sharedStrings.xml><?xml version="1.0" encoding="utf-8"?>
<sst xmlns="http://schemas.openxmlformats.org/spreadsheetml/2006/main" count="206" uniqueCount="110">
  <si>
    <t>광고사업2부문</t>
  </si>
  <si>
    <t>광고사업3부문</t>
  </si>
  <si>
    <t>함현주</t>
  </si>
  <si>
    <t>함철원</t>
  </si>
  <si>
    <t>디지털플래닝</t>
  </si>
  <si>
    <t>한모임</t>
  </si>
  <si>
    <t>최한기</t>
  </si>
  <si>
    <t>최조용</t>
  </si>
  <si>
    <t>최윤희</t>
  </si>
  <si>
    <t>최경원</t>
  </si>
  <si>
    <t>차민선_D</t>
  </si>
  <si>
    <t>지사통합관리</t>
  </si>
  <si>
    <t>광고사업1부문</t>
  </si>
  <si>
    <t>조병철</t>
  </si>
  <si>
    <t>조건</t>
  </si>
  <si>
    <t>제갈민주_D</t>
  </si>
  <si>
    <t>정혜림</t>
  </si>
  <si>
    <t>정석현</t>
  </si>
  <si>
    <t>정미진</t>
  </si>
  <si>
    <t>정래현</t>
  </si>
  <si>
    <t>장성아</t>
  </si>
  <si>
    <t>임미라</t>
  </si>
  <si>
    <t>이형주_D</t>
  </si>
  <si>
    <t>이하늘_D</t>
  </si>
  <si>
    <t>이지훈</t>
  </si>
  <si>
    <t>이지혜_2</t>
  </si>
  <si>
    <t>이주원</t>
  </si>
  <si>
    <t>이일교</t>
  </si>
  <si>
    <t>이은주_1</t>
  </si>
  <si>
    <t>이은주(OP)</t>
  </si>
  <si>
    <t>이승호</t>
  </si>
  <si>
    <t>이미희</t>
  </si>
  <si>
    <t>이미경</t>
  </si>
  <si>
    <t>이대성</t>
  </si>
  <si>
    <t>이계욱/위승지</t>
  </si>
  <si>
    <t>이계욱/박세진_1/노선채</t>
  </si>
  <si>
    <t>이계욱</t>
  </si>
  <si>
    <t>이경수</t>
  </si>
  <si>
    <t>윤홍이</t>
  </si>
  <si>
    <t>위승지</t>
  </si>
  <si>
    <t>안지연</t>
  </si>
  <si>
    <t>안성일</t>
  </si>
  <si>
    <t>안다예</t>
  </si>
  <si>
    <t>선은호</t>
  </si>
  <si>
    <t>석진주</t>
  </si>
  <si>
    <t>변상윤</t>
  </si>
  <si>
    <t>박현진</t>
  </si>
  <si>
    <t>박현빈_D</t>
  </si>
  <si>
    <t>박준수</t>
  </si>
  <si>
    <t>박장철</t>
  </si>
  <si>
    <t>박수정</t>
  </si>
  <si>
    <t>박세진_1</t>
  </si>
  <si>
    <t>박병재</t>
  </si>
  <si>
    <t>노선채/박세진_1</t>
  </si>
  <si>
    <t>노선채</t>
  </si>
  <si>
    <t>김현우</t>
  </si>
  <si>
    <t>김한나_1</t>
  </si>
  <si>
    <t>김창욱_E7</t>
  </si>
  <si>
    <t>김지인</t>
  </si>
  <si>
    <t>김재헌_D</t>
  </si>
  <si>
    <t>김유현/박세진_1/노선채/임미라</t>
  </si>
  <si>
    <t>김유현</t>
  </si>
  <si>
    <t>김예진</t>
  </si>
  <si>
    <t>김송이</t>
  </si>
  <si>
    <t>김보람</t>
  </si>
  <si>
    <t>김미선</t>
  </si>
  <si>
    <t>김동현</t>
  </si>
  <si>
    <t>김도연_E7</t>
  </si>
  <si>
    <t>김대영</t>
  </si>
  <si>
    <t>김다솔</t>
  </si>
  <si>
    <t>김남균_D</t>
  </si>
  <si>
    <t>김경익</t>
  </si>
  <si>
    <t>권원정</t>
  </si>
  <si>
    <t>권도희</t>
  </si>
  <si>
    <t>곽재곤_D</t>
  </si>
  <si>
    <t>고현수</t>
  </si>
  <si>
    <t>강승규</t>
  </si>
  <si>
    <t>가예연</t>
  </si>
  <si>
    <t>3부문_E7</t>
  </si>
  <si>
    <t>3부문1팀관리</t>
  </si>
  <si>
    <t>1부문_E7</t>
  </si>
  <si>
    <t>1부문1팀관리</t>
  </si>
  <si>
    <t>부문</t>
  </si>
  <si>
    <t>직원</t>
  </si>
  <si>
    <t>사용 가능 광고주 수</t>
  </si>
  <si>
    <t>사용 광고주 수</t>
  </si>
  <si>
    <t>사용률</t>
  </si>
  <si>
    <t>사용 가능 광고주 수</t>
    <phoneticPr fontId="2" type="noConversion"/>
  </si>
  <si>
    <t>사용 광고주 수</t>
    <phoneticPr fontId="2" type="noConversion"/>
  </si>
  <si>
    <t>임민경</t>
  </si>
  <si>
    <t>김민지</t>
  </si>
  <si>
    <t>김동욱</t>
  </si>
  <si>
    <t>박나리</t>
  </si>
  <si>
    <t>합계</t>
  </si>
  <si>
    <t>전월 사용률</t>
    <phoneticPr fontId="2" type="noConversion"/>
  </si>
  <si>
    <t>*데이터 기준</t>
    <phoneticPr fontId="2" type="noConversion"/>
  </si>
  <si>
    <t>■ AMS Report 메뉴 사용 현황</t>
    <phoneticPr fontId="2" type="noConversion"/>
  </si>
  <si>
    <t>증감</t>
    <phoneticPr fontId="2" type="noConversion"/>
  </si>
  <si>
    <t>지현성</t>
  </si>
  <si>
    <t>강남지사</t>
  </si>
  <si>
    <t>최윤희/김지인</t>
  </si>
  <si>
    <t>기정헌</t>
  </si>
  <si>
    <t>김정은</t>
  </si>
  <si>
    <t>김소진</t>
  </si>
  <si>
    <t>권현정</t>
  </si>
  <si>
    <t>윤민정</t>
  </si>
  <si>
    <t>증감</t>
    <phoneticPr fontId="2" type="noConversion"/>
  </si>
  <si>
    <t>- 사용 가능 광고주 수: 6월, 7월 총비용 발생 광고주 수</t>
    <phoneticPr fontId="2" type="noConversion"/>
  </si>
  <si>
    <t>- 사용 광고주 수: 자동 발송 등록 및 사용 설정 ON인 광고주 수 + 6월 1일 부터 수동 발송 리포트 생성 요청 광고주 수</t>
    <phoneticPr fontId="2" type="noConversion"/>
  </si>
  <si>
    <t>이번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</si>
</sst>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0" fontId="6" fillId="0" borderId="0" applyFill="0" applyProtection="0"/>
  </cellStyleXfs>
  <cellXfs count="32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0" borderId="1" xfId="0" applyNumberFormat="1" applyFon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>
      <alignment vertical="center"/>
    </xf>
    <xf numFmtId="10" fontId="1" fillId="3" borderId="1" xfId="0" applyNumberFormat="1" applyFont="1" applyFill="1" applyBorder="1">
      <alignment vertical="center"/>
    </xf>
    <xf numFmtId="49" fontId="5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>
      <alignment vertical="center"/>
    </xf>
    <xf numFmtId="10" fontId="1" fillId="0" borderId="1" xfId="0" applyNumberFormat="1" applyFont="1" applyFill="1" applyBorder="1">
      <alignment vertical="center"/>
    </xf>
    <xf numFmtId="49" fontId="1" fillId="0" borderId="0" xfId="0" applyNumberFormat="1" applyFont="1" applyFill="1">
      <alignment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>
      <alignment vertical="center"/>
    </xf>
    <xf numFmtId="10" fontId="1" fillId="0" borderId="2" xfId="0" applyNumberFormat="1" applyFont="1" applyFill="1" applyBorder="1">
      <alignment vertical="center"/>
    </xf>
    <xf numFmtId="3" fontId="1" fillId="0" borderId="1" xfId="0" applyNumberFormat="1" applyFont="1" applyFill="1" applyBorder="1">
      <alignment vertical="center"/>
    </xf>
    <xf numFmtId="3" fontId="1" fillId="0" borderId="1" xfId="0" applyNumberFormat="1" applyFont="1" applyBorder="1">
      <alignment vertical="center"/>
    </xf>
    <xf numFmtId="10" fontId="1" fillId="0" borderId="0" xfId="0" applyNumberFormat="1" applyFo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horizontal="left" vertical="center"/>
    </xf>
    <xf numFmtId="10" fontId="7" fillId="0" borderId="0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>
      <alignment horizontal="right" vertical="center"/>
    </xf>
    <xf numFmtId="49" fontId="3" fillId="2" borderId="0" xfId="0" applyNumberFormat="1" applyFont="1" applyFill="1" applyBorder="1" applyAlignment="1">
      <alignment horizontal="center" vertical="center"/>
    </xf>
    <xf numFmtId="0" fontId="7" fillId="3" borderId="0" xfId="0" applyNumberFormat="1" applyFont="1" applyFill="1" applyBorder="1" applyAlignment="1">
      <alignment horizontal="right" vertical="center"/>
    </xf>
    <xf numFmtId="0" fontId="7" fillId="0" borderId="0" xfId="0" applyNumberFormat="1" applyFont="1" applyFill="1" applyBorder="1" applyAlignment="1">
      <alignment horizontal="righ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S%20Report%20&#47700;&#45684;%20&#49324;&#50857;%20&#54788;&#54889;_2022.08.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S Report 메뉴 사용 현황"/>
    </sheetNames>
    <sheetDataSet>
      <sheetData sheetId="0">
        <row r="7">
          <cell r="C7" t="str">
            <v>사용 가능 광고주 수</v>
          </cell>
          <cell r="D7" t="str">
            <v>사용 광고주 수</v>
          </cell>
          <cell r="E7" t="str">
            <v>사용률</v>
          </cell>
          <cell r="F7" t="str">
            <v>전월 사용률</v>
          </cell>
        </row>
        <row r="8">
          <cell r="C8">
            <v>3004</v>
          </cell>
          <cell r="D8">
            <v>390</v>
          </cell>
          <cell r="E8">
            <v>0.12982689747003995</v>
          </cell>
          <cell r="F8">
            <v>0.12271973466003316</v>
          </cell>
        </row>
        <row r="9">
          <cell r="C9">
            <v>313</v>
          </cell>
          <cell r="D9">
            <v>91</v>
          </cell>
          <cell r="E9">
            <v>0.29073482428115016</v>
          </cell>
          <cell r="F9">
            <v>0.39150943396226418</v>
          </cell>
        </row>
        <row r="10">
          <cell r="C10">
            <v>797</v>
          </cell>
          <cell r="D10">
            <v>228</v>
          </cell>
          <cell r="E10">
            <v>0.28607277289836891</v>
          </cell>
          <cell r="F10">
            <v>0.25960419091967402</v>
          </cell>
        </row>
        <row r="11">
          <cell r="C11">
            <v>1592</v>
          </cell>
          <cell r="D11">
            <v>66</v>
          </cell>
          <cell r="E11">
            <v>4.1457286432160803E-2</v>
          </cell>
          <cell r="F11">
            <v>3.5582822085889573E-2</v>
          </cell>
        </row>
        <row r="12">
          <cell r="C12">
            <v>283</v>
          </cell>
          <cell r="D12">
            <v>5</v>
          </cell>
          <cell r="E12">
            <v>1.7667844522968199E-2</v>
          </cell>
          <cell r="F12">
            <v>2.0270270270270271E-2</v>
          </cell>
        </row>
        <row r="13">
          <cell r="C13">
            <v>19</v>
          </cell>
          <cell r="D13">
            <v>0</v>
          </cell>
          <cell r="E13">
            <v>0</v>
          </cell>
          <cell r="F13">
            <v>0</v>
          </cell>
        </row>
        <row r="15">
          <cell r="C15" t="str">
            <v>직원</v>
          </cell>
          <cell r="D15" t="str">
            <v>사용 가능 광고주 수</v>
          </cell>
          <cell r="E15" t="str">
            <v>사용 광고주 수</v>
          </cell>
          <cell r="F15" t="str">
            <v>사용률</v>
          </cell>
        </row>
        <row r="16">
          <cell r="C16" t="str">
            <v>제갈민주_D</v>
          </cell>
          <cell r="D16">
            <v>65</v>
          </cell>
          <cell r="E16">
            <v>2</v>
          </cell>
          <cell r="F16">
            <v>3.0800000000000001E-2</v>
          </cell>
        </row>
        <row r="17">
          <cell r="C17" t="str">
            <v>박현빈_D</v>
          </cell>
          <cell r="D17">
            <v>25</v>
          </cell>
          <cell r="E17">
            <v>2</v>
          </cell>
          <cell r="F17">
            <v>0.08</v>
          </cell>
        </row>
        <row r="18">
          <cell r="C18" t="str">
            <v>곽재곤_D</v>
          </cell>
          <cell r="D18">
            <v>24</v>
          </cell>
          <cell r="E18">
            <v>1</v>
          </cell>
          <cell r="F18">
            <v>4.1700000000000001E-2</v>
          </cell>
        </row>
        <row r="19">
          <cell r="C19" t="str">
            <v>이은주_1</v>
          </cell>
          <cell r="D19">
            <v>30</v>
          </cell>
          <cell r="E19">
            <v>20</v>
          </cell>
          <cell r="F19">
            <v>0.66669999999999996</v>
          </cell>
        </row>
        <row r="20">
          <cell r="C20" t="str">
            <v>김미선</v>
          </cell>
          <cell r="D20">
            <v>17</v>
          </cell>
          <cell r="E20">
            <v>18</v>
          </cell>
          <cell r="F20">
            <v>1.0588</v>
          </cell>
        </row>
        <row r="21">
          <cell r="C21" t="str">
            <v>윤홍이</v>
          </cell>
          <cell r="D21">
            <v>105</v>
          </cell>
          <cell r="E21">
            <v>8</v>
          </cell>
          <cell r="F21">
            <v>7.6200000000000004E-2</v>
          </cell>
        </row>
        <row r="22">
          <cell r="C22" t="str">
            <v>1부문1팀관리</v>
          </cell>
          <cell r="D22">
            <v>6</v>
          </cell>
          <cell r="E22">
            <v>4</v>
          </cell>
          <cell r="F22">
            <v>0.66669999999999996</v>
          </cell>
        </row>
        <row r="23">
          <cell r="C23" t="str">
            <v>박현진</v>
          </cell>
          <cell r="D23">
            <v>50</v>
          </cell>
          <cell r="E23">
            <v>7</v>
          </cell>
          <cell r="F23">
            <v>0.14000000000000001</v>
          </cell>
        </row>
        <row r="24">
          <cell r="C24" t="str">
            <v>권원정</v>
          </cell>
          <cell r="D24">
            <v>41</v>
          </cell>
          <cell r="E24">
            <v>31</v>
          </cell>
          <cell r="F24">
            <v>0.75609999999999999</v>
          </cell>
        </row>
        <row r="25">
          <cell r="C25" t="str">
            <v>안다예</v>
          </cell>
          <cell r="D25">
            <v>3</v>
          </cell>
          <cell r="E25">
            <v>3</v>
          </cell>
          <cell r="F25">
            <v>1</v>
          </cell>
        </row>
        <row r="26">
          <cell r="C26" t="str">
            <v>고현수</v>
          </cell>
          <cell r="D26">
            <v>67</v>
          </cell>
          <cell r="E26">
            <v>70</v>
          </cell>
          <cell r="F26">
            <v>1.0448</v>
          </cell>
        </row>
        <row r="27">
          <cell r="C27" t="str">
            <v>한모임</v>
          </cell>
          <cell r="D27">
            <v>18</v>
          </cell>
          <cell r="E27">
            <v>17</v>
          </cell>
          <cell r="F27">
            <v>0.94440000000000002</v>
          </cell>
        </row>
        <row r="28">
          <cell r="C28" t="str">
            <v>김지인</v>
          </cell>
          <cell r="D28">
            <v>48</v>
          </cell>
          <cell r="E28">
            <v>2</v>
          </cell>
          <cell r="F28">
            <v>4.1700000000000001E-2</v>
          </cell>
        </row>
        <row r="29">
          <cell r="C29" t="str">
            <v>김대영</v>
          </cell>
          <cell r="D29">
            <v>54</v>
          </cell>
          <cell r="E29">
            <v>5</v>
          </cell>
          <cell r="F29">
            <v>9.2600000000000002E-2</v>
          </cell>
        </row>
        <row r="30">
          <cell r="C30" t="str">
            <v>최윤희</v>
          </cell>
          <cell r="D30">
            <v>66</v>
          </cell>
          <cell r="E30">
            <v>6</v>
          </cell>
          <cell r="F30">
            <v>9.0899999999999995E-2</v>
          </cell>
        </row>
        <row r="31">
          <cell r="C31" t="str">
            <v>이미경</v>
          </cell>
          <cell r="D31">
            <v>3</v>
          </cell>
          <cell r="E31">
            <v>1</v>
          </cell>
          <cell r="F31">
            <v>0.33329999999999999</v>
          </cell>
        </row>
        <row r="32">
          <cell r="C32" t="str">
            <v>이대성</v>
          </cell>
          <cell r="D32">
            <v>33</v>
          </cell>
          <cell r="E32">
            <v>3</v>
          </cell>
          <cell r="F32">
            <v>9.0899999999999995E-2</v>
          </cell>
        </row>
        <row r="33">
          <cell r="C33" t="str">
            <v>이일교</v>
          </cell>
          <cell r="D33">
            <v>52</v>
          </cell>
          <cell r="E33">
            <v>10</v>
          </cell>
          <cell r="F33">
            <v>0.1923</v>
          </cell>
        </row>
        <row r="34">
          <cell r="C34" t="str">
            <v>이지혜_2</v>
          </cell>
          <cell r="D34">
            <v>60</v>
          </cell>
          <cell r="E34">
            <v>43</v>
          </cell>
          <cell r="F34">
            <v>0.7167</v>
          </cell>
        </row>
        <row r="35">
          <cell r="C35" t="str">
            <v>이승호</v>
          </cell>
          <cell r="D35">
            <v>126</v>
          </cell>
          <cell r="E35">
            <v>71</v>
          </cell>
          <cell r="F35">
            <v>0.5635</v>
          </cell>
        </row>
        <row r="36">
          <cell r="C36" t="str">
            <v>3부문1팀관리</v>
          </cell>
          <cell r="D36">
            <v>87</v>
          </cell>
          <cell r="E36">
            <v>2</v>
          </cell>
          <cell r="F36">
            <v>2.3E-2</v>
          </cell>
        </row>
        <row r="37">
          <cell r="C37" t="str">
            <v>정미진</v>
          </cell>
          <cell r="D37">
            <v>47</v>
          </cell>
          <cell r="E37">
            <v>1</v>
          </cell>
          <cell r="F37">
            <v>2.1299999999999999E-2</v>
          </cell>
        </row>
        <row r="38">
          <cell r="C38" t="str">
            <v>박수정</v>
          </cell>
          <cell r="D38">
            <v>66</v>
          </cell>
          <cell r="E38">
            <v>11</v>
          </cell>
          <cell r="F38">
            <v>0.16669999999999999</v>
          </cell>
        </row>
        <row r="39">
          <cell r="C39" t="str">
            <v>선은호</v>
          </cell>
          <cell r="D39">
            <v>37</v>
          </cell>
          <cell r="E39">
            <v>4</v>
          </cell>
          <cell r="F39">
            <v>0.1081</v>
          </cell>
        </row>
        <row r="40">
          <cell r="C40" t="str">
            <v>박병재</v>
          </cell>
          <cell r="D40">
            <v>60</v>
          </cell>
          <cell r="E40">
            <v>5</v>
          </cell>
          <cell r="F40">
            <v>8.3299999999999999E-2</v>
          </cell>
        </row>
        <row r="41">
          <cell r="C41" t="str">
            <v>조병철</v>
          </cell>
          <cell r="D41">
            <v>39</v>
          </cell>
          <cell r="E41">
            <v>1</v>
          </cell>
          <cell r="F41">
            <v>2.5600000000000001E-2</v>
          </cell>
        </row>
        <row r="42">
          <cell r="C42" t="str">
            <v>박세진_1</v>
          </cell>
          <cell r="D42">
            <v>22</v>
          </cell>
          <cell r="E42">
            <v>16</v>
          </cell>
          <cell r="F42">
            <v>0.72729999999999995</v>
          </cell>
        </row>
        <row r="43">
          <cell r="C43" t="str">
            <v>함철원</v>
          </cell>
          <cell r="D43">
            <v>99</v>
          </cell>
          <cell r="E43">
            <v>1</v>
          </cell>
          <cell r="F43">
            <v>1.01E-2</v>
          </cell>
        </row>
        <row r="44">
          <cell r="C44" t="str">
            <v>김유현</v>
          </cell>
          <cell r="D44">
            <v>61</v>
          </cell>
          <cell r="E44">
            <v>6</v>
          </cell>
          <cell r="F44">
            <v>9.8400000000000001E-2</v>
          </cell>
        </row>
        <row r="45">
          <cell r="C45" t="str">
            <v>김동현</v>
          </cell>
          <cell r="D45">
            <v>76</v>
          </cell>
          <cell r="E45">
            <v>2</v>
          </cell>
          <cell r="F45">
            <v>2.63E-2</v>
          </cell>
        </row>
        <row r="46">
          <cell r="C46" t="str">
            <v>김현우</v>
          </cell>
          <cell r="D46">
            <v>19</v>
          </cell>
          <cell r="E46">
            <v>3</v>
          </cell>
          <cell r="F46">
            <v>0.15790000000000001</v>
          </cell>
        </row>
        <row r="47">
          <cell r="C47" t="str">
            <v>정래현</v>
          </cell>
          <cell r="D47">
            <v>32</v>
          </cell>
          <cell r="E47">
            <v>8</v>
          </cell>
          <cell r="F47">
            <v>0.25</v>
          </cell>
        </row>
        <row r="48">
          <cell r="C48" t="str">
            <v>이계욱</v>
          </cell>
          <cell r="D48">
            <v>76</v>
          </cell>
          <cell r="E48">
            <v>2</v>
          </cell>
          <cell r="F48">
            <v>2.63E-2</v>
          </cell>
        </row>
        <row r="49">
          <cell r="C49" t="str">
            <v>노선채</v>
          </cell>
          <cell r="D49">
            <v>60</v>
          </cell>
          <cell r="E49">
            <v>1</v>
          </cell>
          <cell r="F49">
            <v>1.67E-2</v>
          </cell>
        </row>
        <row r="50">
          <cell r="C50" t="str">
            <v>임미라</v>
          </cell>
          <cell r="D50">
            <v>18</v>
          </cell>
          <cell r="E50">
            <v>1</v>
          </cell>
          <cell r="F50">
            <v>5.5599999999999997E-2</v>
          </cell>
        </row>
        <row r="51">
          <cell r="C51" t="str">
            <v>지현성</v>
          </cell>
          <cell r="D51">
            <v>15</v>
          </cell>
          <cell r="E51">
            <v>2</v>
          </cell>
          <cell r="F51">
            <v>0.1333</v>
          </cell>
        </row>
        <row r="52">
          <cell r="C52" t="str">
            <v>박준수</v>
          </cell>
          <cell r="D52">
            <v>2</v>
          </cell>
          <cell r="E52">
            <v>0</v>
          </cell>
          <cell r="F52">
            <v>0</v>
          </cell>
        </row>
        <row r="53">
          <cell r="C53" t="str">
            <v>정석현</v>
          </cell>
          <cell r="D53">
            <v>2</v>
          </cell>
          <cell r="E53">
            <v>0</v>
          </cell>
          <cell r="F53">
            <v>0</v>
          </cell>
        </row>
        <row r="54">
          <cell r="C54" t="str">
            <v>함현주</v>
          </cell>
          <cell r="D54">
            <v>2</v>
          </cell>
          <cell r="E54">
            <v>0</v>
          </cell>
          <cell r="F54">
            <v>0</v>
          </cell>
        </row>
        <row r="55">
          <cell r="C55" t="str">
            <v>지사통합관리</v>
          </cell>
          <cell r="D55">
            <v>12</v>
          </cell>
          <cell r="E55">
            <v>0</v>
          </cell>
          <cell r="F55">
            <v>0</v>
          </cell>
        </row>
        <row r="56">
          <cell r="C56" t="str">
            <v>박종원</v>
          </cell>
          <cell r="D56">
            <v>1</v>
          </cell>
          <cell r="E56">
            <v>0</v>
          </cell>
          <cell r="F56">
            <v>0</v>
          </cell>
        </row>
        <row r="57">
          <cell r="C57" t="str">
            <v>김남균_D</v>
          </cell>
          <cell r="D57">
            <v>53</v>
          </cell>
          <cell r="E57">
            <v>0</v>
          </cell>
          <cell r="F57">
            <v>0</v>
          </cell>
        </row>
        <row r="58">
          <cell r="C58" t="str">
            <v>신혜수_D</v>
          </cell>
          <cell r="D58">
            <v>1</v>
          </cell>
          <cell r="E58">
            <v>0</v>
          </cell>
          <cell r="F58">
            <v>0</v>
          </cell>
        </row>
        <row r="59">
          <cell r="C59" t="str">
            <v>김재헌_D</v>
          </cell>
          <cell r="D59">
            <v>35</v>
          </cell>
          <cell r="E59">
            <v>0</v>
          </cell>
          <cell r="F59">
            <v>0</v>
          </cell>
        </row>
        <row r="60">
          <cell r="C60" t="str">
            <v>박성민_D</v>
          </cell>
          <cell r="D60">
            <v>1</v>
          </cell>
          <cell r="E60">
            <v>0</v>
          </cell>
          <cell r="F60">
            <v>0</v>
          </cell>
        </row>
        <row r="61">
          <cell r="C61" t="str">
            <v>이형주_D</v>
          </cell>
          <cell r="D61">
            <v>59</v>
          </cell>
          <cell r="E61">
            <v>0</v>
          </cell>
          <cell r="F61">
            <v>0</v>
          </cell>
        </row>
        <row r="62">
          <cell r="C62" t="str">
            <v>차민선_D</v>
          </cell>
          <cell r="D62">
            <v>11</v>
          </cell>
          <cell r="E62">
            <v>0</v>
          </cell>
          <cell r="F62">
            <v>0</v>
          </cell>
        </row>
        <row r="63">
          <cell r="C63" t="str">
            <v>이하늘_D</v>
          </cell>
          <cell r="D63">
            <v>7</v>
          </cell>
          <cell r="E63">
            <v>0</v>
          </cell>
          <cell r="F63">
            <v>0</v>
          </cell>
        </row>
        <row r="64">
          <cell r="C64" t="str">
            <v>김지희_D</v>
          </cell>
          <cell r="D64">
            <v>2</v>
          </cell>
          <cell r="E64">
            <v>0</v>
          </cell>
          <cell r="F64">
            <v>0</v>
          </cell>
        </row>
        <row r="65">
          <cell r="C65" t="str">
            <v>이영민</v>
          </cell>
          <cell r="D65">
            <v>1</v>
          </cell>
          <cell r="E65">
            <v>0</v>
          </cell>
          <cell r="F65">
            <v>0</v>
          </cell>
        </row>
        <row r="66">
          <cell r="C66" t="str">
            <v>1부문_E7</v>
          </cell>
          <cell r="D66">
            <v>6</v>
          </cell>
          <cell r="E66">
            <v>0</v>
          </cell>
          <cell r="F66">
            <v>0</v>
          </cell>
        </row>
        <row r="67">
          <cell r="C67" t="str">
            <v>김도연_E7</v>
          </cell>
          <cell r="D67">
            <v>54</v>
          </cell>
          <cell r="E67">
            <v>0</v>
          </cell>
          <cell r="F67">
            <v>0</v>
          </cell>
        </row>
        <row r="68">
          <cell r="C68" t="str">
            <v>이경수</v>
          </cell>
          <cell r="D68">
            <v>47</v>
          </cell>
          <cell r="E68">
            <v>0</v>
          </cell>
          <cell r="F68">
            <v>0</v>
          </cell>
        </row>
        <row r="69">
          <cell r="C69" t="str">
            <v>김태영</v>
          </cell>
          <cell r="D69">
            <v>1</v>
          </cell>
          <cell r="E69">
            <v>0</v>
          </cell>
          <cell r="F69">
            <v>0</v>
          </cell>
        </row>
        <row r="70">
          <cell r="C70" t="str">
            <v>최다솜</v>
          </cell>
          <cell r="D70">
            <v>1</v>
          </cell>
          <cell r="E70">
            <v>0</v>
          </cell>
          <cell r="F70">
            <v>0</v>
          </cell>
        </row>
        <row r="71">
          <cell r="C71" t="str">
            <v>김다솔</v>
          </cell>
          <cell r="D71">
            <v>7</v>
          </cell>
          <cell r="E71">
            <v>0</v>
          </cell>
          <cell r="F71">
            <v>0</v>
          </cell>
        </row>
        <row r="72">
          <cell r="C72" t="str">
            <v>김창욱_E7</v>
          </cell>
          <cell r="D72">
            <v>18</v>
          </cell>
          <cell r="E72">
            <v>0</v>
          </cell>
          <cell r="F72">
            <v>0</v>
          </cell>
        </row>
        <row r="73">
          <cell r="C73" t="str">
            <v>최윤희/김지인</v>
          </cell>
          <cell r="D73">
            <v>14</v>
          </cell>
          <cell r="E73">
            <v>0</v>
          </cell>
          <cell r="F73">
            <v>0</v>
          </cell>
        </row>
        <row r="74">
          <cell r="C74" t="str">
            <v>기정헌</v>
          </cell>
          <cell r="D74">
            <v>8</v>
          </cell>
          <cell r="E74">
            <v>0</v>
          </cell>
          <cell r="F74">
            <v>0</v>
          </cell>
        </row>
        <row r="75">
          <cell r="C75" t="str">
            <v>최조용</v>
          </cell>
          <cell r="D75">
            <v>43</v>
          </cell>
          <cell r="E75">
            <v>0</v>
          </cell>
          <cell r="F75">
            <v>0</v>
          </cell>
        </row>
        <row r="76">
          <cell r="C76" t="str">
            <v>안성일</v>
          </cell>
          <cell r="D76">
            <v>35</v>
          </cell>
          <cell r="E76">
            <v>0</v>
          </cell>
          <cell r="F76">
            <v>0</v>
          </cell>
        </row>
        <row r="77">
          <cell r="C77" t="str">
            <v>변상윤</v>
          </cell>
          <cell r="D77">
            <v>53</v>
          </cell>
          <cell r="E77">
            <v>0</v>
          </cell>
          <cell r="F77">
            <v>0</v>
          </cell>
        </row>
        <row r="78">
          <cell r="C78" t="str">
            <v>조건</v>
          </cell>
          <cell r="D78">
            <v>43</v>
          </cell>
          <cell r="E78">
            <v>0</v>
          </cell>
          <cell r="F78">
            <v>0</v>
          </cell>
        </row>
        <row r="79">
          <cell r="C79" t="str">
            <v>김정은</v>
          </cell>
          <cell r="D79">
            <v>1</v>
          </cell>
          <cell r="E79">
            <v>0</v>
          </cell>
          <cell r="F79">
            <v>0</v>
          </cell>
        </row>
        <row r="80">
          <cell r="C80" t="str">
            <v>이은주(OP)</v>
          </cell>
          <cell r="D80">
            <v>1</v>
          </cell>
          <cell r="E80">
            <v>0</v>
          </cell>
          <cell r="F80">
            <v>0</v>
          </cell>
        </row>
        <row r="81">
          <cell r="C81" t="str">
            <v>최다희</v>
          </cell>
          <cell r="D81">
            <v>1</v>
          </cell>
          <cell r="E81">
            <v>0</v>
          </cell>
          <cell r="F81">
            <v>0</v>
          </cell>
        </row>
        <row r="82">
          <cell r="C82" t="str">
            <v>위승지</v>
          </cell>
          <cell r="D82">
            <v>18</v>
          </cell>
          <cell r="E82">
            <v>0</v>
          </cell>
          <cell r="F82">
            <v>0</v>
          </cell>
        </row>
        <row r="83">
          <cell r="C83" t="str">
            <v>강승규</v>
          </cell>
          <cell r="D83">
            <v>96</v>
          </cell>
          <cell r="E83">
            <v>0</v>
          </cell>
          <cell r="F83">
            <v>0</v>
          </cell>
        </row>
        <row r="84">
          <cell r="C84" t="str">
            <v>김상지</v>
          </cell>
          <cell r="D84">
            <v>1</v>
          </cell>
          <cell r="E84">
            <v>0</v>
          </cell>
          <cell r="F84">
            <v>0</v>
          </cell>
        </row>
        <row r="85">
          <cell r="C85" t="str">
            <v>김보람</v>
          </cell>
          <cell r="D85">
            <v>60</v>
          </cell>
          <cell r="E85">
            <v>0</v>
          </cell>
          <cell r="F85">
            <v>0</v>
          </cell>
        </row>
        <row r="86">
          <cell r="C86" t="str">
            <v>김푸른솔</v>
          </cell>
          <cell r="D86">
            <v>1</v>
          </cell>
          <cell r="E86">
            <v>0</v>
          </cell>
          <cell r="F86">
            <v>0</v>
          </cell>
        </row>
        <row r="87">
          <cell r="C87" t="str">
            <v>3부문_E7</v>
          </cell>
          <cell r="D87">
            <v>17</v>
          </cell>
          <cell r="E87">
            <v>0</v>
          </cell>
          <cell r="F87">
            <v>0</v>
          </cell>
        </row>
        <row r="88">
          <cell r="C88" t="str">
            <v>노선채/박세진_1</v>
          </cell>
          <cell r="D88">
            <v>1</v>
          </cell>
          <cell r="E88">
            <v>0</v>
          </cell>
          <cell r="F88">
            <v>0</v>
          </cell>
        </row>
        <row r="89">
          <cell r="C89" t="str">
            <v>석진주</v>
          </cell>
          <cell r="D89">
            <v>1</v>
          </cell>
          <cell r="E89">
            <v>0</v>
          </cell>
          <cell r="F89">
            <v>0</v>
          </cell>
        </row>
        <row r="90">
          <cell r="C90" t="str">
            <v>위승지/임미라</v>
          </cell>
          <cell r="D90">
            <v>1</v>
          </cell>
          <cell r="E90">
            <v>0</v>
          </cell>
          <cell r="F90">
            <v>0</v>
          </cell>
        </row>
        <row r="91">
          <cell r="C91" t="str">
            <v>이계욱/박세진_1/노선채</v>
          </cell>
          <cell r="D91">
            <v>1</v>
          </cell>
          <cell r="E91">
            <v>0</v>
          </cell>
          <cell r="F91">
            <v>0</v>
          </cell>
        </row>
        <row r="92">
          <cell r="C92" t="str">
            <v>권현정</v>
          </cell>
          <cell r="D92">
            <v>1</v>
          </cell>
          <cell r="E92">
            <v>0</v>
          </cell>
          <cell r="F92">
            <v>0</v>
          </cell>
        </row>
        <row r="93">
          <cell r="C93" t="str">
            <v>임우림</v>
          </cell>
          <cell r="D93">
            <v>1</v>
          </cell>
          <cell r="E93">
            <v>0</v>
          </cell>
          <cell r="F93">
            <v>0</v>
          </cell>
        </row>
        <row r="94">
          <cell r="C94" t="str">
            <v>윤민정</v>
          </cell>
          <cell r="D94">
            <v>1</v>
          </cell>
          <cell r="E94">
            <v>0</v>
          </cell>
          <cell r="F94">
            <v>0</v>
          </cell>
        </row>
        <row r="95">
          <cell r="C95" t="str">
            <v>김한나_1</v>
          </cell>
          <cell r="D95">
            <v>33</v>
          </cell>
          <cell r="E95">
            <v>0</v>
          </cell>
          <cell r="F95">
            <v>0</v>
          </cell>
        </row>
        <row r="96">
          <cell r="C96" t="str">
            <v>김유현/박세진_1/노선채/임미라</v>
          </cell>
          <cell r="D96">
            <v>5</v>
          </cell>
          <cell r="E96">
            <v>0</v>
          </cell>
          <cell r="F96">
            <v>0</v>
          </cell>
        </row>
        <row r="97">
          <cell r="C97" t="str">
            <v>이지훈</v>
          </cell>
          <cell r="D97">
            <v>8</v>
          </cell>
          <cell r="E97">
            <v>0</v>
          </cell>
          <cell r="F97">
            <v>0</v>
          </cell>
        </row>
        <row r="98">
          <cell r="C98" t="str">
            <v>최경원</v>
          </cell>
          <cell r="D98">
            <v>1</v>
          </cell>
          <cell r="E98">
            <v>0</v>
          </cell>
          <cell r="F98">
            <v>0</v>
          </cell>
        </row>
        <row r="99">
          <cell r="C99" t="str">
            <v>이미희</v>
          </cell>
          <cell r="D99">
            <v>10</v>
          </cell>
          <cell r="E99">
            <v>0</v>
          </cell>
          <cell r="F99">
            <v>0</v>
          </cell>
        </row>
        <row r="100">
          <cell r="C100" t="str">
            <v>김예진</v>
          </cell>
          <cell r="D100">
            <v>35</v>
          </cell>
          <cell r="E100">
            <v>0</v>
          </cell>
          <cell r="F100">
            <v>0</v>
          </cell>
        </row>
        <row r="101">
          <cell r="C101" t="str">
            <v>임민경</v>
          </cell>
          <cell r="D101">
            <v>1</v>
          </cell>
          <cell r="E101">
            <v>0</v>
          </cell>
          <cell r="F101">
            <v>0</v>
          </cell>
        </row>
        <row r="102">
          <cell r="C102" t="str">
            <v>권도희</v>
          </cell>
          <cell r="D102">
            <v>17</v>
          </cell>
          <cell r="E102">
            <v>0</v>
          </cell>
          <cell r="F102">
            <v>0</v>
          </cell>
        </row>
        <row r="103">
          <cell r="C103" t="str">
            <v>이계욱/위승지</v>
          </cell>
          <cell r="D103">
            <v>1</v>
          </cell>
          <cell r="E103">
            <v>0</v>
          </cell>
          <cell r="F103">
            <v>0</v>
          </cell>
        </row>
        <row r="104">
          <cell r="C104" t="str">
            <v>김동욱</v>
          </cell>
          <cell r="D104">
            <v>2</v>
          </cell>
          <cell r="E104">
            <v>0</v>
          </cell>
          <cell r="F104">
            <v>0</v>
          </cell>
        </row>
        <row r="105">
          <cell r="C105" t="str">
            <v>정혜림</v>
          </cell>
          <cell r="D105">
            <v>20</v>
          </cell>
          <cell r="E105">
            <v>0</v>
          </cell>
          <cell r="F105">
            <v>0</v>
          </cell>
        </row>
        <row r="106">
          <cell r="C106" t="str">
            <v>장성아</v>
          </cell>
          <cell r="D106">
            <v>1</v>
          </cell>
          <cell r="E106">
            <v>0</v>
          </cell>
          <cell r="F106">
            <v>0</v>
          </cell>
        </row>
        <row r="107">
          <cell r="C107" t="str">
            <v>한지훈</v>
          </cell>
          <cell r="D107">
            <v>18</v>
          </cell>
          <cell r="E107">
            <v>0</v>
          </cell>
          <cell r="F107">
            <v>0</v>
          </cell>
        </row>
        <row r="108">
          <cell r="C108" t="str">
            <v>정미진/위승지</v>
          </cell>
          <cell r="D108">
            <v>1</v>
          </cell>
          <cell r="E108">
            <v>0</v>
          </cell>
          <cell r="F108">
            <v>0</v>
          </cell>
        </row>
        <row r="109">
          <cell r="C109" t="str">
            <v>박장철</v>
          </cell>
          <cell r="D109">
            <v>124</v>
          </cell>
          <cell r="E109">
            <v>0</v>
          </cell>
          <cell r="F109">
            <v>0</v>
          </cell>
        </row>
        <row r="110">
          <cell r="C110" t="str">
            <v>홍경민</v>
          </cell>
          <cell r="D110">
            <v>2</v>
          </cell>
          <cell r="E110">
            <v>0</v>
          </cell>
          <cell r="F110">
            <v>0</v>
          </cell>
        </row>
        <row r="111">
          <cell r="C111" t="str">
            <v>김경익</v>
          </cell>
          <cell r="D111">
            <v>41</v>
          </cell>
          <cell r="E111">
            <v>0</v>
          </cell>
          <cell r="F111">
            <v>0</v>
          </cell>
        </row>
        <row r="112">
          <cell r="C112" t="str">
            <v>최한기</v>
          </cell>
          <cell r="D112">
            <v>54</v>
          </cell>
          <cell r="E112">
            <v>0</v>
          </cell>
          <cell r="F112">
            <v>0</v>
          </cell>
        </row>
        <row r="113">
          <cell r="C113" t="str">
            <v>안지연</v>
          </cell>
          <cell r="D113">
            <v>86</v>
          </cell>
          <cell r="E113">
            <v>0</v>
          </cell>
          <cell r="F113">
            <v>0</v>
          </cell>
        </row>
        <row r="114">
          <cell r="C114" t="str">
            <v>이주원</v>
          </cell>
          <cell r="D114">
            <v>43</v>
          </cell>
          <cell r="E114">
            <v>0</v>
          </cell>
          <cell r="F114">
            <v>0</v>
          </cell>
        </row>
        <row r="115">
          <cell r="C115" t="str">
            <v>박나리</v>
          </cell>
          <cell r="D115">
            <v>1</v>
          </cell>
          <cell r="E115">
            <v>0</v>
          </cell>
          <cell r="F115">
            <v>0</v>
          </cell>
        </row>
        <row r="116">
          <cell r="C116" t="str">
            <v>김송이</v>
          </cell>
          <cell r="D116">
            <v>71</v>
          </cell>
          <cell r="E116">
            <v>0</v>
          </cell>
          <cell r="F11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I106"/>
  <sheetViews>
    <sheetView showGridLines="0" tabSelected="1" workbookViewId="0">
      <pane ySplit="15" topLeftCell="A16" activePane="bottomLeft" state="frozen"/>
      <selection pane="bottomLeft" activeCell="C111" sqref="C111"/>
    </sheetView>
  </sheetViews>
  <sheetFormatPr defaultRowHeight="12" x14ac:dyDescent="0.3"/>
  <cols>
    <col min="1" max="1" width="2.25" style="17" customWidth="1"/>
    <col min="2" max="3" width="23.125" style="1" customWidth="1"/>
    <col min="4" max="4" width="23.125" style="13" customWidth="1"/>
    <col min="5" max="9" width="23.125" style="1" customWidth="1"/>
    <col min="10" max="16384" width="9" style="17"/>
  </cols>
  <sheetData>
    <row r="1" spans="2:9" ht="7.5" customHeight="1" x14ac:dyDescent="0.3"/>
    <row r="2" spans="2:9" ht="16.5" x14ac:dyDescent="0.3">
      <c r="B2" s="6" t="s">
        <v>96</v>
      </c>
    </row>
    <row r="3" spans="2:9" x14ac:dyDescent="0.3">
      <c r="B3" s="1" t="s">
        <v>95</v>
      </c>
    </row>
    <row r="4" spans="2:9" x14ac:dyDescent="0.3">
      <c r="B4" s="1" t="s">
        <v>107</v>
      </c>
    </row>
    <row r="5" spans="2:9" x14ac:dyDescent="0.3">
      <c r="B5" s="1" t="s">
        <v>108</v>
      </c>
      <c r="G5" s="23"/>
      <c r="H5" s="23"/>
    </row>
    <row r="6" spans="2:9" x14ac:dyDescent="0.3">
      <c r="B6" s="12"/>
    </row>
    <row r="7" spans="2:9" x14ac:dyDescent="0.3">
      <c r="B7" s="3" t="s">
        <v>82</v>
      </c>
      <c r="C7" s="3" t="s">
        <v>87</v>
      </c>
      <c r="D7" s="14" t="s">
        <v>88</v>
      </c>
      <c r="E7" s="3" t="s">
        <v>86</v>
      </c>
      <c r="F7" s="3" t="s">
        <v>94</v>
      </c>
      <c r="G7" s="3" t="s">
        <v>106</v>
      </c>
      <c r="H7" s="29"/>
      <c r="I7" s="24"/>
    </row>
    <row r="8" spans="2:9" x14ac:dyDescent="0.3">
      <c r="B8" s="9" t="s">
        <v>93</v>
      </c>
      <c r="C8" s="10">
        <f>SUM(C9:C13)</f>
        <v>3015</v>
      </c>
      <c r="D8" s="15">
        <f>SUM(D9:D13)</f>
        <v>370</v>
      </c>
      <c r="E8" s="11">
        <f t="shared" ref="E8:E13" si="0">D8/C8</f>
        <v>0.12271973466003316</v>
      </c>
      <c r="F8" s="11">
        <v>0.11598347632666001</v>
      </c>
      <c r="G8" s="27" t="str">
        <f>CONCATENATE(ROUND((E8-F8)*100, 2),"%p")</f>
        <v>0.67%p</v>
      </c>
      <c r="H8" s="30"/>
      <c r="I8" s="25"/>
    </row>
    <row r="9" spans="2:9" x14ac:dyDescent="0.3">
      <c r="B9" s="7" t="s">
        <v>12</v>
      </c>
      <c r="C9" s="8">
        <v>212</v>
      </c>
      <c r="D9" s="4">
        <v>83</v>
      </c>
      <c r="E9" s="16">
        <f t="shared" si="0"/>
        <v>0.39150943396226418</v>
      </c>
      <c r="F9" s="5">
        <v>0.3968253968253968</v>
      </c>
      <c r="G9" s="28" t="str">
        <f t="shared" ref="G9:G13" si="1">CONCATENATE(ROUND((E9-F9)*100, 2),"%p")</f>
        <v>-0.53%p</v>
      </c>
      <c r="H9" s="31"/>
      <c r="I9" s="26"/>
    </row>
    <row r="10" spans="2:9" x14ac:dyDescent="0.3">
      <c r="B10" s="7" t="s">
        <v>0</v>
      </c>
      <c r="C10" s="8">
        <v>859</v>
      </c>
      <c r="D10" s="4">
        <v>223</v>
      </c>
      <c r="E10" s="16">
        <f t="shared" si="0"/>
        <v>0.25960419091967402</v>
      </c>
      <c r="F10" s="5">
        <v>0.26627906976744187</v>
      </c>
      <c r="G10" s="28" t="str">
        <f t="shared" si="1"/>
        <v>-0.67%p</v>
      </c>
      <c r="H10" s="31"/>
      <c r="I10" s="25"/>
    </row>
    <row r="11" spans="2:9" x14ac:dyDescent="0.3">
      <c r="B11" s="7" t="s">
        <v>1</v>
      </c>
      <c r="C11" s="8">
        <v>1630</v>
      </c>
      <c r="D11" s="4">
        <v>58</v>
      </c>
      <c r="E11" s="16">
        <f t="shared" si="0"/>
        <v>3.5582822085889573E-2</v>
      </c>
      <c r="F11" s="5">
        <v>2.9782359679266894E-2</v>
      </c>
      <c r="G11" s="28" t="str">
        <f t="shared" si="1"/>
        <v>0.58%p</v>
      </c>
      <c r="H11" s="31"/>
      <c r="I11" s="25"/>
    </row>
    <row r="12" spans="2:9" x14ac:dyDescent="0.3">
      <c r="B12" s="7" t="s">
        <v>4</v>
      </c>
      <c r="C12" s="8">
        <v>296</v>
      </c>
      <c r="D12" s="4">
        <v>6</v>
      </c>
      <c r="E12" s="16">
        <f t="shared" si="0"/>
        <v>2.0270270270270271E-2</v>
      </c>
      <c r="F12" s="5">
        <v>2.7272727272727271E-2</v>
      </c>
      <c r="G12" s="28" t="str">
        <f t="shared" si="1"/>
        <v>-0.7%p</v>
      </c>
      <c r="H12" s="31"/>
      <c r="I12" s="25"/>
    </row>
    <row r="13" spans="2:9" x14ac:dyDescent="0.3">
      <c r="B13" s="7" t="s">
        <v>99</v>
      </c>
      <c r="C13" s="8">
        <v>18</v>
      </c>
      <c r="D13" s="4">
        <v>0</v>
      </c>
      <c r="E13" s="16">
        <f t="shared" si="0"/>
        <v>0</v>
      </c>
      <c r="F13" s="5">
        <v>0</v>
      </c>
      <c r="G13" s="28" t="str">
        <f t="shared" si="1"/>
        <v>0%p</v>
      </c>
      <c r="H13" s="31"/>
      <c r="I13" s="25"/>
    </row>
    <row r="15" spans="2:9" x14ac:dyDescent="0.3">
      <c r="B15" s="3" t="s">
        <v>82</v>
      </c>
      <c r="C15" s="3" t="s">
        <v>83</v>
      </c>
      <c r="D15" s="3" t="s">
        <v>84</v>
      </c>
      <c r="E15" s="3" t="s">
        <v>85</v>
      </c>
      <c r="F15" s="3" t="s">
        <v>86</v>
      </c>
      <c r="G15" s="18" t="s">
        <v>94</v>
      </c>
      <c r="H15" s="18" t="s">
        <v>109</v>
      </c>
      <c r="I15" s="3" t="s">
        <v>97</v>
      </c>
    </row>
    <row r="16" spans="2:9" hidden="1" x14ac:dyDescent="0.3">
      <c r="B16" s="19" t="s">
        <v>0</v>
      </c>
      <c r="C16" s="19" t="s">
        <v>75</v>
      </c>
      <c r="D16" s="21">
        <v>67</v>
      </c>
      <c r="E16" s="21">
        <v>67</v>
      </c>
      <c r="F16" s="16">
        <v>1</v>
      </c>
      <c r="G16" s="20">
        <v>0.93330000000000002</v>
      </c>
      <c r="H16" s="20">
        <f>VLOOKUP(C16,'[1]AMS Report 메뉴 사용 현황'!$C:$F,4,FALSE)</f>
        <v>1.0448</v>
      </c>
      <c r="I16" s="16">
        <f>F16-G16</f>
        <v>6.6699999999999982E-2</v>
      </c>
    </row>
    <row r="17" spans="2:9" hidden="1" x14ac:dyDescent="0.3">
      <c r="B17" s="19" t="s">
        <v>12</v>
      </c>
      <c r="C17" s="19" t="s">
        <v>65</v>
      </c>
      <c r="D17" s="21">
        <v>18</v>
      </c>
      <c r="E17" s="21">
        <v>18</v>
      </c>
      <c r="F17" s="16">
        <v>1</v>
      </c>
      <c r="G17" s="20">
        <v>1</v>
      </c>
      <c r="H17" s="20">
        <f>VLOOKUP(C17,'[1]AMS Report 메뉴 사용 현황'!$C:$F,4,FALSE)</f>
        <v>1.0588</v>
      </c>
      <c r="I17" s="16">
        <f t="shared" ref="I17:I80" si="2">F17-G17</f>
        <v>0</v>
      </c>
    </row>
    <row r="18" spans="2:9" hidden="1" x14ac:dyDescent="0.3">
      <c r="B18" s="19" t="s">
        <v>1</v>
      </c>
      <c r="C18" s="19" t="s">
        <v>60</v>
      </c>
      <c r="D18" s="21">
        <v>2</v>
      </c>
      <c r="E18" s="21">
        <v>2</v>
      </c>
      <c r="F18" s="16">
        <v>1</v>
      </c>
      <c r="G18" s="20">
        <v>1</v>
      </c>
      <c r="H18" s="20">
        <f>VLOOKUP(C18,'[1]AMS Report 메뉴 사용 현황'!$C:$F,4,FALSE)</f>
        <v>0</v>
      </c>
      <c r="I18" s="16">
        <f t="shared" si="2"/>
        <v>0</v>
      </c>
    </row>
    <row r="19" spans="2:9" hidden="1" x14ac:dyDescent="0.3">
      <c r="B19" s="19" t="s">
        <v>0</v>
      </c>
      <c r="C19" s="19" t="s">
        <v>5</v>
      </c>
      <c r="D19" s="21">
        <v>21</v>
      </c>
      <c r="E19" s="21">
        <v>17</v>
      </c>
      <c r="F19" s="16">
        <v>0.8095</v>
      </c>
      <c r="G19" s="20">
        <v>0.05</v>
      </c>
      <c r="H19" s="20">
        <f>VLOOKUP(C19,'[1]AMS Report 메뉴 사용 현황'!$C:$F,4,FALSE)</f>
        <v>0.94440000000000002</v>
      </c>
      <c r="I19" s="16">
        <f t="shared" si="2"/>
        <v>0.75949999999999995</v>
      </c>
    </row>
    <row r="20" spans="2:9" hidden="1" x14ac:dyDescent="0.3">
      <c r="B20" s="2" t="s">
        <v>12</v>
      </c>
      <c r="C20" s="2" t="s">
        <v>42</v>
      </c>
      <c r="D20" s="22">
        <v>4</v>
      </c>
      <c r="E20" s="22">
        <v>3</v>
      </c>
      <c r="F20" s="5">
        <v>0.75</v>
      </c>
      <c r="G20" s="20">
        <v>1</v>
      </c>
      <c r="H20" s="20">
        <f>VLOOKUP(C20,'[1]AMS Report 메뉴 사용 현황'!$C:$F,4,FALSE)</f>
        <v>1</v>
      </c>
      <c r="I20" s="16">
        <f t="shared" si="2"/>
        <v>-0.25</v>
      </c>
    </row>
    <row r="21" spans="2:9" hidden="1" x14ac:dyDescent="0.3">
      <c r="B21" s="2" t="s">
        <v>0</v>
      </c>
      <c r="C21" s="2" t="s">
        <v>25</v>
      </c>
      <c r="D21" s="22">
        <v>61</v>
      </c>
      <c r="E21" s="22">
        <v>44</v>
      </c>
      <c r="F21" s="5">
        <v>0.74580000000000002</v>
      </c>
      <c r="G21" s="20">
        <v>0.64059999999999995</v>
      </c>
      <c r="H21" s="20">
        <f>VLOOKUP(C21,'[1]AMS Report 메뉴 사용 현황'!$C:$F,4,FALSE)</f>
        <v>0.7167</v>
      </c>
      <c r="I21" s="16">
        <f t="shared" si="2"/>
        <v>0.10520000000000007</v>
      </c>
    </row>
    <row r="22" spans="2:9" hidden="1" x14ac:dyDescent="0.3">
      <c r="B22" s="2" t="s">
        <v>12</v>
      </c>
      <c r="C22" s="2" t="s">
        <v>28</v>
      </c>
      <c r="D22" s="22">
        <v>30</v>
      </c>
      <c r="E22" s="22">
        <v>20</v>
      </c>
      <c r="F22" s="5">
        <v>0.68969999999999998</v>
      </c>
      <c r="G22" s="20">
        <v>0.58620000000000005</v>
      </c>
      <c r="H22" s="20">
        <f>VLOOKUP(C22,'[1]AMS Report 메뉴 사용 현황'!$C:$F,4,FALSE)</f>
        <v>0.66669999999999996</v>
      </c>
      <c r="I22" s="16">
        <f t="shared" si="2"/>
        <v>0.10349999999999993</v>
      </c>
    </row>
    <row r="23" spans="2:9" hidden="1" x14ac:dyDescent="0.3">
      <c r="B23" s="2" t="s">
        <v>1</v>
      </c>
      <c r="C23" s="2" t="s">
        <v>51</v>
      </c>
      <c r="D23" s="22">
        <v>24</v>
      </c>
      <c r="E23" s="22">
        <v>14</v>
      </c>
      <c r="F23" s="5">
        <v>0.58330000000000004</v>
      </c>
      <c r="G23" s="20">
        <v>0.69230000000000003</v>
      </c>
      <c r="H23" s="20">
        <f>VLOOKUP(C23,'[1]AMS Report 메뉴 사용 현황'!$C:$F,4,FALSE)</f>
        <v>0.72729999999999995</v>
      </c>
      <c r="I23" s="16">
        <f t="shared" si="2"/>
        <v>-0.10899999999999999</v>
      </c>
    </row>
    <row r="24" spans="2:9" hidden="1" x14ac:dyDescent="0.3">
      <c r="B24" s="2" t="s">
        <v>0</v>
      </c>
      <c r="C24" s="2" t="s">
        <v>30</v>
      </c>
      <c r="D24" s="22">
        <v>125</v>
      </c>
      <c r="E24" s="22">
        <v>71</v>
      </c>
      <c r="F24" s="5">
        <v>0.56799999999999995</v>
      </c>
      <c r="G24" s="20">
        <v>0.79779999999999995</v>
      </c>
      <c r="H24" s="20">
        <f>VLOOKUP(C24,'[1]AMS Report 메뉴 사용 현황'!$C:$F,4,FALSE)</f>
        <v>0.5635</v>
      </c>
      <c r="I24" s="16">
        <f t="shared" si="2"/>
        <v>-0.2298</v>
      </c>
    </row>
    <row r="25" spans="2:9" hidden="1" x14ac:dyDescent="0.3">
      <c r="B25" s="2" t="s">
        <v>12</v>
      </c>
      <c r="C25" s="2" t="s">
        <v>72</v>
      </c>
      <c r="D25" s="22">
        <v>39</v>
      </c>
      <c r="E25" s="22">
        <v>20</v>
      </c>
      <c r="F25" s="5">
        <v>0.51280000000000003</v>
      </c>
      <c r="G25" s="20">
        <v>0.59260000000000002</v>
      </c>
      <c r="H25" s="20">
        <f>VLOOKUP(C25,'[1]AMS Report 메뉴 사용 현황'!$C:$F,4,FALSE)</f>
        <v>0.75609999999999999</v>
      </c>
      <c r="I25" s="16">
        <f t="shared" si="2"/>
        <v>-7.9799999999999982E-2</v>
      </c>
    </row>
    <row r="26" spans="2:9" hidden="1" x14ac:dyDescent="0.3">
      <c r="B26" s="2" t="s">
        <v>12</v>
      </c>
      <c r="C26" s="2" t="s">
        <v>81</v>
      </c>
      <c r="D26" s="22">
        <v>4</v>
      </c>
      <c r="E26" s="22">
        <v>2</v>
      </c>
      <c r="F26" s="5">
        <v>0.5</v>
      </c>
      <c r="G26" s="20">
        <v>0.5</v>
      </c>
      <c r="H26" s="20">
        <f>VLOOKUP(C26,'[1]AMS Report 메뉴 사용 현황'!$C:$F,4,FALSE)</f>
        <v>0.66669999999999996</v>
      </c>
      <c r="I26" s="16">
        <f t="shared" si="2"/>
        <v>0</v>
      </c>
    </row>
    <row r="27" spans="2:9" x14ac:dyDescent="0.3">
      <c r="B27" s="2" t="s">
        <v>1</v>
      </c>
      <c r="C27" s="2" t="s">
        <v>77</v>
      </c>
      <c r="D27" s="22">
        <v>2</v>
      </c>
      <c r="E27" s="22">
        <v>1</v>
      </c>
      <c r="F27" s="5">
        <v>0.5</v>
      </c>
      <c r="G27" s="20">
        <v>0</v>
      </c>
      <c r="H27" s="20" t="e">
        <f>VLOOKUP(C27,'[1]AMS Report 메뉴 사용 현황'!$C:$F,4,FALSE)</f>
        <v>#N/A</v>
      </c>
      <c r="I27" s="16">
        <f t="shared" si="2"/>
        <v>0.5</v>
      </c>
    </row>
    <row r="28" spans="2:9" hidden="1" x14ac:dyDescent="0.3">
      <c r="B28" s="2" t="s">
        <v>12</v>
      </c>
      <c r="C28" s="2" t="s">
        <v>38</v>
      </c>
      <c r="D28" s="22">
        <v>43</v>
      </c>
      <c r="E28" s="22">
        <v>15</v>
      </c>
      <c r="F28" s="5">
        <v>0.3488</v>
      </c>
      <c r="G28" s="20">
        <v>0.2727</v>
      </c>
      <c r="H28" s="20">
        <f>VLOOKUP(C28,'[1]AMS Report 메뉴 사용 현황'!$C:$F,4,FALSE)</f>
        <v>7.6200000000000004E-2</v>
      </c>
      <c r="I28" s="16">
        <f t="shared" si="2"/>
        <v>7.6100000000000001E-2</v>
      </c>
    </row>
    <row r="29" spans="2:9" hidden="1" x14ac:dyDescent="0.3">
      <c r="B29" s="2" t="s">
        <v>12</v>
      </c>
      <c r="C29" s="2" t="s">
        <v>46</v>
      </c>
      <c r="D29" s="22">
        <v>28</v>
      </c>
      <c r="E29" s="22">
        <v>5</v>
      </c>
      <c r="F29" s="5">
        <v>0.17860000000000001</v>
      </c>
      <c r="G29" s="20">
        <v>0.23080000000000001</v>
      </c>
      <c r="H29" s="20">
        <f>VLOOKUP(C29,'[1]AMS Report 메뉴 사용 현황'!$C:$F,4,FALSE)</f>
        <v>0.14000000000000001</v>
      </c>
      <c r="I29" s="16">
        <f t="shared" si="2"/>
        <v>-5.2199999999999996E-2</v>
      </c>
    </row>
    <row r="30" spans="2:9" hidden="1" x14ac:dyDescent="0.3">
      <c r="B30" s="2" t="s">
        <v>1</v>
      </c>
      <c r="C30" s="2" t="s">
        <v>61</v>
      </c>
      <c r="D30" s="22">
        <v>65</v>
      </c>
      <c r="E30" s="22">
        <v>11</v>
      </c>
      <c r="F30" s="5">
        <v>0.16919999999999999</v>
      </c>
      <c r="G30" s="20">
        <v>4.2299999999999997E-2</v>
      </c>
      <c r="H30" s="20">
        <f>VLOOKUP(C30,'[1]AMS Report 메뉴 사용 현황'!$C:$F,4,FALSE)</f>
        <v>9.8400000000000001E-2</v>
      </c>
      <c r="I30" s="16">
        <f t="shared" si="2"/>
        <v>0.12689999999999999</v>
      </c>
    </row>
    <row r="31" spans="2:9" hidden="1" x14ac:dyDescent="0.3">
      <c r="B31" s="2" t="s">
        <v>0</v>
      </c>
      <c r="C31" s="2" t="s">
        <v>27</v>
      </c>
      <c r="D31" s="22">
        <v>51</v>
      </c>
      <c r="E31" s="22">
        <v>8</v>
      </c>
      <c r="F31" s="5">
        <v>0.15690000000000001</v>
      </c>
      <c r="G31" s="20">
        <v>0.17860000000000001</v>
      </c>
      <c r="H31" s="20">
        <f>VLOOKUP(C31,'[1]AMS Report 메뉴 사용 현황'!$C:$F,4,FALSE)</f>
        <v>0.1923</v>
      </c>
      <c r="I31" s="16">
        <f t="shared" si="2"/>
        <v>-2.1699999999999997E-2</v>
      </c>
    </row>
    <row r="32" spans="2:9" hidden="1" x14ac:dyDescent="0.3">
      <c r="B32" s="2" t="s">
        <v>1</v>
      </c>
      <c r="C32" s="2" t="s">
        <v>50</v>
      </c>
      <c r="D32" s="22">
        <v>66</v>
      </c>
      <c r="E32" s="22">
        <v>10</v>
      </c>
      <c r="F32" s="5">
        <v>0.1515</v>
      </c>
      <c r="G32" s="20">
        <v>0.1449</v>
      </c>
      <c r="H32" s="20">
        <f>VLOOKUP(C32,'[1]AMS Report 메뉴 사용 현황'!$C:$F,4,FALSE)</f>
        <v>0.16669999999999999</v>
      </c>
      <c r="I32" s="16">
        <f t="shared" si="2"/>
        <v>6.5999999999999948E-3</v>
      </c>
    </row>
    <row r="33" spans="2:9" hidden="1" x14ac:dyDescent="0.3">
      <c r="B33" s="2" t="s">
        <v>4</v>
      </c>
      <c r="C33" s="2" t="s">
        <v>47</v>
      </c>
      <c r="D33" s="22">
        <v>27</v>
      </c>
      <c r="E33" s="22">
        <v>3</v>
      </c>
      <c r="F33" s="5">
        <v>0.1111</v>
      </c>
      <c r="G33" s="20">
        <v>0.1212</v>
      </c>
      <c r="H33" s="20">
        <f>VLOOKUP(C33,'[1]AMS Report 메뉴 사용 현황'!$C:$F,4,FALSE)</f>
        <v>0.08</v>
      </c>
      <c r="I33" s="16">
        <f t="shared" si="2"/>
        <v>-1.0099999999999998E-2</v>
      </c>
    </row>
    <row r="34" spans="2:9" hidden="1" x14ac:dyDescent="0.3">
      <c r="B34" s="2" t="s">
        <v>1</v>
      </c>
      <c r="C34" s="2" t="s">
        <v>21</v>
      </c>
      <c r="D34" s="22">
        <v>18</v>
      </c>
      <c r="E34" s="22">
        <v>2</v>
      </c>
      <c r="F34" s="5">
        <v>0.1111</v>
      </c>
      <c r="G34" s="20">
        <v>0</v>
      </c>
      <c r="H34" s="20">
        <f>VLOOKUP(C34,'[1]AMS Report 메뉴 사용 현황'!$C:$F,4,FALSE)</f>
        <v>5.5599999999999997E-2</v>
      </c>
      <c r="I34" s="16">
        <f t="shared" si="2"/>
        <v>0.1111</v>
      </c>
    </row>
    <row r="35" spans="2:9" hidden="1" x14ac:dyDescent="0.3">
      <c r="B35" s="2" t="s">
        <v>0</v>
      </c>
      <c r="C35" s="2" t="s">
        <v>33</v>
      </c>
      <c r="D35" s="22">
        <v>33</v>
      </c>
      <c r="E35" s="22">
        <v>3</v>
      </c>
      <c r="F35" s="5">
        <v>9.0899999999999995E-2</v>
      </c>
      <c r="G35" s="20">
        <v>8.1600000000000006E-2</v>
      </c>
      <c r="H35" s="20">
        <f>VLOOKUP(C35,'[1]AMS Report 메뉴 사용 현황'!$C:$F,4,FALSE)</f>
        <v>9.0899999999999995E-2</v>
      </c>
      <c r="I35" s="16">
        <f t="shared" si="2"/>
        <v>9.2999999999999888E-3</v>
      </c>
    </row>
    <row r="36" spans="2:9" hidden="1" x14ac:dyDescent="0.3">
      <c r="B36" s="2" t="s">
        <v>1</v>
      </c>
      <c r="C36" s="2" t="s">
        <v>52</v>
      </c>
      <c r="D36" s="22">
        <v>60</v>
      </c>
      <c r="E36" s="22">
        <v>5</v>
      </c>
      <c r="F36" s="5">
        <v>8.3299999999999999E-2</v>
      </c>
      <c r="G36" s="20">
        <v>1.7500000000000002E-2</v>
      </c>
      <c r="H36" s="20">
        <f>VLOOKUP(C36,'[1]AMS Report 메뉴 사용 현황'!$C:$F,4,FALSE)</f>
        <v>8.3299999999999999E-2</v>
      </c>
      <c r="I36" s="16">
        <f t="shared" si="2"/>
        <v>6.5799999999999997E-2</v>
      </c>
    </row>
    <row r="37" spans="2:9" hidden="1" x14ac:dyDescent="0.3">
      <c r="B37" s="2" t="s">
        <v>0</v>
      </c>
      <c r="C37" s="2" t="s">
        <v>8</v>
      </c>
      <c r="D37" s="22">
        <v>78</v>
      </c>
      <c r="E37" s="22">
        <v>6</v>
      </c>
      <c r="F37" s="5">
        <v>7.6899999999999996E-2</v>
      </c>
      <c r="G37" s="20">
        <v>0.12</v>
      </c>
      <c r="H37" s="20">
        <f>VLOOKUP(C37,'[1]AMS Report 메뉴 사용 현황'!$C:$F,4,FALSE)</f>
        <v>9.0899999999999995E-2</v>
      </c>
      <c r="I37" s="16">
        <f t="shared" si="2"/>
        <v>-4.3099999999999999E-2</v>
      </c>
    </row>
    <row r="38" spans="2:9" hidden="1" x14ac:dyDescent="0.3">
      <c r="B38" s="2" t="s">
        <v>1</v>
      </c>
      <c r="C38" s="2" t="s">
        <v>43</v>
      </c>
      <c r="D38" s="22">
        <v>41</v>
      </c>
      <c r="E38" s="22">
        <v>3</v>
      </c>
      <c r="F38" s="5">
        <v>7.3200000000000001E-2</v>
      </c>
      <c r="G38" s="20">
        <v>0.13159999999999999</v>
      </c>
      <c r="H38" s="20">
        <f>VLOOKUP(C38,'[1]AMS Report 메뉴 사용 현황'!$C:$F,4,FALSE)</f>
        <v>0.1081</v>
      </c>
      <c r="I38" s="16">
        <f t="shared" si="2"/>
        <v>-5.8399999999999994E-2</v>
      </c>
    </row>
    <row r="39" spans="2:9" hidden="1" x14ac:dyDescent="0.3">
      <c r="B39" s="2" t="s">
        <v>4</v>
      </c>
      <c r="C39" s="2" t="s">
        <v>74</v>
      </c>
      <c r="D39" s="22">
        <v>28</v>
      </c>
      <c r="E39" s="22">
        <v>2</v>
      </c>
      <c r="F39" s="5">
        <v>7.1400000000000005E-2</v>
      </c>
      <c r="G39" s="20">
        <v>6.0600000000000001E-2</v>
      </c>
      <c r="H39" s="20">
        <f>VLOOKUP(C39,'[1]AMS Report 메뉴 사용 현황'!$C:$F,4,FALSE)</f>
        <v>4.1700000000000001E-2</v>
      </c>
      <c r="I39" s="16">
        <f t="shared" si="2"/>
        <v>1.0800000000000004E-2</v>
      </c>
    </row>
    <row r="40" spans="2:9" hidden="1" x14ac:dyDescent="0.3">
      <c r="B40" s="2" t="s">
        <v>1</v>
      </c>
      <c r="C40" s="2" t="s">
        <v>19</v>
      </c>
      <c r="D40" s="22">
        <v>33</v>
      </c>
      <c r="E40" s="22">
        <v>2</v>
      </c>
      <c r="F40" s="5">
        <v>6.0600000000000001E-2</v>
      </c>
      <c r="G40" s="20">
        <v>0</v>
      </c>
      <c r="H40" s="20">
        <f>VLOOKUP(C40,'[1]AMS Report 메뉴 사용 현황'!$C:$F,4,FALSE)</f>
        <v>0.25</v>
      </c>
      <c r="I40" s="16">
        <f t="shared" si="2"/>
        <v>6.0600000000000001E-2</v>
      </c>
    </row>
    <row r="41" spans="2:9" hidden="1" x14ac:dyDescent="0.3">
      <c r="B41" s="19" t="s">
        <v>1</v>
      </c>
      <c r="C41" s="19" t="s">
        <v>98</v>
      </c>
      <c r="D41" s="21">
        <v>17</v>
      </c>
      <c r="E41" s="21">
        <v>1</v>
      </c>
      <c r="F41" s="16">
        <v>5.8799999999999998E-2</v>
      </c>
      <c r="G41" s="16">
        <v>0</v>
      </c>
      <c r="H41" s="20">
        <f>VLOOKUP(C41,'[1]AMS Report 메뉴 사용 현황'!$C:$F,4,FALSE)</f>
        <v>0.1333</v>
      </c>
      <c r="I41" s="16">
        <f t="shared" si="2"/>
        <v>5.8799999999999998E-2</v>
      </c>
    </row>
    <row r="42" spans="2:9" hidden="1" x14ac:dyDescent="0.3">
      <c r="B42" s="2" t="s">
        <v>0</v>
      </c>
      <c r="C42" s="2" t="s">
        <v>68</v>
      </c>
      <c r="D42" s="22">
        <v>54</v>
      </c>
      <c r="E42" s="22">
        <v>3</v>
      </c>
      <c r="F42" s="5">
        <v>5.5599999999999997E-2</v>
      </c>
      <c r="G42" s="20">
        <v>5.5599999999999997E-2</v>
      </c>
      <c r="H42" s="20">
        <f>VLOOKUP(C42,'[1]AMS Report 메뉴 사용 현황'!$C:$F,4,FALSE)</f>
        <v>9.2600000000000002E-2</v>
      </c>
      <c r="I42" s="16">
        <f t="shared" si="2"/>
        <v>0</v>
      </c>
    </row>
    <row r="43" spans="2:9" hidden="1" x14ac:dyDescent="0.3">
      <c r="B43" s="2" t="s">
        <v>1</v>
      </c>
      <c r="C43" s="2" t="s">
        <v>71</v>
      </c>
      <c r="D43" s="22">
        <v>46</v>
      </c>
      <c r="E43" s="22">
        <v>2</v>
      </c>
      <c r="F43" s="5">
        <v>4.3499999999999997E-2</v>
      </c>
      <c r="G43" s="20">
        <v>4.4400000000000002E-2</v>
      </c>
      <c r="H43" s="20">
        <f>VLOOKUP(C43,'[1]AMS Report 메뉴 사용 현황'!$C:$F,4,FALSE)</f>
        <v>0</v>
      </c>
      <c r="I43" s="16">
        <f t="shared" si="2"/>
        <v>-9.0000000000000496E-4</v>
      </c>
    </row>
    <row r="44" spans="2:9" hidden="1" x14ac:dyDescent="0.3">
      <c r="B44" s="2" t="s">
        <v>0</v>
      </c>
      <c r="C44" s="2" t="s">
        <v>58</v>
      </c>
      <c r="D44" s="22">
        <v>49</v>
      </c>
      <c r="E44" s="22">
        <v>2</v>
      </c>
      <c r="F44" s="5">
        <v>4.0800000000000003E-2</v>
      </c>
      <c r="G44" s="20">
        <v>8.3299999999999999E-2</v>
      </c>
      <c r="H44" s="20">
        <f>VLOOKUP(C44,'[1]AMS Report 메뉴 사용 현황'!$C:$F,4,FALSE)</f>
        <v>4.1700000000000001E-2</v>
      </c>
      <c r="I44" s="16">
        <f t="shared" si="2"/>
        <v>-4.2499999999999996E-2</v>
      </c>
    </row>
    <row r="45" spans="2:9" hidden="1" x14ac:dyDescent="0.3">
      <c r="B45" s="2" t="s">
        <v>0</v>
      </c>
      <c r="C45" s="2" t="s">
        <v>69</v>
      </c>
      <c r="D45" s="22">
        <v>30</v>
      </c>
      <c r="E45" s="22">
        <v>1</v>
      </c>
      <c r="F45" s="5">
        <v>3.3300000000000003E-2</v>
      </c>
      <c r="G45" s="20">
        <v>1.8499999999999999E-2</v>
      </c>
      <c r="H45" s="20">
        <f>VLOOKUP(C45,'[1]AMS Report 메뉴 사용 현황'!$C:$F,4,FALSE)</f>
        <v>0</v>
      </c>
      <c r="I45" s="16">
        <f t="shared" si="2"/>
        <v>1.4800000000000004E-2</v>
      </c>
    </row>
    <row r="46" spans="2:9" hidden="1" x14ac:dyDescent="0.3">
      <c r="B46" s="2" t="s">
        <v>0</v>
      </c>
      <c r="C46" s="2" t="s">
        <v>32</v>
      </c>
      <c r="D46" s="22">
        <v>38</v>
      </c>
      <c r="E46" s="22">
        <v>1</v>
      </c>
      <c r="F46" s="5">
        <v>2.63E-2</v>
      </c>
      <c r="G46" s="20">
        <v>0.11360000000000001</v>
      </c>
      <c r="H46" s="20">
        <f>VLOOKUP(C46,'[1]AMS Report 메뉴 사용 현황'!$C:$F,4,FALSE)</f>
        <v>0.33329999999999999</v>
      </c>
      <c r="I46" s="16">
        <f t="shared" si="2"/>
        <v>-8.7300000000000003E-2</v>
      </c>
    </row>
    <row r="47" spans="2:9" hidden="1" x14ac:dyDescent="0.3">
      <c r="B47" s="2" t="s">
        <v>1</v>
      </c>
      <c r="C47" s="2" t="s">
        <v>66</v>
      </c>
      <c r="D47" s="22">
        <v>80</v>
      </c>
      <c r="E47" s="22">
        <v>2</v>
      </c>
      <c r="F47" s="5">
        <v>2.5000000000000001E-2</v>
      </c>
      <c r="G47" s="20">
        <v>2.47E-2</v>
      </c>
      <c r="H47" s="20">
        <f>VLOOKUP(C47,'[1]AMS Report 메뉴 사용 현황'!$C:$F,4,FALSE)</f>
        <v>2.63E-2</v>
      </c>
      <c r="I47" s="16">
        <f t="shared" si="2"/>
        <v>3.0000000000000165E-4</v>
      </c>
    </row>
    <row r="48" spans="2:9" hidden="1" x14ac:dyDescent="0.3">
      <c r="B48" s="2" t="s">
        <v>1</v>
      </c>
      <c r="C48" s="2" t="s">
        <v>13</v>
      </c>
      <c r="D48" s="22">
        <v>42</v>
      </c>
      <c r="E48" s="22">
        <v>1</v>
      </c>
      <c r="F48" s="5">
        <v>2.3800000000000002E-2</v>
      </c>
      <c r="G48" s="20">
        <v>0.05</v>
      </c>
      <c r="H48" s="20">
        <f>VLOOKUP(C48,'[1]AMS Report 메뉴 사용 현황'!$C:$F,4,FALSE)</f>
        <v>2.5600000000000001E-2</v>
      </c>
      <c r="I48" s="16">
        <f t="shared" si="2"/>
        <v>-2.6200000000000001E-2</v>
      </c>
    </row>
    <row r="49" spans="2:9" hidden="1" x14ac:dyDescent="0.3">
      <c r="B49" s="2" t="s">
        <v>1</v>
      </c>
      <c r="C49" s="2" t="s">
        <v>54</v>
      </c>
      <c r="D49" s="22">
        <v>59</v>
      </c>
      <c r="E49" s="22">
        <v>1</v>
      </c>
      <c r="F49" s="5">
        <v>1.6899999999999998E-2</v>
      </c>
      <c r="G49" s="20">
        <v>1.72E-2</v>
      </c>
      <c r="H49" s="20">
        <f>VLOOKUP(C49,'[1]AMS Report 메뉴 사용 현황'!$C:$F,4,FALSE)</f>
        <v>1.67E-2</v>
      </c>
      <c r="I49" s="16">
        <f t="shared" si="2"/>
        <v>-3.0000000000000165E-4</v>
      </c>
    </row>
    <row r="50" spans="2:9" hidden="1" x14ac:dyDescent="0.3">
      <c r="B50" s="2" t="s">
        <v>4</v>
      </c>
      <c r="C50" s="2" t="s">
        <v>22</v>
      </c>
      <c r="D50" s="22">
        <v>63</v>
      </c>
      <c r="E50" s="22">
        <v>1</v>
      </c>
      <c r="F50" s="5">
        <v>1.5900000000000001E-2</v>
      </c>
      <c r="G50" s="20">
        <v>2.9000000000000001E-2</v>
      </c>
      <c r="H50" s="20">
        <f>VLOOKUP(C50,'[1]AMS Report 메뉴 사용 현황'!$C:$F,4,FALSE)</f>
        <v>0</v>
      </c>
      <c r="I50" s="16">
        <f t="shared" si="2"/>
        <v>-1.3100000000000001E-2</v>
      </c>
    </row>
    <row r="51" spans="2:9" hidden="1" x14ac:dyDescent="0.3">
      <c r="B51" s="2" t="s">
        <v>1</v>
      </c>
      <c r="C51" s="2" t="s">
        <v>49</v>
      </c>
      <c r="D51" s="22">
        <v>141</v>
      </c>
      <c r="E51" s="22">
        <v>1</v>
      </c>
      <c r="F51" s="5">
        <v>7.1000000000000004E-3</v>
      </c>
      <c r="G51" s="20">
        <v>2.6800000000000001E-2</v>
      </c>
      <c r="H51" s="20">
        <f>VLOOKUP(C51,'[1]AMS Report 메뉴 사용 현황'!$C:$F,4,FALSE)</f>
        <v>0</v>
      </c>
      <c r="I51" s="16">
        <f t="shared" si="2"/>
        <v>-1.9700000000000002E-2</v>
      </c>
    </row>
    <row r="52" spans="2:9" hidden="1" x14ac:dyDescent="0.3">
      <c r="B52" s="2" t="s">
        <v>99</v>
      </c>
      <c r="C52" s="2" t="s">
        <v>48</v>
      </c>
      <c r="D52" s="22">
        <v>3</v>
      </c>
      <c r="E52" s="22">
        <v>0</v>
      </c>
      <c r="F52" s="5">
        <v>0</v>
      </c>
      <c r="G52" s="20">
        <v>0</v>
      </c>
      <c r="H52" s="20">
        <f>VLOOKUP(C52,'[1]AMS Report 메뉴 사용 현황'!$C:$F,4,FALSE)</f>
        <v>0</v>
      </c>
      <c r="I52" s="16">
        <f t="shared" si="2"/>
        <v>0</v>
      </c>
    </row>
    <row r="53" spans="2:9" hidden="1" x14ac:dyDescent="0.3">
      <c r="B53" s="2" t="s">
        <v>99</v>
      </c>
      <c r="C53" s="2" t="s">
        <v>17</v>
      </c>
      <c r="D53" s="22">
        <v>2</v>
      </c>
      <c r="E53" s="22">
        <v>0</v>
      </c>
      <c r="F53" s="5">
        <v>0</v>
      </c>
      <c r="G53" s="20">
        <v>0</v>
      </c>
      <c r="H53" s="20">
        <f>VLOOKUP(C53,'[1]AMS Report 메뉴 사용 현황'!$C:$F,4,FALSE)</f>
        <v>0</v>
      </c>
      <c r="I53" s="16">
        <f t="shared" si="2"/>
        <v>0</v>
      </c>
    </row>
    <row r="54" spans="2:9" hidden="1" x14ac:dyDescent="0.3">
      <c r="B54" s="2" t="s">
        <v>99</v>
      </c>
      <c r="C54" s="2" t="s">
        <v>2</v>
      </c>
      <c r="D54" s="22">
        <v>1</v>
      </c>
      <c r="E54" s="22">
        <v>0</v>
      </c>
      <c r="F54" s="5">
        <v>0</v>
      </c>
      <c r="G54" s="20">
        <v>0</v>
      </c>
      <c r="H54" s="20">
        <f>VLOOKUP(C54,'[1]AMS Report 메뉴 사용 현황'!$C:$F,4,FALSE)</f>
        <v>0</v>
      </c>
      <c r="I54" s="16">
        <f t="shared" si="2"/>
        <v>0</v>
      </c>
    </row>
    <row r="55" spans="2:9" hidden="1" x14ac:dyDescent="0.3">
      <c r="B55" s="2" t="s">
        <v>99</v>
      </c>
      <c r="C55" s="2" t="s">
        <v>11</v>
      </c>
      <c r="D55" s="22">
        <v>12</v>
      </c>
      <c r="E55" s="22">
        <v>0</v>
      </c>
      <c r="F55" s="5">
        <v>0</v>
      </c>
      <c r="G55" s="20">
        <v>0</v>
      </c>
      <c r="H55" s="20">
        <f>VLOOKUP(C55,'[1]AMS Report 메뉴 사용 현황'!$C:$F,4,FALSE)</f>
        <v>0</v>
      </c>
      <c r="I55" s="16">
        <f t="shared" si="2"/>
        <v>0</v>
      </c>
    </row>
    <row r="56" spans="2:9" hidden="1" x14ac:dyDescent="0.3">
      <c r="B56" s="2" t="s">
        <v>4</v>
      </c>
      <c r="C56" s="2" t="s">
        <v>70</v>
      </c>
      <c r="D56" s="22">
        <v>54</v>
      </c>
      <c r="E56" s="22">
        <v>0</v>
      </c>
      <c r="F56" s="5">
        <v>0</v>
      </c>
      <c r="G56" s="20">
        <v>1.89E-2</v>
      </c>
      <c r="H56" s="20">
        <f>VLOOKUP(C56,'[1]AMS Report 메뉴 사용 현황'!$C:$F,4,FALSE)</f>
        <v>0</v>
      </c>
      <c r="I56" s="16">
        <f t="shared" si="2"/>
        <v>-1.89E-2</v>
      </c>
    </row>
    <row r="57" spans="2:9" hidden="1" x14ac:dyDescent="0.3">
      <c r="B57" s="2" t="s">
        <v>4</v>
      </c>
      <c r="C57" s="2" t="s">
        <v>59</v>
      </c>
      <c r="D57" s="22">
        <v>38</v>
      </c>
      <c r="E57" s="22">
        <v>0</v>
      </c>
      <c r="F57" s="5">
        <v>0</v>
      </c>
      <c r="G57" s="20">
        <v>0</v>
      </c>
      <c r="H57" s="20">
        <f>VLOOKUP(C57,'[1]AMS Report 메뉴 사용 현황'!$C:$F,4,FALSE)</f>
        <v>0</v>
      </c>
      <c r="I57" s="16">
        <f t="shared" si="2"/>
        <v>0</v>
      </c>
    </row>
    <row r="58" spans="2:9" hidden="1" x14ac:dyDescent="0.3">
      <c r="B58" s="2" t="s">
        <v>4</v>
      </c>
      <c r="C58" s="2" t="s">
        <v>15</v>
      </c>
      <c r="D58" s="22">
        <v>68</v>
      </c>
      <c r="E58" s="22">
        <v>0</v>
      </c>
      <c r="F58" s="5">
        <v>0</v>
      </c>
      <c r="G58" s="20">
        <v>0</v>
      </c>
      <c r="H58" s="20">
        <f>VLOOKUP(C58,'[1]AMS Report 메뉴 사용 현황'!$C:$F,4,FALSE)</f>
        <v>3.0800000000000001E-2</v>
      </c>
      <c r="I58" s="16">
        <f t="shared" si="2"/>
        <v>0</v>
      </c>
    </row>
    <row r="59" spans="2:9" hidden="1" x14ac:dyDescent="0.3">
      <c r="B59" s="2" t="s">
        <v>4</v>
      </c>
      <c r="C59" s="2" t="s">
        <v>10</v>
      </c>
      <c r="D59" s="22">
        <v>12</v>
      </c>
      <c r="E59" s="22">
        <v>0</v>
      </c>
      <c r="F59" s="5">
        <v>0</v>
      </c>
      <c r="G59" s="20">
        <v>0</v>
      </c>
      <c r="H59" s="20">
        <f>VLOOKUP(C59,'[1]AMS Report 메뉴 사용 현황'!$C:$F,4,FALSE)</f>
        <v>0</v>
      </c>
      <c r="I59" s="16">
        <f t="shared" si="2"/>
        <v>0</v>
      </c>
    </row>
    <row r="60" spans="2:9" hidden="1" x14ac:dyDescent="0.3">
      <c r="B60" s="2" t="s">
        <v>4</v>
      </c>
      <c r="C60" s="2" t="s">
        <v>23</v>
      </c>
      <c r="D60" s="22">
        <v>6</v>
      </c>
      <c r="E60" s="22">
        <v>0</v>
      </c>
      <c r="F60" s="5">
        <v>0</v>
      </c>
      <c r="G60" s="20">
        <v>0</v>
      </c>
      <c r="H60" s="20">
        <f>VLOOKUP(C60,'[1]AMS Report 메뉴 사용 현황'!$C:$F,4,FALSE)</f>
        <v>0</v>
      </c>
      <c r="I60" s="16">
        <f t="shared" si="2"/>
        <v>0</v>
      </c>
    </row>
    <row r="61" spans="2:9" hidden="1" x14ac:dyDescent="0.3">
      <c r="B61" s="2" t="s">
        <v>12</v>
      </c>
      <c r="C61" s="2" t="s">
        <v>80</v>
      </c>
      <c r="D61" s="22">
        <v>7</v>
      </c>
      <c r="E61" s="22">
        <v>0</v>
      </c>
      <c r="F61" s="5">
        <v>0</v>
      </c>
      <c r="G61" s="20">
        <v>0</v>
      </c>
      <c r="H61" s="20">
        <f>VLOOKUP(C61,'[1]AMS Report 메뉴 사용 현황'!$C:$F,4,FALSE)</f>
        <v>0</v>
      </c>
      <c r="I61" s="16">
        <f t="shared" si="2"/>
        <v>0</v>
      </c>
    </row>
    <row r="62" spans="2:9" hidden="1" x14ac:dyDescent="0.3">
      <c r="B62" s="2" t="s">
        <v>12</v>
      </c>
      <c r="C62" s="2" t="s">
        <v>67</v>
      </c>
      <c r="D62" s="22">
        <v>37</v>
      </c>
      <c r="E62" s="22">
        <v>0</v>
      </c>
      <c r="F62" s="5">
        <v>0</v>
      </c>
      <c r="G62" s="20">
        <v>0</v>
      </c>
      <c r="H62" s="20">
        <f>VLOOKUP(C62,'[1]AMS Report 메뉴 사용 현황'!$C:$F,4,FALSE)</f>
        <v>0</v>
      </c>
      <c r="I62" s="16">
        <f t="shared" si="2"/>
        <v>0</v>
      </c>
    </row>
    <row r="63" spans="2:9" hidden="1" x14ac:dyDescent="0.3">
      <c r="B63" s="2" t="s">
        <v>12</v>
      </c>
      <c r="C63" s="2" t="s">
        <v>49</v>
      </c>
      <c r="D63" s="22">
        <v>1</v>
      </c>
      <c r="E63" s="22">
        <v>0</v>
      </c>
      <c r="F63" s="5">
        <v>0</v>
      </c>
      <c r="G63" s="20">
        <v>2.6800000000000001E-2</v>
      </c>
      <c r="H63" s="20">
        <f>VLOOKUP(C63,'[1]AMS Report 메뉴 사용 현황'!$C:$F,4,FALSE)</f>
        <v>0</v>
      </c>
      <c r="I63" s="16">
        <f t="shared" si="2"/>
        <v>-2.6800000000000001E-2</v>
      </c>
    </row>
    <row r="64" spans="2:9" hidden="1" x14ac:dyDescent="0.3">
      <c r="B64" s="2" t="s">
        <v>12</v>
      </c>
      <c r="C64" s="2" t="s">
        <v>36</v>
      </c>
      <c r="D64" s="22">
        <v>1</v>
      </c>
      <c r="E64" s="22">
        <v>0</v>
      </c>
      <c r="F64" s="5">
        <v>0</v>
      </c>
      <c r="G64" s="20">
        <v>0</v>
      </c>
      <c r="H64" s="20">
        <f>VLOOKUP(C64,'[1]AMS Report 메뉴 사용 현황'!$C:$F,4,FALSE)</f>
        <v>2.63E-2</v>
      </c>
      <c r="I64" s="16">
        <f t="shared" si="2"/>
        <v>0</v>
      </c>
    </row>
    <row r="65" spans="2:9" hidden="1" x14ac:dyDescent="0.3">
      <c r="B65" s="2" t="s">
        <v>0</v>
      </c>
      <c r="C65" s="2" t="s">
        <v>37</v>
      </c>
      <c r="D65" s="22">
        <v>45</v>
      </c>
      <c r="E65" s="22">
        <v>0</v>
      </c>
      <c r="F65" s="5">
        <v>0</v>
      </c>
      <c r="G65" s="20">
        <v>0</v>
      </c>
      <c r="H65" s="20">
        <f>VLOOKUP(C65,'[1]AMS Report 메뉴 사용 현황'!$C:$F,4,FALSE)</f>
        <v>0</v>
      </c>
      <c r="I65" s="16">
        <f t="shared" si="2"/>
        <v>0</v>
      </c>
    </row>
    <row r="66" spans="2:9" hidden="1" x14ac:dyDescent="0.3">
      <c r="B66" s="2" t="s">
        <v>0</v>
      </c>
      <c r="C66" s="2" t="s">
        <v>57</v>
      </c>
      <c r="D66" s="22">
        <v>21</v>
      </c>
      <c r="E66" s="22">
        <v>0</v>
      </c>
      <c r="F66" s="5">
        <v>0</v>
      </c>
      <c r="G66" s="20">
        <v>0</v>
      </c>
      <c r="H66" s="20">
        <f>VLOOKUP(C66,'[1]AMS Report 메뉴 사용 현황'!$C:$F,4,FALSE)</f>
        <v>0</v>
      </c>
      <c r="I66" s="16">
        <f t="shared" si="2"/>
        <v>0</v>
      </c>
    </row>
    <row r="67" spans="2:9" hidden="1" x14ac:dyDescent="0.3">
      <c r="B67" s="2" t="s">
        <v>0</v>
      </c>
      <c r="C67" s="2" t="s">
        <v>100</v>
      </c>
      <c r="D67" s="22">
        <v>14</v>
      </c>
      <c r="E67" s="22">
        <v>0</v>
      </c>
      <c r="F67" s="5">
        <v>0</v>
      </c>
      <c r="G67" s="20">
        <v>1</v>
      </c>
      <c r="H67" s="20">
        <f>VLOOKUP(C67,'[1]AMS Report 메뉴 사용 현황'!$C:$F,4,FALSE)</f>
        <v>0</v>
      </c>
      <c r="I67" s="16">
        <f t="shared" si="2"/>
        <v>-1</v>
      </c>
    </row>
    <row r="68" spans="2:9" hidden="1" x14ac:dyDescent="0.3">
      <c r="B68" s="19" t="s">
        <v>0</v>
      </c>
      <c r="C68" s="19" t="s">
        <v>101</v>
      </c>
      <c r="D68" s="21">
        <v>2</v>
      </c>
      <c r="E68" s="21">
        <v>0</v>
      </c>
      <c r="F68" s="16">
        <v>0</v>
      </c>
      <c r="G68" s="16">
        <v>0</v>
      </c>
      <c r="H68" s="20">
        <f>VLOOKUP(C68,'[1]AMS Report 메뉴 사용 현황'!$C:$F,4,FALSE)</f>
        <v>0</v>
      </c>
      <c r="I68" s="16">
        <f t="shared" si="2"/>
        <v>0</v>
      </c>
    </row>
    <row r="69" spans="2:9" hidden="1" x14ac:dyDescent="0.3">
      <c r="B69" s="2" t="s">
        <v>0</v>
      </c>
      <c r="C69" s="2" t="s">
        <v>7</v>
      </c>
      <c r="D69" s="22">
        <v>44</v>
      </c>
      <c r="E69" s="22">
        <v>0</v>
      </c>
      <c r="F69" s="5">
        <v>0</v>
      </c>
      <c r="G69" s="20">
        <v>0</v>
      </c>
      <c r="H69" s="20">
        <f>VLOOKUP(C69,'[1]AMS Report 메뉴 사용 현황'!$C:$F,4,FALSE)</f>
        <v>0</v>
      </c>
      <c r="I69" s="16">
        <f t="shared" si="2"/>
        <v>0</v>
      </c>
    </row>
    <row r="70" spans="2:9" hidden="1" x14ac:dyDescent="0.3">
      <c r="B70" s="2" t="s">
        <v>0</v>
      </c>
      <c r="C70" s="2" t="s">
        <v>41</v>
      </c>
      <c r="D70" s="22">
        <v>35</v>
      </c>
      <c r="E70" s="22">
        <v>0</v>
      </c>
      <c r="F70" s="5">
        <v>0</v>
      </c>
      <c r="G70" s="20">
        <v>0</v>
      </c>
      <c r="H70" s="20">
        <f>VLOOKUP(C70,'[1]AMS Report 메뉴 사용 현황'!$C:$F,4,FALSE)</f>
        <v>0</v>
      </c>
      <c r="I70" s="16">
        <f t="shared" si="2"/>
        <v>0</v>
      </c>
    </row>
    <row r="71" spans="2:9" hidden="1" x14ac:dyDescent="0.3">
      <c r="B71" s="2" t="s">
        <v>0</v>
      </c>
      <c r="C71" s="2" t="s">
        <v>45</v>
      </c>
      <c r="D71" s="22">
        <v>52</v>
      </c>
      <c r="E71" s="22">
        <v>0</v>
      </c>
      <c r="F71" s="5">
        <v>0</v>
      </c>
      <c r="G71" s="20">
        <v>0</v>
      </c>
      <c r="H71" s="20">
        <f>VLOOKUP(C71,'[1]AMS Report 메뉴 사용 현황'!$C:$F,4,FALSE)</f>
        <v>0</v>
      </c>
      <c r="I71" s="16">
        <f t="shared" si="2"/>
        <v>0</v>
      </c>
    </row>
    <row r="72" spans="2:9" hidden="1" x14ac:dyDescent="0.3">
      <c r="B72" s="2" t="s">
        <v>0</v>
      </c>
      <c r="C72" s="2" t="s">
        <v>14</v>
      </c>
      <c r="D72" s="22">
        <v>39</v>
      </c>
      <c r="E72" s="22">
        <v>0</v>
      </c>
      <c r="F72" s="5">
        <v>0</v>
      </c>
      <c r="G72" s="20">
        <v>0</v>
      </c>
      <c r="H72" s="20">
        <f>VLOOKUP(C72,'[1]AMS Report 메뉴 사용 현황'!$C:$F,4,FALSE)</f>
        <v>0</v>
      </c>
      <c r="I72" s="16">
        <f t="shared" si="2"/>
        <v>0</v>
      </c>
    </row>
    <row r="73" spans="2:9" hidden="1" x14ac:dyDescent="0.3">
      <c r="B73" s="19" t="s">
        <v>1</v>
      </c>
      <c r="C73" s="19" t="s">
        <v>102</v>
      </c>
      <c r="D73" s="21">
        <v>1</v>
      </c>
      <c r="E73" s="21">
        <v>0</v>
      </c>
      <c r="F73" s="16">
        <v>0</v>
      </c>
      <c r="G73" s="16">
        <v>0</v>
      </c>
      <c r="H73" s="20">
        <f>VLOOKUP(C73,'[1]AMS Report 메뉴 사용 현황'!$C:$F,4,FALSE)</f>
        <v>0</v>
      </c>
      <c r="I73" s="16">
        <f t="shared" si="2"/>
        <v>0</v>
      </c>
    </row>
    <row r="74" spans="2:9" hidden="1" x14ac:dyDescent="0.3">
      <c r="B74" s="2" t="s">
        <v>1</v>
      </c>
      <c r="C74" s="2" t="s">
        <v>29</v>
      </c>
      <c r="D74" s="22">
        <v>1</v>
      </c>
      <c r="E74" s="22">
        <v>0</v>
      </c>
      <c r="F74" s="5">
        <v>0</v>
      </c>
      <c r="G74" s="20">
        <v>0</v>
      </c>
      <c r="H74" s="20">
        <f>VLOOKUP(C74,'[1]AMS Report 메뉴 사용 현황'!$C:$F,4,FALSE)</f>
        <v>0</v>
      </c>
      <c r="I74" s="16">
        <f t="shared" si="2"/>
        <v>0</v>
      </c>
    </row>
    <row r="75" spans="2:9" hidden="1" x14ac:dyDescent="0.3">
      <c r="B75" s="2" t="s">
        <v>1</v>
      </c>
      <c r="C75" s="2" t="s">
        <v>39</v>
      </c>
      <c r="D75" s="22">
        <v>19</v>
      </c>
      <c r="E75" s="22">
        <v>0</v>
      </c>
      <c r="F75" s="5">
        <v>0</v>
      </c>
      <c r="G75" s="20">
        <v>0</v>
      </c>
      <c r="H75" s="20">
        <f>VLOOKUP(C75,'[1]AMS Report 메뉴 사용 현황'!$C:$F,4,FALSE)</f>
        <v>0</v>
      </c>
      <c r="I75" s="16">
        <f t="shared" si="2"/>
        <v>0</v>
      </c>
    </row>
    <row r="76" spans="2:9" x14ac:dyDescent="0.3">
      <c r="B76" s="2" t="s">
        <v>1</v>
      </c>
      <c r="C76" s="2" t="s">
        <v>103</v>
      </c>
      <c r="D76" s="22">
        <v>3</v>
      </c>
      <c r="E76" s="22">
        <v>0</v>
      </c>
      <c r="F76" s="5">
        <v>0</v>
      </c>
      <c r="G76" s="20">
        <v>0</v>
      </c>
      <c r="H76" s="20" t="e">
        <f>VLOOKUP(C76,'[1]AMS Report 메뉴 사용 현황'!$C:$F,4,FALSE)</f>
        <v>#N/A</v>
      </c>
      <c r="I76" s="16">
        <f t="shared" si="2"/>
        <v>0</v>
      </c>
    </row>
    <row r="77" spans="2:9" hidden="1" x14ac:dyDescent="0.3">
      <c r="B77" s="2" t="s">
        <v>1</v>
      </c>
      <c r="C77" s="2" t="s">
        <v>76</v>
      </c>
      <c r="D77" s="22">
        <v>99</v>
      </c>
      <c r="E77" s="22">
        <v>0</v>
      </c>
      <c r="F77" s="5">
        <v>0</v>
      </c>
      <c r="G77" s="20">
        <v>0</v>
      </c>
      <c r="H77" s="20">
        <f>VLOOKUP(C77,'[1]AMS Report 메뉴 사용 현황'!$C:$F,4,FALSE)</f>
        <v>0</v>
      </c>
      <c r="I77" s="16">
        <f t="shared" si="2"/>
        <v>0</v>
      </c>
    </row>
    <row r="78" spans="2:9" hidden="1" x14ac:dyDescent="0.3">
      <c r="B78" s="2" t="s">
        <v>1</v>
      </c>
      <c r="C78" s="2" t="s">
        <v>64</v>
      </c>
      <c r="D78" s="22">
        <v>62</v>
      </c>
      <c r="E78" s="22">
        <v>0</v>
      </c>
      <c r="F78" s="5">
        <v>0</v>
      </c>
      <c r="G78" s="20">
        <v>0</v>
      </c>
      <c r="H78" s="20">
        <f>VLOOKUP(C78,'[1]AMS Report 메뉴 사용 현황'!$C:$F,4,FALSE)</f>
        <v>0</v>
      </c>
      <c r="I78" s="16">
        <f t="shared" si="2"/>
        <v>0</v>
      </c>
    </row>
    <row r="79" spans="2:9" hidden="1" x14ac:dyDescent="0.3">
      <c r="B79" s="2" t="s">
        <v>1</v>
      </c>
      <c r="C79" s="2" t="s">
        <v>78</v>
      </c>
      <c r="D79" s="22">
        <v>18</v>
      </c>
      <c r="E79" s="22">
        <v>0</v>
      </c>
      <c r="F79" s="5">
        <v>0</v>
      </c>
      <c r="G79" s="20">
        <v>0</v>
      </c>
      <c r="H79" s="20">
        <f>VLOOKUP(C79,'[1]AMS Report 메뉴 사용 현황'!$C:$F,4,FALSE)</f>
        <v>0</v>
      </c>
      <c r="I79" s="16">
        <f t="shared" si="2"/>
        <v>0</v>
      </c>
    </row>
    <row r="80" spans="2:9" hidden="1" x14ac:dyDescent="0.3">
      <c r="B80" s="2" t="s">
        <v>1</v>
      </c>
      <c r="C80" s="2" t="s">
        <v>53</v>
      </c>
      <c r="D80" s="22">
        <v>1</v>
      </c>
      <c r="E80" s="22">
        <v>0</v>
      </c>
      <c r="F80" s="5">
        <v>0</v>
      </c>
      <c r="G80" s="20">
        <v>0</v>
      </c>
      <c r="H80" s="20">
        <f>VLOOKUP(C80,'[1]AMS Report 메뉴 사용 현황'!$C:$F,4,FALSE)</f>
        <v>0</v>
      </c>
      <c r="I80" s="16">
        <f t="shared" si="2"/>
        <v>0</v>
      </c>
    </row>
    <row r="81" spans="2:9" hidden="1" x14ac:dyDescent="0.3">
      <c r="B81" s="2" t="s">
        <v>1</v>
      </c>
      <c r="C81" s="2" t="s">
        <v>44</v>
      </c>
      <c r="D81" s="22">
        <v>1</v>
      </c>
      <c r="E81" s="22">
        <v>0</v>
      </c>
      <c r="F81" s="5">
        <v>0</v>
      </c>
      <c r="G81" s="20">
        <v>0</v>
      </c>
      <c r="H81" s="20">
        <f>VLOOKUP(C81,'[1]AMS Report 메뉴 사용 현황'!$C:$F,4,FALSE)</f>
        <v>0</v>
      </c>
      <c r="I81" s="16">
        <f t="shared" ref="I81:I106" si="3">F81-G81</f>
        <v>0</v>
      </c>
    </row>
    <row r="82" spans="2:9" hidden="1" x14ac:dyDescent="0.3">
      <c r="B82" s="2" t="s">
        <v>1</v>
      </c>
      <c r="C82" s="2" t="s">
        <v>35</v>
      </c>
      <c r="D82" s="22">
        <v>1</v>
      </c>
      <c r="E82" s="22">
        <v>0</v>
      </c>
      <c r="F82" s="5">
        <v>0</v>
      </c>
      <c r="G82" s="20">
        <v>0</v>
      </c>
      <c r="H82" s="20">
        <f>VLOOKUP(C82,'[1]AMS Report 메뉴 사용 현황'!$C:$F,4,FALSE)</f>
        <v>0</v>
      </c>
      <c r="I82" s="16">
        <f t="shared" si="3"/>
        <v>0</v>
      </c>
    </row>
    <row r="83" spans="2:9" hidden="1" x14ac:dyDescent="0.3">
      <c r="B83" s="2" t="s">
        <v>1</v>
      </c>
      <c r="C83" s="2" t="s">
        <v>79</v>
      </c>
      <c r="D83" s="22">
        <v>94</v>
      </c>
      <c r="E83" s="22">
        <v>0</v>
      </c>
      <c r="F83" s="5">
        <v>0</v>
      </c>
      <c r="G83" s="20">
        <v>2.1100000000000001E-2</v>
      </c>
      <c r="H83" s="20">
        <f>VLOOKUP(C83,'[1]AMS Report 메뉴 사용 현황'!$C:$F,4,FALSE)</f>
        <v>2.3E-2</v>
      </c>
      <c r="I83" s="16">
        <f t="shared" si="3"/>
        <v>-2.1100000000000001E-2</v>
      </c>
    </row>
    <row r="84" spans="2:9" hidden="1" x14ac:dyDescent="0.3">
      <c r="B84" s="19" t="s">
        <v>1</v>
      </c>
      <c r="C84" s="19" t="s">
        <v>104</v>
      </c>
      <c r="D84" s="21">
        <v>1</v>
      </c>
      <c r="E84" s="21">
        <v>0</v>
      </c>
      <c r="F84" s="16">
        <v>0</v>
      </c>
      <c r="G84" s="16">
        <v>0</v>
      </c>
      <c r="H84" s="20">
        <f>VLOOKUP(C84,'[1]AMS Report 메뉴 사용 현황'!$C:$F,4,FALSE)</f>
        <v>0</v>
      </c>
      <c r="I84" s="16">
        <f t="shared" si="3"/>
        <v>0</v>
      </c>
    </row>
    <row r="85" spans="2:9" hidden="1" x14ac:dyDescent="0.3">
      <c r="B85" s="2" t="s">
        <v>1</v>
      </c>
      <c r="C85" s="2" t="s">
        <v>105</v>
      </c>
      <c r="D85" s="22">
        <v>1</v>
      </c>
      <c r="E85" s="22">
        <v>0</v>
      </c>
      <c r="F85" s="5">
        <v>0</v>
      </c>
      <c r="G85" s="20">
        <v>0</v>
      </c>
      <c r="H85" s="20">
        <f>VLOOKUP(C85,'[1]AMS Report 메뉴 사용 현황'!$C:$F,4,FALSE)</f>
        <v>0</v>
      </c>
      <c r="I85" s="16">
        <f t="shared" si="3"/>
        <v>0</v>
      </c>
    </row>
    <row r="86" spans="2:9" hidden="1" x14ac:dyDescent="0.3">
      <c r="B86" s="2" t="s">
        <v>1</v>
      </c>
      <c r="C86" s="2" t="s">
        <v>56</v>
      </c>
      <c r="D86" s="22">
        <v>35</v>
      </c>
      <c r="E86" s="22">
        <v>0</v>
      </c>
      <c r="F86" s="5">
        <v>0</v>
      </c>
      <c r="G86" s="20">
        <v>0</v>
      </c>
      <c r="H86" s="20">
        <f>VLOOKUP(C86,'[1]AMS Report 메뉴 사용 현황'!$C:$F,4,FALSE)</f>
        <v>0</v>
      </c>
      <c r="I86" s="16">
        <f t="shared" si="3"/>
        <v>0</v>
      </c>
    </row>
    <row r="87" spans="2:9" hidden="1" x14ac:dyDescent="0.3">
      <c r="B87" s="2" t="s">
        <v>1</v>
      </c>
      <c r="C87" s="2" t="s">
        <v>24</v>
      </c>
      <c r="D87" s="22">
        <v>7</v>
      </c>
      <c r="E87" s="22">
        <v>0</v>
      </c>
      <c r="F87" s="5">
        <v>0</v>
      </c>
      <c r="G87" s="20">
        <v>0</v>
      </c>
      <c r="H87" s="20">
        <f>VLOOKUP(C87,'[1]AMS Report 메뉴 사용 현황'!$C:$F,4,FALSE)</f>
        <v>0</v>
      </c>
      <c r="I87" s="16">
        <f t="shared" si="3"/>
        <v>0</v>
      </c>
    </row>
    <row r="88" spans="2:9" hidden="1" x14ac:dyDescent="0.3">
      <c r="B88" s="2" t="s">
        <v>1</v>
      </c>
      <c r="C88" s="2" t="s">
        <v>9</v>
      </c>
      <c r="D88" s="22">
        <v>1</v>
      </c>
      <c r="E88" s="22">
        <v>0</v>
      </c>
      <c r="F88" s="5">
        <v>0</v>
      </c>
      <c r="G88" s="20">
        <v>0</v>
      </c>
      <c r="H88" s="20">
        <f>VLOOKUP(C88,'[1]AMS Report 메뉴 사용 현황'!$C:$F,4,FALSE)</f>
        <v>0</v>
      </c>
      <c r="I88" s="16">
        <f t="shared" si="3"/>
        <v>0</v>
      </c>
    </row>
    <row r="89" spans="2:9" hidden="1" x14ac:dyDescent="0.3">
      <c r="B89" s="2" t="s">
        <v>1</v>
      </c>
      <c r="C89" s="2" t="s">
        <v>31</v>
      </c>
      <c r="D89" s="22">
        <v>10</v>
      </c>
      <c r="E89" s="22">
        <v>0</v>
      </c>
      <c r="F89" s="5">
        <v>0</v>
      </c>
      <c r="G89" s="20">
        <v>0</v>
      </c>
      <c r="H89" s="20">
        <f>VLOOKUP(C89,'[1]AMS Report 메뉴 사용 현황'!$C:$F,4,FALSE)</f>
        <v>0</v>
      </c>
      <c r="I89" s="16">
        <f t="shared" si="3"/>
        <v>0</v>
      </c>
    </row>
    <row r="90" spans="2:9" hidden="1" x14ac:dyDescent="0.3">
      <c r="B90" s="2" t="s">
        <v>1</v>
      </c>
      <c r="C90" s="2" t="s">
        <v>62</v>
      </c>
      <c r="D90" s="22">
        <v>34</v>
      </c>
      <c r="E90" s="22">
        <v>0</v>
      </c>
      <c r="F90" s="5">
        <v>0</v>
      </c>
      <c r="G90" s="20">
        <v>0</v>
      </c>
      <c r="H90" s="20">
        <f>VLOOKUP(C90,'[1]AMS Report 메뉴 사용 현황'!$C:$F,4,FALSE)</f>
        <v>0</v>
      </c>
      <c r="I90" s="16">
        <f t="shared" si="3"/>
        <v>0</v>
      </c>
    </row>
    <row r="91" spans="2:9" hidden="1" x14ac:dyDescent="0.3">
      <c r="B91" s="2" t="s">
        <v>1</v>
      </c>
      <c r="C91" s="2" t="s">
        <v>89</v>
      </c>
      <c r="D91" s="22">
        <v>1</v>
      </c>
      <c r="E91" s="22">
        <v>0</v>
      </c>
      <c r="F91" s="5">
        <v>0</v>
      </c>
      <c r="G91" s="20">
        <v>0</v>
      </c>
      <c r="H91" s="20">
        <f>VLOOKUP(C91,'[1]AMS Report 메뉴 사용 현황'!$C:$F,4,FALSE)</f>
        <v>0</v>
      </c>
      <c r="I91" s="16">
        <f t="shared" si="3"/>
        <v>0</v>
      </c>
    </row>
    <row r="92" spans="2:9" hidden="1" x14ac:dyDescent="0.3">
      <c r="B92" s="2" t="s">
        <v>1</v>
      </c>
      <c r="C92" s="2" t="s">
        <v>73</v>
      </c>
      <c r="D92" s="22">
        <v>16</v>
      </c>
      <c r="E92" s="22">
        <v>0</v>
      </c>
      <c r="F92" s="5">
        <v>0</v>
      </c>
      <c r="G92" s="20">
        <v>0</v>
      </c>
      <c r="H92" s="20">
        <f>VLOOKUP(C92,'[1]AMS Report 메뉴 사용 현황'!$C:$F,4,FALSE)</f>
        <v>0</v>
      </c>
      <c r="I92" s="16">
        <f t="shared" si="3"/>
        <v>0</v>
      </c>
    </row>
    <row r="93" spans="2:9" hidden="1" x14ac:dyDescent="0.3">
      <c r="B93" s="2" t="s">
        <v>1</v>
      </c>
      <c r="C93" s="2" t="s">
        <v>34</v>
      </c>
      <c r="D93" s="22">
        <v>1</v>
      </c>
      <c r="E93" s="22">
        <v>0</v>
      </c>
      <c r="F93" s="5">
        <v>0</v>
      </c>
      <c r="G93" s="20">
        <v>0</v>
      </c>
      <c r="H93" s="20">
        <f>VLOOKUP(C93,'[1]AMS Report 메뉴 사용 현황'!$C:$F,4,FALSE)</f>
        <v>0</v>
      </c>
      <c r="I93" s="16">
        <f t="shared" si="3"/>
        <v>0</v>
      </c>
    </row>
    <row r="94" spans="2:9" x14ac:dyDescent="0.3">
      <c r="B94" s="2" t="s">
        <v>1</v>
      </c>
      <c r="C94" s="2" t="s">
        <v>90</v>
      </c>
      <c r="D94" s="22">
        <v>2</v>
      </c>
      <c r="E94" s="22">
        <v>0</v>
      </c>
      <c r="F94" s="5">
        <v>0</v>
      </c>
      <c r="G94" s="20">
        <v>0</v>
      </c>
      <c r="H94" s="20" t="e">
        <f>VLOOKUP(C94,'[1]AMS Report 메뉴 사용 현황'!$C:$F,4,FALSE)</f>
        <v>#N/A</v>
      </c>
      <c r="I94" s="16">
        <f t="shared" si="3"/>
        <v>0</v>
      </c>
    </row>
    <row r="95" spans="2:9" hidden="1" x14ac:dyDescent="0.3">
      <c r="B95" s="2" t="s">
        <v>1</v>
      </c>
      <c r="C95" s="2" t="s">
        <v>91</v>
      </c>
      <c r="D95" s="22">
        <v>2</v>
      </c>
      <c r="E95" s="22">
        <v>0</v>
      </c>
      <c r="F95" s="5">
        <v>0</v>
      </c>
      <c r="G95" s="20">
        <v>0</v>
      </c>
      <c r="H95" s="20">
        <f>VLOOKUP(C95,'[1]AMS Report 메뉴 사용 현황'!$C:$F,4,FALSE)</f>
        <v>0</v>
      </c>
      <c r="I95" s="16">
        <f t="shared" si="3"/>
        <v>0</v>
      </c>
    </row>
    <row r="96" spans="2:9" hidden="1" x14ac:dyDescent="0.3">
      <c r="B96" s="2" t="s">
        <v>1</v>
      </c>
      <c r="C96" s="2" t="s">
        <v>16</v>
      </c>
      <c r="D96" s="22">
        <v>23</v>
      </c>
      <c r="E96" s="22">
        <v>0</v>
      </c>
      <c r="F96" s="5">
        <v>0</v>
      </c>
      <c r="G96" s="20">
        <v>0</v>
      </c>
      <c r="H96" s="20">
        <f>VLOOKUP(C96,'[1]AMS Report 메뉴 사용 현황'!$C:$F,4,FALSE)</f>
        <v>0</v>
      </c>
      <c r="I96" s="16">
        <f t="shared" si="3"/>
        <v>0</v>
      </c>
    </row>
    <row r="97" spans="2:9" hidden="1" x14ac:dyDescent="0.3">
      <c r="B97" s="2" t="s">
        <v>1</v>
      </c>
      <c r="C97" s="2" t="s">
        <v>20</v>
      </c>
      <c r="D97" s="22">
        <v>1</v>
      </c>
      <c r="E97" s="22">
        <v>0</v>
      </c>
      <c r="F97" s="5">
        <v>0</v>
      </c>
      <c r="G97" s="20">
        <v>0</v>
      </c>
      <c r="H97" s="20">
        <f>VLOOKUP(C97,'[1]AMS Report 메뉴 사용 현황'!$C:$F,4,FALSE)</f>
        <v>0</v>
      </c>
      <c r="I97" s="16">
        <f t="shared" si="3"/>
        <v>0</v>
      </c>
    </row>
    <row r="98" spans="2:9" hidden="1" x14ac:dyDescent="0.3">
      <c r="B98" s="2" t="s">
        <v>1</v>
      </c>
      <c r="C98" s="2" t="s">
        <v>18</v>
      </c>
      <c r="D98" s="22">
        <v>46</v>
      </c>
      <c r="E98" s="22">
        <v>0</v>
      </c>
      <c r="F98" s="5">
        <v>0</v>
      </c>
      <c r="G98" s="20">
        <v>0</v>
      </c>
      <c r="H98" s="20">
        <f>VLOOKUP(C98,'[1]AMS Report 메뉴 사용 현황'!$C:$F,4,FALSE)</f>
        <v>2.1299999999999999E-2</v>
      </c>
      <c r="I98" s="16">
        <f t="shared" si="3"/>
        <v>0</v>
      </c>
    </row>
    <row r="99" spans="2:9" hidden="1" x14ac:dyDescent="0.3">
      <c r="B99" s="2" t="s">
        <v>1</v>
      </c>
      <c r="C99" s="2" t="s">
        <v>3</v>
      </c>
      <c r="D99" s="22">
        <v>98</v>
      </c>
      <c r="E99" s="22">
        <v>0</v>
      </c>
      <c r="F99" s="5">
        <v>0</v>
      </c>
      <c r="G99" s="20">
        <v>0</v>
      </c>
      <c r="H99" s="20">
        <f>VLOOKUP(C99,'[1]AMS Report 메뉴 사용 현황'!$C:$F,4,FALSE)</f>
        <v>1.01E-2</v>
      </c>
      <c r="I99" s="16">
        <f t="shared" si="3"/>
        <v>0</v>
      </c>
    </row>
    <row r="100" spans="2:9" hidden="1" x14ac:dyDescent="0.3">
      <c r="B100" s="2" t="s">
        <v>1</v>
      </c>
      <c r="C100" s="2" t="s">
        <v>6</v>
      </c>
      <c r="D100" s="22">
        <v>55</v>
      </c>
      <c r="E100" s="22">
        <v>0</v>
      </c>
      <c r="F100" s="5">
        <v>0</v>
      </c>
      <c r="G100" s="20">
        <v>0</v>
      </c>
      <c r="H100" s="20">
        <f>VLOOKUP(C100,'[1]AMS Report 메뉴 사용 현황'!$C:$F,4,FALSE)</f>
        <v>0</v>
      </c>
      <c r="I100" s="16">
        <f t="shared" si="3"/>
        <v>0</v>
      </c>
    </row>
    <row r="101" spans="2:9" hidden="1" x14ac:dyDescent="0.3">
      <c r="B101" s="2" t="s">
        <v>1</v>
      </c>
      <c r="C101" s="2" t="s">
        <v>40</v>
      </c>
      <c r="D101" s="22">
        <v>87</v>
      </c>
      <c r="E101" s="22">
        <v>0</v>
      </c>
      <c r="F101" s="5">
        <v>0</v>
      </c>
      <c r="G101" s="20">
        <v>0</v>
      </c>
      <c r="H101" s="20">
        <f>VLOOKUP(C101,'[1]AMS Report 메뉴 사용 현황'!$C:$F,4,FALSE)</f>
        <v>0</v>
      </c>
      <c r="I101" s="16">
        <f t="shared" si="3"/>
        <v>0</v>
      </c>
    </row>
    <row r="102" spans="2:9" hidden="1" x14ac:dyDescent="0.3">
      <c r="B102" s="2" t="s">
        <v>1</v>
      </c>
      <c r="C102" s="2" t="s">
        <v>26</v>
      </c>
      <c r="D102" s="22">
        <v>47</v>
      </c>
      <c r="E102" s="22">
        <v>0</v>
      </c>
      <c r="F102" s="5">
        <v>0</v>
      </c>
      <c r="G102" s="20">
        <v>0</v>
      </c>
      <c r="H102" s="20">
        <f>VLOOKUP(C102,'[1]AMS Report 메뉴 사용 현황'!$C:$F,4,FALSE)</f>
        <v>0</v>
      </c>
      <c r="I102" s="16">
        <f t="shared" si="3"/>
        <v>0</v>
      </c>
    </row>
    <row r="103" spans="2:9" hidden="1" x14ac:dyDescent="0.3">
      <c r="B103" s="2" t="s">
        <v>1</v>
      </c>
      <c r="C103" s="2" t="s">
        <v>92</v>
      </c>
      <c r="D103" s="22">
        <v>1</v>
      </c>
      <c r="E103" s="22">
        <v>0</v>
      </c>
      <c r="F103" s="5">
        <v>0</v>
      </c>
      <c r="G103" s="20">
        <v>0</v>
      </c>
      <c r="H103" s="20">
        <f>VLOOKUP(C103,'[1]AMS Report 메뉴 사용 현황'!$C:$F,4,FALSE)</f>
        <v>0</v>
      </c>
      <c r="I103" s="16">
        <f t="shared" si="3"/>
        <v>0</v>
      </c>
    </row>
    <row r="104" spans="2:9" hidden="1" x14ac:dyDescent="0.3">
      <c r="B104" s="2" t="s">
        <v>1</v>
      </c>
      <c r="C104" s="2" t="s">
        <v>55</v>
      </c>
      <c r="D104" s="22">
        <v>19</v>
      </c>
      <c r="E104" s="22">
        <v>0</v>
      </c>
      <c r="F104" s="5">
        <v>0</v>
      </c>
      <c r="G104" s="20">
        <v>0</v>
      </c>
      <c r="H104" s="20">
        <f>VLOOKUP(C104,'[1]AMS Report 메뉴 사용 현황'!$C:$F,4,FALSE)</f>
        <v>0.15790000000000001</v>
      </c>
      <c r="I104" s="16">
        <f t="shared" si="3"/>
        <v>0</v>
      </c>
    </row>
    <row r="105" spans="2:9" hidden="1" x14ac:dyDescent="0.3">
      <c r="B105" s="2" t="s">
        <v>1</v>
      </c>
      <c r="C105" s="2" t="s">
        <v>36</v>
      </c>
      <c r="D105" s="22">
        <v>76</v>
      </c>
      <c r="E105" s="22">
        <v>0</v>
      </c>
      <c r="F105" s="5">
        <v>0</v>
      </c>
      <c r="G105" s="20">
        <v>0</v>
      </c>
      <c r="H105" s="20">
        <f>VLOOKUP(C105,'[1]AMS Report 메뉴 사용 현황'!$C:$F,4,FALSE)</f>
        <v>2.63E-2</v>
      </c>
      <c r="I105" s="16">
        <f t="shared" si="3"/>
        <v>0</v>
      </c>
    </row>
    <row r="106" spans="2:9" hidden="1" x14ac:dyDescent="0.3">
      <c r="B106" s="2" t="s">
        <v>1</v>
      </c>
      <c r="C106" s="2" t="s">
        <v>63</v>
      </c>
      <c r="D106" s="22">
        <v>70</v>
      </c>
      <c r="E106" s="22">
        <v>0</v>
      </c>
      <c r="F106" s="5">
        <v>0</v>
      </c>
      <c r="G106" s="20">
        <v>0</v>
      </c>
      <c r="H106" s="20">
        <f>VLOOKUP(C106,'[1]AMS Report 메뉴 사용 현황'!$C:$F,4,FALSE)</f>
        <v>0</v>
      </c>
      <c r="I106" s="16">
        <f t="shared" si="3"/>
        <v>0</v>
      </c>
    </row>
  </sheetData>
  <autoFilter ref="A15:I106">
    <filterColumn colId="7">
      <filters>
        <filter val="#N/A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AMS Report 메뉴 사용 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17-A-035</dc:creator>
  <cp:lastModifiedBy>17-A-035</cp:lastModifiedBy>
  <dcterms:created xsi:type="dcterms:W3CDTF">2022-05-10T03:39:57Z</dcterms:created>
  <dcterms:modified xsi:type="dcterms:W3CDTF">2022-08-05T06:20:39Z</dcterms:modified>
</cp:coreProperties>
</file>