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Report 메뉴 사용현황\"/>
    </mc:Choice>
  </mc:AlternateContent>
  <bookViews>
    <workbookView xWindow="0" yWindow="0" windowWidth="28800" windowHeight="12285"/>
  </bookViews>
  <sheets>
    <sheet name="AMS Report 메뉴 사용 현황" sheetId="1" r:id="rId1"/>
    <sheet name="Sheet2" sheetId="8" r:id="rId2"/>
    <sheet name="Sheet1" sheetId="7" r:id="rId3"/>
  </sheets>
  <externalReferences>
    <externalReference r:id="rId4"/>
  </externalReferences>
  <definedNames>
    <definedName name="_xlnm._FilterDatabase" localSheetId="0" hidden="1">'AMS Report 메뉴 사용 현황'!$A$15:$H$15</definedName>
    <definedName name="_xlnm._FilterDatabase" localSheetId="2" hidden="1">Sheet1!$B$2:$F$109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H117" i="1"/>
  <c r="H118" i="1"/>
  <c r="H119" i="1"/>
  <c r="H120" i="1"/>
  <c r="H121" i="1"/>
  <c r="H122" i="1"/>
  <c r="G116" i="1"/>
  <c r="G117" i="1"/>
  <c r="G118" i="1"/>
  <c r="G119" i="1"/>
  <c r="G120" i="1"/>
  <c r="G121" i="1"/>
  <c r="G12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6" i="1"/>
  <c r="G107" i="8"/>
  <c r="H107" i="8" s="1"/>
  <c r="G106" i="8"/>
  <c r="H106" i="8" s="1"/>
  <c r="H105" i="8"/>
  <c r="G105" i="8"/>
  <c r="G104" i="8"/>
  <c r="H104" i="8" s="1"/>
  <c r="G103" i="8"/>
  <c r="H103" i="8" s="1"/>
  <c r="G102" i="8"/>
  <c r="H102" i="8" s="1"/>
  <c r="H101" i="8"/>
  <c r="G101" i="8"/>
  <c r="G100" i="8"/>
  <c r="H100" i="8" s="1"/>
  <c r="G99" i="8"/>
  <c r="H99" i="8" s="1"/>
  <c r="G98" i="8"/>
  <c r="H98" i="8" s="1"/>
  <c r="G97" i="8"/>
  <c r="H97" i="8" s="1"/>
  <c r="G96" i="8"/>
  <c r="H96" i="8" s="1"/>
  <c r="G95" i="8"/>
  <c r="H95" i="8" s="1"/>
  <c r="G94" i="8"/>
  <c r="H94" i="8" s="1"/>
  <c r="G93" i="8"/>
  <c r="H93" i="8" s="1"/>
  <c r="G92" i="8"/>
  <c r="H92" i="8" s="1"/>
  <c r="G91" i="8"/>
  <c r="H91" i="8" s="1"/>
  <c r="G90" i="8"/>
  <c r="H90" i="8" s="1"/>
  <c r="G89" i="8"/>
  <c r="H89" i="8" s="1"/>
  <c r="G88" i="8"/>
  <c r="H88" i="8" s="1"/>
  <c r="G87" i="8"/>
  <c r="H87" i="8" s="1"/>
  <c r="G86" i="8"/>
  <c r="H86" i="8" s="1"/>
  <c r="H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4" i="8"/>
  <c r="H74" i="8" s="1"/>
  <c r="G73" i="8"/>
  <c r="H73" i="8" s="1"/>
  <c r="G72" i="8"/>
  <c r="H72" i="8" s="1"/>
  <c r="G71" i="8"/>
  <c r="H71" i="8" s="1"/>
  <c r="G70" i="8"/>
  <c r="H70" i="8" s="1"/>
  <c r="G69" i="8"/>
  <c r="H69" i="8" s="1"/>
  <c r="G68" i="8"/>
  <c r="H68" i="8" s="1"/>
  <c r="G67" i="8"/>
  <c r="H67" i="8" s="1"/>
  <c r="G66" i="8"/>
  <c r="H66" i="8" s="1"/>
  <c r="G65" i="8"/>
  <c r="H65" i="8" s="1"/>
  <c r="G64" i="8"/>
  <c r="H64" i="8" s="1"/>
  <c r="G63" i="8"/>
  <c r="H63" i="8" s="1"/>
  <c r="G62" i="8"/>
  <c r="H62" i="8" s="1"/>
  <c r="G61" i="8"/>
  <c r="H61" i="8" s="1"/>
  <c r="G60" i="8"/>
  <c r="H60" i="8" s="1"/>
  <c r="G59" i="8"/>
  <c r="H59" i="8" s="1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H52" i="8" s="1"/>
  <c r="G51" i="8"/>
  <c r="H51" i="8" s="1"/>
  <c r="G50" i="8"/>
  <c r="H50" i="8" s="1"/>
  <c r="G49" i="8"/>
  <c r="H49" i="8" s="1"/>
  <c r="H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6" i="1"/>
  <c r="H24" i="1" l="1"/>
  <c r="H31" i="1"/>
  <c r="H30" i="1"/>
  <c r="H16" i="1" l="1"/>
  <c r="H17" i="1"/>
  <c r="H18" i="1"/>
  <c r="H19" i="1"/>
  <c r="H20" i="1"/>
  <c r="H21" i="1"/>
  <c r="H22" i="1"/>
  <c r="H23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E13" i="1" l="1"/>
  <c r="G13" i="1" s="1"/>
  <c r="E12" i="1"/>
  <c r="G12" i="1" s="1"/>
  <c r="E11" i="1"/>
  <c r="G11" i="1" s="1"/>
  <c r="E10" i="1"/>
  <c r="G10" i="1" s="1"/>
  <c r="E9" i="1"/>
  <c r="G9" i="1" s="1"/>
  <c r="D8" i="1" l="1"/>
  <c r="C8" i="1"/>
  <c r="E8" i="1" l="1"/>
  <c r="G8" i="1" s="1"/>
</calcChain>
</file>

<file path=xl/sharedStrings.xml><?xml version="1.0" encoding="utf-8"?>
<sst xmlns="http://schemas.openxmlformats.org/spreadsheetml/2006/main" count="682" uniqueCount="130">
  <si>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</si>
  <si>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</si>
  <si>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</si>
  <si>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</si>
  <si>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</si>
  <si>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</si>
  <si>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</si>
  <si>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</si>
  <si>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</si>
  <si>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</si>
  <si>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</si>
  <si>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</si>
  <si>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</si>
  <si>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</si>
  <si>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</si>
  <si>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</si>
  <si>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</si>
  <si>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</si>
  <si>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</si>
  <si>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</si>
  <si>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</si>
  <si>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</si>
  <si>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</si>
  <si>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</si>
  <si>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</si>
  <si>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</si>
  <si>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</si>
  <si>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</si>
  <si>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</si>
  <si>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</si>
  <si>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</si>
  <si>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</si>
  <si>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</si>
  <si>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</si>
  <si>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</si>
  <si>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</si>
  <si>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</si>
  <si>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</si>
  <si>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</si>
  <si>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</si>
  <si>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</si>
  <si>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</si>
  <si>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</si>
  <si>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</si>
  <si>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</si>
  <si>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</si>
  <si>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</si>
  <si>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</si>
  <si>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</si>
  <si>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</si>
  <si>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</si>
  <si>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</si>
  <si>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</si>
  <si>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</si>
  <si>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</si>
  <si>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</si>
  <si>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</si>
  <si>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</si>
  <si>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</si>
  <si>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</si>
  <si>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</si>
  <si>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</si>
  <si>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</si>
  <si>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</si>
  <si>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</si>
  <si>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</si>
  <si>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</si>
  <si>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</si>
  <si>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</si>
  <si>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</si>
  <si>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</si>
  <si>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</si>
  <si>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</si>
  <si>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</si>
  <si>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</si>
  <si>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</si>
  <si>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</si>
  <si>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</si>
  <si>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</si>
  <si>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</si>
  <si>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</si>
  <si>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</si>
  <si>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</si>
  <si>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</si>
  <si>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</si>
  <si>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</si>
  <si>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</si>
  <si>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</si>
  <si>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</si>
  <si>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</si>
  <si>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</si>
  <si>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</si>
  <si>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</si>
  <si>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</si>
  <si>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</si>
  <si>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</si>
  <si>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</si>
  <si>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</si>
  <si>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</si>
  <si>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</si>
  <si>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</si>
  <si>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</si>
  <si>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</si>
  <si>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</si>
  <si>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- 사용 가능 광고주 수: 7월, 8월 총비용 발생 광고주 수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</si>
  <si>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</si>
  <si>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</si>
  <si>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</si>
  <si>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</si>
  <si>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</si>
  <si>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</si>
  <si>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</si>
  <si>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</si>
  <si>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</si>
  <si>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</si>
  <si>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</si>
  <si>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</si>
  <si>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</si>
  <si>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</si>
  <si>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</si>
  <si>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- 사용 광고주 수: 자동 발송 등록 및 사용 설정 ON인 광고주 수 + 7월 1일 부터 수동 발송 리포트 생성 요청 광고주 수</t>
    <phoneticPr fontId="2" type="noConversion"/>
  </si>
  <si>
    <t>부문</t>
    <phoneticPr fontId="2" type="noConversion"/>
  </si>
  <si>
    <t>박준혁_D</t>
  </si>
  <si>
    <t>김소진</t>
  </si>
  <si>
    <t>박성훈</t>
  </si>
  <si>
    <t>행 레이블</t>
  </si>
  <si>
    <t>총합계</t>
  </si>
  <si>
    <t>합계 : 사용 가능 광고주 수</t>
  </si>
  <si>
    <t>합계 : 사용 광고주 수</t>
  </si>
  <si>
    <t>부문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</si>
</sst>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3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10" fontId="7" fillId="0" borderId="2" xfId="0" applyNumberFormat="1" applyFont="1" applyFill="1" applyBorder="1">
      <alignment vertical="center"/>
    </xf>
    <xf numFmtId="10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S%20Report%20&#47700;&#45684;%20&#49324;&#50857;%20&#54788;&#54889;_0812_&#50628;&#53468;&#506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S Report 메뉴 사용 현황"/>
      <sheetName val="AMS Report 메뉴 사용 현황__엄태영"/>
      <sheetName val="로우데이터_엄태영"/>
    </sheetNames>
    <sheetDataSet>
      <sheetData sheetId="0">
        <row r="7">
          <cell r="C7" t="str">
            <v>사용 가능 광고주 수</v>
          </cell>
          <cell r="D7" t="str">
            <v>사용 광고주 수</v>
          </cell>
          <cell r="E7" t="str">
            <v>사용률</v>
          </cell>
          <cell r="F7" t="str">
            <v>전월 사용률</v>
          </cell>
        </row>
        <row r="8">
          <cell r="C8">
            <v>3004</v>
          </cell>
          <cell r="D8">
            <v>390</v>
          </cell>
          <cell r="E8">
            <v>0.12982689747003995</v>
          </cell>
          <cell r="F8">
            <v>0.12271973466003316</v>
          </cell>
        </row>
        <row r="9">
          <cell r="C9">
            <v>313</v>
          </cell>
          <cell r="D9">
            <v>91</v>
          </cell>
          <cell r="E9">
            <v>0.29073482428115016</v>
          </cell>
          <cell r="F9">
            <v>0.39150943396226418</v>
          </cell>
        </row>
        <row r="10">
          <cell r="C10">
            <v>797</v>
          </cell>
          <cell r="D10">
            <v>228</v>
          </cell>
          <cell r="E10">
            <v>0.28607277289836891</v>
          </cell>
          <cell r="F10">
            <v>0.25960419091967402</v>
          </cell>
        </row>
        <row r="11">
          <cell r="C11">
            <v>1592</v>
          </cell>
          <cell r="D11">
            <v>66</v>
          </cell>
          <cell r="E11">
            <v>4.1457286432160803E-2</v>
          </cell>
          <cell r="F11">
            <v>3.5582822085889573E-2</v>
          </cell>
        </row>
        <row r="12">
          <cell r="C12">
            <v>283</v>
          </cell>
          <cell r="D12">
            <v>5</v>
          </cell>
          <cell r="E12">
            <v>1.7667844522968199E-2</v>
          </cell>
          <cell r="F12">
            <v>2.0270270270270271E-2</v>
          </cell>
        </row>
        <row r="13">
          <cell r="C13">
            <v>19</v>
          </cell>
          <cell r="D13">
            <v>0</v>
          </cell>
          <cell r="E13">
            <v>0</v>
          </cell>
          <cell r="F13">
            <v>0</v>
          </cell>
        </row>
        <row r="15">
          <cell r="C15" t="str">
            <v>직원</v>
          </cell>
          <cell r="D15" t="str">
            <v>사용 가능 광고주 수</v>
          </cell>
          <cell r="E15" t="str">
            <v>사용 광고주 수</v>
          </cell>
          <cell r="F15" t="str">
            <v>사용률</v>
          </cell>
        </row>
        <row r="16">
          <cell r="C16" t="str">
            <v>제갈민주_D</v>
          </cell>
          <cell r="D16">
            <v>65</v>
          </cell>
          <cell r="E16">
            <v>2</v>
          </cell>
          <cell r="F16">
            <v>3.0800000000000001E-2</v>
          </cell>
        </row>
        <row r="17">
          <cell r="C17" t="str">
            <v>박현빈_D</v>
          </cell>
          <cell r="D17">
            <v>25</v>
          </cell>
          <cell r="E17">
            <v>2</v>
          </cell>
          <cell r="F17">
            <v>0.08</v>
          </cell>
        </row>
        <row r="18">
          <cell r="C18" t="str">
            <v>곽재곤_D</v>
          </cell>
          <cell r="D18">
            <v>24</v>
          </cell>
          <cell r="E18">
            <v>1</v>
          </cell>
          <cell r="F18">
            <v>4.1700000000000001E-2</v>
          </cell>
        </row>
        <row r="19">
          <cell r="C19" t="str">
            <v>이은주_1</v>
          </cell>
          <cell r="D19">
            <v>30</v>
          </cell>
          <cell r="E19">
            <v>20</v>
          </cell>
          <cell r="F19">
            <v>0.66669999999999996</v>
          </cell>
        </row>
        <row r="20">
          <cell r="C20" t="str">
            <v>김미선</v>
          </cell>
          <cell r="D20">
            <v>17</v>
          </cell>
          <cell r="E20">
            <v>18</v>
          </cell>
          <cell r="F20">
            <v>1.0588</v>
          </cell>
        </row>
        <row r="21">
          <cell r="C21" t="str">
            <v>윤홍이</v>
          </cell>
          <cell r="D21">
            <v>105</v>
          </cell>
          <cell r="E21">
            <v>8</v>
          </cell>
          <cell r="F21">
            <v>7.6200000000000004E-2</v>
          </cell>
        </row>
        <row r="22">
          <cell r="C22" t="str">
            <v>1부문1팀관리</v>
          </cell>
          <cell r="D22">
            <v>6</v>
          </cell>
          <cell r="E22">
            <v>4</v>
          </cell>
          <cell r="F22">
            <v>0.66669999999999996</v>
          </cell>
        </row>
        <row r="23">
          <cell r="C23" t="str">
            <v>박현진</v>
          </cell>
          <cell r="D23">
            <v>50</v>
          </cell>
          <cell r="E23">
            <v>7</v>
          </cell>
          <cell r="F23">
            <v>0.14000000000000001</v>
          </cell>
        </row>
        <row r="24">
          <cell r="C24" t="str">
            <v>권원정</v>
          </cell>
          <cell r="D24">
            <v>41</v>
          </cell>
          <cell r="E24">
            <v>31</v>
          </cell>
          <cell r="F24">
            <v>0.75609999999999999</v>
          </cell>
        </row>
        <row r="25">
          <cell r="C25" t="str">
            <v>안다예</v>
          </cell>
          <cell r="D25">
            <v>3</v>
          </cell>
          <cell r="E25">
            <v>3</v>
          </cell>
          <cell r="F25">
            <v>1</v>
          </cell>
        </row>
        <row r="26">
          <cell r="C26" t="str">
            <v>고현수</v>
          </cell>
          <cell r="D26">
            <v>67</v>
          </cell>
          <cell r="E26">
            <v>70</v>
          </cell>
          <cell r="F26">
            <v>1.0448</v>
          </cell>
        </row>
        <row r="27">
          <cell r="C27" t="str">
            <v>한모임</v>
          </cell>
          <cell r="D27">
            <v>18</v>
          </cell>
          <cell r="E27">
            <v>17</v>
          </cell>
          <cell r="F27">
            <v>0.94440000000000002</v>
          </cell>
        </row>
        <row r="28">
          <cell r="C28" t="str">
            <v>김지인</v>
          </cell>
          <cell r="D28">
            <v>48</v>
          </cell>
          <cell r="E28">
            <v>2</v>
          </cell>
          <cell r="F28">
            <v>4.1700000000000001E-2</v>
          </cell>
        </row>
        <row r="29">
          <cell r="C29" t="str">
            <v>김대영</v>
          </cell>
          <cell r="D29">
            <v>54</v>
          </cell>
          <cell r="E29">
            <v>5</v>
          </cell>
          <cell r="F29">
            <v>9.2600000000000002E-2</v>
          </cell>
        </row>
        <row r="30">
          <cell r="C30" t="str">
            <v>최윤희</v>
          </cell>
          <cell r="D30">
            <v>66</v>
          </cell>
          <cell r="E30">
            <v>6</v>
          </cell>
          <cell r="F30">
            <v>9.0899999999999995E-2</v>
          </cell>
        </row>
        <row r="31">
          <cell r="C31" t="str">
            <v>이미경</v>
          </cell>
          <cell r="D31">
            <v>3</v>
          </cell>
          <cell r="E31">
            <v>1</v>
          </cell>
          <cell r="F31">
            <v>0.33329999999999999</v>
          </cell>
        </row>
        <row r="32">
          <cell r="C32" t="str">
            <v>이대성</v>
          </cell>
          <cell r="D32">
            <v>33</v>
          </cell>
          <cell r="E32">
            <v>3</v>
          </cell>
          <cell r="F32">
            <v>9.0899999999999995E-2</v>
          </cell>
        </row>
        <row r="33">
          <cell r="C33" t="str">
            <v>이일교</v>
          </cell>
          <cell r="D33">
            <v>52</v>
          </cell>
          <cell r="E33">
            <v>10</v>
          </cell>
          <cell r="F33">
            <v>0.1923</v>
          </cell>
        </row>
        <row r="34">
          <cell r="C34" t="str">
            <v>이지혜_2</v>
          </cell>
          <cell r="D34">
            <v>60</v>
          </cell>
          <cell r="E34">
            <v>43</v>
          </cell>
          <cell r="F34">
            <v>0.7167</v>
          </cell>
        </row>
        <row r="35">
          <cell r="C35" t="str">
            <v>이승호</v>
          </cell>
          <cell r="D35">
            <v>126</v>
          </cell>
          <cell r="E35">
            <v>71</v>
          </cell>
          <cell r="F35">
            <v>0.5635</v>
          </cell>
        </row>
        <row r="36">
          <cell r="C36" t="str">
            <v>3부문1팀관리</v>
          </cell>
          <cell r="D36">
            <v>87</v>
          </cell>
          <cell r="E36">
            <v>2</v>
          </cell>
          <cell r="F36">
            <v>2.3E-2</v>
          </cell>
        </row>
        <row r="37">
          <cell r="C37" t="str">
            <v>정미진</v>
          </cell>
          <cell r="D37">
            <v>47</v>
          </cell>
          <cell r="E37">
            <v>1</v>
          </cell>
          <cell r="F37">
            <v>2.1299999999999999E-2</v>
          </cell>
        </row>
        <row r="38">
          <cell r="C38" t="str">
            <v>박수정</v>
          </cell>
          <cell r="D38">
            <v>66</v>
          </cell>
          <cell r="E38">
            <v>11</v>
          </cell>
          <cell r="F38">
            <v>0.16669999999999999</v>
          </cell>
        </row>
        <row r="39">
          <cell r="C39" t="str">
            <v>선은호</v>
          </cell>
          <cell r="D39">
            <v>37</v>
          </cell>
          <cell r="E39">
            <v>4</v>
          </cell>
          <cell r="F39">
            <v>0.1081</v>
          </cell>
        </row>
        <row r="40">
          <cell r="C40" t="str">
            <v>박병재</v>
          </cell>
          <cell r="D40">
            <v>60</v>
          </cell>
          <cell r="E40">
            <v>5</v>
          </cell>
          <cell r="F40">
            <v>8.3299999999999999E-2</v>
          </cell>
        </row>
        <row r="41">
          <cell r="C41" t="str">
            <v>조병철</v>
          </cell>
          <cell r="D41">
            <v>39</v>
          </cell>
          <cell r="E41">
            <v>1</v>
          </cell>
          <cell r="F41">
            <v>2.5600000000000001E-2</v>
          </cell>
        </row>
        <row r="42">
          <cell r="C42" t="str">
            <v>박세진_1</v>
          </cell>
          <cell r="D42">
            <v>22</v>
          </cell>
          <cell r="E42">
            <v>16</v>
          </cell>
          <cell r="F42">
            <v>0.72729999999999995</v>
          </cell>
        </row>
        <row r="43">
          <cell r="C43" t="str">
            <v>함철원</v>
          </cell>
          <cell r="D43">
            <v>99</v>
          </cell>
          <cell r="E43">
            <v>1</v>
          </cell>
          <cell r="F43">
            <v>1.01E-2</v>
          </cell>
        </row>
        <row r="44">
          <cell r="C44" t="str">
            <v>김유현</v>
          </cell>
          <cell r="D44">
            <v>61</v>
          </cell>
          <cell r="E44">
            <v>6</v>
          </cell>
          <cell r="F44">
            <v>9.8400000000000001E-2</v>
          </cell>
        </row>
        <row r="45">
          <cell r="C45" t="str">
            <v>김동현</v>
          </cell>
          <cell r="D45">
            <v>76</v>
          </cell>
          <cell r="E45">
            <v>2</v>
          </cell>
          <cell r="F45">
            <v>2.63E-2</v>
          </cell>
        </row>
        <row r="46">
          <cell r="C46" t="str">
            <v>김현우</v>
          </cell>
          <cell r="D46">
            <v>19</v>
          </cell>
          <cell r="E46">
            <v>3</v>
          </cell>
          <cell r="F46">
            <v>0.15790000000000001</v>
          </cell>
        </row>
        <row r="47">
          <cell r="C47" t="str">
            <v>정래현</v>
          </cell>
          <cell r="D47">
            <v>32</v>
          </cell>
          <cell r="E47">
            <v>8</v>
          </cell>
          <cell r="F47">
            <v>0.25</v>
          </cell>
        </row>
        <row r="48">
          <cell r="C48" t="str">
            <v>이계욱</v>
          </cell>
          <cell r="D48">
            <v>76</v>
          </cell>
          <cell r="E48">
            <v>2</v>
          </cell>
          <cell r="F48">
            <v>2.63E-2</v>
          </cell>
        </row>
        <row r="49">
          <cell r="C49" t="str">
            <v>노선채</v>
          </cell>
          <cell r="D49">
            <v>60</v>
          </cell>
          <cell r="E49">
            <v>1</v>
          </cell>
          <cell r="F49">
            <v>1.67E-2</v>
          </cell>
        </row>
        <row r="50">
          <cell r="C50" t="str">
            <v>임미라</v>
          </cell>
          <cell r="D50">
            <v>18</v>
          </cell>
          <cell r="E50">
            <v>1</v>
          </cell>
          <cell r="F50">
            <v>5.5599999999999997E-2</v>
          </cell>
        </row>
        <row r="51">
          <cell r="C51" t="str">
            <v>지현성</v>
          </cell>
          <cell r="D51">
            <v>15</v>
          </cell>
          <cell r="E51">
            <v>2</v>
          </cell>
          <cell r="F51">
            <v>0.1333</v>
          </cell>
        </row>
        <row r="52">
          <cell r="C52" t="str">
            <v>박준수</v>
          </cell>
          <cell r="D52">
            <v>2</v>
          </cell>
          <cell r="E52">
            <v>0</v>
          </cell>
          <cell r="F52">
            <v>0</v>
          </cell>
        </row>
        <row r="53">
          <cell r="C53" t="str">
            <v>정석현</v>
          </cell>
          <cell r="D53">
            <v>2</v>
          </cell>
          <cell r="E53">
            <v>0</v>
          </cell>
          <cell r="F53">
            <v>0</v>
          </cell>
        </row>
        <row r="54">
          <cell r="C54" t="str">
            <v>함현주</v>
          </cell>
          <cell r="D54">
            <v>2</v>
          </cell>
          <cell r="E54">
            <v>0</v>
          </cell>
          <cell r="F54">
            <v>0</v>
          </cell>
        </row>
        <row r="55">
          <cell r="C55" t="str">
            <v>지사통합관리</v>
          </cell>
          <cell r="D55">
            <v>12</v>
          </cell>
          <cell r="E55">
            <v>0</v>
          </cell>
          <cell r="F55">
            <v>0</v>
          </cell>
        </row>
        <row r="56">
          <cell r="C56" t="str">
            <v>박종원</v>
          </cell>
          <cell r="D56">
            <v>1</v>
          </cell>
          <cell r="E56">
            <v>0</v>
          </cell>
          <cell r="F56">
            <v>0</v>
          </cell>
        </row>
        <row r="57">
          <cell r="C57" t="str">
            <v>김남균_D</v>
          </cell>
          <cell r="D57">
            <v>53</v>
          </cell>
          <cell r="E57">
            <v>0</v>
          </cell>
          <cell r="F57">
            <v>0</v>
          </cell>
        </row>
        <row r="58">
          <cell r="C58" t="str">
            <v>신혜수_D</v>
          </cell>
          <cell r="D58">
            <v>1</v>
          </cell>
          <cell r="E58">
            <v>0</v>
          </cell>
          <cell r="F58">
            <v>0</v>
          </cell>
        </row>
        <row r="59">
          <cell r="C59" t="str">
            <v>김재헌_D</v>
          </cell>
          <cell r="D59">
            <v>35</v>
          </cell>
          <cell r="E59">
            <v>0</v>
          </cell>
          <cell r="F59">
            <v>0</v>
          </cell>
        </row>
        <row r="60">
          <cell r="C60" t="str">
            <v>박성민_D</v>
          </cell>
          <cell r="D60">
            <v>1</v>
          </cell>
          <cell r="E60">
            <v>0</v>
          </cell>
          <cell r="F60">
            <v>0</v>
          </cell>
        </row>
        <row r="61">
          <cell r="C61" t="str">
            <v>이형주_D</v>
          </cell>
          <cell r="D61">
            <v>59</v>
          </cell>
          <cell r="E61">
            <v>0</v>
          </cell>
          <cell r="F61">
            <v>0</v>
          </cell>
        </row>
        <row r="62">
          <cell r="C62" t="str">
            <v>차민선_D</v>
          </cell>
          <cell r="D62">
            <v>11</v>
          </cell>
          <cell r="E62">
            <v>0</v>
          </cell>
          <cell r="F62">
            <v>0</v>
          </cell>
        </row>
        <row r="63">
          <cell r="C63" t="str">
            <v>이하늘_D</v>
          </cell>
          <cell r="D63">
            <v>7</v>
          </cell>
          <cell r="E63">
            <v>0</v>
          </cell>
          <cell r="F63">
            <v>0</v>
          </cell>
        </row>
        <row r="64">
          <cell r="C64" t="str">
            <v>김지희_D</v>
          </cell>
          <cell r="D64">
            <v>2</v>
          </cell>
          <cell r="E64">
            <v>0</v>
          </cell>
          <cell r="F64">
            <v>0</v>
          </cell>
        </row>
        <row r="65">
          <cell r="C65" t="str">
            <v>이영민</v>
          </cell>
          <cell r="D65">
            <v>1</v>
          </cell>
          <cell r="E65">
            <v>0</v>
          </cell>
          <cell r="F65">
            <v>0</v>
          </cell>
        </row>
        <row r="66">
          <cell r="C66" t="str">
            <v>1부문_E7</v>
          </cell>
          <cell r="D66">
            <v>6</v>
          </cell>
          <cell r="E66">
            <v>0</v>
          </cell>
          <cell r="F66">
            <v>0</v>
          </cell>
        </row>
        <row r="67">
          <cell r="C67" t="str">
            <v>김도연_E7</v>
          </cell>
          <cell r="D67">
            <v>54</v>
          </cell>
          <cell r="E67">
            <v>0</v>
          </cell>
          <cell r="F67">
            <v>0</v>
          </cell>
        </row>
        <row r="68">
          <cell r="C68" t="str">
            <v>이경수</v>
          </cell>
          <cell r="D68">
            <v>47</v>
          </cell>
          <cell r="E68">
            <v>0</v>
          </cell>
          <cell r="F68">
            <v>0</v>
          </cell>
        </row>
        <row r="69">
          <cell r="C69" t="str">
            <v>김태영</v>
          </cell>
          <cell r="D69">
            <v>1</v>
          </cell>
          <cell r="E69">
            <v>0</v>
          </cell>
          <cell r="F69">
            <v>0</v>
          </cell>
        </row>
        <row r="70">
          <cell r="C70" t="str">
            <v>최다솜</v>
          </cell>
          <cell r="D70">
            <v>1</v>
          </cell>
          <cell r="E70">
            <v>0</v>
          </cell>
          <cell r="F70">
            <v>0</v>
          </cell>
        </row>
        <row r="71">
          <cell r="C71" t="str">
            <v>김다솔</v>
          </cell>
          <cell r="D71">
            <v>7</v>
          </cell>
          <cell r="E71">
            <v>0</v>
          </cell>
          <cell r="F71">
            <v>0</v>
          </cell>
        </row>
        <row r="72">
          <cell r="C72" t="str">
            <v>김창욱_E7</v>
          </cell>
          <cell r="D72">
            <v>18</v>
          </cell>
          <cell r="E72">
            <v>0</v>
          </cell>
          <cell r="F72">
            <v>0</v>
          </cell>
        </row>
        <row r="73">
          <cell r="C73" t="str">
            <v>최윤희/김지인</v>
          </cell>
          <cell r="D73">
            <v>14</v>
          </cell>
          <cell r="E73">
            <v>0</v>
          </cell>
          <cell r="F73">
            <v>0</v>
          </cell>
        </row>
        <row r="74">
          <cell r="C74" t="str">
            <v>기정헌</v>
          </cell>
          <cell r="D74">
            <v>8</v>
          </cell>
          <cell r="E74">
            <v>0</v>
          </cell>
          <cell r="F74">
            <v>0</v>
          </cell>
        </row>
        <row r="75">
          <cell r="C75" t="str">
            <v>최조용</v>
          </cell>
          <cell r="D75">
            <v>43</v>
          </cell>
          <cell r="E75">
            <v>0</v>
          </cell>
          <cell r="F75">
            <v>0</v>
          </cell>
        </row>
        <row r="76">
          <cell r="C76" t="str">
            <v>안성일</v>
          </cell>
          <cell r="D76">
            <v>35</v>
          </cell>
          <cell r="E76">
            <v>0</v>
          </cell>
          <cell r="F76">
            <v>0</v>
          </cell>
        </row>
        <row r="77">
          <cell r="C77" t="str">
            <v>변상윤</v>
          </cell>
          <cell r="D77">
            <v>53</v>
          </cell>
          <cell r="E77">
            <v>0</v>
          </cell>
          <cell r="F77">
            <v>0</v>
          </cell>
        </row>
        <row r="78">
          <cell r="C78" t="str">
            <v>조건</v>
          </cell>
          <cell r="D78">
            <v>43</v>
          </cell>
          <cell r="E78">
            <v>0</v>
          </cell>
          <cell r="F78">
            <v>0</v>
          </cell>
        </row>
        <row r="79">
          <cell r="C79" t="str">
            <v>김정은</v>
          </cell>
          <cell r="D79">
            <v>1</v>
          </cell>
          <cell r="E79">
            <v>0</v>
          </cell>
          <cell r="F79">
            <v>0</v>
          </cell>
        </row>
        <row r="80">
          <cell r="C80" t="str">
            <v>이은주(OP)</v>
          </cell>
          <cell r="D80">
            <v>1</v>
          </cell>
          <cell r="E80">
            <v>0</v>
          </cell>
          <cell r="F80">
            <v>0</v>
          </cell>
        </row>
        <row r="81">
          <cell r="C81" t="str">
            <v>최다희</v>
          </cell>
          <cell r="D81">
            <v>1</v>
          </cell>
          <cell r="E81">
            <v>0</v>
          </cell>
          <cell r="F81">
            <v>0</v>
          </cell>
        </row>
        <row r="82">
          <cell r="C82" t="str">
            <v>위승지</v>
          </cell>
          <cell r="D82">
            <v>18</v>
          </cell>
          <cell r="E82">
            <v>0</v>
          </cell>
          <cell r="F82">
            <v>0</v>
          </cell>
        </row>
        <row r="83">
          <cell r="C83" t="str">
            <v>강승규</v>
          </cell>
          <cell r="D83">
            <v>96</v>
          </cell>
          <cell r="E83">
            <v>0</v>
          </cell>
          <cell r="F83">
            <v>0</v>
          </cell>
        </row>
        <row r="84">
          <cell r="C84" t="str">
            <v>김상지</v>
          </cell>
          <cell r="D84">
            <v>1</v>
          </cell>
          <cell r="E84">
            <v>0</v>
          </cell>
          <cell r="F84">
            <v>0</v>
          </cell>
        </row>
        <row r="85">
          <cell r="C85" t="str">
            <v>김보람</v>
          </cell>
          <cell r="D85">
            <v>60</v>
          </cell>
          <cell r="E85">
            <v>0</v>
          </cell>
          <cell r="F85">
            <v>0</v>
          </cell>
        </row>
        <row r="86">
          <cell r="C86" t="str">
            <v>김푸른솔</v>
          </cell>
          <cell r="D86">
            <v>1</v>
          </cell>
          <cell r="E86">
            <v>0</v>
          </cell>
          <cell r="F86">
            <v>0</v>
          </cell>
        </row>
        <row r="87">
          <cell r="C87" t="str">
            <v>3부문_E7</v>
          </cell>
          <cell r="D87">
            <v>17</v>
          </cell>
          <cell r="E87">
            <v>0</v>
          </cell>
          <cell r="F87">
            <v>0</v>
          </cell>
        </row>
        <row r="88">
          <cell r="C88" t="str">
            <v>노선채/박세진_1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석진주</v>
          </cell>
          <cell r="D89">
            <v>1</v>
          </cell>
          <cell r="E89">
            <v>0</v>
          </cell>
          <cell r="F89">
            <v>0</v>
          </cell>
        </row>
        <row r="90">
          <cell r="C90" t="str">
            <v>위승지/임미라</v>
          </cell>
          <cell r="D90">
            <v>1</v>
          </cell>
          <cell r="E90">
            <v>0</v>
          </cell>
          <cell r="F90">
            <v>0</v>
          </cell>
        </row>
        <row r="91">
          <cell r="C91" t="str">
            <v>이계욱/박세진_1/노선채</v>
          </cell>
          <cell r="D91">
            <v>1</v>
          </cell>
          <cell r="E91">
            <v>0</v>
          </cell>
          <cell r="F91">
            <v>0</v>
          </cell>
        </row>
        <row r="92">
          <cell r="C92" t="str">
            <v>권현정</v>
          </cell>
          <cell r="D92">
            <v>1</v>
          </cell>
          <cell r="E92">
            <v>0</v>
          </cell>
          <cell r="F92">
            <v>0</v>
          </cell>
        </row>
        <row r="93">
          <cell r="C93" t="str">
            <v>임우림</v>
          </cell>
          <cell r="D93">
            <v>1</v>
          </cell>
          <cell r="E93">
            <v>0</v>
          </cell>
          <cell r="F93">
            <v>0</v>
          </cell>
        </row>
        <row r="94">
          <cell r="C94" t="str">
            <v>윤민정</v>
          </cell>
          <cell r="D94">
            <v>1</v>
          </cell>
          <cell r="E94">
            <v>0</v>
          </cell>
          <cell r="F94">
            <v>0</v>
          </cell>
        </row>
        <row r="95">
          <cell r="C95" t="str">
            <v>김한나_1</v>
          </cell>
          <cell r="D95">
            <v>33</v>
          </cell>
          <cell r="E95">
            <v>0</v>
          </cell>
          <cell r="F95">
            <v>0</v>
          </cell>
        </row>
        <row r="96">
          <cell r="C96" t="str">
            <v>김유현/박세진_1/노선채/임미라</v>
          </cell>
          <cell r="D96">
            <v>5</v>
          </cell>
          <cell r="E96">
            <v>0</v>
          </cell>
          <cell r="F96">
            <v>0</v>
          </cell>
        </row>
        <row r="97">
          <cell r="C97" t="str">
            <v>이지훈</v>
          </cell>
          <cell r="D97">
            <v>8</v>
          </cell>
          <cell r="E97">
            <v>0</v>
          </cell>
          <cell r="F97">
            <v>0</v>
          </cell>
        </row>
        <row r="98">
          <cell r="C98" t="str">
            <v>최경원</v>
          </cell>
          <cell r="D98">
            <v>1</v>
          </cell>
          <cell r="E98">
            <v>0</v>
          </cell>
          <cell r="F98">
            <v>0</v>
          </cell>
        </row>
        <row r="99">
          <cell r="C99" t="str">
            <v>이미희</v>
          </cell>
          <cell r="D99">
            <v>10</v>
          </cell>
          <cell r="E99">
            <v>0</v>
          </cell>
          <cell r="F99">
            <v>0</v>
          </cell>
        </row>
        <row r="100">
          <cell r="C100" t="str">
            <v>김예진</v>
          </cell>
          <cell r="D100">
            <v>35</v>
          </cell>
          <cell r="E100">
            <v>0</v>
          </cell>
          <cell r="F100">
            <v>0</v>
          </cell>
        </row>
        <row r="101">
          <cell r="C101" t="str">
            <v>임민경</v>
          </cell>
          <cell r="D101">
            <v>1</v>
          </cell>
          <cell r="E101">
            <v>0</v>
          </cell>
          <cell r="F101">
            <v>0</v>
          </cell>
        </row>
        <row r="102">
          <cell r="C102" t="str">
            <v>권도희</v>
          </cell>
          <cell r="D102">
            <v>17</v>
          </cell>
          <cell r="E102">
            <v>0</v>
          </cell>
          <cell r="F102">
            <v>0</v>
          </cell>
        </row>
        <row r="103">
          <cell r="C103" t="str">
            <v>이계욱/위승지</v>
          </cell>
          <cell r="D103">
            <v>1</v>
          </cell>
          <cell r="E103">
            <v>0</v>
          </cell>
          <cell r="F103">
            <v>0</v>
          </cell>
        </row>
        <row r="104">
          <cell r="C104" t="str">
            <v>김동욱</v>
          </cell>
          <cell r="D104">
            <v>2</v>
          </cell>
          <cell r="E104">
            <v>0</v>
          </cell>
          <cell r="F104">
            <v>0</v>
          </cell>
        </row>
        <row r="105">
          <cell r="C105" t="str">
            <v>정혜림</v>
          </cell>
          <cell r="D105">
            <v>20</v>
          </cell>
          <cell r="E105">
            <v>0</v>
          </cell>
          <cell r="F105">
            <v>0</v>
          </cell>
        </row>
        <row r="106">
          <cell r="C106" t="str">
            <v>장성아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한지훈</v>
          </cell>
          <cell r="D107">
            <v>18</v>
          </cell>
          <cell r="E107">
            <v>0</v>
          </cell>
          <cell r="F107">
            <v>0</v>
          </cell>
        </row>
        <row r="108">
          <cell r="C108" t="str">
            <v>정미진/위승지</v>
          </cell>
          <cell r="D108">
            <v>1</v>
          </cell>
          <cell r="E108">
            <v>0</v>
          </cell>
          <cell r="F108">
            <v>0</v>
          </cell>
        </row>
        <row r="109">
          <cell r="C109" t="str">
            <v>박장철</v>
          </cell>
          <cell r="D109">
            <v>124</v>
          </cell>
          <cell r="E109">
            <v>0</v>
          </cell>
          <cell r="F109">
            <v>0</v>
          </cell>
        </row>
        <row r="110">
          <cell r="C110" t="str">
            <v>홍경민</v>
          </cell>
          <cell r="D110">
            <v>2</v>
          </cell>
          <cell r="E110">
            <v>0</v>
          </cell>
          <cell r="F110">
            <v>0</v>
          </cell>
        </row>
        <row r="111">
          <cell r="C111" t="str">
            <v>김경익</v>
          </cell>
          <cell r="D111">
            <v>41</v>
          </cell>
          <cell r="E111">
            <v>0</v>
          </cell>
          <cell r="F111">
            <v>0</v>
          </cell>
        </row>
        <row r="112">
          <cell r="C112" t="str">
            <v>최한기</v>
          </cell>
          <cell r="D112">
            <v>54</v>
          </cell>
          <cell r="E112">
            <v>0</v>
          </cell>
          <cell r="F112">
            <v>0</v>
          </cell>
        </row>
        <row r="113">
          <cell r="C113" t="str">
            <v>안지연</v>
          </cell>
          <cell r="D113">
            <v>86</v>
          </cell>
          <cell r="E113">
            <v>0</v>
          </cell>
          <cell r="F113">
            <v>0</v>
          </cell>
        </row>
        <row r="114">
          <cell r="C114" t="str">
            <v>이주원</v>
          </cell>
          <cell r="D114">
            <v>43</v>
          </cell>
          <cell r="E114">
            <v>0</v>
          </cell>
          <cell r="F114">
            <v>0</v>
          </cell>
        </row>
        <row r="115">
          <cell r="C115" t="str">
            <v>박나리</v>
          </cell>
          <cell r="D115">
            <v>1</v>
          </cell>
          <cell r="E115">
            <v>0</v>
          </cell>
          <cell r="F115">
            <v>0</v>
          </cell>
        </row>
        <row r="116">
          <cell r="C116" t="str">
            <v>김송이</v>
          </cell>
          <cell r="D116">
            <v>71</v>
          </cell>
          <cell r="E116">
            <v>0</v>
          </cell>
          <cell r="F116">
            <v>0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797.410472685187" createdVersion="6" refreshedVersion="6" minRefreshableVersion="3" recordCount="105">
  <cacheSource type="worksheet">
    <worksheetSource ref="B2:H107" sheet="Sheet2"/>
  </cacheSource>
  <cacheFields count="7">
    <cacheField name="부문" numFmtId="0">
      <sharedItems count="5">
        <s v="디지털플래닝"/>
        <s v="광고사업1부문"/>
        <s v="광고사업2부문"/>
        <s v="광고사업3부문"/>
        <s v="강남지사"/>
      </sharedItems>
    </cacheField>
    <cacheField name="직원" numFmtId="0">
      <sharedItems/>
    </cacheField>
    <cacheField name="사용 가능 광고주 수" numFmtId="0">
      <sharedItems containsSemiMixedTypes="0" containsString="0" containsNumber="1" containsInteger="1" minValue="1" maxValue="127"/>
    </cacheField>
    <cacheField name="사용 광고주 수" numFmtId="0">
      <sharedItems containsSemiMixedTypes="0" containsString="0" containsNumber="1" containsInteger="1" minValue="0" maxValue="71"/>
    </cacheField>
    <cacheField name="사용률" numFmtId="10">
      <sharedItems containsSemiMixedTypes="0" containsString="0" containsNumber="1" minValue="0" maxValue="1.0588"/>
    </cacheField>
    <cacheField name="전월 사용률" numFmtId="10">
      <sharedItems containsSemiMixedTypes="0" containsString="0" containsNumber="1" minValue="0" maxValue="1.0588"/>
    </cacheField>
    <cacheField name="증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s v="제갈민주_D"/>
    <n v="67"/>
    <n v="2"/>
    <n v="2.9899999999999999E-2"/>
    <n v="3.0800000000000001E-2"/>
    <s v="-0.09%p"/>
  </r>
  <r>
    <x v="0"/>
    <s v="박현빈_D"/>
    <n v="25"/>
    <n v="2"/>
    <n v="0.08"/>
    <n v="0.08"/>
    <s v="0%p"/>
  </r>
  <r>
    <x v="0"/>
    <s v="곽재곤_D"/>
    <n v="25"/>
    <n v="1"/>
    <n v="0.04"/>
    <n v="4.1700000000000001E-2"/>
    <s v="-0.17%p"/>
  </r>
  <r>
    <x v="1"/>
    <s v="이은주_1"/>
    <n v="30"/>
    <n v="20"/>
    <n v="0.66669999999999996"/>
    <n v="0.66669999999999996"/>
    <s v="0%p"/>
  </r>
  <r>
    <x v="1"/>
    <s v="김미선"/>
    <n v="17"/>
    <n v="18"/>
    <n v="1.0588"/>
    <n v="1.0588"/>
    <s v="0%p"/>
  </r>
  <r>
    <x v="1"/>
    <s v="윤홍이"/>
    <n v="109"/>
    <n v="8"/>
    <n v="7.3400000000000007E-2"/>
    <n v="7.6200000000000004E-2"/>
    <s v="-0.28%p"/>
  </r>
  <r>
    <x v="1"/>
    <s v="1부문1팀관리"/>
    <n v="7"/>
    <n v="4"/>
    <n v="0.57140000000000002"/>
    <n v="0.66669999999999996"/>
    <s v="-9.53%p"/>
  </r>
  <r>
    <x v="1"/>
    <s v="박현진"/>
    <n v="50"/>
    <n v="7"/>
    <n v="0.14000000000000001"/>
    <n v="0.14000000000000001"/>
    <s v="0%p"/>
  </r>
  <r>
    <x v="1"/>
    <s v="권원정"/>
    <n v="43"/>
    <n v="32"/>
    <n v="0.74419999999999997"/>
    <n v="0.75609999999999999"/>
    <s v="-1.19%p"/>
  </r>
  <r>
    <x v="1"/>
    <s v="안다예"/>
    <n v="3"/>
    <n v="3"/>
    <n v="1"/>
    <n v="1"/>
    <s v="0%p"/>
  </r>
  <r>
    <x v="2"/>
    <s v="고현수"/>
    <n v="67"/>
    <n v="70"/>
    <n v="1.0448"/>
    <n v="1.0448"/>
    <s v="0%p"/>
  </r>
  <r>
    <x v="2"/>
    <s v="한모임"/>
    <n v="19"/>
    <n v="17"/>
    <n v="0.89470000000000005"/>
    <n v="0.94440000000000002"/>
    <s v="-4.97%p"/>
  </r>
  <r>
    <x v="2"/>
    <s v="김지인"/>
    <n v="49"/>
    <n v="2"/>
    <n v="4.0800000000000003E-2"/>
    <n v="4.1700000000000001E-2"/>
    <s v="-0.09%p"/>
  </r>
  <r>
    <x v="2"/>
    <s v="김대영"/>
    <n v="54"/>
    <n v="6"/>
    <n v="0.1111"/>
    <n v="9.2600000000000002E-2"/>
    <s v="1.85%p"/>
  </r>
  <r>
    <x v="2"/>
    <s v="최윤희"/>
    <n v="66"/>
    <n v="6"/>
    <n v="9.0899999999999995E-2"/>
    <n v="9.0899999999999995E-2"/>
    <s v="0%p"/>
  </r>
  <r>
    <x v="2"/>
    <s v="이미경"/>
    <n v="3"/>
    <n v="1"/>
    <n v="0.33329999999999999"/>
    <n v="0.33329999999999999"/>
    <s v="0%p"/>
  </r>
  <r>
    <x v="2"/>
    <s v="이대성"/>
    <n v="35"/>
    <n v="3"/>
    <n v="8.5699999999999998E-2"/>
    <n v="9.0899999999999995E-2"/>
    <s v="-0.52%p"/>
  </r>
  <r>
    <x v="2"/>
    <s v="이일교"/>
    <n v="54"/>
    <n v="10"/>
    <n v="0.1852"/>
    <n v="0.1923"/>
    <s v="-0.71%p"/>
  </r>
  <r>
    <x v="2"/>
    <s v="이지혜_2"/>
    <n v="58"/>
    <n v="43"/>
    <n v="0.74139999999999995"/>
    <n v="0.7167"/>
    <s v="2.47%p"/>
  </r>
  <r>
    <x v="2"/>
    <s v="이승호"/>
    <n v="127"/>
    <n v="71"/>
    <n v="0.55910000000000004"/>
    <n v="0.5635"/>
    <s v="-0.44%p"/>
  </r>
  <r>
    <x v="3"/>
    <s v="3부문1팀관리"/>
    <n v="88"/>
    <n v="2"/>
    <n v="2.2700000000000001E-2"/>
    <n v="2.3E-2"/>
    <s v="-0.03%p"/>
  </r>
  <r>
    <x v="3"/>
    <s v="정미진"/>
    <n v="48"/>
    <n v="1"/>
    <n v="2.0799999999999999E-2"/>
    <n v="2.1299999999999999E-2"/>
    <s v="-0.05%p"/>
  </r>
  <r>
    <x v="3"/>
    <s v="박수정"/>
    <n v="66"/>
    <n v="11"/>
    <n v="0.16669999999999999"/>
    <n v="0.16669999999999999"/>
    <s v="0%p"/>
  </r>
  <r>
    <x v="3"/>
    <s v="선은호"/>
    <n v="37"/>
    <n v="4"/>
    <n v="0.1081"/>
    <n v="0.1081"/>
    <s v="0%p"/>
  </r>
  <r>
    <x v="3"/>
    <s v="박병재"/>
    <n v="61"/>
    <n v="5"/>
    <n v="8.2000000000000003E-2"/>
    <n v="8.3299999999999999E-2"/>
    <s v="-0.13%p"/>
  </r>
  <r>
    <x v="3"/>
    <s v="조병철"/>
    <n v="39"/>
    <n v="1"/>
    <n v="2.5600000000000001E-2"/>
    <n v="2.5600000000000001E-2"/>
    <s v="0%p"/>
  </r>
  <r>
    <x v="3"/>
    <s v="박세진_1"/>
    <n v="22"/>
    <n v="16"/>
    <n v="0.72729999999999995"/>
    <n v="0.72729999999999995"/>
    <s v="0%p"/>
  </r>
  <r>
    <x v="3"/>
    <s v="함철원"/>
    <n v="100"/>
    <n v="4"/>
    <n v="0.04"/>
    <n v="1.01E-2"/>
    <s v="2.99%p"/>
  </r>
  <r>
    <x v="3"/>
    <s v="김유현"/>
    <n v="62"/>
    <n v="6"/>
    <n v="9.6799999999999997E-2"/>
    <n v="9.8400000000000001E-2"/>
    <s v="-0.16%p"/>
  </r>
  <r>
    <x v="3"/>
    <s v="김동현"/>
    <n v="76"/>
    <n v="2"/>
    <n v="2.63E-2"/>
    <n v="2.63E-2"/>
    <s v="0%p"/>
  </r>
  <r>
    <x v="3"/>
    <s v="김현우"/>
    <n v="19"/>
    <n v="3"/>
    <n v="0.15790000000000001"/>
    <n v="0.15790000000000001"/>
    <s v="0%p"/>
  </r>
  <r>
    <x v="3"/>
    <s v="정래현"/>
    <n v="32"/>
    <n v="8"/>
    <n v="0.25"/>
    <n v="0.25"/>
    <s v="0%p"/>
  </r>
  <r>
    <x v="3"/>
    <s v="이계욱"/>
    <n v="75"/>
    <n v="2"/>
    <n v="2.6700000000000002E-2"/>
    <n v="2.63E-2"/>
    <s v="0.04%p"/>
  </r>
  <r>
    <x v="3"/>
    <s v="김송이"/>
    <n v="74"/>
    <n v="1"/>
    <n v="1.35E-2"/>
    <n v="0"/>
    <s v="1.35%p"/>
  </r>
  <r>
    <x v="3"/>
    <s v="노선채"/>
    <n v="62"/>
    <n v="1"/>
    <n v="1.61E-2"/>
    <n v="1.67E-2"/>
    <s v="-0.06%p"/>
  </r>
  <r>
    <x v="3"/>
    <s v="임미라"/>
    <n v="18"/>
    <n v="1"/>
    <n v="5.5599999999999997E-2"/>
    <n v="5.5599999999999997E-2"/>
    <s v="0%p"/>
  </r>
  <r>
    <x v="3"/>
    <s v="위승지"/>
    <n v="18"/>
    <n v="1"/>
    <n v="5.5599999999999997E-2"/>
    <n v="0"/>
    <s v="5.56%p"/>
  </r>
  <r>
    <x v="3"/>
    <s v="지현성"/>
    <n v="15"/>
    <n v="2"/>
    <n v="0.1333"/>
    <n v="0.1333"/>
    <s v="0%p"/>
  </r>
  <r>
    <x v="3"/>
    <s v="정미진/위승지"/>
    <n v="1"/>
    <n v="1"/>
    <n v="1"/>
    <n v="0"/>
    <s v="100%p"/>
  </r>
  <r>
    <x v="4"/>
    <s v="박준수"/>
    <n v="2"/>
    <n v="0"/>
    <n v="0"/>
    <n v="0"/>
    <s v="0%p"/>
  </r>
  <r>
    <x v="4"/>
    <s v="정석현"/>
    <n v="2"/>
    <n v="0"/>
    <n v="0"/>
    <n v="0"/>
    <s v="0%p"/>
  </r>
  <r>
    <x v="4"/>
    <s v="함현주"/>
    <n v="2"/>
    <n v="0"/>
    <n v="0"/>
    <n v="0"/>
    <s v="0%p"/>
  </r>
  <r>
    <x v="4"/>
    <s v="지사통합관리"/>
    <n v="12"/>
    <n v="0"/>
    <n v="0"/>
    <n v="0"/>
    <s v="0%p"/>
  </r>
  <r>
    <x v="4"/>
    <s v="박종원"/>
    <n v="1"/>
    <n v="0"/>
    <n v="0"/>
    <n v="0"/>
    <s v="0%p"/>
  </r>
  <r>
    <x v="0"/>
    <s v="김남균_D"/>
    <n v="53"/>
    <n v="0"/>
    <n v="0"/>
    <n v="0"/>
    <s v="0%p"/>
  </r>
  <r>
    <x v="0"/>
    <s v="박준혁_D"/>
    <n v="1"/>
    <n v="0"/>
    <n v="0"/>
    <n v="0"/>
    <s v="0%p"/>
  </r>
  <r>
    <x v="0"/>
    <s v="신혜수_D"/>
    <n v="1"/>
    <n v="0"/>
    <n v="0"/>
    <n v="0"/>
    <s v="0%p"/>
  </r>
  <r>
    <x v="0"/>
    <s v="김재헌_D"/>
    <n v="35"/>
    <n v="0"/>
    <n v="0"/>
    <n v="0"/>
    <s v="0%p"/>
  </r>
  <r>
    <x v="0"/>
    <s v="박성민_D"/>
    <n v="1"/>
    <n v="0"/>
    <n v="0"/>
    <n v="0"/>
    <s v="0%p"/>
  </r>
  <r>
    <x v="0"/>
    <s v="이형주_D"/>
    <n v="59"/>
    <n v="0"/>
    <n v="0"/>
    <n v="0"/>
    <s v="0%p"/>
  </r>
  <r>
    <x v="0"/>
    <s v="차민선_D"/>
    <n v="12"/>
    <n v="0"/>
    <n v="0"/>
    <n v="0"/>
    <s v="0%p"/>
  </r>
  <r>
    <x v="0"/>
    <s v="이하늘_D"/>
    <n v="7"/>
    <n v="0"/>
    <n v="0"/>
    <n v="0"/>
    <s v="0%p"/>
  </r>
  <r>
    <x v="0"/>
    <s v="김지희_D"/>
    <n v="2"/>
    <n v="0"/>
    <n v="0"/>
    <n v="0"/>
    <s v="0%p"/>
  </r>
  <r>
    <x v="1"/>
    <s v="이영민"/>
    <n v="1"/>
    <n v="0"/>
    <n v="0"/>
    <n v="0"/>
    <s v="0%p"/>
  </r>
  <r>
    <x v="1"/>
    <s v="1부문_E7"/>
    <n v="6"/>
    <n v="0"/>
    <n v="0"/>
    <n v="0"/>
    <s v="0%p"/>
  </r>
  <r>
    <x v="1"/>
    <s v="위승지/임미라"/>
    <n v="1"/>
    <n v="0"/>
    <n v="0"/>
    <n v="0"/>
    <s v="0%p"/>
  </r>
  <r>
    <x v="1"/>
    <s v="김도연_E7"/>
    <n v="59"/>
    <n v="0"/>
    <n v="0"/>
    <n v="0"/>
    <s v="0%p"/>
  </r>
  <r>
    <x v="1"/>
    <s v="이계욱"/>
    <n v="1"/>
    <n v="0"/>
    <n v="0"/>
    <n v="2.63E-2"/>
    <s v="-2.63%p"/>
  </r>
  <r>
    <x v="2"/>
    <s v="이경수"/>
    <n v="47"/>
    <n v="0"/>
    <n v="0"/>
    <n v="0"/>
    <s v="0%p"/>
  </r>
  <r>
    <x v="2"/>
    <s v="김태영"/>
    <n v="1"/>
    <n v="0"/>
    <n v="0"/>
    <n v="0"/>
    <s v="0%p"/>
  </r>
  <r>
    <x v="2"/>
    <s v="최다솜"/>
    <n v="1"/>
    <n v="0"/>
    <n v="0"/>
    <n v="0"/>
    <s v="0%p"/>
  </r>
  <r>
    <x v="2"/>
    <s v="김다솔"/>
    <n v="7"/>
    <n v="0"/>
    <n v="0"/>
    <n v="0"/>
    <s v="0%p"/>
  </r>
  <r>
    <x v="2"/>
    <s v="김창욱_E7"/>
    <n v="18"/>
    <n v="0"/>
    <n v="0"/>
    <n v="0"/>
    <s v="0%p"/>
  </r>
  <r>
    <x v="2"/>
    <s v="최윤희/김지인"/>
    <n v="14"/>
    <n v="0"/>
    <n v="0"/>
    <n v="0"/>
    <s v="0%p"/>
  </r>
  <r>
    <x v="2"/>
    <s v="기정헌"/>
    <n v="13"/>
    <n v="0"/>
    <n v="0"/>
    <n v="0"/>
    <s v="0%p"/>
  </r>
  <r>
    <x v="2"/>
    <s v="최조용"/>
    <n v="44"/>
    <n v="0"/>
    <n v="0"/>
    <n v="0"/>
    <s v="0%p"/>
  </r>
  <r>
    <x v="2"/>
    <s v="안성일"/>
    <n v="35"/>
    <n v="0"/>
    <n v="0"/>
    <n v="0"/>
    <s v="0%p"/>
  </r>
  <r>
    <x v="2"/>
    <s v="변상윤"/>
    <n v="53"/>
    <n v="0"/>
    <n v="0"/>
    <n v="0"/>
    <s v="0%p"/>
  </r>
  <r>
    <x v="2"/>
    <s v="조건"/>
    <n v="44"/>
    <n v="0"/>
    <n v="0"/>
    <n v="0"/>
    <s v="0%p"/>
  </r>
  <r>
    <x v="3"/>
    <s v="김정은"/>
    <n v="1"/>
    <n v="0"/>
    <n v="0"/>
    <n v="0"/>
    <s v="0%p"/>
  </r>
  <r>
    <x v="3"/>
    <s v="이은주(OP)"/>
    <n v="1"/>
    <n v="0"/>
    <n v="0"/>
    <n v="0"/>
    <s v="0%p"/>
  </r>
  <r>
    <x v="3"/>
    <s v="최다희"/>
    <n v="1"/>
    <n v="0"/>
    <n v="0"/>
    <n v="0"/>
    <s v="0%p"/>
  </r>
  <r>
    <x v="3"/>
    <s v="김소진"/>
    <n v="1"/>
    <n v="0"/>
    <n v="0"/>
    <n v="0"/>
    <s v="0%p"/>
  </r>
  <r>
    <x v="3"/>
    <s v="강승규"/>
    <n v="97"/>
    <n v="0"/>
    <n v="0"/>
    <n v="0"/>
    <s v="0%p"/>
  </r>
  <r>
    <x v="3"/>
    <s v="김상지"/>
    <n v="1"/>
    <n v="0"/>
    <n v="0"/>
    <n v="0"/>
    <s v="0%p"/>
  </r>
  <r>
    <x v="3"/>
    <s v="김보람"/>
    <n v="60"/>
    <n v="0"/>
    <n v="0"/>
    <n v="0"/>
    <s v="0%p"/>
  </r>
  <r>
    <x v="3"/>
    <s v="김푸른솔"/>
    <n v="1"/>
    <n v="0"/>
    <n v="0"/>
    <n v="0"/>
    <s v="0%p"/>
  </r>
  <r>
    <x v="3"/>
    <s v="3부문_E7"/>
    <n v="17"/>
    <n v="0"/>
    <n v="0"/>
    <n v="0"/>
    <s v="0%p"/>
  </r>
  <r>
    <x v="3"/>
    <s v="노선채/박세진_1"/>
    <n v="1"/>
    <n v="0"/>
    <n v="0"/>
    <n v="0"/>
    <s v="0%p"/>
  </r>
  <r>
    <x v="3"/>
    <s v="석진주"/>
    <n v="1"/>
    <n v="0"/>
    <n v="0"/>
    <n v="0"/>
    <s v="0%p"/>
  </r>
  <r>
    <x v="3"/>
    <s v="위승지/임미라"/>
    <n v="1"/>
    <n v="0"/>
    <n v="0"/>
    <n v="0"/>
    <s v="0%p"/>
  </r>
  <r>
    <x v="3"/>
    <s v="이계욱/박세진_1/노선채"/>
    <n v="1"/>
    <n v="0"/>
    <n v="0"/>
    <n v="0"/>
    <s v="0%p"/>
  </r>
  <r>
    <x v="3"/>
    <s v="박성훈"/>
    <n v="1"/>
    <n v="0"/>
    <n v="0"/>
    <n v="0"/>
    <s v="0%p"/>
  </r>
  <r>
    <x v="3"/>
    <s v="권현정"/>
    <n v="2"/>
    <n v="0"/>
    <n v="0"/>
    <n v="0"/>
    <s v="0%p"/>
  </r>
  <r>
    <x v="3"/>
    <s v="임우림"/>
    <n v="1"/>
    <n v="0"/>
    <n v="0"/>
    <n v="0"/>
    <s v="0%p"/>
  </r>
  <r>
    <x v="3"/>
    <s v="윤민정"/>
    <n v="1"/>
    <n v="0"/>
    <n v="0"/>
    <n v="0"/>
    <s v="0%p"/>
  </r>
  <r>
    <x v="3"/>
    <s v="김한나_1"/>
    <n v="33"/>
    <n v="0"/>
    <n v="0"/>
    <n v="0"/>
    <s v="0%p"/>
  </r>
  <r>
    <x v="3"/>
    <s v="김유현/박세진_1/노선채/임미라"/>
    <n v="5"/>
    <n v="0"/>
    <n v="0"/>
    <n v="0"/>
    <s v="0%p"/>
  </r>
  <r>
    <x v="3"/>
    <s v="이지훈"/>
    <n v="8"/>
    <n v="0"/>
    <n v="0"/>
    <n v="0"/>
    <s v="0%p"/>
  </r>
  <r>
    <x v="3"/>
    <s v="최경원"/>
    <n v="1"/>
    <n v="0"/>
    <n v="0"/>
    <n v="0"/>
    <s v="0%p"/>
  </r>
  <r>
    <x v="3"/>
    <s v="이미희"/>
    <n v="10"/>
    <n v="0"/>
    <n v="0"/>
    <n v="0"/>
    <s v="0%p"/>
  </r>
  <r>
    <x v="3"/>
    <s v="김예진"/>
    <n v="35"/>
    <n v="0"/>
    <n v="0"/>
    <n v="0"/>
    <s v="0%p"/>
  </r>
  <r>
    <x v="3"/>
    <s v="임민경"/>
    <n v="1"/>
    <n v="0"/>
    <n v="0"/>
    <n v="0"/>
    <s v="0%p"/>
  </r>
  <r>
    <x v="3"/>
    <s v="권도희"/>
    <n v="19"/>
    <n v="0"/>
    <n v="0"/>
    <n v="0"/>
    <s v="0%p"/>
  </r>
  <r>
    <x v="3"/>
    <s v="이계욱/위승지"/>
    <n v="1"/>
    <n v="0"/>
    <n v="0"/>
    <n v="0"/>
    <s v="0%p"/>
  </r>
  <r>
    <x v="3"/>
    <s v="김동욱"/>
    <n v="2"/>
    <n v="0"/>
    <n v="0"/>
    <n v="0"/>
    <s v="0%p"/>
  </r>
  <r>
    <x v="3"/>
    <s v="정혜림"/>
    <n v="20"/>
    <n v="0"/>
    <n v="0"/>
    <n v="0"/>
    <s v="0%p"/>
  </r>
  <r>
    <x v="3"/>
    <s v="장성아"/>
    <n v="1"/>
    <n v="0"/>
    <n v="0"/>
    <n v="0"/>
    <s v="0%p"/>
  </r>
  <r>
    <x v="3"/>
    <s v="한지훈"/>
    <n v="18"/>
    <n v="0"/>
    <n v="0"/>
    <n v="0"/>
    <s v="0%p"/>
  </r>
  <r>
    <x v="3"/>
    <s v="박장철"/>
    <n v="125"/>
    <n v="0"/>
    <n v="0"/>
    <n v="0"/>
    <s v="0%p"/>
  </r>
  <r>
    <x v="3"/>
    <s v="홍경민"/>
    <n v="2"/>
    <n v="0"/>
    <n v="0"/>
    <n v="0"/>
    <s v="0%p"/>
  </r>
  <r>
    <x v="3"/>
    <s v="김경익"/>
    <n v="41"/>
    <n v="0"/>
    <n v="0"/>
    <n v="0"/>
    <s v="0%p"/>
  </r>
  <r>
    <x v="3"/>
    <s v="최한기"/>
    <n v="54"/>
    <n v="0"/>
    <n v="0"/>
    <n v="0"/>
    <s v="0%p"/>
  </r>
  <r>
    <x v="3"/>
    <s v="안지연"/>
    <n v="87"/>
    <n v="0"/>
    <n v="0"/>
    <n v="0"/>
    <s v="0%p"/>
  </r>
  <r>
    <x v="3"/>
    <s v="이주원"/>
    <n v="43"/>
    <n v="0"/>
    <n v="0"/>
    <n v="0"/>
    <s v="0%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J3:L9" firstHeaderRow="0" firstDataRow="1" firstDataCol="1"/>
  <pivotFields count="7"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dataField="1" showAll="0"/>
    <pivotField dataField="1" showAll="0"/>
    <pivotField numFmtId="10" showAll="0"/>
    <pivotField numFmtId="10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사용 가능 광고주 수" fld="2" baseField="0" baseItem="0"/>
    <dataField name="합계 : 사용 광고주 수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2"/>
  <sheetViews>
    <sheetView showGridLines="0" tabSelected="1" workbookViewId="0">
      <pane ySplit="15" topLeftCell="A16" activePane="bottomLeft" state="frozen"/>
      <selection pane="bottomLeft" activeCell="I18" sqref="I18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3051</v>
      </c>
      <c r="D8" s="15">
        <f>SUM(D9:D13)</f>
        <v>398</v>
      </c>
      <c r="E8" s="11">
        <f t="shared" ref="E8:E13" si="0">D8/C8</f>
        <v>0.13044903310390035</v>
      </c>
      <c r="F8" s="11">
        <v>0.13040629095674966</v>
      </c>
      <c r="G8" s="25" t="str">
        <f>CONCATENATE(ROUND((E8-F8)*100, 2),"%p")</f>
        <v>0%p</v>
      </c>
      <c r="H8" s="23"/>
    </row>
    <row r="9" spans="2:8" x14ac:dyDescent="0.3">
      <c r="B9" s="7" t="s">
        <v>12</v>
      </c>
      <c r="C9" s="8">
        <v>327</v>
      </c>
      <c r="D9" s="4">
        <v>92</v>
      </c>
      <c r="E9" s="16">
        <f t="shared" si="0"/>
        <v>0.28134556574923547</v>
      </c>
      <c r="F9" s="5">
        <v>0.28134556574923547</v>
      </c>
      <c r="G9" s="27" t="str">
        <f>CONCATENATE(ROUND((E9-F9)*100, 2),"%p")</f>
        <v>0%p</v>
      </c>
      <c r="H9" s="24"/>
    </row>
    <row r="10" spans="2:8" x14ac:dyDescent="0.3">
      <c r="B10" s="7" t="s">
        <v>0</v>
      </c>
      <c r="C10" s="8">
        <v>809</v>
      </c>
      <c r="D10" s="4">
        <v>229</v>
      </c>
      <c r="E10" s="16">
        <f t="shared" si="0"/>
        <v>0.28306551297898641</v>
      </c>
      <c r="F10" s="5">
        <v>0.28306551297898641</v>
      </c>
      <c r="G10" s="27" t="str">
        <f t="shared" ref="G10:G13" si="1">CONCATENATE(ROUND((E10-F10)*100, 2),"%p")</f>
        <v>0%p</v>
      </c>
      <c r="H10" s="23"/>
    </row>
    <row r="11" spans="2:8" x14ac:dyDescent="0.3">
      <c r="B11" s="7" t="s">
        <v>1</v>
      </c>
      <c r="C11" s="8">
        <v>1608</v>
      </c>
      <c r="D11" s="4">
        <v>72</v>
      </c>
      <c r="E11" s="16">
        <f t="shared" si="0"/>
        <v>4.4776119402985072E-2</v>
      </c>
      <c r="F11" s="5">
        <v>4.4748290863890615E-2</v>
      </c>
      <c r="G11" s="27" t="str">
        <f t="shared" si="1"/>
        <v>0%p</v>
      </c>
      <c r="H11" s="23"/>
    </row>
    <row r="12" spans="2:8" x14ac:dyDescent="0.3">
      <c r="B12" s="7" t="s">
        <v>4</v>
      </c>
      <c r="C12" s="8">
        <v>288</v>
      </c>
      <c r="D12" s="4">
        <v>5</v>
      </c>
      <c r="E12" s="16">
        <f t="shared" si="0"/>
        <v>1.7361111111111112E-2</v>
      </c>
      <c r="F12" s="5">
        <v>1.7361111111111112E-2</v>
      </c>
      <c r="G12" s="27" t="str">
        <f t="shared" si="1"/>
        <v>0%p</v>
      </c>
      <c r="H12" s="23"/>
    </row>
    <row r="13" spans="2:8" x14ac:dyDescent="0.3">
      <c r="B13" s="7" t="s">
        <v>97</v>
      </c>
      <c r="C13" s="8">
        <v>19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121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4</v>
      </c>
      <c r="C16" s="18" t="s">
        <v>15</v>
      </c>
      <c r="D16" s="19">
        <v>68</v>
      </c>
      <c r="E16" s="19">
        <v>2</v>
      </c>
      <c r="F16" s="16">
        <f>E16/D16</f>
        <v>2.9411764705882353E-2</v>
      </c>
      <c r="G16" s="16">
        <f>VLOOKUP(C16,Sheet1!C:F,4,FALSE)</f>
        <v>2.9399999999999999E-2</v>
      </c>
      <c r="H16" s="26" t="str">
        <f t="shared" ref="H16:H79" si="2">CONCATENATE(ROUND((F16-G16)*100, 2),"%p")</f>
        <v>0%p</v>
      </c>
    </row>
    <row r="17" spans="2:8" x14ac:dyDescent="0.3">
      <c r="B17" s="18" t="s">
        <v>4</v>
      </c>
      <c r="C17" s="18" t="s">
        <v>47</v>
      </c>
      <c r="D17" s="19">
        <v>25</v>
      </c>
      <c r="E17" s="19">
        <v>2</v>
      </c>
      <c r="F17" s="16">
        <f t="shared" ref="F17:F80" si="3">E17/D17</f>
        <v>0.08</v>
      </c>
      <c r="G17" s="16">
        <f>VLOOKUP(C17,Sheet1!C:F,4,FALSE)</f>
        <v>0.08</v>
      </c>
      <c r="H17" s="26" t="str">
        <f t="shared" si="2"/>
        <v>0%p</v>
      </c>
    </row>
    <row r="18" spans="2:8" x14ac:dyDescent="0.3">
      <c r="B18" s="2" t="s">
        <v>4</v>
      </c>
      <c r="C18" s="2" t="s">
        <v>74</v>
      </c>
      <c r="D18" s="20">
        <v>25</v>
      </c>
      <c r="E18" s="20">
        <v>1</v>
      </c>
      <c r="F18" s="16">
        <f t="shared" si="3"/>
        <v>0.04</v>
      </c>
      <c r="G18" s="16">
        <f>VLOOKUP(C18,Sheet1!C:F,4,FALSE)</f>
        <v>0.04</v>
      </c>
      <c r="H18" s="26" t="str">
        <f t="shared" si="2"/>
        <v>0%p</v>
      </c>
    </row>
    <row r="19" spans="2:8" x14ac:dyDescent="0.3">
      <c r="B19" s="2" t="s">
        <v>12</v>
      </c>
      <c r="C19" s="2" t="s">
        <v>28</v>
      </c>
      <c r="D19" s="20">
        <v>33</v>
      </c>
      <c r="E19" s="20">
        <v>20</v>
      </c>
      <c r="F19" s="16">
        <f t="shared" si="3"/>
        <v>0.60606060606060608</v>
      </c>
      <c r="G19" s="16">
        <f>VLOOKUP(C19,Sheet1!C:F,4,FALSE)</f>
        <v>0.625</v>
      </c>
      <c r="H19" s="26" t="str">
        <f t="shared" si="2"/>
        <v>-1.89%p</v>
      </c>
    </row>
    <row r="20" spans="2:8" x14ac:dyDescent="0.3">
      <c r="B20" s="2" t="s">
        <v>12</v>
      </c>
      <c r="C20" s="2" t="s">
        <v>65</v>
      </c>
      <c r="D20" s="20">
        <v>18</v>
      </c>
      <c r="E20" s="20">
        <v>18</v>
      </c>
      <c r="F20" s="16">
        <f t="shared" si="3"/>
        <v>1</v>
      </c>
      <c r="G20" s="16">
        <f>VLOOKUP(C20,Sheet1!C:F,4,FALSE)</f>
        <v>1</v>
      </c>
      <c r="H20" s="26" t="str">
        <f t="shared" si="2"/>
        <v>0%p</v>
      </c>
    </row>
    <row r="21" spans="2:8" x14ac:dyDescent="0.3">
      <c r="B21" s="2" t="s">
        <v>12</v>
      </c>
      <c r="C21" s="2" t="s">
        <v>38</v>
      </c>
      <c r="D21" s="20">
        <v>112</v>
      </c>
      <c r="E21" s="20">
        <v>8</v>
      </c>
      <c r="F21" s="16">
        <f t="shared" si="3"/>
        <v>7.1428571428571425E-2</v>
      </c>
      <c r="G21" s="16">
        <f>VLOOKUP(C21,Sheet1!C:F,4,FALSE)</f>
        <v>7.1400000000000005E-2</v>
      </c>
      <c r="H21" s="26" t="str">
        <f t="shared" si="2"/>
        <v>0%p</v>
      </c>
    </row>
    <row r="22" spans="2:8" x14ac:dyDescent="0.3">
      <c r="B22" s="2" t="s">
        <v>12</v>
      </c>
      <c r="C22" s="2" t="s">
        <v>80</v>
      </c>
      <c r="D22" s="20">
        <v>7</v>
      </c>
      <c r="E22" s="20">
        <v>4</v>
      </c>
      <c r="F22" s="16">
        <f t="shared" si="3"/>
        <v>0.5714285714285714</v>
      </c>
      <c r="G22" s="16">
        <f>VLOOKUP(C22,Sheet1!C:F,4,FALSE)</f>
        <v>0.57140000000000002</v>
      </c>
      <c r="H22" s="26" t="str">
        <f t="shared" si="2"/>
        <v>0%p</v>
      </c>
    </row>
    <row r="23" spans="2:8" x14ac:dyDescent="0.3">
      <c r="B23" s="2" t="s">
        <v>12</v>
      </c>
      <c r="C23" s="2" t="s">
        <v>46</v>
      </c>
      <c r="D23" s="20">
        <v>50</v>
      </c>
      <c r="E23" s="20">
        <v>7</v>
      </c>
      <c r="F23" s="16">
        <f t="shared" si="3"/>
        <v>0.14000000000000001</v>
      </c>
      <c r="G23" s="16">
        <f>VLOOKUP(C23,Sheet1!C:F,4,FALSE)</f>
        <v>0.14000000000000001</v>
      </c>
      <c r="H23" s="26" t="str">
        <f t="shared" si="2"/>
        <v>0%p</v>
      </c>
    </row>
    <row r="24" spans="2:8" x14ac:dyDescent="0.3">
      <c r="B24" s="2" t="s">
        <v>12</v>
      </c>
      <c r="C24" s="2" t="s">
        <v>72</v>
      </c>
      <c r="D24" s="20">
        <v>44</v>
      </c>
      <c r="E24" s="20">
        <v>34</v>
      </c>
      <c r="F24" s="16">
        <f t="shared" si="3"/>
        <v>0.77272727272727271</v>
      </c>
      <c r="G24" s="16">
        <f>VLOOKUP(C24,Sheet1!C:F,4,FALSE)</f>
        <v>0.77270000000000005</v>
      </c>
      <c r="H24" s="26" t="str">
        <f>CONCATENATE(ROUND((F24-G24)*100, 2),"%p")</f>
        <v>0%p</v>
      </c>
    </row>
    <row r="25" spans="2:8" x14ac:dyDescent="0.3">
      <c r="B25" s="2" t="s">
        <v>12</v>
      </c>
      <c r="C25" s="2" t="s">
        <v>42</v>
      </c>
      <c r="D25" s="20">
        <v>3</v>
      </c>
      <c r="E25" s="20">
        <v>3</v>
      </c>
      <c r="F25" s="16">
        <f t="shared" si="3"/>
        <v>1</v>
      </c>
      <c r="G25" s="16">
        <f>VLOOKUP(C25,Sheet1!C:F,4,FALSE)</f>
        <v>1</v>
      </c>
      <c r="H25" s="26" t="str">
        <f t="shared" si="2"/>
        <v>0%p</v>
      </c>
    </row>
    <row r="26" spans="2:8" x14ac:dyDescent="0.3">
      <c r="B26" s="2" t="s">
        <v>0</v>
      </c>
      <c r="C26" s="2" t="s">
        <v>75</v>
      </c>
      <c r="D26" s="20">
        <v>67</v>
      </c>
      <c r="E26" s="20">
        <v>70</v>
      </c>
      <c r="F26" s="16">
        <f t="shared" si="3"/>
        <v>1.044776119402985</v>
      </c>
      <c r="G26" s="16">
        <f>VLOOKUP(C26,Sheet1!C:F,4,FALSE)</f>
        <v>1.0448</v>
      </c>
      <c r="H26" s="26" t="str">
        <f t="shared" si="2"/>
        <v>0%p</v>
      </c>
    </row>
    <row r="27" spans="2:8" x14ac:dyDescent="0.3">
      <c r="B27" s="2" t="s">
        <v>0</v>
      </c>
      <c r="C27" s="2" t="s">
        <v>5</v>
      </c>
      <c r="D27" s="20">
        <v>20</v>
      </c>
      <c r="E27" s="20">
        <v>17</v>
      </c>
      <c r="F27" s="16">
        <f t="shared" si="3"/>
        <v>0.85</v>
      </c>
      <c r="G27" s="16">
        <f>VLOOKUP(C27,Sheet1!C:F,4,FALSE)</f>
        <v>0.85</v>
      </c>
      <c r="H27" s="26" t="str">
        <f t="shared" si="2"/>
        <v>0%p</v>
      </c>
    </row>
    <row r="28" spans="2:8" x14ac:dyDescent="0.3">
      <c r="B28" s="2" t="s">
        <v>0</v>
      </c>
      <c r="C28" s="2" t="s">
        <v>58</v>
      </c>
      <c r="D28" s="20">
        <v>50</v>
      </c>
      <c r="E28" s="20">
        <v>2</v>
      </c>
      <c r="F28" s="16">
        <f t="shared" si="3"/>
        <v>0.04</v>
      </c>
      <c r="G28" s="16">
        <f>VLOOKUP(C28,Sheet1!C:F,4,FALSE)</f>
        <v>0.04</v>
      </c>
      <c r="H28" s="26" t="str">
        <f t="shared" si="2"/>
        <v>0%p</v>
      </c>
    </row>
    <row r="29" spans="2:8" x14ac:dyDescent="0.3">
      <c r="B29" s="2" t="s">
        <v>0</v>
      </c>
      <c r="C29" s="2" t="s">
        <v>68</v>
      </c>
      <c r="D29" s="20">
        <v>55</v>
      </c>
      <c r="E29" s="20">
        <v>6</v>
      </c>
      <c r="F29" s="16">
        <f t="shared" si="3"/>
        <v>0.10909090909090909</v>
      </c>
      <c r="G29" s="16">
        <f>VLOOKUP(C29,Sheet1!C:F,4,FALSE)</f>
        <v>0.1091</v>
      </c>
      <c r="H29" s="26" t="str">
        <f t="shared" si="2"/>
        <v>0%p</v>
      </c>
    </row>
    <row r="30" spans="2:8" x14ac:dyDescent="0.3">
      <c r="B30" s="2" t="s">
        <v>0</v>
      </c>
      <c r="C30" s="2" t="s">
        <v>8</v>
      </c>
      <c r="D30" s="20">
        <v>66</v>
      </c>
      <c r="E30" s="20">
        <v>6</v>
      </c>
      <c r="F30" s="16">
        <f t="shared" si="3"/>
        <v>9.0909090909090912E-2</v>
      </c>
      <c r="G30" s="16">
        <f>VLOOKUP(C30,Sheet1!C:F,4,FALSE)</f>
        <v>9.0899999999999995E-2</v>
      </c>
      <c r="H30" s="26" t="str">
        <f>CONCATENATE(ROUND((F30-G30)*100, 2),"%p")</f>
        <v>0%p</v>
      </c>
    </row>
    <row r="31" spans="2:8" x14ac:dyDescent="0.3">
      <c r="B31" s="2" t="s">
        <v>0</v>
      </c>
      <c r="C31" s="2" t="s">
        <v>32</v>
      </c>
      <c r="D31" s="20">
        <v>3</v>
      </c>
      <c r="E31" s="20">
        <v>1</v>
      </c>
      <c r="F31" s="16">
        <f t="shared" si="3"/>
        <v>0.33333333333333331</v>
      </c>
      <c r="G31" s="16">
        <f>VLOOKUP(C31,Sheet1!C:F,4,FALSE)</f>
        <v>0.33329999999999999</v>
      </c>
      <c r="H31" s="26" t="str">
        <f>CONCATENATE(ROUND((F31-G31)*100, 2),"%p")</f>
        <v>0%p</v>
      </c>
    </row>
    <row r="32" spans="2:8" x14ac:dyDescent="0.3">
      <c r="B32" s="2" t="s">
        <v>0</v>
      </c>
      <c r="C32" s="2" t="s">
        <v>33</v>
      </c>
      <c r="D32" s="20">
        <v>35</v>
      </c>
      <c r="E32" s="20">
        <v>3</v>
      </c>
      <c r="F32" s="16">
        <f t="shared" si="3"/>
        <v>8.5714285714285715E-2</v>
      </c>
      <c r="G32" s="16">
        <f>VLOOKUP(C32,Sheet1!C:F,4,FALSE)</f>
        <v>8.5699999999999998E-2</v>
      </c>
      <c r="H32" s="26" t="str">
        <f t="shared" si="2"/>
        <v>0%p</v>
      </c>
    </row>
    <row r="33" spans="2:8" x14ac:dyDescent="0.3">
      <c r="B33" s="2" t="s">
        <v>0</v>
      </c>
      <c r="C33" s="2" t="s">
        <v>27</v>
      </c>
      <c r="D33" s="20">
        <v>54</v>
      </c>
      <c r="E33" s="20">
        <v>10</v>
      </c>
      <c r="F33" s="16">
        <f t="shared" si="3"/>
        <v>0.18518518518518517</v>
      </c>
      <c r="G33" s="16">
        <f>VLOOKUP(C33,Sheet1!C:F,4,FALSE)</f>
        <v>0.1852</v>
      </c>
      <c r="H33" s="26" t="str">
        <f t="shared" si="2"/>
        <v>0%p</v>
      </c>
    </row>
    <row r="34" spans="2:8" x14ac:dyDescent="0.3">
      <c r="B34" s="2" t="s">
        <v>0</v>
      </c>
      <c r="C34" s="2" t="s">
        <v>25</v>
      </c>
      <c r="D34" s="20">
        <v>61</v>
      </c>
      <c r="E34" s="20">
        <v>43</v>
      </c>
      <c r="F34" s="16">
        <f t="shared" si="3"/>
        <v>0.70491803278688525</v>
      </c>
      <c r="G34" s="16">
        <f>VLOOKUP(C34,Sheet1!C:F,4,FALSE)</f>
        <v>0.7288</v>
      </c>
      <c r="H34" s="26" t="str">
        <f t="shared" si="2"/>
        <v>-2.39%p</v>
      </c>
    </row>
    <row r="35" spans="2:8" x14ac:dyDescent="0.3">
      <c r="B35" s="2" t="s">
        <v>0</v>
      </c>
      <c r="C35" s="2" t="s">
        <v>30</v>
      </c>
      <c r="D35" s="20">
        <v>131</v>
      </c>
      <c r="E35" s="20">
        <v>71</v>
      </c>
      <c r="F35" s="16">
        <f t="shared" si="3"/>
        <v>0.5419847328244275</v>
      </c>
      <c r="G35" s="16">
        <f>VLOOKUP(C35,Sheet1!C:F,4,FALSE)</f>
        <v>0.54200000000000004</v>
      </c>
      <c r="H35" s="26" t="str">
        <f t="shared" si="2"/>
        <v>0%p</v>
      </c>
    </row>
    <row r="36" spans="2:8" x14ac:dyDescent="0.3">
      <c r="B36" s="2" t="s">
        <v>1</v>
      </c>
      <c r="C36" s="2" t="s">
        <v>78</v>
      </c>
      <c r="D36" s="20">
        <v>88</v>
      </c>
      <c r="E36" s="20">
        <v>2</v>
      </c>
      <c r="F36" s="16">
        <f t="shared" si="3"/>
        <v>2.2727272727272728E-2</v>
      </c>
      <c r="G36" s="16">
        <f>VLOOKUP(C36,Sheet1!C:F,4,FALSE)</f>
        <v>2.2700000000000001E-2</v>
      </c>
      <c r="H36" s="26" t="str">
        <f t="shared" si="2"/>
        <v>0%p</v>
      </c>
    </row>
    <row r="37" spans="2:8" x14ac:dyDescent="0.3">
      <c r="B37" s="2" t="s">
        <v>1</v>
      </c>
      <c r="C37" s="2" t="s">
        <v>18</v>
      </c>
      <c r="D37" s="20">
        <v>48</v>
      </c>
      <c r="E37" s="20">
        <v>1</v>
      </c>
      <c r="F37" s="16">
        <f t="shared" si="3"/>
        <v>2.0833333333333332E-2</v>
      </c>
      <c r="G37" s="16">
        <f>VLOOKUP(C37,Sheet1!C:F,4,FALSE)</f>
        <v>2.0799999999999999E-2</v>
      </c>
      <c r="H37" s="26" t="str">
        <f t="shared" si="2"/>
        <v>0%p</v>
      </c>
    </row>
    <row r="38" spans="2:8" x14ac:dyDescent="0.3">
      <c r="B38" s="2" t="s">
        <v>1</v>
      </c>
      <c r="C38" s="2" t="s">
        <v>50</v>
      </c>
      <c r="D38" s="20">
        <v>67</v>
      </c>
      <c r="E38" s="20">
        <v>11</v>
      </c>
      <c r="F38" s="16">
        <f t="shared" si="3"/>
        <v>0.16417910447761194</v>
      </c>
      <c r="G38" s="16">
        <f>VLOOKUP(C38,Sheet1!C:F,4,FALSE)</f>
        <v>0.16420000000000001</v>
      </c>
      <c r="H38" s="26" t="str">
        <f t="shared" si="2"/>
        <v>0%p</v>
      </c>
    </row>
    <row r="39" spans="2:8" x14ac:dyDescent="0.3">
      <c r="B39" s="18" t="s">
        <v>1</v>
      </c>
      <c r="C39" s="18" t="s">
        <v>43</v>
      </c>
      <c r="D39" s="19">
        <v>37</v>
      </c>
      <c r="E39" s="19">
        <v>4</v>
      </c>
      <c r="F39" s="16">
        <f t="shared" si="3"/>
        <v>0.10810810810810811</v>
      </c>
      <c r="G39" s="16">
        <f>VLOOKUP(C39,Sheet1!C:F,4,FALSE)</f>
        <v>0.1081</v>
      </c>
      <c r="H39" s="26" t="str">
        <f t="shared" si="2"/>
        <v>0%p</v>
      </c>
    </row>
    <row r="40" spans="2:8" x14ac:dyDescent="0.3">
      <c r="B40" s="2" t="s">
        <v>1</v>
      </c>
      <c r="C40" s="2" t="s">
        <v>52</v>
      </c>
      <c r="D40" s="20">
        <v>61</v>
      </c>
      <c r="E40" s="20">
        <v>5</v>
      </c>
      <c r="F40" s="16">
        <f t="shared" si="3"/>
        <v>8.1967213114754092E-2</v>
      </c>
      <c r="G40" s="16">
        <f>VLOOKUP(C40,Sheet1!C:F,4,FALSE)</f>
        <v>8.2000000000000003E-2</v>
      </c>
      <c r="H40" s="26" t="str">
        <f t="shared" si="2"/>
        <v>0%p</v>
      </c>
    </row>
    <row r="41" spans="2:8" x14ac:dyDescent="0.3">
      <c r="B41" s="2" t="s">
        <v>1</v>
      </c>
      <c r="C41" s="2" t="s">
        <v>13</v>
      </c>
      <c r="D41" s="20">
        <v>39</v>
      </c>
      <c r="E41" s="20">
        <v>1</v>
      </c>
      <c r="F41" s="16">
        <f t="shared" si="3"/>
        <v>2.564102564102564E-2</v>
      </c>
      <c r="G41" s="16">
        <f>VLOOKUP(C41,Sheet1!C:F,4,FALSE)</f>
        <v>2.5600000000000001E-2</v>
      </c>
      <c r="H41" s="26" t="str">
        <f t="shared" si="2"/>
        <v>0%p</v>
      </c>
    </row>
    <row r="42" spans="2:8" x14ac:dyDescent="0.3">
      <c r="B42" s="2" t="s">
        <v>1</v>
      </c>
      <c r="C42" s="2" t="s">
        <v>51</v>
      </c>
      <c r="D42" s="20">
        <v>23</v>
      </c>
      <c r="E42" s="20">
        <v>16</v>
      </c>
      <c r="F42" s="16">
        <f t="shared" si="3"/>
        <v>0.69565217391304346</v>
      </c>
      <c r="G42" s="16">
        <f>VLOOKUP(C42,Sheet1!C:F,4,FALSE)</f>
        <v>0.69569999999999999</v>
      </c>
      <c r="H42" s="26" t="str">
        <f t="shared" si="2"/>
        <v>0%p</v>
      </c>
    </row>
    <row r="43" spans="2:8" x14ac:dyDescent="0.3">
      <c r="B43" s="2" t="s">
        <v>1</v>
      </c>
      <c r="C43" s="2" t="s">
        <v>3</v>
      </c>
      <c r="D43" s="20">
        <v>100</v>
      </c>
      <c r="E43" s="20">
        <v>4</v>
      </c>
      <c r="F43" s="16">
        <f t="shared" si="3"/>
        <v>0.04</v>
      </c>
      <c r="G43" s="16">
        <f>VLOOKUP(C43,Sheet1!C:F,4,FALSE)</f>
        <v>0.04</v>
      </c>
      <c r="H43" s="26" t="str">
        <f t="shared" si="2"/>
        <v>0%p</v>
      </c>
    </row>
    <row r="44" spans="2:8" x14ac:dyDescent="0.3">
      <c r="B44" s="2" t="s">
        <v>1</v>
      </c>
      <c r="C44" s="2" t="s">
        <v>61</v>
      </c>
      <c r="D44" s="20">
        <v>63</v>
      </c>
      <c r="E44" s="20">
        <v>6</v>
      </c>
      <c r="F44" s="16">
        <f t="shared" si="3"/>
        <v>9.5238095238095233E-2</v>
      </c>
      <c r="G44" s="16">
        <f>VLOOKUP(C44,Sheet1!C:F,4,FALSE)</f>
        <v>9.5200000000000007E-2</v>
      </c>
      <c r="H44" s="26" t="str">
        <f t="shared" si="2"/>
        <v>0%p</v>
      </c>
    </row>
    <row r="45" spans="2:8" x14ac:dyDescent="0.3">
      <c r="B45" s="2" t="s">
        <v>1</v>
      </c>
      <c r="C45" s="2" t="s">
        <v>66</v>
      </c>
      <c r="D45" s="20">
        <v>77</v>
      </c>
      <c r="E45" s="20">
        <v>2</v>
      </c>
      <c r="F45" s="16">
        <f t="shared" si="3"/>
        <v>2.5974025974025976E-2</v>
      </c>
      <c r="G45" s="16">
        <f>VLOOKUP(C45,Sheet1!C:F,4,FALSE)</f>
        <v>2.5999999999999999E-2</v>
      </c>
      <c r="H45" s="26" t="str">
        <f t="shared" si="2"/>
        <v>0%p</v>
      </c>
    </row>
    <row r="46" spans="2:8" x14ac:dyDescent="0.3">
      <c r="B46" s="2" t="s">
        <v>1</v>
      </c>
      <c r="C46" s="2" t="s">
        <v>55</v>
      </c>
      <c r="D46" s="20">
        <v>19</v>
      </c>
      <c r="E46" s="20">
        <v>3</v>
      </c>
      <c r="F46" s="16">
        <f t="shared" si="3"/>
        <v>0.15789473684210525</v>
      </c>
      <c r="G46" s="16">
        <f>VLOOKUP(C46,Sheet1!C:F,4,FALSE)</f>
        <v>0.15790000000000001</v>
      </c>
      <c r="H46" s="26" t="str">
        <f t="shared" si="2"/>
        <v>0%p</v>
      </c>
    </row>
    <row r="47" spans="2:8" x14ac:dyDescent="0.3">
      <c r="B47" s="2" t="s">
        <v>1</v>
      </c>
      <c r="C47" s="2" t="s">
        <v>19</v>
      </c>
      <c r="D47" s="20">
        <v>32</v>
      </c>
      <c r="E47" s="20">
        <v>8</v>
      </c>
      <c r="F47" s="16">
        <f t="shared" si="3"/>
        <v>0.25</v>
      </c>
      <c r="G47" s="16">
        <f>VLOOKUP(C47,Sheet1!C:F,4,FALSE)</f>
        <v>0.25</v>
      </c>
      <c r="H47" s="26" t="str">
        <f t="shared" si="2"/>
        <v>0%p</v>
      </c>
    </row>
    <row r="48" spans="2:8" x14ac:dyDescent="0.3">
      <c r="B48" s="2" t="s">
        <v>1</v>
      </c>
      <c r="C48" s="2" t="s">
        <v>36</v>
      </c>
      <c r="D48" s="20">
        <v>75</v>
      </c>
      <c r="E48" s="20">
        <v>2</v>
      </c>
      <c r="F48" s="16">
        <f t="shared" si="3"/>
        <v>2.6666666666666668E-2</v>
      </c>
      <c r="G48" s="16">
        <f>VLOOKUP(C48,Sheet1!C:F,4,FALSE)</f>
        <v>2.6700000000000002E-2</v>
      </c>
      <c r="H48" s="26" t="str">
        <f t="shared" si="2"/>
        <v>0%p</v>
      </c>
    </row>
    <row r="49" spans="2:8" x14ac:dyDescent="0.3">
      <c r="B49" s="2" t="s">
        <v>1</v>
      </c>
      <c r="C49" s="2" t="s">
        <v>63</v>
      </c>
      <c r="D49" s="20">
        <v>74</v>
      </c>
      <c r="E49" s="20">
        <v>1</v>
      </c>
      <c r="F49" s="16">
        <f t="shared" si="3"/>
        <v>1.3513513513513514E-2</v>
      </c>
      <c r="G49" s="16">
        <f>VLOOKUP(C49,Sheet1!C:F,4,FALSE)</f>
        <v>1.35E-2</v>
      </c>
      <c r="H49" s="26" t="str">
        <f t="shared" si="2"/>
        <v>0%p</v>
      </c>
    </row>
    <row r="50" spans="2:8" x14ac:dyDescent="0.3">
      <c r="B50" s="2" t="s">
        <v>1</v>
      </c>
      <c r="C50" s="2" t="s">
        <v>54</v>
      </c>
      <c r="D50" s="20">
        <v>63</v>
      </c>
      <c r="E50" s="20">
        <v>1</v>
      </c>
      <c r="F50" s="16">
        <f t="shared" si="3"/>
        <v>1.5873015873015872E-2</v>
      </c>
      <c r="G50" s="16">
        <f>VLOOKUP(C50,Sheet1!C:F,4,FALSE)</f>
        <v>1.5900000000000001E-2</v>
      </c>
      <c r="H50" s="26" t="str">
        <f t="shared" si="2"/>
        <v>0%p</v>
      </c>
    </row>
    <row r="51" spans="2:8" x14ac:dyDescent="0.3">
      <c r="B51" s="2" t="s">
        <v>1</v>
      </c>
      <c r="C51" s="2" t="s">
        <v>21</v>
      </c>
      <c r="D51" s="20">
        <v>18</v>
      </c>
      <c r="E51" s="20">
        <v>2</v>
      </c>
      <c r="F51" s="16">
        <f t="shared" si="3"/>
        <v>0.1111111111111111</v>
      </c>
      <c r="G51" s="16">
        <f>VLOOKUP(C51,Sheet1!C:F,4,FALSE)</f>
        <v>0.1111</v>
      </c>
      <c r="H51" s="26" t="str">
        <f t="shared" si="2"/>
        <v>0%p</v>
      </c>
    </row>
    <row r="52" spans="2:8" x14ac:dyDescent="0.3">
      <c r="B52" s="2" t="s">
        <v>1</v>
      </c>
      <c r="C52" s="2" t="s">
        <v>39</v>
      </c>
      <c r="D52" s="20">
        <v>18</v>
      </c>
      <c r="E52" s="20">
        <v>1</v>
      </c>
      <c r="F52" s="16">
        <f t="shared" si="3"/>
        <v>5.5555555555555552E-2</v>
      </c>
      <c r="G52" s="16">
        <f>VLOOKUP(C52,Sheet1!C:F,4,FALSE)</f>
        <v>5.5599999999999997E-2</v>
      </c>
      <c r="H52" s="26" t="str">
        <f t="shared" si="2"/>
        <v>0%p</v>
      </c>
    </row>
    <row r="53" spans="2:8" x14ac:dyDescent="0.3">
      <c r="B53" s="2" t="s">
        <v>1</v>
      </c>
      <c r="C53" s="2" t="s">
        <v>96</v>
      </c>
      <c r="D53" s="20">
        <v>15</v>
      </c>
      <c r="E53" s="20">
        <v>2</v>
      </c>
      <c r="F53" s="16">
        <f t="shared" si="3"/>
        <v>0.13333333333333333</v>
      </c>
      <c r="G53" s="16">
        <f>VLOOKUP(C53,Sheet1!C:F,4,FALSE)</f>
        <v>0.1333</v>
      </c>
      <c r="H53" s="26" t="str">
        <f t="shared" si="2"/>
        <v>0%p</v>
      </c>
    </row>
    <row r="54" spans="2:8" x14ac:dyDescent="0.3">
      <c r="B54" s="2" t="s">
        <v>1</v>
      </c>
      <c r="C54" s="2" t="s">
        <v>118</v>
      </c>
      <c r="D54" s="20">
        <v>1</v>
      </c>
      <c r="E54" s="20">
        <v>1</v>
      </c>
      <c r="F54" s="16">
        <f t="shared" si="3"/>
        <v>1</v>
      </c>
      <c r="G54" s="16">
        <f>VLOOKUP(C54,Sheet1!C:F,4,FALSE)</f>
        <v>1</v>
      </c>
      <c r="H54" s="26" t="str">
        <f t="shared" si="2"/>
        <v>0%p</v>
      </c>
    </row>
    <row r="55" spans="2:8" x14ac:dyDescent="0.3">
      <c r="B55" s="2" t="s">
        <v>97</v>
      </c>
      <c r="C55" s="2" t="s">
        <v>48</v>
      </c>
      <c r="D55" s="20">
        <v>2</v>
      </c>
      <c r="E55" s="20">
        <v>0</v>
      </c>
      <c r="F55" s="16">
        <f t="shared" si="3"/>
        <v>0</v>
      </c>
      <c r="G55" s="16">
        <f>VLOOKUP(C55,Sheet1!C:F,4,FALSE)</f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17</v>
      </c>
      <c r="D56" s="20">
        <v>2</v>
      </c>
      <c r="E56" s="20">
        <v>0</v>
      </c>
      <c r="F56" s="16">
        <f t="shared" si="3"/>
        <v>0</v>
      </c>
      <c r="G56" s="16">
        <f>VLOOKUP(C56,Sheet1!C:F,4,FALSE)</f>
        <v>0</v>
      </c>
      <c r="H56" s="26" t="str">
        <f t="shared" si="2"/>
        <v>0%p</v>
      </c>
    </row>
    <row r="57" spans="2:8" x14ac:dyDescent="0.3">
      <c r="B57" s="2" t="s">
        <v>97</v>
      </c>
      <c r="C57" s="2" t="s">
        <v>2</v>
      </c>
      <c r="D57" s="20">
        <v>2</v>
      </c>
      <c r="E57" s="20">
        <v>0</v>
      </c>
      <c r="F57" s="16">
        <f t="shared" si="3"/>
        <v>0</v>
      </c>
      <c r="G57" s="16">
        <f>VLOOKUP(C57,Sheet1!C:F,4,FALSE)</f>
        <v>0</v>
      </c>
      <c r="H57" s="26" t="str">
        <f t="shared" si="2"/>
        <v>0%p</v>
      </c>
    </row>
    <row r="58" spans="2:8" x14ac:dyDescent="0.3">
      <c r="B58" s="2" t="s">
        <v>97</v>
      </c>
      <c r="C58" s="2" t="s">
        <v>11</v>
      </c>
      <c r="D58" s="20">
        <v>12</v>
      </c>
      <c r="E58" s="20">
        <v>0</v>
      </c>
      <c r="F58" s="16">
        <f t="shared" si="3"/>
        <v>0</v>
      </c>
      <c r="G58" s="16">
        <f>VLOOKUP(C58,Sheet1!C:F,4,FALSE)</f>
        <v>0</v>
      </c>
      <c r="H58" s="26" t="str">
        <f t="shared" si="2"/>
        <v>0%p</v>
      </c>
    </row>
    <row r="59" spans="2:8" x14ac:dyDescent="0.3">
      <c r="B59" s="2" t="s">
        <v>97</v>
      </c>
      <c r="C59" s="2" t="s">
        <v>105</v>
      </c>
      <c r="D59" s="20">
        <v>1</v>
      </c>
      <c r="E59" s="20">
        <v>0</v>
      </c>
      <c r="F59" s="16">
        <f t="shared" si="3"/>
        <v>0</v>
      </c>
      <c r="G59" s="16">
        <f>VLOOKUP(C59,Sheet1!C:F,4,FALSE)</f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70</v>
      </c>
      <c r="D60" s="20">
        <v>53</v>
      </c>
      <c r="E60" s="20">
        <v>0</v>
      </c>
      <c r="F60" s="16">
        <f t="shared" si="3"/>
        <v>0</v>
      </c>
      <c r="G60" s="16">
        <f>VLOOKUP(C60,Sheet1!C:F,4,FALSE)</f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122</v>
      </c>
      <c r="D61" s="20">
        <v>1</v>
      </c>
      <c r="E61" s="20">
        <v>0</v>
      </c>
      <c r="F61" s="16">
        <f t="shared" si="3"/>
        <v>0</v>
      </c>
      <c r="G61" s="16">
        <f>VLOOKUP(C61,Sheet1!C:F,4,FALSE)</f>
        <v>0</v>
      </c>
      <c r="H61" s="26" t="str">
        <f t="shared" si="2"/>
        <v>0%p</v>
      </c>
    </row>
    <row r="62" spans="2:8" x14ac:dyDescent="0.3">
      <c r="B62" s="2" t="s">
        <v>4</v>
      </c>
      <c r="C62" s="2" t="s">
        <v>106</v>
      </c>
      <c r="D62" s="20">
        <v>1</v>
      </c>
      <c r="E62" s="20">
        <v>0</v>
      </c>
      <c r="F62" s="16">
        <f t="shared" si="3"/>
        <v>0</v>
      </c>
      <c r="G62" s="16">
        <f>VLOOKUP(C62,Sheet1!C:F,4,FALSE)</f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59</v>
      </c>
      <c r="D63" s="20">
        <v>38</v>
      </c>
      <c r="E63" s="20">
        <v>0</v>
      </c>
      <c r="F63" s="16">
        <f t="shared" si="3"/>
        <v>0</v>
      </c>
      <c r="G63" s="16">
        <f>VLOOKUP(C63,Sheet1!C:F,4,FALSE)</f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107</v>
      </c>
      <c r="D64" s="20">
        <v>2</v>
      </c>
      <c r="E64" s="20">
        <v>0</v>
      </c>
      <c r="F64" s="16">
        <f t="shared" si="3"/>
        <v>0</v>
      </c>
      <c r="G64" s="16">
        <f>VLOOKUP(C64,Sheet1!C:F,4,FALSE)</f>
        <v>0</v>
      </c>
      <c r="H64" s="26" t="str">
        <f t="shared" si="2"/>
        <v>0%p</v>
      </c>
    </row>
    <row r="65" spans="2:8" x14ac:dyDescent="0.3">
      <c r="B65" s="2" t="s">
        <v>4</v>
      </c>
      <c r="C65" s="2" t="s">
        <v>22</v>
      </c>
      <c r="D65" s="20">
        <v>64</v>
      </c>
      <c r="E65" s="20">
        <v>0</v>
      </c>
      <c r="F65" s="16">
        <f t="shared" si="3"/>
        <v>0</v>
      </c>
      <c r="G65" s="16">
        <f>VLOOKUP(C65,Sheet1!C:F,4,FALSE)</f>
        <v>0</v>
      </c>
      <c r="H65" s="26" t="str">
        <f t="shared" si="2"/>
        <v>0%p</v>
      </c>
    </row>
    <row r="66" spans="2:8" x14ac:dyDescent="0.3">
      <c r="B66" s="18" t="s">
        <v>4</v>
      </c>
      <c r="C66" s="18" t="s">
        <v>10</v>
      </c>
      <c r="D66" s="19">
        <v>14</v>
      </c>
      <c r="E66" s="19">
        <v>0</v>
      </c>
      <c r="F66" s="16">
        <f t="shared" si="3"/>
        <v>0</v>
      </c>
      <c r="G66" s="16">
        <f>VLOOKUP(C66,Sheet1!C:F,4,FALSE)</f>
        <v>0</v>
      </c>
      <c r="H66" s="26" t="str">
        <f t="shared" si="2"/>
        <v>0%p</v>
      </c>
    </row>
    <row r="67" spans="2:8" x14ac:dyDescent="0.3">
      <c r="B67" s="2" t="s">
        <v>4</v>
      </c>
      <c r="C67" s="2" t="s">
        <v>23</v>
      </c>
      <c r="D67" s="20">
        <v>10</v>
      </c>
      <c r="E67" s="20">
        <v>0</v>
      </c>
      <c r="F67" s="16">
        <f t="shared" si="3"/>
        <v>0</v>
      </c>
      <c r="G67" s="16">
        <f>VLOOKUP(C67,Sheet1!C:F,4,FALSE)</f>
        <v>0</v>
      </c>
      <c r="H67" s="26" t="str">
        <f t="shared" si="2"/>
        <v>0%p</v>
      </c>
    </row>
    <row r="68" spans="2:8" x14ac:dyDescent="0.3">
      <c r="B68" s="2" t="s">
        <v>4</v>
      </c>
      <c r="C68" s="2" t="s">
        <v>108</v>
      </c>
      <c r="D68" s="20">
        <v>3</v>
      </c>
      <c r="E68" s="20">
        <v>0</v>
      </c>
      <c r="F68" s="16">
        <f t="shared" si="3"/>
        <v>0</v>
      </c>
      <c r="G68" s="16">
        <f>VLOOKUP(C68,Sheet1!C:F,4,FALSE)</f>
        <v>0</v>
      </c>
      <c r="H68" s="26" t="str">
        <f t="shared" si="2"/>
        <v>0%p</v>
      </c>
    </row>
    <row r="69" spans="2:8" x14ac:dyDescent="0.3">
      <c r="B69" s="2" t="s">
        <v>12</v>
      </c>
      <c r="C69" s="2" t="s">
        <v>109</v>
      </c>
      <c r="D69" s="20">
        <v>1</v>
      </c>
      <c r="E69" s="20">
        <v>0</v>
      </c>
      <c r="F69" s="16">
        <f t="shared" si="3"/>
        <v>0</v>
      </c>
      <c r="G69" s="16">
        <f>VLOOKUP(C69,Sheet1!C:F,4,FALSE)</f>
        <v>0</v>
      </c>
      <c r="H69" s="26" t="str">
        <f t="shared" si="2"/>
        <v>0%p</v>
      </c>
    </row>
    <row r="70" spans="2:8" x14ac:dyDescent="0.3">
      <c r="B70" s="18" t="s">
        <v>12</v>
      </c>
      <c r="C70" s="18" t="s">
        <v>79</v>
      </c>
      <c r="D70" s="19">
        <v>6</v>
      </c>
      <c r="E70" s="19">
        <v>0</v>
      </c>
      <c r="F70" s="16">
        <f t="shared" si="3"/>
        <v>0</v>
      </c>
      <c r="G70" s="16">
        <f>VLOOKUP(C70,Sheet1!C:F,4,FALSE)</f>
        <v>0</v>
      </c>
      <c r="H70" s="26" t="str">
        <f t="shared" si="2"/>
        <v>0%p</v>
      </c>
    </row>
    <row r="71" spans="2:8" x14ac:dyDescent="0.3">
      <c r="B71" s="2" t="s">
        <v>12</v>
      </c>
      <c r="C71" s="2" t="s">
        <v>53</v>
      </c>
      <c r="D71" s="20">
        <v>1</v>
      </c>
      <c r="E71" s="20">
        <v>0</v>
      </c>
      <c r="F71" s="16">
        <f t="shared" si="3"/>
        <v>0</v>
      </c>
      <c r="G71" s="16">
        <f>VLOOKUP(C71,Sheet1!C:F,4,FALSE)</f>
        <v>0</v>
      </c>
      <c r="H71" s="26" t="str">
        <f t="shared" si="2"/>
        <v>0%p</v>
      </c>
    </row>
    <row r="72" spans="2:8" x14ac:dyDescent="0.3">
      <c r="B72" s="2" t="s">
        <v>12</v>
      </c>
      <c r="C72" s="2" t="s">
        <v>115</v>
      </c>
      <c r="D72" s="20">
        <v>1</v>
      </c>
      <c r="E72" s="20">
        <v>0</v>
      </c>
      <c r="F72" s="16">
        <f t="shared" si="3"/>
        <v>0</v>
      </c>
      <c r="G72" s="16">
        <f>VLOOKUP(C72,Sheet1!C:F,4,FALSE)</f>
        <v>0</v>
      </c>
      <c r="H72" s="26" t="str">
        <f t="shared" si="2"/>
        <v>0%p</v>
      </c>
    </row>
    <row r="73" spans="2:8" x14ac:dyDescent="0.3">
      <c r="B73" s="2" t="s">
        <v>12</v>
      </c>
      <c r="C73" s="2" t="s">
        <v>67</v>
      </c>
      <c r="D73" s="20">
        <v>67</v>
      </c>
      <c r="E73" s="20">
        <v>0</v>
      </c>
      <c r="F73" s="16">
        <f t="shared" si="3"/>
        <v>0</v>
      </c>
      <c r="G73" s="16">
        <f>VLOOKUP(C73,Sheet1!C:F,4,FALSE)</f>
        <v>0</v>
      </c>
      <c r="H73" s="26" t="str">
        <f t="shared" si="2"/>
        <v>0%p</v>
      </c>
    </row>
    <row r="74" spans="2:8" x14ac:dyDescent="0.3">
      <c r="B74" s="2" t="s">
        <v>12</v>
      </c>
      <c r="C74" s="2" t="s">
        <v>36</v>
      </c>
      <c r="D74" s="20">
        <v>1</v>
      </c>
      <c r="E74" s="20">
        <v>0</v>
      </c>
      <c r="F74" s="16">
        <f t="shared" si="3"/>
        <v>0</v>
      </c>
      <c r="G74" s="16">
        <f>VLOOKUP(C74,Sheet1!C:F,4,FALSE)</f>
        <v>2.6700000000000002E-2</v>
      </c>
      <c r="H74" s="26" t="str">
        <f t="shared" si="2"/>
        <v>-2.67%p</v>
      </c>
    </row>
    <row r="75" spans="2:8" x14ac:dyDescent="0.3">
      <c r="B75" s="2" t="s">
        <v>0</v>
      </c>
      <c r="C75" s="2" t="s">
        <v>37</v>
      </c>
      <c r="D75" s="20">
        <v>47</v>
      </c>
      <c r="E75" s="20">
        <v>0</v>
      </c>
      <c r="F75" s="16">
        <f t="shared" si="3"/>
        <v>0</v>
      </c>
      <c r="G75" s="16">
        <f>VLOOKUP(C75,Sheet1!C:F,4,FALSE)</f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110</v>
      </c>
      <c r="D76" s="20">
        <v>1</v>
      </c>
      <c r="E76" s="20">
        <v>0</v>
      </c>
      <c r="F76" s="16">
        <f t="shared" si="3"/>
        <v>0</v>
      </c>
      <c r="G76" s="16">
        <f>VLOOKUP(C76,Sheet1!C:F,4,FALSE)</f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111</v>
      </c>
      <c r="D77" s="20">
        <v>1</v>
      </c>
      <c r="E77" s="20">
        <v>0</v>
      </c>
      <c r="F77" s="16">
        <f t="shared" si="3"/>
        <v>0</v>
      </c>
      <c r="G77" s="16">
        <f>VLOOKUP(C77,Sheet1!C:F,4,FALSE)</f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69</v>
      </c>
      <c r="D78" s="20">
        <v>8</v>
      </c>
      <c r="E78" s="20">
        <v>0</v>
      </c>
      <c r="F78" s="16">
        <f t="shared" si="3"/>
        <v>0</v>
      </c>
      <c r="G78" s="16">
        <f>VLOOKUP(C78,Sheet1!C:F,4,FALSE)</f>
        <v>0</v>
      </c>
      <c r="H78" s="26" t="str">
        <f t="shared" si="2"/>
        <v>0%p</v>
      </c>
    </row>
    <row r="79" spans="2:8" x14ac:dyDescent="0.3">
      <c r="B79" s="2" t="s">
        <v>0</v>
      </c>
      <c r="C79" s="2" t="s">
        <v>57</v>
      </c>
      <c r="D79" s="20">
        <v>18</v>
      </c>
      <c r="E79" s="20">
        <v>0</v>
      </c>
      <c r="F79" s="16">
        <f t="shared" si="3"/>
        <v>0</v>
      </c>
      <c r="G79" s="16">
        <f>VLOOKUP(C79,Sheet1!C:F,4,FALSE)</f>
        <v>0</v>
      </c>
      <c r="H79" s="26" t="str">
        <f t="shared" si="2"/>
        <v>0%p</v>
      </c>
    </row>
    <row r="80" spans="2:8" x14ac:dyDescent="0.3">
      <c r="B80" s="2" t="s">
        <v>0</v>
      </c>
      <c r="C80" s="2" t="s">
        <v>98</v>
      </c>
      <c r="D80" s="20">
        <v>14</v>
      </c>
      <c r="E80" s="20">
        <v>0</v>
      </c>
      <c r="F80" s="16">
        <f t="shared" si="3"/>
        <v>0</v>
      </c>
      <c r="G80" s="16">
        <f>VLOOKUP(C80,Sheet1!C:F,4,FALSE)</f>
        <v>0</v>
      </c>
      <c r="H80" s="26" t="str">
        <f t="shared" ref="H80:H122" si="4">CONCATENATE(ROUND((F80-G80)*100, 2),"%p")</f>
        <v>0%p</v>
      </c>
    </row>
    <row r="81" spans="2:8" x14ac:dyDescent="0.3">
      <c r="B81" s="18" t="s">
        <v>0</v>
      </c>
      <c r="C81" s="18" t="s">
        <v>99</v>
      </c>
      <c r="D81" s="19">
        <v>14</v>
      </c>
      <c r="E81" s="19">
        <v>0</v>
      </c>
      <c r="F81" s="16">
        <f t="shared" ref="F81:F122" si="5">E81/D81</f>
        <v>0</v>
      </c>
      <c r="G81" s="16">
        <f>VLOOKUP(C81,Sheet1!C:F,4,FALSE)</f>
        <v>0</v>
      </c>
      <c r="H81" s="26" t="str">
        <f t="shared" si="4"/>
        <v>0%p</v>
      </c>
    </row>
    <row r="82" spans="2:8" x14ac:dyDescent="0.3">
      <c r="B82" s="2" t="s">
        <v>0</v>
      </c>
      <c r="C82" s="2" t="s">
        <v>7</v>
      </c>
      <c r="D82" s="20">
        <v>46</v>
      </c>
      <c r="E82" s="20">
        <v>0</v>
      </c>
      <c r="F82" s="16">
        <f t="shared" si="5"/>
        <v>0</v>
      </c>
      <c r="G82" s="16">
        <f>VLOOKUP(C82,Sheet1!C:F,4,FALSE)</f>
        <v>0</v>
      </c>
      <c r="H82" s="26" t="str">
        <f t="shared" si="4"/>
        <v>0%p</v>
      </c>
    </row>
    <row r="83" spans="2:8" x14ac:dyDescent="0.3">
      <c r="B83" s="2" t="s">
        <v>0</v>
      </c>
      <c r="C83" s="2" t="s">
        <v>41</v>
      </c>
      <c r="D83" s="20">
        <v>35</v>
      </c>
      <c r="E83" s="20">
        <v>0</v>
      </c>
      <c r="F83" s="16">
        <f t="shared" si="5"/>
        <v>0</v>
      </c>
      <c r="G83" s="16">
        <f>VLOOKUP(C83,Sheet1!C:F,4,FALSE)</f>
        <v>0</v>
      </c>
      <c r="H83" s="26" t="str">
        <f t="shared" si="4"/>
        <v>0%p</v>
      </c>
    </row>
    <row r="84" spans="2:8" x14ac:dyDescent="0.3">
      <c r="B84" s="2" t="s">
        <v>0</v>
      </c>
      <c r="C84" s="2" t="s">
        <v>45</v>
      </c>
      <c r="D84" s="20">
        <v>53</v>
      </c>
      <c r="E84" s="20">
        <v>0</v>
      </c>
      <c r="F84" s="16">
        <f t="shared" si="5"/>
        <v>0</v>
      </c>
      <c r="G84" s="16">
        <f>VLOOKUP(C84,Sheet1!C:F,4,FALSE)</f>
        <v>0</v>
      </c>
      <c r="H84" s="26" t="str">
        <f t="shared" si="4"/>
        <v>0%p</v>
      </c>
    </row>
    <row r="85" spans="2:8" x14ac:dyDescent="0.3">
      <c r="B85" s="2" t="s">
        <v>0</v>
      </c>
      <c r="C85" s="2" t="s">
        <v>14</v>
      </c>
      <c r="D85" s="20">
        <v>45</v>
      </c>
      <c r="E85" s="20">
        <v>0</v>
      </c>
      <c r="F85" s="16">
        <f t="shared" si="5"/>
        <v>0</v>
      </c>
      <c r="G85" s="16">
        <f>VLOOKUP(C85,Sheet1!C:F,4,FALSE)</f>
        <v>0</v>
      </c>
      <c r="H85" s="26" t="str">
        <f t="shared" si="4"/>
        <v>0%p</v>
      </c>
    </row>
    <row r="86" spans="2:8" x14ac:dyDescent="0.3">
      <c r="B86" s="2" t="s">
        <v>1</v>
      </c>
      <c r="C86" s="2" t="s">
        <v>100</v>
      </c>
      <c r="D86" s="20">
        <v>1</v>
      </c>
      <c r="E86" s="20">
        <v>0</v>
      </c>
      <c r="F86" s="16">
        <f t="shared" si="5"/>
        <v>0</v>
      </c>
      <c r="G86" s="16">
        <f>VLOOKUP(C86,Sheet1!C:F,4,FALSE)</f>
        <v>0</v>
      </c>
      <c r="H86" s="26" t="str">
        <f t="shared" si="4"/>
        <v>0%p</v>
      </c>
    </row>
    <row r="87" spans="2:8" x14ac:dyDescent="0.3">
      <c r="B87" s="2" t="s">
        <v>1</v>
      </c>
      <c r="C87" s="2" t="s">
        <v>29</v>
      </c>
      <c r="D87" s="20">
        <v>1</v>
      </c>
      <c r="E87" s="20">
        <v>0</v>
      </c>
      <c r="F87" s="16">
        <f t="shared" si="5"/>
        <v>0</v>
      </c>
      <c r="G87" s="16">
        <f>VLOOKUP(C87,Sheet1!C:F,4,FALSE)</f>
        <v>0</v>
      </c>
      <c r="H87" s="26" t="str">
        <f t="shared" si="4"/>
        <v>0%p</v>
      </c>
    </row>
    <row r="88" spans="2:8" x14ac:dyDescent="0.3">
      <c r="B88" s="2" t="s">
        <v>1</v>
      </c>
      <c r="C88" s="2" t="s">
        <v>112</v>
      </c>
      <c r="D88" s="20">
        <v>1</v>
      </c>
      <c r="E88" s="20">
        <v>0</v>
      </c>
      <c r="F88" s="16">
        <f t="shared" si="5"/>
        <v>0</v>
      </c>
      <c r="G88" s="16">
        <f>VLOOKUP(C88,Sheet1!C:F,4,FALSE)</f>
        <v>0</v>
      </c>
      <c r="H88" s="26" t="str">
        <f t="shared" si="4"/>
        <v>0%p</v>
      </c>
    </row>
    <row r="89" spans="2:8" x14ac:dyDescent="0.3">
      <c r="B89" s="2" t="s">
        <v>1</v>
      </c>
      <c r="C89" s="2" t="s">
        <v>123</v>
      </c>
      <c r="D89" s="20">
        <v>1</v>
      </c>
      <c r="E89" s="20">
        <v>0</v>
      </c>
      <c r="F89" s="16">
        <f t="shared" si="5"/>
        <v>0</v>
      </c>
      <c r="G89" s="16">
        <f>VLOOKUP(C89,Sheet1!C:F,4,FALSE)</f>
        <v>0</v>
      </c>
      <c r="H89" s="26" t="str">
        <f t="shared" si="4"/>
        <v>0%p</v>
      </c>
    </row>
    <row r="90" spans="2:8" x14ac:dyDescent="0.3">
      <c r="B90" s="2" t="s">
        <v>1</v>
      </c>
      <c r="C90" s="2" t="s">
        <v>76</v>
      </c>
      <c r="D90" s="20">
        <v>99</v>
      </c>
      <c r="E90" s="20">
        <v>0</v>
      </c>
      <c r="F90" s="16">
        <f t="shared" si="5"/>
        <v>0</v>
      </c>
      <c r="G90" s="16">
        <f>VLOOKUP(C90,Sheet1!C:F,4,FALSE)</f>
        <v>0</v>
      </c>
      <c r="H90" s="26" t="str">
        <f t="shared" si="4"/>
        <v>0%p</v>
      </c>
    </row>
    <row r="91" spans="2:8" x14ac:dyDescent="0.3">
      <c r="B91" s="2" t="s">
        <v>1</v>
      </c>
      <c r="C91" s="2" t="s">
        <v>113</v>
      </c>
      <c r="D91" s="20">
        <v>1</v>
      </c>
      <c r="E91" s="20">
        <v>0</v>
      </c>
      <c r="F91" s="16">
        <f t="shared" si="5"/>
        <v>0</v>
      </c>
      <c r="G91" s="16">
        <f>VLOOKUP(C91,Sheet1!C:F,4,FALSE)</f>
        <v>0</v>
      </c>
      <c r="H91" s="26" t="str">
        <f t="shared" si="4"/>
        <v>0%p</v>
      </c>
    </row>
    <row r="92" spans="2:8" x14ac:dyDescent="0.3">
      <c r="B92" s="2" t="s">
        <v>1</v>
      </c>
      <c r="C92" s="2" t="s">
        <v>64</v>
      </c>
      <c r="D92" s="20">
        <v>62</v>
      </c>
      <c r="E92" s="20">
        <v>0</v>
      </c>
      <c r="F92" s="16">
        <f t="shared" si="5"/>
        <v>0</v>
      </c>
      <c r="G92" s="16">
        <f>VLOOKUP(C92,Sheet1!C:F,4,FALSE)</f>
        <v>0</v>
      </c>
      <c r="H92" s="26" t="str">
        <f t="shared" si="4"/>
        <v>0%p</v>
      </c>
    </row>
    <row r="93" spans="2:8" x14ac:dyDescent="0.3">
      <c r="B93" s="2" t="s">
        <v>1</v>
      </c>
      <c r="C93" s="2" t="s">
        <v>114</v>
      </c>
      <c r="D93" s="20">
        <v>1</v>
      </c>
      <c r="E93" s="20">
        <v>0</v>
      </c>
      <c r="F93" s="16">
        <f t="shared" si="5"/>
        <v>0</v>
      </c>
      <c r="G93" s="16">
        <f>VLOOKUP(C93,Sheet1!C:F,4,FALSE)</f>
        <v>0</v>
      </c>
      <c r="H93" s="26" t="str">
        <f t="shared" si="4"/>
        <v>0%p</v>
      </c>
    </row>
    <row r="94" spans="2:8" x14ac:dyDescent="0.3">
      <c r="B94" s="2" t="s">
        <v>1</v>
      </c>
      <c r="C94" s="2" t="s">
        <v>77</v>
      </c>
      <c r="D94" s="20">
        <v>19</v>
      </c>
      <c r="E94" s="20">
        <v>0</v>
      </c>
      <c r="F94" s="16">
        <f t="shared" si="5"/>
        <v>0</v>
      </c>
      <c r="G94" s="16">
        <f>VLOOKUP(C94,Sheet1!C:F,4,FALSE)</f>
        <v>0</v>
      </c>
      <c r="H94" s="26" t="str">
        <f t="shared" si="4"/>
        <v>0%p</v>
      </c>
    </row>
    <row r="95" spans="2:8" x14ac:dyDescent="0.3">
      <c r="B95" s="2" t="s">
        <v>1</v>
      </c>
      <c r="C95" s="2" t="s">
        <v>53</v>
      </c>
      <c r="D95" s="20">
        <v>1</v>
      </c>
      <c r="E95" s="20">
        <v>0</v>
      </c>
      <c r="F95" s="16">
        <f t="shared" si="5"/>
        <v>0</v>
      </c>
      <c r="G95" s="16">
        <f>VLOOKUP(C95,Sheet1!C:F,4,FALSE)</f>
        <v>0</v>
      </c>
      <c r="H95" s="26" t="str">
        <f t="shared" si="4"/>
        <v>0%p</v>
      </c>
    </row>
    <row r="96" spans="2:8" x14ac:dyDescent="0.3">
      <c r="B96" s="2" t="s">
        <v>1</v>
      </c>
      <c r="C96" s="2" t="s">
        <v>44</v>
      </c>
      <c r="D96" s="20">
        <v>1</v>
      </c>
      <c r="E96" s="20">
        <v>0</v>
      </c>
      <c r="F96" s="16">
        <f t="shared" si="5"/>
        <v>0</v>
      </c>
      <c r="G96" s="16">
        <f>VLOOKUP(C96,Sheet1!C:F,4,FALSE)</f>
        <v>0</v>
      </c>
      <c r="H96" s="26" t="str">
        <f t="shared" si="4"/>
        <v>0%p</v>
      </c>
    </row>
    <row r="97" spans="2:8" x14ac:dyDescent="0.3">
      <c r="B97" s="2" t="s">
        <v>1</v>
      </c>
      <c r="C97" s="2" t="s">
        <v>115</v>
      </c>
      <c r="D97" s="20">
        <v>1</v>
      </c>
      <c r="E97" s="20">
        <v>0</v>
      </c>
      <c r="F97" s="16">
        <f t="shared" si="5"/>
        <v>0</v>
      </c>
      <c r="G97" s="16">
        <f>VLOOKUP(C97,Sheet1!C:F,4,FALSE)</f>
        <v>0</v>
      </c>
      <c r="H97" s="26" t="str">
        <f t="shared" si="4"/>
        <v>0%p</v>
      </c>
    </row>
    <row r="98" spans="2:8" x14ac:dyDescent="0.3">
      <c r="B98" s="2" t="s">
        <v>1</v>
      </c>
      <c r="C98" s="2" t="s">
        <v>35</v>
      </c>
      <c r="D98" s="20">
        <v>1</v>
      </c>
      <c r="E98" s="20">
        <v>0</v>
      </c>
      <c r="F98" s="16">
        <f t="shared" si="5"/>
        <v>0</v>
      </c>
      <c r="G98" s="16">
        <f>VLOOKUP(C98,Sheet1!C:F,4,FALSE)</f>
        <v>0</v>
      </c>
      <c r="H98" s="26" t="str">
        <f t="shared" si="4"/>
        <v>0%p</v>
      </c>
    </row>
    <row r="99" spans="2:8" x14ac:dyDescent="0.3">
      <c r="B99" s="2" t="s">
        <v>1</v>
      </c>
      <c r="C99" s="2" t="s">
        <v>124</v>
      </c>
      <c r="D99" s="20">
        <v>1</v>
      </c>
      <c r="E99" s="20">
        <v>0</v>
      </c>
      <c r="F99" s="16">
        <f t="shared" si="5"/>
        <v>0</v>
      </c>
      <c r="G99" s="16">
        <f>VLOOKUP(C99,Sheet1!C:F,4,FALSE)</f>
        <v>0</v>
      </c>
      <c r="H99" s="26" t="str">
        <f t="shared" si="4"/>
        <v>0%p</v>
      </c>
    </row>
    <row r="100" spans="2:8" x14ac:dyDescent="0.3">
      <c r="B100" s="2" t="s">
        <v>1</v>
      </c>
      <c r="C100" s="2" t="s">
        <v>101</v>
      </c>
      <c r="D100" s="20">
        <v>2</v>
      </c>
      <c r="E100" s="20">
        <v>0</v>
      </c>
      <c r="F100" s="16">
        <f t="shared" si="5"/>
        <v>0</v>
      </c>
      <c r="G100" s="16">
        <f>VLOOKUP(C100,Sheet1!C:F,4,FALSE)</f>
        <v>0</v>
      </c>
      <c r="H100" s="26" t="str">
        <f t="shared" si="4"/>
        <v>0%p</v>
      </c>
    </row>
    <row r="101" spans="2:8" x14ac:dyDescent="0.3">
      <c r="B101" s="2" t="s">
        <v>1</v>
      </c>
      <c r="C101" s="2" t="s">
        <v>116</v>
      </c>
      <c r="D101" s="20">
        <v>1</v>
      </c>
      <c r="E101" s="20">
        <v>0</v>
      </c>
      <c r="F101" s="16">
        <f t="shared" si="5"/>
        <v>0</v>
      </c>
      <c r="G101" s="16">
        <f>VLOOKUP(C101,Sheet1!C:F,4,FALSE)</f>
        <v>0</v>
      </c>
      <c r="H101" s="26" t="str">
        <f t="shared" si="4"/>
        <v>0%p</v>
      </c>
    </row>
    <row r="102" spans="2:8" x14ac:dyDescent="0.3">
      <c r="B102" s="2" t="s">
        <v>1</v>
      </c>
      <c r="C102" s="2" t="s">
        <v>102</v>
      </c>
      <c r="D102" s="20">
        <v>1</v>
      </c>
      <c r="E102" s="20">
        <v>0</v>
      </c>
      <c r="F102" s="16">
        <f t="shared" si="5"/>
        <v>0</v>
      </c>
      <c r="G102" s="16">
        <f>VLOOKUP(C102,Sheet1!C:F,4,FALSE)</f>
        <v>0</v>
      </c>
      <c r="H102" s="26" t="str">
        <f t="shared" si="4"/>
        <v>0%p</v>
      </c>
    </row>
    <row r="103" spans="2:8" x14ac:dyDescent="0.3">
      <c r="B103" s="2" t="s">
        <v>1</v>
      </c>
      <c r="C103" s="2" t="s">
        <v>56</v>
      </c>
      <c r="D103" s="20">
        <v>33</v>
      </c>
      <c r="E103" s="20">
        <v>0</v>
      </c>
      <c r="F103" s="16">
        <f t="shared" si="5"/>
        <v>0</v>
      </c>
      <c r="G103" s="16">
        <f>VLOOKUP(C103,Sheet1!C:F,4,FALSE)</f>
        <v>0</v>
      </c>
      <c r="H103" s="26" t="str">
        <f t="shared" si="4"/>
        <v>0%p</v>
      </c>
    </row>
    <row r="104" spans="2:8" x14ac:dyDescent="0.3">
      <c r="B104" s="2" t="s">
        <v>1</v>
      </c>
      <c r="C104" s="2" t="s">
        <v>60</v>
      </c>
      <c r="D104" s="4">
        <v>5</v>
      </c>
      <c r="E104" s="20">
        <v>0</v>
      </c>
      <c r="F104" s="16">
        <f t="shared" si="5"/>
        <v>0</v>
      </c>
      <c r="G104" s="16">
        <f>VLOOKUP(C104,Sheet1!C:F,4,FALSE)</f>
        <v>0</v>
      </c>
      <c r="H104" s="26" t="str">
        <f t="shared" si="4"/>
        <v>0%p</v>
      </c>
    </row>
    <row r="105" spans="2:8" x14ac:dyDescent="0.3">
      <c r="B105" s="2" t="s">
        <v>1</v>
      </c>
      <c r="C105" s="2" t="s">
        <v>24</v>
      </c>
      <c r="D105" s="4">
        <v>8</v>
      </c>
      <c r="E105" s="20">
        <v>0</v>
      </c>
      <c r="F105" s="16">
        <f t="shared" si="5"/>
        <v>0</v>
      </c>
      <c r="G105" s="16">
        <f>VLOOKUP(C105,Sheet1!C:F,4,FALSE)</f>
        <v>0</v>
      </c>
      <c r="H105" s="26" t="str">
        <f t="shared" si="4"/>
        <v>0%p</v>
      </c>
    </row>
    <row r="106" spans="2:8" x14ac:dyDescent="0.3">
      <c r="B106" s="2" t="s">
        <v>1</v>
      </c>
      <c r="C106" s="2" t="s">
        <v>9</v>
      </c>
      <c r="D106" s="4">
        <v>1</v>
      </c>
      <c r="E106" s="20">
        <v>0</v>
      </c>
      <c r="F106" s="16">
        <f t="shared" si="5"/>
        <v>0</v>
      </c>
      <c r="G106" s="16">
        <f>VLOOKUP(C106,Sheet1!C:F,4,FALSE)</f>
        <v>0</v>
      </c>
      <c r="H106" s="26" t="str">
        <f t="shared" si="4"/>
        <v>0%p</v>
      </c>
    </row>
    <row r="107" spans="2:8" x14ac:dyDescent="0.3">
      <c r="B107" s="2" t="s">
        <v>1</v>
      </c>
      <c r="C107" s="2" t="s">
        <v>31</v>
      </c>
      <c r="D107" s="4">
        <v>10</v>
      </c>
      <c r="E107" s="20">
        <v>0</v>
      </c>
      <c r="F107" s="16">
        <f t="shared" si="5"/>
        <v>0</v>
      </c>
      <c r="G107" s="16">
        <f>VLOOKUP(C107,Sheet1!C:F,4,FALSE)</f>
        <v>0</v>
      </c>
      <c r="H107" s="26" t="str">
        <f t="shared" si="4"/>
        <v>0%p</v>
      </c>
    </row>
    <row r="108" spans="2:8" x14ac:dyDescent="0.3">
      <c r="B108" s="2" t="s">
        <v>1</v>
      </c>
      <c r="C108" s="2" t="s">
        <v>62</v>
      </c>
      <c r="D108" s="4">
        <v>36</v>
      </c>
      <c r="E108" s="20">
        <v>0</v>
      </c>
      <c r="F108" s="16">
        <f t="shared" si="5"/>
        <v>0</v>
      </c>
      <c r="G108" s="16">
        <f>VLOOKUP(C108,Sheet1!C:F,4,FALSE)</f>
        <v>0</v>
      </c>
      <c r="H108" s="26" t="str">
        <f t="shared" si="4"/>
        <v>0%p</v>
      </c>
    </row>
    <row r="109" spans="2:8" x14ac:dyDescent="0.3">
      <c r="B109" s="2" t="s">
        <v>1</v>
      </c>
      <c r="C109" s="2" t="s">
        <v>88</v>
      </c>
      <c r="D109" s="4">
        <v>1</v>
      </c>
      <c r="E109" s="20">
        <v>0</v>
      </c>
      <c r="F109" s="16">
        <f t="shared" si="5"/>
        <v>0</v>
      </c>
      <c r="G109" s="16">
        <f>VLOOKUP(C109,Sheet1!C:F,4,FALSE)</f>
        <v>0</v>
      </c>
      <c r="H109" s="26" t="str">
        <f t="shared" si="4"/>
        <v>0%p</v>
      </c>
    </row>
    <row r="110" spans="2:8" x14ac:dyDescent="0.3">
      <c r="B110" s="2" t="s">
        <v>1</v>
      </c>
      <c r="C110" s="2" t="s">
        <v>73</v>
      </c>
      <c r="D110" s="4">
        <v>21</v>
      </c>
      <c r="E110" s="20">
        <v>0</v>
      </c>
      <c r="F110" s="16">
        <f t="shared" si="5"/>
        <v>0</v>
      </c>
      <c r="G110" s="16">
        <f>VLOOKUP(C110,Sheet1!C:F,4,FALSE)</f>
        <v>0</v>
      </c>
      <c r="H110" s="26" t="str">
        <f t="shared" si="4"/>
        <v>0%p</v>
      </c>
    </row>
    <row r="111" spans="2:8" x14ac:dyDescent="0.3">
      <c r="B111" s="2" t="s">
        <v>1</v>
      </c>
      <c r="C111" s="2" t="s">
        <v>34</v>
      </c>
      <c r="D111" s="4">
        <v>1</v>
      </c>
      <c r="E111" s="20">
        <v>0</v>
      </c>
      <c r="F111" s="16">
        <f t="shared" si="5"/>
        <v>0</v>
      </c>
      <c r="G111" s="16">
        <f>VLOOKUP(C111,Sheet1!C:F,4,FALSE)</f>
        <v>0</v>
      </c>
      <c r="H111" s="26" t="str">
        <f t="shared" si="4"/>
        <v>0%p</v>
      </c>
    </row>
    <row r="112" spans="2:8" x14ac:dyDescent="0.3">
      <c r="B112" s="2" t="s">
        <v>1</v>
      </c>
      <c r="C112" s="2" t="s">
        <v>89</v>
      </c>
      <c r="D112" s="4">
        <v>2</v>
      </c>
      <c r="E112" s="20">
        <v>0</v>
      </c>
      <c r="F112" s="16">
        <f t="shared" si="5"/>
        <v>0</v>
      </c>
      <c r="G112" s="16">
        <f>VLOOKUP(C112,Sheet1!C:F,4,FALSE)</f>
        <v>0</v>
      </c>
      <c r="H112" s="26" t="str">
        <f t="shared" si="4"/>
        <v>0%p</v>
      </c>
    </row>
    <row r="113" spans="2:8" x14ac:dyDescent="0.3">
      <c r="B113" s="2" t="s">
        <v>1</v>
      </c>
      <c r="C113" s="2" t="s">
        <v>16</v>
      </c>
      <c r="D113" s="4">
        <v>20</v>
      </c>
      <c r="E113" s="20">
        <v>0</v>
      </c>
      <c r="F113" s="16">
        <f t="shared" si="5"/>
        <v>0</v>
      </c>
      <c r="G113" s="16">
        <f>VLOOKUP(C113,Sheet1!C:F,4,FALSE)</f>
        <v>0</v>
      </c>
      <c r="H113" s="26" t="str">
        <f t="shared" si="4"/>
        <v>0%p</v>
      </c>
    </row>
    <row r="114" spans="2:8" x14ac:dyDescent="0.3">
      <c r="B114" s="2" t="s">
        <v>1</v>
      </c>
      <c r="C114" s="2" t="s">
        <v>20</v>
      </c>
      <c r="D114" s="4">
        <v>1</v>
      </c>
      <c r="E114" s="20">
        <v>0</v>
      </c>
      <c r="F114" s="16">
        <f t="shared" si="5"/>
        <v>0</v>
      </c>
      <c r="G114" s="16">
        <f>VLOOKUP(C114,Sheet1!C:F,4,FALSE)</f>
        <v>0</v>
      </c>
      <c r="H114" s="26" t="str">
        <f t="shared" si="4"/>
        <v>0%p</v>
      </c>
    </row>
    <row r="115" spans="2:8" x14ac:dyDescent="0.3">
      <c r="B115" s="2" t="s">
        <v>1</v>
      </c>
      <c r="C115" s="2" t="s">
        <v>117</v>
      </c>
      <c r="D115" s="4">
        <v>19</v>
      </c>
      <c r="E115" s="20">
        <v>0</v>
      </c>
      <c r="F115" s="16">
        <f t="shared" si="5"/>
        <v>0</v>
      </c>
      <c r="G115" s="16">
        <f>VLOOKUP(C115,Sheet1!C:F,4,FALSE)</f>
        <v>0</v>
      </c>
      <c r="H115" s="26" t="str">
        <f t="shared" si="4"/>
        <v>0%p</v>
      </c>
    </row>
    <row r="116" spans="2:8" x14ac:dyDescent="0.3">
      <c r="B116" s="2" t="s">
        <v>1</v>
      </c>
      <c r="C116" s="2" t="s">
        <v>49</v>
      </c>
      <c r="D116" s="4">
        <v>126</v>
      </c>
      <c r="E116" s="37">
        <v>0</v>
      </c>
      <c r="F116" s="16">
        <f t="shared" si="5"/>
        <v>0</v>
      </c>
      <c r="G116" s="16">
        <f>VLOOKUP(C116,Sheet1!C:F,4,FALSE)</f>
        <v>0</v>
      </c>
      <c r="H116" s="26" t="str">
        <f t="shared" si="4"/>
        <v>0%p</v>
      </c>
    </row>
    <row r="117" spans="2:8" x14ac:dyDescent="0.3">
      <c r="B117" s="2" t="s">
        <v>1</v>
      </c>
      <c r="C117" s="2" t="s">
        <v>119</v>
      </c>
      <c r="D117" s="4">
        <v>2</v>
      </c>
      <c r="E117" s="37">
        <v>0</v>
      </c>
      <c r="F117" s="16">
        <f t="shared" si="5"/>
        <v>0</v>
      </c>
      <c r="G117" s="16">
        <f>VLOOKUP(C117,Sheet1!C:F,4,FALSE)</f>
        <v>0</v>
      </c>
      <c r="H117" s="26" t="str">
        <f t="shared" si="4"/>
        <v>0%p</v>
      </c>
    </row>
    <row r="118" spans="2:8" x14ac:dyDescent="0.3">
      <c r="B118" s="2" t="s">
        <v>1</v>
      </c>
      <c r="C118" s="2" t="s">
        <v>71</v>
      </c>
      <c r="D118" s="4">
        <v>41</v>
      </c>
      <c r="E118" s="37">
        <v>0</v>
      </c>
      <c r="F118" s="16">
        <f t="shared" si="5"/>
        <v>0</v>
      </c>
      <c r="G118" s="16">
        <f>VLOOKUP(C118,Sheet1!C:F,4,FALSE)</f>
        <v>0</v>
      </c>
      <c r="H118" s="26" t="str">
        <f t="shared" si="4"/>
        <v>0%p</v>
      </c>
    </row>
    <row r="119" spans="2:8" x14ac:dyDescent="0.3">
      <c r="B119" s="2" t="s">
        <v>1</v>
      </c>
      <c r="C119" s="2" t="s">
        <v>6</v>
      </c>
      <c r="D119" s="4">
        <v>54</v>
      </c>
      <c r="E119" s="37">
        <v>0</v>
      </c>
      <c r="F119" s="16">
        <f t="shared" si="5"/>
        <v>0</v>
      </c>
      <c r="G119" s="16">
        <f>VLOOKUP(C119,Sheet1!C:F,4,FALSE)</f>
        <v>0</v>
      </c>
      <c r="H119" s="26" t="str">
        <f t="shared" si="4"/>
        <v>0%p</v>
      </c>
    </row>
    <row r="120" spans="2:8" x14ac:dyDescent="0.3">
      <c r="B120" s="2" t="s">
        <v>1</v>
      </c>
      <c r="C120" s="2" t="s">
        <v>40</v>
      </c>
      <c r="D120" s="4">
        <v>88</v>
      </c>
      <c r="E120" s="37">
        <v>0</v>
      </c>
      <c r="F120" s="16">
        <f t="shared" si="5"/>
        <v>0</v>
      </c>
      <c r="G120" s="16">
        <f>VLOOKUP(C120,Sheet1!C:F,4,FALSE)</f>
        <v>0</v>
      </c>
      <c r="H120" s="26" t="str">
        <f t="shared" si="4"/>
        <v>0%p</v>
      </c>
    </row>
    <row r="121" spans="2:8" x14ac:dyDescent="0.3">
      <c r="B121" s="2" t="s">
        <v>1</v>
      </c>
      <c r="C121" s="2" t="s">
        <v>26</v>
      </c>
      <c r="D121" s="4">
        <v>45</v>
      </c>
      <c r="E121" s="37">
        <v>0</v>
      </c>
      <c r="F121" s="16">
        <f t="shared" si="5"/>
        <v>0</v>
      </c>
      <c r="G121" s="16">
        <f>VLOOKUP(C121,Sheet1!C:F,4,FALSE)</f>
        <v>0</v>
      </c>
      <c r="H121" s="26" t="str">
        <f t="shared" si="4"/>
        <v>0%p</v>
      </c>
    </row>
    <row r="122" spans="2:8" x14ac:dyDescent="0.3">
      <c r="B122" s="2" t="s">
        <v>1</v>
      </c>
      <c r="C122" s="2" t="s">
        <v>90</v>
      </c>
      <c r="D122" s="4">
        <v>1</v>
      </c>
      <c r="E122" s="37">
        <v>0</v>
      </c>
      <c r="F122" s="16">
        <f t="shared" si="5"/>
        <v>0</v>
      </c>
      <c r="G122" s="16">
        <f>VLOOKUP(C122,Sheet1!C:F,4,FALSE)</f>
        <v>0</v>
      </c>
      <c r="H122" s="26" t="str">
        <f t="shared" si="4"/>
        <v>0%p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7"/>
  <sheetViews>
    <sheetView topLeftCell="A2" workbookViewId="0">
      <selection activeCell="J8" sqref="J8:L8"/>
    </sheetView>
  </sheetViews>
  <sheetFormatPr defaultRowHeight="16.5" x14ac:dyDescent="0.3"/>
  <cols>
    <col min="2" max="2" width="11.5" bestFit="1" customWidth="1"/>
    <col min="3" max="3" width="24.25" bestFit="1" customWidth="1"/>
    <col min="4" max="4" width="15.5" bestFit="1" customWidth="1"/>
    <col min="5" max="5" width="11.625" bestFit="1" customWidth="1"/>
    <col min="6" max="6" width="7.5" bestFit="1" customWidth="1"/>
    <col min="7" max="7" width="9.5" bestFit="1" customWidth="1"/>
    <col min="8" max="8" width="7.25" bestFit="1" customWidth="1"/>
    <col min="10" max="10" width="14.125" bestFit="1" customWidth="1"/>
    <col min="11" max="11" width="25.625" bestFit="1" customWidth="1"/>
    <col min="12" max="12" width="20.75" bestFit="1" customWidth="1"/>
  </cols>
  <sheetData>
    <row r="2" spans="2:12" x14ac:dyDescent="0.3">
      <c r="B2" s="32" t="s">
        <v>129</v>
      </c>
      <c r="C2" s="32" t="s">
        <v>82</v>
      </c>
      <c r="D2" s="32" t="s">
        <v>83</v>
      </c>
      <c r="E2" s="32" t="s">
        <v>84</v>
      </c>
      <c r="F2" s="32" t="s">
        <v>85</v>
      </c>
      <c r="G2" s="32" t="s">
        <v>92</v>
      </c>
      <c r="H2" s="32" t="s">
        <v>95</v>
      </c>
    </row>
    <row r="3" spans="2:12" x14ac:dyDescent="0.3">
      <c r="B3" s="35" t="s">
        <v>4</v>
      </c>
      <c r="C3" s="35" t="s">
        <v>15</v>
      </c>
      <c r="D3" s="35">
        <v>67</v>
      </c>
      <c r="E3" s="35">
        <v>2</v>
      </c>
      <c r="F3" s="34">
        <v>2.9899999999999999E-2</v>
      </c>
      <c r="G3" s="33">
        <f>VLOOKUP(C3,'[1]AMS Report 메뉴 사용 현황'!C:F,4,FALSE)</f>
        <v>3.0800000000000001E-2</v>
      </c>
      <c r="H3" s="36" t="str">
        <f t="shared" ref="H3:H66" si="0">CONCATENATE(ROUND((F3-G3)*100, 2),"%p")</f>
        <v>-0.09%p</v>
      </c>
      <c r="J3" s="29" t="s">
        <v>125</v>
      </c>
      <c r="K3" t="s">
        <v>127</v>
      </c>
      <c r="L3" t="s">
        <v>128</v>
      </c>
    </row>
    <row r="4" spans="2:12" x14ac:dyDescent="0.3">
      <c r="B4" s="35" t="s">
        <v>4</v>
      </c>
      <c r="C4" s="35" t="s">
        <v>47</v>
      </c>
      <c r="D4" s="35">
        <v>25</v>
      </c>
      <c r="E4" s="35">
        <v>2</v>
      </c>
      <c r="F4" s="34">
        <v>0.08</v>
      </c>
      <c r="G4" s="33">
        <f>VLOOKUP(C4,'[1]AMS Report 메뉴 사용 현황'!C:F,4,FALSE)</f>
        <v>0.08</v>
      </c>
      <c r="H4" s="36" t="str">
        <f t="shared" si="0"/>
        <v>0%p</v>
      </c>
      <c r="J4" s="30" t="s">
        <v>97</v>
      </c>
      <c r="K4" s="31">
        <v>19</v>
      </c>
      <c r="L4" s="31">
        <v>0</v>
      </c>
    </row>
    <row r="5" spans="2:12" x14ac:dyDescent="0.3">
      <c r="B5" s="35" t="s">
        <v>4</v>
      </c>
      <c r="C5" s="35" t="s">
        <v>74</v>
      </c>
      <c r="D5" s="35">
        <v>25</v>
      </c>
      <c r="E5" s="35">
        <v>1</v>
      </c>
      <c r="F5" s="34">
        <v>0.04</v>
      </c>
      <c r="G5" s="33">
        <f>VLOOKUP(C5,'[1]AMS Report 메뉴 사용 현황'!C:F,4,FALSE)</f>
        <v>4.1700000000000001E-2</v>
      </c>
      <c r="H5" s="36" t="str">
        <f t="shared" si="0"/>
        <v>-0.17%p</v>
      </c>
      <c r="J5" s="30" t="s">
        <v>12</v>
      </c>
      <c r="K5" s="31">
        <v>327</v>
      </c>
      <c r="L5" s="31">
        <v>92</v>
      </c>
    </row>
    <row r="6" spans="2:12" x14ac:dyDescent="0.3">
      <c r="B6" s="35" t="s">
        <v>12</v>
      </c>
      <c r="C6" s="35" t="s">
        <v>28</v>
      </c>
      <c r="D6" s="35">
        <v>30</v>
      </c>
      <c r="E6" s="35">
        <v>20</v>
      </c>
      <c r="F6" s="34">
        <v>0.66669999999999996</v>
      </c>
      <c r="G6" s="33">
        <f>VLOOKUP(C6,'[1]AMS Report 메뉴 사용 현황'!C:F,4,FALSE)</f>
        <v>0.66669999999999996</v>
      </c>
      <c r="H6" s="36" t="str">
        <f t="shared" si="0"/>
        <v>0%p</v>
      </c>
      <c r="J6" s="30" t="s">
        <v>0</v>
      </c>
      <c r="K6" s="31">
        <v>809</v>
      </c>
      <c r="L6" s="31">
        <v>229</v>
      </c>
    </row>
    <row r="7" spans="2:12" x14ac:dyDescent="0.3">
      <c r="B7" s="35" t="s">
        <v>12</v>
      </c>
      <c r="C7" s="35" t="s">
        <v>65</v>
      </c>
      <c r="D7" s="35">
        <v>17</v>
      </c>
      <c r="E7" s="35">
        <v>18</v>
      </c>
      <c r="F7" s="34">
        <v>1.0588</v>
      </c>
      <c r="G7" s="33">
        <f>VLOOKUP(C7,'[1]AMS Report 메뉴 사용 현황'!C:F,4,FALSE)</f>
        <v>1.0588</v>
      </c>
      <c r="H7" s="36" t="str">
        <f t="shared" si="0"/>
        <v>0%p</v>
      </c>
      <c r="J7" s="30" t="s">
        <v>1</v>
      </c>
      <c r="K7" s="31">
        <v>1608</v>
      </c>
      <c r="L7" s="31">
        <v>72</v>
      </c>
    </row>
    <row r="8" spans="2:12" x14ac:dyDescent="0.3">
      <c r="B8" s="35" t="s">
        <v>12</v>
      </c>
      <c r="C8" s="35" t="s">
        <v>38</v>
      </c>
      <c r="D8" s="35">
        <v>109</v>
      </c>
      <c r="E8" s="35">
        <v>8</v>
      </c>
      <c r="F8" s="34">
        <v>7.3400000000000007E-2</v>
      </c>
      <c r="G8" s="33">
        <f>VLOOKUP(C8,'[1]AMS Report 메뉴 사용 현황'!C:F,4,FALSE)</f>
        <v>7.6200000000000004E-2</v>
      </c>
      <c r="H8" s="36" t="str">
        <f t="shared" si="0"/>
        <v>-0.28%p</v>
      </c>
      <c r="J8" s="30" t="s">
        <v>4</v>
      </c>
      <c r="K8" s="31">
        <v>288</v>
      </c>
      <c r="L8" s="31">
        <v>5</v>
      </c>
    </row>
    <row r="9" spans="2:12" x14ac:dyDescent="0.3">
      <c r="B9" s="35" t="s">
        <v>12</v>
      </c>
      <c r="C9" s="35" t="s">
        <v>80</v>
      </c>
      <c r="D9" s="35">
        <v>7</v>
      </c>
      <c r="E9" s="35">
        <v>4</v>
      </c>
      <c r="F9" s="34">
        <v>0.57140000000000002</v>
      </c>
      <c r="G9" s="33">
        <f>VLOOKUP(C9,'[1]AMS Report 메뉴 사용 현황'!C:F,4,FALSE)</f>
        <v>0.66669999999999996</v>
      </c>
      <c r="H9" s="36" t="str">
        <f t="shared" si="0"/>
        <v>-9.53%p</v>
      </c>
      <c r="J9" s="30" t="s">
        <v>126</v>
      </c>
      <c r="K9" s="31">
        <v>3051</v>
      </c>
      <c r="L9" s="31">
        <v>398</v>
      </c>
    </row>
    <row r="10" spans="2:12" x14ac:dyDescent="0.3">
      <c r="B10" s="35" t="s">
        <v>12</v>
      </c>
      <c r="C10" s="35" t="s">
        <v>46</v>
      </c>
      <c r="D10" s="35">
        <v>50</v>
      </c>
      <c r="E10" s="35">
        <v>7</v>
      </c>
      <c r="F10" s="34">
        <v>0.14000000000000001</v>
      </c>
      <c r="G10" s="33">
        <f>VLOOKUP(C10,'[1]AMS Report 메뉴 사용 현황'!C:F,4,FALSE)</f>
        <v>0.14000000000000001</v>
      </c>
      <c r="H10" s="36" t="str">
        <f t="shared" si="0"/>
        <v>0%p</v>
      </c>
    </row>
    <row r="11" spans="2:12" x14ac:dyDescent="0.3">
      <c r="B11" s="35" t="s">
        <v>12</v>
      </c>
      <c r="C11" s="35" t="s">
        <v>72</v>
      </c>
      <c r="D11" s="35">
        <v>43</v>
      </c>
      <c r="E11" s="35">
        <v>32</v>
      </c>
      <c r="F11" s="34">
        <v>0.74419999999999997</v>
      </c>
      <c r="G11" s="33">
        <f>VLOOKUP(C11,'[1]AMS Report 메뉴 사용 현황'!C:F,4,FALSE)</f>
        <v>0.75609999999999999</v>
      </c>
      <c r="H11" s="36" t="str">
        <f>CONCATENATE(ROUND((F11-G11)*100, 2),"%p")</f>
        <v>-1.19%p</v>
      </c>
    </row>
    <row r="12" spans="2:12" x14ac:dyDescent="0.3">
      <c r="B12" s="35" t="s">
        <v>12</v>
      </c>
      <c r="C12" s="35" t="s">
        <v>42</v>
      </c>
      <c r="D12" s="35">
        <v>3</v>
      </c>
      <c r="E12" s="35">
        <v>3</v>
      </c>
      <c r="F12" s="34">
        <v>1</v>
      </c>
      <c r="G12" s="33">
        <f>VLOOKUP(C12,'[1]AMS Report 메뉴 사용 현황'!C:F,4,FALSE)</f>
        <v>1</v>
      </c>
      <c r="H12" s="36" t="str">
        <f t="shared" si="0"/>
        <v>0%p</v>
      </c>
    </row>
    <row r="13" spans="2:12" x14ac:dyDescent="0.3">
      <c r="B13" s="35" t="s">
        <v>0</v>
      </c>
      <c r="C13" s="35" t="s">
        <v>75</v>
      </c>
      <c r="D13" s="35">
        <v>67</v>
      </c>
      <c r="E13" s="35">
        <v>70</v>
      </c>
      <c r="F13" s="34">
        <v>1.0448</v>
      </c>
      <c r="G13" s="33">
        <f>VLOOKUP(C13,'[1]AMS Report 메뉴 사용 현황'!C:F,4,FALSE)</f>
        <v>1.0448</v>
      </c>
      <c r="H13" s="36" t="str">
        <f t="shared" si="0"/>
        <v>0%p</v>
      </c>
    </row>
    <row r="14" spans="2:12" x14ac:dyDescent="0.3">
      <c r="B14" s="35" t="s">
        <v>0</v>
      </c>
      <c r="C14" s="35" t="s">
        <v>5</v>
      </c>
      <c r="D14" s="35">
        <v>19</v>
      </c>
      <c r="E14" s="35">
        <v>17</v>
      </c>
      <c r="F14" s="34">
        <v>0.89470000000000005</v>
      </c>
      <c r="G14" s="33">
        <f>VLOOKUP(C14,'[1]AMS Report 메뉴 사용 현황'!C:F,4,FALSE)</f>
        <v>0.94440000000000002</v>
      </c>
      <c r="H14" s="36" t="str">
        <f t="shared" si="0"/>
        <v>-4.97%p</v>
      </c>
    </row>
    <row r="15" spans="2:12" x14ac:dyDescent="0.3">
      <c r="B15" s="35" t="s">
        <v>0</v>
      </c>
      <c r="C15" s="35" t="s">
        <v>58</v>
      </c>
      <c r="D15" s="35">
        <v>49</v>
      </c>
      <c r="E15" s="35">
        <v>2</v>
      </c>
      <c r="F15" s="34">
        <v>4.0800000000000003E-2</v>
      </c>
      <c r="G15" s="33">
        <f>VLOOKUP(C15,'[1]AMS Report 메뉴 사용 현황'!C:F,4,FALSE)</f>
        <v>4.1700000000000001E-2</v>
      </c>
      <c r="H15" s="36" t="str">
        <f t="shared" si="0"/>
        <v>-0.09%p</v>
      </c>
    </row>
    <row r="16" spans="2:12" x14ac:dyDescent="0.3">
      <c r="B16" s="35" t="s">
        <v>0</v>
      </c>
      <c r="C16" s="35" t="s">
        <v>68</v>
      </c>
      <c r="D16" s="35">
        <v>54</v>
      </c>
      <c r="E16" s="35">
        <v>6</v>
      </c>
      <c r="F16" s="34">
        <v>0.1111</v>
      </c>
      <c r="G16" s="33">
        <f>VLOOKUP(C16,'[1]AMS Report 메뉴 사용 현황'!C:F,4,FALSE)</f>
        <v>9.2600000000000002E-2</v>
      </c>
      <c r="H16" s="36" t="str">
        <f t="shared" si="0"/>
        <v>1.85%p</v>
      </c>
    </row>
    <row r="17" spans="2:8" x14ac:dyDescent="0.3">
      <c r="B17" s="35" t="s">
        <v>0</v>
      </c>
      <c r="C17" s="35" t="s">
        <v>8</v>
      </c>
      <c r="D17" s="35">
        <v>66</v>
      </c>
      <c r="E17" s="35">
        <v>6</v>
      </c>
      <c r="F17" s="34">
        <v>9.0899999999999995E-2</v>
      </c>
      <c r="G17" s="33">
        <f>VLOOKUP(C17,'[1]AMS Report 메뉴 사용 현황'!C:F,4,FALSE)</f>
        <v>9.0899999999999995E-2</v>
      </c>
      <c r="H17" s="36" t="str">
        <f>CONCATENATE(ROUND((F17-G17)*100, 2),"%p")</f>
        <v>0%p</v>
      </c>
    </row>
    <row r="18" spans="2:8" x14ac:dyDescent="0.3">
      <c r="B18" s="35" t="s">
        <v>0</v>
      </c>
      <c r="C18" s="35" t="s">
        <v>32</v>
      </c>
      <c r="D18" s="35">
        <v>3</v>
      </c>
      <c r="E18" s="35">
        <v>1</v>
      </c>
      <c r="F18" s="34">
        <v>0.33329999999999999</v>
      </c>
      <c r="G18" s="33">
        <f>VLOOKUP(C18,'[1]AMS Report 메뉴 사용 현황'!C:F,4,FALSE)</f>
        <v>0.33329999999999999</v>
      </c>
      <c r="H18" s="36" t="str">
        <f>CONCATENATE(ROUND((F18-G18)*100, 2),"%p")</f>
        <v>0%p</v>
      </c>
    </row>
    <row r="19" spans="2:8" x14ac:dyDescent="0.3">
      <c r="B19" s="35" t="s">
        <v>0</v>
      </c>
      <c r="C19" s="35" t="s">
        <v>33</v>
      </c>
      <c r="D19" s="35">
        <v>35</v>
      </c>
      <c r="E19" s="35">
        <v>3</v>
      </c>
      <c r="F19" s="34">
        <v>8.5699999999999998E-2</v>
      </c>
      <c r="G19" s="33">
        <f>VLOOKUP(C19,'[1]AMS Report 메뉴 사용 현황'!C:F,4,FALSE)</f>
        <v>9.0899999999999995E-2</v>
      </c>
      <c r="H19" s="36" t="str">
        <f t="shared" si="0"/>
        <v>-0.52%p</v>
      </c>
    </row>
    <row r="20" spans="2:8" x14ac:dyDescent="0.3">
      <c r="B20" s="35" t="s">
        <v>0</v>
      </c>
      <c r="C20" s="35" t="s">
        <v>27</v>
      </c>
      <c r="D20" s="35">
        <v>54</v>
      </c>
      <c r="E20" s="35">
        <v>10</v>
      </c>
      <c r="F20" s="34">
        <v>0.1852</v>
      </c>
      <c r="G20" s="33">
        <f>VLOOKUP(C20,'[1]AMS Report 메뉴 사용 현황'!C:F,4,FALSE)</f>
        <v>0.1923</v>
      </c>
      <c r="H20" s="36" t="str">
        <f t="shared" si="0"/>
        <v>-0.71%p</v>
      </c>
    </row>
    <row r="21" spans="2:8" x14ac:dyDescent="0.3">
      <c r="B21" s="35" t="s">
        <v>0</v>
      </c>
      <c r="C21" s="35" t="s">
        <v>25</v>
      </c>
      <c r="D21" s="35">
        <v>58</v>
      </c>
      <c r="E21" s="35">
        <v>43</v>
      </c>
      <c r="F21" s="34">
        <v>0.74139999999999995</v>
      </c>
      <c r="G21" s="33">
        <f>VLOOKUP(C21,'[1]AMS Report 메뉴 사용 현황'!C:F,4,FALSE)</f>
        <v>0.7167</v>
      </c>
      <c r="H21" s="36" t="str">
        <f t="shared" si="0"/>
        <v>2.47%p</v>
      </c>
    </row>
    <row r="22" spans="2:8" x14ac:dyDescent="0.3">
      <c r="B22" s="35" t="s">
        <v>0</v>
      </c>
      <c r="C22" s="35" t="s">
        <v>30</v>
      </c>
      <c r="D22" s="35">
        <v>127</v>
      </c>
      <c r="E22" s="35">
        <v>71</v>
      </c>
      <c r="F22" s="34">
        <v>0.55910000000000004</v>
      </c>
      <c r="G22" s="33">
        <f>VLOOKUP(C22,'[1]AMS Report 메뉴 사용 현황'!C:F,4,FALSE)</f>
        <v>0.5635</v>
      </c>
      <c r="H22" s="36" t="str">
        <f t="shared" si="0"/>
        <v>-0.44%p</v>
      </c>
    </row>
    <row r="23" spans="2:8" x14ac:dyDescent="0.3">
      <c r="B23" s="35" t="s">
        <v>1</v>
      </c>
      <c r="C23" s="35" t="s">
        <v>78</v>
      </c>
      <c r="D23" s="35">
        <v>88</v>
      </c>
      <c r="E23" s="35">
        <v>2</v>
      </c>
      <c r="F23" s="34">
        <v>2.2700000000000001E-2</v>
      </c>
      <c r="G23" s="33">
        <f>VLOOKUP(C23,'[1]AMS Report 메뉴 사용 현황'!C:F,4,FALSE)</f>
        <v>2.3E-2</v>
      </c>
      <c r="H23" s="36" t="str">
        <f t="shared" si="0"/>
        <v>-0.03%p</v>
      </c>
    </row>
    <row r="24" spans="2:8" x14ac:dyDescent="0.3">
      <c r="B24" s="35" t="s">
        <v>1</v>
      </c>
      <c r="C24" s="35" t="s">
        <v>18</v>
      </c>
      <c r="D24" s="35">
        <v>48</v>
      </c>
      <c r="E24" s="35">
        <v>1</v>
      </c>
      <c r="F24" s="34">
        <v>2.0799999999999999E-2</v>
      </c>
      <c r="G24" s="33">
        <f>VLOOKUP(C24,'[1]AMS Report 메뉴 사용 현황'!C:F,4,FALSE)</f>
        <v>2.1299999999999999E-2</v>
      </c>
      <c r="H24" s="36" t="str">
        <f t="shared" si="0"/>
        <v>-0.05%p</v>
      </c>
    </row>
    <row r="25" spans="2:8" x14ac:dyDescent="0.3">
      <c r="B25" s="35" t="s">
        <v>1</v>
      </c>
      <c r="C25" s="35" t="s">
        <v>50</v>
      </c>
      <c r="D25" s="35">
        <v>66</v>
      </c>
      <c r="E25" s="35">
        <v>11</v>
      </c>
      <c r="F25" s="34">
        <v>0.16669999999999999</v>
      </c>
      <c r="G25" s="33">
        <f>VLOOKUP(C25,'[1]AMS Report 메뉴 사용 현황'!C:F,4,FALSE)</f>
        <v>0.16669999999999999</v>
      </c>
      <c r="H25" s="36" t="str">
        <f t="shared" si="0"/>
        <v>0%p</v>
      </c>
    </row>
    <row r="26" spans="2:8" x14ac:dyDescent="0.3">
      <c r="B26" s="35" t="s">
        <v>1</v>
      </c>
      <c r="C26" s="35" t="s">
        <v>43</v>
      </c>
      <c r="D26" s="35">
        <v>37</v>
      </c>
      <c r="E26" s="35">
        <v>4</v>
      </c>
      <c r="F26" s="34">
        <v>0.1081</v>
      </c>
      <c r="G26" s="33">
        <f>VLOOKUP(C26,'[1]AMS Report 메뉴 사용 현황'!C:F,4,FALSE)</f>
        <v>0.1081</v>
      </c>
      <c r="H26" s="36" t="str">
        <f t="shared" si="0"/>
        <v>0%p</v>
      </c>
    </row>
    <row r="27" spans="2:8" x14ac:dyDescent="0.3">
      <c r="B27" s="35" t="s">
        <v>1</v>
      </c>
      <c r="C27" s="35" t="s">
        <v>52</v>
      </c>
      <c r="D27" s="35">
        <v>61</v>
      </c>
      <c r="E27" s="35">
        <v>5</v>
      </c>
      <c r="F27" s="34">
        <v>8.2000000000000003E-2</v>
      </c>
      <c r="G27" s="33">
        <f>VLOOKUP(C27,'[1]AMS Report 메뉴 사용 현황'!C:F,4,FALSE)</f>
        <v>8.3299999999999999E-2</v>
      </c>
      <c r="H27" s="36" t="str">
        <f t="shared" si="0"/>
        <v>-0.13%p</v>
      </c>
    </row>
    <row r="28" spans="2:8" x14ac:dyDescent="0.3">
      <c r="B28" s="35" t="s">
        <v>1</v>
      </c>
      <c r="C28" s="35" t="s">
        <v>13</v>
      </c>
      <c r="D28" s="35">
        <v>39</v>
      </c>
      <c r="E28" s="35">
        <v>1</v>
      </c>
      <c r="F28" s="34">
        <v>2.5600000000000001E-2</v>
      </c>
      <c r="G28" s="33">
        <f>VLOOKUP(C28,'[1]AMS Report 메뉴 사용 현황'!C:F,4,FALSE)</f>
        <v>2.5600000000000001E-2</v>
      </c>
      <c r="H28" s="36" t="str">
        <f t="shared" si="0"/>
        <v>0%p</v>
      </c>
    </row>
    <row r="29" spans="2:8" x14ac:dyDescent="0.3">
      <c r="B29" s="35" t="s">
        <v>1</v>
      </c>
      <c r="C29" s="35" t="s">
        <v>51</v>
      </c>
      <c r="D29" s="35">
        <v>22</v>
      </c>
      <c r="E29" s="35">
        <v>16</v>
      </c>
      <c r="F29" s="34">
        <v>0.72729999999999995</v>
      </c>
      <c r="G29" s="33">
        <f>VLOOKUP(C29,'[1]AMS Report 메뉴 사용 현황'!C:F,4,FALSE)</f>
        <v>0.72729999999999995</v>
      </c>
      <c r="H29" s="36" t="str">
        <f t="shared" si="0"/>
        <v>0%p</v>
      </c>
    </row>
    <row r="30" spans="2:8" x14ac:dyDescent="0.3">
      <c r="B30" s="35" t="s">
        <v>1</v>
      </c>
      <c r="C30" s="35" t="s">
        <v>3</v>
      </c>
      <c r="D30" s="35">
        <v>100</v>
      </c>
      <c r="E30" s="35">
        <v>4</v>
      </c>
      <c r="F30" s="34">
        <v>0.04</v>
      </c>
      <c r="G30" s="33">
        <f>VLOOKUP(C30,'[1]AMS Report 메뉴 사용 현황'!C:F,4,FALSE)</f>
        <v>1.01E-2</v>
      </c>
      <c r="H30" s="36" t="str">
        <f t="shared" si="0"/>
        <v>2.99%p</v>
      </c>
    </row>
    <row r="31" spans="2:8" x14ac:dyDescent="0.3">
      <c r="B31" s="35" t="s">
        <v>1</v>
      </c>
      <c r="C31" s="35" t="s">
        <v>61</v>
      </c>
      <c r="D31" s="35">
        <v>62</v>
      </c>
      <c r="E31" s="35">
        <v>6</v>
      </c>
      <c r="F31" s="34">
        <v>9.6799999999999997E-2</v>
      </c>
      <c r="G31" s="33">
        <f>VLOOKUP(C31,'[1]AMS Report 메뉴 사용 현황'!C:F,4,FALSE)</f>
        <v>9.8400000000000001E-2</v>
      </c>
      <c r="H31" s="36" t="str">
        <f t="shared" si="0"/>
        <v>-0.16%p</v>
      </c>
    </row>
    <row r="32" spans="2:8" x14ac:dyDescent="0.3">
      <c r="B32" s="35" t="s">
        <v>1</v>
      </c>
      <c r="C32" s="35" t="s">
        <v>66</v>
      </c>
      <c r="D32" s="35">
        <v>76</v>
      </c>
      <c r="E32" s="35">
        <v>2</v>
      </c>
      <c r="F32" s="34">
        <v>2.63E-2</v>
      </c>
      <c r="G32" s="33">
        <f>VLOOKUP(C32,'[1]AMS Report 메뉴 사용 현황'!C:F,4,FALSE)</f>
        <v>2.63E-2</v>
      </c>
      <c r="H32" s="36" t="str">
        <f t="shared" si="0"/>
        <v>0%p</v>
      </c>
    </row>
    <row r="33" spans="2:8" x14ac:dyDescent="0.3">
      <c r="B33" s="35" t="s">
        <v>1</v>
      </c>
      <c r="C33" s="35" t="s">
        <v>55</v>
      </c>
      <c r="D33" s="35">
        <v>19</v>
      </c>
      <c r="E33" s="35">
        <v>3</v>
      </c>
      <c r="F33" s="34">
        <v>0.15790000000000001</v>
      </c>
      <c r="G33" s="33">
        <f>VLOOKUP(C33,'[1]AMS Report 메뉴 사용 현황'!C:F,4,FALSE)</f>
        <v>0.15790000000000001</v>
      </c>
      <c r="H33" s="36" t="str">
        <f t="shared" si="0"/>
        <v>0%p</v>
      </c>
    </row>
    <row r="34" spans="2:8" x14ac:dyDescent="0.3">
      <c r="B34" s="35" t="s">
        <v>1</v>
      </c>
      <c r="C34" s="35" t="s">
        <v>19</v>
      </c>
      <c r="D34" s="35">
        <v>32</v>
      </c>
      <c r="E34" s="35">
        <v>8</v>
      </c>
      <c r="F34" s="34">
        <v>0.25</v>
      </c>
      <c r="G34" s="33">
        <f>VLOOKUP(C34,'[1]AMS Report 메뉴 사용 현황'!C:F,4,FALSE)</f>
        <v>0.25</v>
      </c>
      <c r="H34" s="36" t="str">
        <f t="shared" si="0"/>
        <v>0%p</v>
      </c>
    </row>
    <row r="35" spans="2:8" x14ac:dyDescent="0.3">
      <c r="B35" s="35" t="s">
        <v>1</v>
      </c>
      <c r="C35" s="35" t="s">
        <v>36</v>
      </c>
      <c r="D35" s="35">
        <v>75</v>
      </c>
      <c r="E35" s="35">
        <v>2</v>
      </c>
      <c r="F35" s="34">
        <v>2.6700000000000002E-2</v>
      </c>
      <c r="G35" s="33">
        <f>VLOOKUP(C35,'[1]AMS Report 메뉴 사용 현황'!C:F,4,FALSE)</f>
        <v>2.63E-2</v>
      </c>
      <c r="H35" s="36" t="str">
        <f t="shared" si="0"/>
        <v>0.04%p</v>
      </c>
    </row>
    <row r="36" spans="2:8" x14ac:dyDescent="0.3">
      <c r="B36" s="35" t="s">
        <v>1</v>
      </c>
      <c r="C36" s="35" t="s">
        <v>63</v>
      </c>
      <c r="D36" s="35">
        <v>74</v>
      </c>
      <c r="E36" s="35">
        <v>1</v>
      </c>
      <c r="F36" s="34">
        <v>1.35E-2</v>
      </c>
      <c r="G36" s="33">
        <f>VLOOKUP(C36,'[1]AMS Report 메뉴 사용 현황'!C:F,4,FALSE)</f>
        <v>0</v>
      </c>
      <c r="H36" s="36" t="str">
        <f t="shared" si="0"/>
        <v>1.35%p</v>
      </c>
    </row>
    <row r="37" spans="2:8" x14ac:dyDescent="0.3">
      <c r="B37" s="35" t="s">
        <v>1</v>
      </c>
      <c r="C37" s="35" t="s">
        <v>54</v>
      </c>
      <c r="D37" s="35">
        <v>62</v>
      </c>
      <c r="E37" s="35">
        <v>1</v>
      </c>
      <c r="F37" s="34">
        <v>1.61E-2</v>
      </c>
      <c r="G37" s="33">
        <f>VLOOKUP(C37,'[1]AMS Report 메뉴 사용 현황'!C:F,4,FALSE)</f>
        <v>1.67E-2</v>
      </c>
      <c r="H37" s="36" t="str">
        <f t="shared" si="0"/>
        <v>-0.06%p</v>
      </c>
    </row>
    <row r="38" spans="2:8" x14ac:dyDescent="0.3">
      <c r="B38" s="35" t="s">
        <v>1</v>
      </c>
      <c r="C38" s="35" t="s">
        <v>21</v>
      </c>
      <c r="D38" s="35">
        <v>18</v>
      </c>
      <c r="E38" s="35">
        <v>1</v>
      </c>
      <c r="F38" s="34">
        <v>5.5599999999999997E-2</v>
      </c>
      <c r="G38" s="33">
        <f>VLOOKUP(C38,'[1]AMS Report 메뉴 사용 현황'!C:F,4,FALSE)</f>
        <v>5.5599999999999997E-2</v>
      </c>
      <c r="H38" s="36" t="str">
        <f t="shared" si="0"/>
        <v>0%p</v>
      </c>
    </row>
    <row r="39" spans="2:8" x14ac:dyDescent="0.3">
      <c r="B39" s="35" t="s">
        <v>1</v>
      </c>
      <c r="C39" s="35" t="s">
        <v>39</v>
      </c>
      <c r="D39" s="35">
        <v>18</v>
      </c>
      <c r="E39" s="35">
        <v>1</v>
      </c>
      <c r="F39" s="34">
        <v>5.5599999999999997E-2</v>
      </c>
      <c r="G39" s="33">
        <f>VLOOKUP(C39,'[1]AMS Report 메뉴 사용 현황'!C:F,4,FALSE)</f>
        <v>0</v>
      </c>
      <c r="H39" s="36" t="str">
        <f t="shared" si="0"/>
        <v>5.56%p</v>
      </c>
    </row>
    <row r="40" spans="2:8" x14ac:dyDescent="0.3">
      <c r="B40" s="35" t="s">
        <v>1</v>
      </c>
      <c r="C40" s="35" t="s">
        <v>96</v>
      </c>
      <c r="D40" s="35">
        <v>15</v>
      </c>
      <c r="E40" s="35">
        <v>2</v>
      </c>
      <c r="F40" s="34">
        <v>0.1333</v>
      </c>
      <c r="G40" s="33">
        <f>VLOOKUP(C40,'[1]AMS Report 메뉴 사용 현황'!C:F,4,FALSE)</f>
        <v>0.1333</v>
      </c>
      <c r="H40" s="36" t="str">
        <f t="shared" si="0"/>
        <v>0%p</v>
      </c>
    </row>
    <row r="41" spans="2:8" x14ac:dyDescent="0.3">
      <c r="B41" s="35" t="s">
        <v>1</v>
      </c>
      <c r="C41" s="35" t="s">
        <v>118</v>
      </c>
      <c r="D41" s="35">
        <v>1</v>
      </c>
      <c r="E41" s="35">
        <v>1</v>
      </c>
      <c r="F41" s="34">
        <v>1</v>
      </c>
      <c r="G41" s="33">
        <f>VLOOKUP(C41,'[1]AMS Report 메뉴 사용 현황'!C:F,4,FALSE)</f>
        <v>0</v>
      </c>
      <c r="H41" s="36" t="str">
        <f t="shared" si="0"/>
        <v>100%p</v>
      </c>
    </row>
    <row r="42" spans="2:8" x14ac:dyDescent="0.3">
      <c r="B42" s="35" t="s">
        <v>97</v>
      </c>
      <c r="C42" s="35" t="s">
        <v>48</v>
      </c>
      <c r="D42" s="35">
        <v>2</v>
      </c>
      <c r="E42" s="35">
        <v>0</v>
      </c>
      <c r="F42" s="34">
        <v>0</v>
      </c>
      <c r="G42" s="33">
        <f>VLOOKUP(C42,'[1]AMS Report 메뉴 사용 현황'!C:F,4,FALSE)</f>
        <v>0</v>
      </c>
      <c r="H42" s="36" t="str">
        <f t="shared" si="0"/>
        <v>0%p</v>
      </c>
    </row>
    <row r="43" spans="2:8" x14ac:dyDescent="0.3">
      <c r="B43" s="35" t="s">
        <v>97</v>
      </c>
      <c r="C43" s="35" t="s">
        <v>17</v>
      </c>
      <c r="D43" s="35">
        <v>2</v>
      </c>
      <c r="E43" s="35">
        <v>0</v>
      </c>
      <c r="F43" s="34">
        <v>0</v>
      </c>
      <c r="G43" s="33">
        <f>VLOOKUP(C43,'[1]AMS Report 메뉴 사용 현황'!C:F,4,FALSE)</f>
        <v>0</v>
      </c>
      <c r="H43" s="36" t="str">
        <f t="shared" si="0"/>
        <v>0%p</v>
      </c>
    </row>
    <row r="44" spans="2:8" x14ac:dyDescent="0.3">
      <c r="B44" s="35" t="s">
        <v>97</v>
      </c>
      <c r="C44" s="35" t="s">
        <v>2</v>
      </c>
      <c r="D44" s="35">
        <v>2</v>
      </c>
      <c r="E44" s="35">
        <v>0</v>
      </c>
      <c r="F44" s="34">
        <v>0</v>
      </c>
      <c r="G44" s="33">
        <f>VLOOKUP(C44,'[1]AMS Report 메뉴 사용 현황'!C:F,4,FALSE)</f>
        <v>0</v>
      </c>
      <c r="H44" s="36" t="str">
        <f t="shared" si="0"/>
        <v>0%p</v>
      </c>
    </row>
    <row r="45" spans="2:8" x14ac:dyDescent="0.3">
      <c r="B45" s="35" t="s">
        <v>97</v>
      </c>
      <c r="C45" s="35" t="s">
        <v>11</v>
      </c>
      <c r="D45" s="35">
        <v>12</v>
      </c>
      <c r="E45" s="35">
        <v>0</v>
      </c>
      <c r="F45" s="34">
        <v>0</v>
      </c>
      <c r="G45" s="33">
        <f>VLOOKUP(C45,'[1]AMS Report 메뉴 사용 현황'!C:F,4,FALSE)</f>
        <v>0</v>
      </c>
      <c r="H45" s="36" t="str">
        <f t="shared" si="0"/>
        <v>0%p</v>
      </c>
    </row>
    <row r="46" spans="2:8" x14ac:dyDescent="0.3">
      <c r="B46" s="35" t="s">
        <v>97</v>
      </c>
      <c r="C46" s="35" t="s">
        <v>105</v>
      </c>
      <c r="D46" s="35">
        <v>1</v>
      </c>
      <c r="E46" s="35">
        <v>0</v>
      </c>
      <c r="F46" s="34">
        <v>0</v>
      </c>
      <c r="G46" s="33">
        <f>VLOOKUP(C46,'[1]AMS Report 메뉴 사용 현황'!C:F,4,FALSE)</f>
        <v>0</v>
      </c>
      <c r="H46" s="36" t="str">
        <f t="shared" si="0"/>
        <v>0%p</v>
      </c>
    </row>
    <row r="47" spans="2:8" x14ac:dyDescent="0.3">
      <c r="B47" s="35" t="s">
        <v>4</v>
      </c>
      <c r="C47" s="35" t="s">
        <v>70</v>
      </c>
      <c r="D47" s="35">
        <v>53</v>
      </c>
      <c r="E47" s="35">
        <v>0</v>
      </c>
      <c r="F47" s="34">
        <v>0</v>
      </c>
      <c r="G47" s="33">
        <f>VLOOKUP(C47,'[1]AMS Report 메뉴 사용 현황'!C:F,4,FALSE)</f>
        <v>0</v>
      </c>
      <c r="H47" s="36" t="str">
        <f t="shared" si="0"/>
        <v>0%p</v>
      </c>
    </row>
    <row r="48" spans="2:8" x14ac:dyDescent="0.3">
      <c r="B48" s="35" t="s">
        <v>4</v>
      </c>
      <c r="C48" s="35" t="s">
        <v>122</v>
      </c>
      <c r="D48" s="35">
        <v>1</v>
      </c>
      <c r="E48" s="35">
        <v>0</v>
      </c>
      <c r="F48" s="34">
        <v>0</v>
      </c>
      <c r="G48" s="34">
        <v>0</v>
      </c>
      <c r="H48" s="36" t="str">
        <f t="shared" si="0"/>
        <v>0%p</v>
      </c>
    </row>
    <row r="49" spans="2:8" x14ac:dyDescent="0.3">
      <c r="B49" s="35" t="s">
        <v>4</v>
      </c>
      <c r="C49" s="35" t="s">
        <v>106</v>
      </c>
      <c r="D49" s="35">
        <v>1</v>
      </c>
      <c r="E49" s="35">
        <v>0</v>
      </c>
      <c r="F49" s="34">
        <v>0</v>
      </c>
      <c r="G49" s="33">
        <f>VLOOKUP(C49,'[1]AMS Report 메뉴 사용 현황'!C:F,4,FALSE)</f>
        <v>0</v>
      </c>
      <c r="H49" s="36" t="str">
        <f t="shared" si="0"/>
        <v>0%p</v>
      </c>
    </row>
    <row r="50" spans="2:8" x14ac:dyDescent="0.3">
      <c r="B50" s="35" t="s">
        <v>4</v>
      </c>
      <c r="C50" s="35" t="s">
        <v>59</v>
      </c>
      <c r="D50" s="35">
        <v>35</v>
      </c>
      <c r="E50" s="35">
        <v>0</v>
      </c>
      <c r="F50" s="34">
        <v>0</v>
      </c>
      <c r="G50" s="33">
        <f>VLOOKUP(C50,'[1]AMS Report 메뉴 사용 현황'!C:F,4,FALSE)</f>
        <v>0</v>
      </c>
      <c r="H50" s="36" t="str">
        <f t="shared" si="0"/>
        <v>0%p</v>
      </c>
    </row>
    <row r="51" spans="2:8" x14ac:dyDescent="0.3">
      <c r="B51" s="35" t="s">
        <v>4</v>
      </c>
      <c r="C51" s="35" t="s">
        <v>107</v>
      </c>
      <c r="D51" s="35">
        <v>1</v>
      </c>
      <c r="E51" s="35">
        <v>0</v>
      </c>
      <c r="F51" s="34">
        <v>0</v>
      </c>
      <c r="G51" s="33">
        <f>VLOOKUP(C51,'[1]AMS Report 메뉴 사용 현황'!C:F,4,FALSE)</f>
        <v>0</v>
      </c>
      <c r="H51" s="36" t="str">
        <f t="shared" si="0"/>
        <v>0%p</v>
      </c>
    </row>
    <row r="52" spans="2:8" x14ac:dyDescent="0.3">
      <c r="B52" s="35" t="s">
        <v>4</v>
      </c>
      <c r="C52" s="35" t="s">
        <v>22</v>
      </c>
      <c r="D52" s="35">
        <v>59</v>
      </c>
      <c r="E52" s="35">
        <v>0</v>
      </c>
      <c r="F52" s="34">
        <v>0</v>
      </c>
      <c r="G52" s="33">
        <f>VLOOKUP(C52,'[1]AMS Report 메뉴 사용 현황'!C:F,4,FALSE)</f>
        <v>0</v>
      </c>
      <c r="H52" s="36" t="str">
        <f t="shared" si="0"/>
        <v>0%p</v>
      </c>
    </row>
    <row r="53" spans="2:8" x14ac:dyDescent="0.3">
      <c r="B53" s="35" t="s">
        <v>4</v>
      </c>
      <c r="C53" s="35" t="s">
        <v>10</v>
      </c>
      <c r="D53" s="35">
        <v>12</v>
      </c>
      <c r="E53" s="35">
        <v>0</v>
      </c>
      <c r="F53" s="34">
        <v>0</v>
      </c>
      <c r="G53" s="33">
        <f>VLOOKUP(C53,'[1]AMS Report 메뉴 사용 현황'!C:F,4,FALSE)</f>
        <v>0</v>
      </c>
      <c r="H53" s="36" t="str">
        <f t="shared" si="0"/>
        <v>0%p</v>
      </c>
    </row>
    <row r="54" spans="2:8" x14ac:dyDescent="0.3">
      <c r="B54" s="35" t="s">
        <v>4</v>
      </c>
      <c r="C54" s="35" t="s">
        <v>23</v>
      </c>
      <c r="D54" s="35">
        <v>7</v>
      </c>
      <c r="E54" s="35">
        <v>0</v>
      </c>
      <c r="F54" s="34">
        <v>0</v>
      </c>
      <c r="G54" s="33">
        <f>VLOOKUP(C54,'[1]AMS Report 메뉴 사용 현황'!C:F,4,FALSE)</f>
        <v>0</v>
      </c>
      <c r="H54" s="36" t="str">
        <f t="shared" si="0"/>
        <v>0%p</v>
      </c>
    </row>
    <row r="55" spans="2:8" x14ac:dyDescent="0.3">
      <c r="B55" s="35" t="s">
        <v>4</v>
      </c>
      <c r="C55" s="35" t="s">
        <v>108</v>
      </c>
      <c r="D55" s="35">
        <v>2</v>
      </c>
      <c r="E55" s="35">
        <v>0</v>
      </c>
      <c r="F55" s="34">
        <v>0</v>
      </c>
      <c r="G55" s="33">
        <f>VLOOKUP(C55,'[1]AMS Report 메뉴 사용 현황'!C:F,4,FALSE)</f>
        <v>0</v>
      </c>
      <c r="H55" s="36" t="str">
        <f t="shared" si="0"/>
        <v>0%p</v>
      </c>
    </row>
    <row r="56" spans="2:8" x14ac:dyDescent="0.3">
      <c r="B56" s="35" t="s">
        <v>12</v>
      </c>
      <c r="C56" s="35" t="s">
        <v>109</v>
      </c>
      <c r="D56" s="35">
        <v>1</v>
      </c>
      <c r="E56" s="35">
        <v>0</v>
      </c>
      <c r="F56" s="34">
        <v>0</v>
      </c>
      <c r="G56" s="33">
        <f>VLOOKUP(C56,'[1]AMS Report 메뉴 사용 현황'!C:F,4,FALSE)</f>
        <v>0</v>
      </c>
      <c r="H56" s="36" t="str">
        <f t="shared" si="0"/>
        <v>0%p</v>
      </c>
    </row>
    <row r="57" spans="2:8" x14ac:dyDescent="0.3">
      <c r="B57" s="35" t="s">
        <v>12</v>
      </c>
      <c r="C57" s="35" t="s">
        <v>79</v>
      </c>
      <c r="D57" s="35">
        <v>6</v>
      </c>
      <c r="E57" s="35">
        <v>0</v>
      </c>
      <c r="F57" s="34">
        <v>0</v>
      </c>
      <c r="G57" s="33">
        <f>VLOOKUP(C57,'[1]AMS Report 메뉴 사용 현황'!C:F,4,FALSE)</f>
        <v>0</v>
      </c>
      <c r="H57" s="36" t="str">
        <f t="shared" si="0"/>
        <v>0%p</v>
      </c>
    </row>
    <row r="58" spans="2:8" x14ac:dyDescent="0.3">
      <c r="B58" s="35" t="s">
        <v>12</v>
      </c>
      <c r="C58" s="35" t="s">
        <v>115</v>
      </c>
      <c r="D58" s="35">
        <v>1</v>
      </c>
      <c r="E58" s="35">
        <v>0</v>
      </c>
      <c r="F58" s="34">
        <v>0</v>
      </c>
      <c r="G58" s="33">
        <f>VLOOKUP(C58,'[1]AMS Report 메뉴 사용 현황'!C:F,4,FALSE)</f>
        <v>0</v>
      </c>
      <c r="H58" s="36" t="str">
        <f t="shared" si="0"/>
        <v>0%p</v>
      </c>
    </row>
    <row r="59" spans="2:8" x14ac:dyDescent="0.3">
      <c r="B59" s="35" t="s">
        <v>12</v>
      </c>
      <c r="C59" s="35" t="s">
        <v>67</v>
      </c>
      <c r="D59" s="35">
        <v>59</v>
      </c>
      <c r="E59" s="35">
        <v>0</v>
      </c>
      <c r="F59" s="34">
        <v>0</v>
      </c>
      <c r="G59" s="33">
        <f>VLOOKUP(C59,'[1]AMS Report 메뉴 사용 현황'!C:F,4,FALSE)</f>
        <v>0</v>
      </c>
      <c r="H59" s="36" t="str">
        <f t="shared" si="0"/>
        <v>0%p</v>
      </c>
    </row>
    <row r="60" spans="2:8" x14ac:dyDescent="0.3">
      <c r="B60" s="35" t="s">
        <v>12</v>
      </c>
      <c r="C60" s="35" t="s">
        <v>36</v>
      </c>
      <c r="D60" s="35">
        <v>1</v>
      </c>
      <c r="E60" s="35">
        <v>0</v>
      </c>
      <c r="F60" s="34">
        <v>0</v>
      </c>
      <c r="G60" s="33">
        <f>VLOOKUP(C60,'[1]AMS Report 메뉴 사용 현황'!C:F,4,FALSE)</f>
        <v>2.63E-2</v>
      </c>
      <c r="H60" s="36" t="str">
        <f t="shared" si="0"/>
        <v>-2.63%p</v>
      </c>
    </row>
    <row r="61" spans="2:8" x14ac:dyDescent="0.3">
      <c r="B61" s="35" t="s">
        <v>0</v>
      </c>
      <c r="C61" s="35" t="s">
        <v>37</v>
      </c>
      <c r="D61" s="35">
        <v>47</v>
      </c>
      <c r="E61" s="35">
        <v>0</v>
      </c>
      <c r="F61" s="34">
        <v>0</v>
      </c>
      <c r="G61" s="33">
        <f>VLOOKUP(C61,'[1]AMS Report 메뉴 사용 현황'!C:F,4,FALSE)</f>
        <v>0</v>
      </c>
      <c r="H61" s="36" t="str">
        <f t="shared" si="0"/>
        <v>0%p</v>
      </c>
    </row>
    <row r="62" spans="2:8" x14ac:dyDescent="0.3">
      <c r="B62" s="35" t="s">
        <v>0</v>
      </c>
      <c r="C62" s="35" t="s">
        <v>110</v>
      </c>
      <c r="D62" s="35">
        <v>1</v>
      </c>
      <c r="E62" s="35">
        <v>0</v>
      </c>
      <c r="F62" s="34">
        <v>0</v>
      </c>
      <c r="G62" s="33">
        <f>VLOOKUP(C62,'[1]AMS Report 메뉴 사용 현황'!C:F,4,FALSE)</f>
        <v>0</v>
      </c>
      <c r="H62" s="36" t="str">
        <f t="shared" si="0"/>
        <v>0%p</v>
      </c>
    </row>
    <row r="63" spans="2:8" x14ac:dyDescent="0.3">
      <c r="B63" s="35" t="s">
        <v>0</v>
      </c>
      <c r="C63" s="35" t="s">
        <v>111</v>
      </c>
      <c r="D63" s="35">
        <v>1</v>
      </c>
      <c r="E63" s="35">
        <v>0</v>
      </c>
      <c r="F63" s="34">
        <v>0</v>
      </c>
      <c r="G63" s="33">
        <f>VLOOKUP(C63,'[1]AMS Report 메뉴 사용 현황'!C:F,4,FALSE)</f>
        <v>0</v>
      </c>
      <c r="H63" s="36" t="str">
        <f t="shared" si="0"/>
        <v>0%p</v>
      </c>
    </row>
    <row r="64" spans="2:8" x14ac:dyDescent="0.3">
      <c r="B64" s="35" t="s">
        <v>0</v>
      </c>
      <c r="C64" s="35" t="s">
        <v>69</v>
      </c>
      <c r="D64" s="35">
        <v>7</v>
      </c>
      <c r="E64" s="35">
        <v>0</v>
      </c>
      <c r="F64" s="34">
        <v>0</v>
      </c>
      <c r="G64" s="33">
        <f>VLOOKUP(C64,'[1]AMS Report 메뉴 사용 현황'!C:F,4,FALSE)</f>
        <v>0</v>
      </c>
      <c r="H64" s="36" t="str">
        <f t="shared" si="0"/>
        <v>0%p</v>
      </c>
    </row>
    <row r="65" spans="2:8" x14ac:dyDescent="0.3">
      <c r="B65" s="35" t="s">
        <v>0</v>
      </c>
      <c r="C65" s="35" t="s">
        <v>57</v>
      </c>
      <c r="D65" s="35">
        <v>18</v>
      </c>
      <c r="E65" s="35">
        <v>0</v>
      </c>
      <c r="F65" s="34">
        <v>0</v>
      </c>
      <c r="G65" s="33">
        <f>VLOOKUP(C65,'[1]AMS Report 메뉴 사용 현황'!C:F,4,FALSE)</f>
        <v>0</v>
      </c>
      <c r="H65" s="36" t="str">
        <f t="shared" si="0"/>
        <v>0%p</v>
      </c>
    </row>
    <row r="66" spans="2:8" x14ac:dyDescent="0.3">
      <c r="B66" s="35" t="s">
        <v>0</v>
      </c>
      <c r="C66" s="35" t="s">
        <v>98</v>
      </c>
      <c r="D66" s="35">
        <v>14</v>
      </c>
      <c r="E66" s="35">
        <v>0</v>
      </c>
      <c r="F66" s="34">
        <v>0</v>
      </c>
      <c r="G66" s="33">
        <f>VLOOKUP(C66,'[1]AMS Report 메뉴 사용 현황'!C:F,4,FALSE)</f>
        <v>0</v>
      </c>
      <c r="H66" s="36" t="str">
        <f t="shared" si="0"/>
        <v>0%p</v>
      </c>
    </row>
    <row r="67" spans="2:8" x14ac:dyDescent="0.3">
      <c r="B67" s="35" t="s">
        <v>0</v>
      </c>
      <c r="C67" s="35" t="s">
        <v>99</v>
      </c>
      <c r="D67" s="35">
        <v>13</v>
      </c>
      <c r="E67" s="35">
        <v>0</v>
      </c>
      <c r="F67" s="34">
        <v>0</v>
      </c>
      <c r="G67" s="33">
        <f>VLOOKUP(C67,'[1]AMS Report 메뉴 사용 현황'!C:F,4,FALSE)</f>
        <v>0</v>
      </c>
      <c r="H67" s="36" t="str">
        <f t="shared" ref="H67:H107" si="1">CONCATENATE(ROUND((F67-G67)*100, 2),"%p")</f>
        <v>0%p</v>
      </c>
    </row>
    <row r="68" spans="2:8" x14ac:dyDescent="0.3">
      <c r="B68" s="35" t="s">
        <v>0</v>
      </c>
      <c r="C68" s="35" t="s">
        <v>7</v>
      </c>
      <c r="D68" s="35">
        <v>44</v>
      </c>
      <c r="E68" s="35">
        <v>0</v>
      </c>
      <c r="F68" s="34">
        <v>0</v>
      </c>
      <c r="G68" s="33">
        <f>VLOOKUP(C68,'[1]AMS Report 메뉴 사용 현황'!C:F,4,FALSE)</f>
        <v>0</v>
      </c>
      <c r="H68" s="36" t="str">
        <f t="shared" si="1"/>
        <v>0%p</v>
      </c>
    </row>
    <row r="69" spans="2:8" x14ac:dyDescent="0.3">
      <c r="B69" s="35" t="s">
        <v>0</v>
      </c>
      <c r="C69" s="35" t="s">
        <v>41</v>
      </c>
      <c r="D69" s="35">
        <v>35</v>
      </c>
      <c r="E69" s="35">
        <v>0</v>
      </c>
      <c r="F69" s="34">
        <v>0</v>
      </c>
      <c r="G69" s="33">
        <f>VLOOKUP(C69,'[1]AMS Report 메뉴 사용 현황'!C:F,4,FALSE)</f>
        <v>0</v>
      </c>
      <c r="H69" s="36" t="str">
        <f t="shared" si="1"/>
        <v>0%p</v>
      </c>
    </row>
    <row r="70" spans="2:8" x14ac:dyDescent="0.3">
      <c r="B70" s="35" t="s">
        <v>0</v>
      </c>
      <c r="C70" s="35" t="s">
        <v>45</v>
      </c>
      <c r="D70" s="35">
        <v>53</v>
      </c>
      <c r="E70" s="35">
        <v>0</v>
      </c>
      <c r="F70" s="34">
        <v>0</v>
      </c>
      <c r="G70" s="33">
        <f>VLOOKUP(C70,'[1]AMS Report 메뉴 사용 현황'!C:F,4,FALSE)</f>
        <v>0</v>
      </c>
      <c r="H70" s="36" t="str">
        <f t="shared" si="1"/>
        <v>0%p</v>
      </c>
    </row>
    <row r="71" spans="2:8" x14ac:dyDescent="0.3">
      <c r="B71" s="35" t="s">
        <v>0</v>
      </c>
      <c r="C71" s="35" t="s">
        <v>14</v>
      </c>
      <c r="D71" s="35">
        <v>44</v>
      </c>
      <c r="E71" s="35">
        <v>0</v>
      </c>
      <c r="F71" s="34">
        <v>0</v>
      </c>
      <c r="G71" s="33">
        <f>VLOOKUP(C71,'[1]AMS Report 메뉴 사용 현황'!C:F,4,FALSE)</f>
        <v>0</v>
      </c>
      <c r="H71" s="36" t="str">
        <f t="shared" si="1"/>
        <v>0%p</v>
      </c>
    </row>
    <row r="72" spans="2:8" x14ac:dyDescent="0.3">
      <c r="B72" s="35" t="s">
        <v>1</v>
      </c>
      <c r="C72" s="35" t="s">
        <v>100</v>
      </c>
      <c r="D72" s="35">
        <v>1</v>
      </c>
      <c r="E72" s="35">
        <v>0</v>
      </c>
      <c r="F72" s="34">
        <v>0</v>
      </c>
      <c r="G72" s="33">
        <f>VLOOKUP(C72,'[1]AMS Report 메뉴 사용 현황'!C:F,4,FALSE)</f>
        <v>0</v>
      </c>
      <c r="H72" s="36" t="str">
        <f t="shared" si="1"/>
        <v>0%p</v>
      </c>
    </row>
    <row r="73" spans="2:8" x14ac:dyDescent="0.3">
      <c r="B73" s="35" t="s">
        <v>1</v>
      </c>
      <c r="C73" s="35" t="s">
        <v>29</v>
      </c>
      <c r="D73" s="35">
        <v>1</v>
      </c>
      <c r="E73" s="35">
        <v>0</v>
      </c>
      <c r="F73" s="34">
        <v>0</v>
      </c>
      <c r="G73" s="33">
        <f>VLOOKUP(C73,'[1]AMS Report 메뉴 사용 현황'!C:F,4,FALSE)</f>
        <v>0</v>
      </c>
      <c r="H73" s="36" t="str">
        <f t="shared" si="1"/>
        <v>0%p</v>
      </c>
    </row>
    <row r="74" spans="2:8" x14ac:dyDescent="0.3">
      <c r="B74" s="35" t="s">
        <v>1</v>
      </c>
      <c r="C74" s="35" t="s">
        <v>112</v>
      </c>
      <c r="D74" s="35">
        <v>1</v>
      </c>
      <c r="E74" s="35">
        <v>0</v>
      </c>
      <c r="F74" s="34">
        <v>0</v>
      </c>
      <c r="G74" s="33">
        <f>VLOOKUP(C74,'[1]AMS Report 메뉴 사용 현황'!C:F,4,FALSE)</f>
        <v>0</v>
      </c>
      <c r="H74" s="36" t="str">
        <f t="shared" si="1"/>
        <v>0%p</v>
      </c>
    </row>
    <row r="75" spans="2:8" x14ac:dyDescent="0.3">
      <c r="B75" s="35" t="s">
        <v>1</v>
      </c>
      <c r="C75" s="35" t="s">
        <v>123</v>
      </c>
      <c r="D75" s="35">
        <v>1</v>
      </c>
      <c r="E75" s="35">
        <v>0</v>
      </c>
      <c r="F75" s="34">
        <v>0</v>
      </c>
      <c r="G75" s="34">
        <v>0</v>
      </c>
      <c r="H75" s="36" t="str">
        <f t="shared" si="1"/>
        <v>0%p</v>
      </c>
    </row>
    <row r="76" spans="2:8" x14ac:dyDescent="0.3">
      <c r="B76" s="35" t="s">
        <v>1</v>
      </c>
      <c r="C76" s="35" t="s">
        <v>76</v>
      </c>
      <c r="D76" s="35">
        <v>97</v>
      </c>
      <c r="E76" s="35">
        <v>0</v>
      </c>
      <c r="F76" s="34">
        <v>0</v>
      </c>
      <c r="G76" s="33">
        <f>VLOOKUP(C76,'[1]AMS Report 메뉴 사용 현황'!C:F,4,FALSE)</f>
        <v>0</v>
      </c>
      <c r="H76" s="36" t="str">
        <f t="shared" si="1"/>
        <v>0%p</v>
      </c>
    </row>
    <row r="77" spans="2:8" x14ac:dyDescent="0.3">
      <c r="B77" s="35" t="s">
        <v>1</v>
      </c>
      <c r="C77" s="35" t="s">
        <v>113</v>
      </c>
      <c r="D77" s="35">
        <v>1</v>
      </c>
      <c r="E77" s="35">
        <v>0</v>
      </c>
      <c r="F77" s="34">
        <v>0</v>
      </c>
      <c r="G77" s="33">
        <f>VLOOKUP(C77,'[1]AMS Report 메뉴 사용 현황'!C:F,4,FALSE)</f>
        <v>0</v>
      </c>
      <c r="H77" s="36" t="str">
        <f t="shared" si="1"/>
        <v>0%p</v>
      </c>
    </row>
    <row r="78" spans="2:8" x14ac:dyDescent="0.3">
      <c r="B78" s="35" t="s">
        <v>1</v>
      </c>
      <c r="C78" s="35" t="s">
        <v>64</v>
      </c>
      <c r="D78" s="35">
        <v>60</v>
      </c>
      <c r="E78" s="35">
        <v>0</v>
      </c>
      <c r="F78" s="34">
        <v>0</v>
      </c>
      <c r="G78" s="33">
        <f>VLOOKUP(C78,'[1]AMS Report 메뉴 사용 현황'!C:F,4,FALSE)</f>
        <v>0</v>
      </c>
      <c r="H78" s="36" t="str">
        <f t="shared" si="1"/>
        <v>0%p</v>
      </c>
    </row>
    <row r="79" spans="2:8" x14ac:dyDescent="0.3">
      <c r="B79" s="35" t="s">
        <v>1</v>
      </c>
      <c r="C79" s="35" t="s">
        <v>114</v>
      </c>
      <c r="D79" s="35">
        <v>1</v>
      </c>
      <c r="E79" s="35">
        <v>0</v>
      </c>
      <c r="F79" s="34">
        <v>0</v>
      </c>
      <c r="G79" s="33">
        <f>VLOOKUP(C79,'[1]AMS Report 메뉴 사용 현황'!C:F,4,FALSE)</f>
        <v>0</v>
      </c>
      <c r="H79" s="36" t="str">
        <f t="shared" si="1"/>
        <v>0%p</v>
      </c>
    </row>
    <row r="80" spans="2:8" x14ac:dyDescent="0.3">
      <c r="B80" s="35" t="s">
        <v>1</v>
      </c>
      <c r="C80" s="35" t="s">
        <v>77</v>
      </c>
      <c r="D80" s="35">
        <v>17</v>
      </c>
      <c r="E80" s="35">
        <v>0</v>
      </c>
      <c r="F80" s="34">
        <v>0</v>
      </c>
      <c r="G80" s="33">
        <f>VLOOKUP(C80,'[1]AMS Report 메뉴 사용 현황'!C:F,4,FALSE)</f>
        <v>0</v>
      </c>
      <c r="H80" s="36" t="str">
        <f t="shared" si="1"/>
        <v>0%p</v>
      </c>
    </row>
    <row r="81" spans="2:8" x14ac:dyDescent="0.3">
      <c r="B81" s="35" t="s">
        <v>1</v>
      </c>
      <c r="C81" s="35" t="s">
        <v>53</v>
      </c>
      <c r="D81" s="35">
        <v>1</v>
      </c>
      <c r="E81" s="35">
        <v>0</v>
      </c>
      <c r="F81" s="34">
        <v>0</v>
      </c>
      <c r="G81" s="33">
        <f>VLOOKUP(C81,'[1]AMS Report 메뉴 사용 현황'!C:F,4,FALSE)</f>
        <v>0</v>
      </c>
      <c r="H81" s="36" t="str">
        <f t="shared" si="1"/>
        <v>0%p</v>
      </c>
    </row>
    <row r="82" spans="2:8" x14ac:dyDescent="0.3">
      <c r="B82" s="35" t="s">
        <v>1</v>
      </c>
      <c r="C82" s="35" t="s">
        <v>44</v>
      </c>
      <c r="D82" s="35">
        <v>1</v>
      </c>
      <c r="E82" s="35">
        <v>0</v>
      </c>
      <c r="F82" s="34">
        <v>0</v>
      </c>
      <c r="G82" s="33">
        <f>VLOOKUP(C82,'[1]AMS Report 메뉴 사용 현황'!C:F,4,FALSE)</f>
        <v>0</v>
      </c>
      <c r="H82" s="36" t="str">
        <f t="shared" si="1"/>
        <v>0%p</v>
      </c>
    </row>
    <row r="83" spans="2:8" x14ac:dyDescent="0.3">
      <c r="B83" s="35" t="s">
        <v>1</v>
      </c>
      <c r="C83" s="35" t="s">
        <v>115</v>
      </c>
      <c r="D83" s="35">
        <v>1</v>
      </c>
      <c r="E83" s="35">
        <v>0</v>
      </c>
      <c r="F83" s="34">
        <v>0</v>
      </c>
      <c r="G83" s="33">
        <f>VLOOKUP(C83,'[1]AMS Report 메뉴 사용 현황'!C:F,4,FALSE)</f>
        <v>0</v>
      </c>
      <c r="H83" s="36" t="str">
        <f t="shared" si="1"/>
        <v>0%p</v>
      </c>
    </row>
    <row r="84" spans="2:8" x14ac:dyDescent="0.3">
      <c r="B84" s="35" t="s">
        <v>1</v>
      </c>
      <c r="C84" s="35" t="s">
        <v>35</v>
      </c>
      <c r="D84" s="35">
        <v>1</v>
      </c>
      <c r="E84" s="35">
        <v>0</v>
      </c>
      <c r="F84" s="34">
        <v>0</v>
      </c>
      <c r="G84" s="33">
        <f>VLOOKUP(C84,'[1]AMS Report 메뉴 사용 현황'!C:F,4,FALSE)</f>
        <v>0</v>
      </c>
      <c r="H84" s="36" t="str">
        <f t="shared" si="1"/>
        <v>0%p</v>
      </c>
    </row>
    <row r="85" spans="2:8" x14ac:dyDescent="0.3">
      <c r="B85" s="35" t="s">
        <v>1</v>
      </c>
      <c r="C85" s="35" t="s">
        <v>124</v>
      </c>
      <c r="D85" s="35">
        <v>1</v>
      </c>
      <c r="E85" s="35">
        <v>0</v>
      </c>
      <c r="F85" s="34">
        <v>0</v>
      </c>
      <c r="G85" s="34">
        <v>0</v>
      </c>
      <c r="H85" s="36" t="str">
        <f t="shared" si="1"/>
        <v>0%p</v>
      </c>
    </row>
    <row r="86" spans="2:8" x14ac:dyDescent="0.3">
      <c r="B86" s="35" t="s">
        <v>1</v>
      </c>
      <c r="C86" s="35" t="s">
        <v>101</v>
      </c>
      <c r="D86" s="35">
        <v>2</v>
      </c>
      <c r="E86" s="35">
        <v>0</v>
      </c>
      <c r="F86" s="34">
        <v>0</v>
      </c>
      <c r="G86" s="33">
        <f>VLOOKUP(C86,'[1]AMS Report 메뉴 사용 현황'!C:F,4,FALSE)</f>
        <v>0</v>
      </c>
      <c r="H86" s="36" t="str">
        <f t="shared" si="1"/>
        <v>0%p</v>
      </c>
    </row>
    <row r="87" spans="2:8" x14ac:dyDescent="0.3">
      <c r="B87" s="35" t="s">
        <v>1</v>
      </c>
      <c r="C87" s="35" t="s">
        <v>116</v>
      </c>
      <c r="D87" s="35">
        <v>1</v>
      </c>
      <c r="E87" s="35">
        <v>0</v>
      </c>
      <c r="F87" s="34">
        <v>0</v>
      </c>
      <c r="G87" s="33">
        <f>VLOOKUP(C87,'[1]AMS Report 메뉴 사용 현황'!C:F,4,FALSE)</f>
        <v>0</v>
      </c>
      <c r="H87" s="36" t="str">
        <f t="shared" si="1"/>
        <v>0%p</v>
      </c>
    </row>
    <row r="88" spans="2:8" x14ac:dyDescent="0.3">
      <c r="B88" s="35" t="s">
        <v>1</v>
      </c>
      <c r="C88" s="35" t="s">
        <v>102</v>
      </c>
      <c r="D88" s="35">
        <v>1</v>
      </c>
      <c r="E88" s="35">
        <v>0</v>
      </c>
      <c r="F88" s="34">
        <v>0</v>
      </c>
      <c r="G88" s="33">
        <f>VLOOKUP(C88,'[1]AMS Report 메뉴 사용 현황'!C:F,4,FALSE)</f>
        <v>0</v>
      </c>
      <c r="H88" s="36" t="str">
        <f t="shared" si="1"/>
        <v>0%p</v>
      </c>
    </row>
    <row r="89" spans="2:8" x14ac:dyDescent="0.3">
      <c r="B89" s="35" t="s">
        <v>1</v>
      </c>
      <c r="C89" s="35" t="s">
        <v>56</v>
      </c>
      <c r="D89" s="35">
        <v>33</v>
      </c>
      <c r="E89" s="35">
        <v>0</v>
      </c>
      <c r="F89" s="34">
        <v>0</v>
      </c>
      <c r="G89" s="33">
        <f>VLOOKUP(C89,'[1]AMS Report 메뉴 사용 현황'!C:F,4,FALSE)</f>
        <v>0</v>
      </c>
      <c r="H89" s="36" t="str">
        <f t="shared" si="1"/>
        <v>0%p</v>
      </c>
    </row>
    <row r="90" spans="2:8" x14ac:dyDescent="0.3">
      <c r="B90" s="35" t="s">
        <v>1</v>
      </c>
      <c r="C90" s="35" t="s">
        <v>60</v>
      </c>
      <c r="D90" s="35">
        <v>5</v>
      </c>
      <c r="E90" s="35">
        <v>0</v>
      </c>
      <c r="F90" s="34">
        <v>0</v>
      </c>
      <c r="G90" s="33">
        <f>VLOOKUP(C90,'[1]AMS Report 메뉴 사용 현황'!C:F,4,FALSE)</f>
        <v>0</v>
      </c>
      <c r="H90" s="36" t="str">
        <f t="shared" si="1"/>
        <v>0%p</v>
      </c>
    </row>
    <row r="91" spans="2:8" x14ac:dyDescent="0.3">
      <c r="B91" s="35" t="s">
        <v>1</v>
      </c>
      <c r="C91" s="35" t="s">
        <v>24</v>
      </c>
      <c r="D91" s="35">
        <v>8</v>
      </c>
      <c r="E91" s="35">
        <v>0</v>
      </c>
      <c r="F91" s="34">
        <v>0</v>
      </c>
      <c r="G91" s="33">
        <f>VLOOKUP(C91,'[1]AMS Report 메뉴 사용 현황'!C:F,4,FALSE)</f>
        <v>0</v>
      </c>
      <c r="H91" s="36" t="str">
        <f t="shared" si="1"/>
        <v>0%p</v>
      </c>
    </row>
    <row r="92" spans="2:8" x14ac:dyDescent="0.3">
      <c r="B92" s="35" t="s">
        <v>1</v>
      </c>
      <c r="C92" s="35" t="s">
        <v>9</v>
      </c>
      <c r="D92" s="35">
        <v>1</v>
      </c>
      <c r="E92" s="35">
        <v>0</v>
      </c>
      <c r="F92" s="34">
        <v>0</v>
      </c>
      <c r="G92" s="33">
        <f>VLOOKUP(C92,'[1]AMS Report 메뉴 사용 현황'!C:F,4,FALSE)</f>
        <v>0</v>
      </c>
      <c r="H92" s="36" t="str">
        <f t="shared" si="1"/>
        <v>0%p</v>
      </c>
    </row>
    <row r="93" spans="2:8" x14ac:dyDescent="0.3">
      <c r="B93" s="35" t="s">
        <v>1</v>
      </c>
      <c r="C93" s="35" t="s">
        <v>31</v>
      </c>
      <c r="D93" s="35">
        <v>10</v>
      </c>
      <c r="E93" s="35">
        <v>0</v>
      </c>
      <c r="F93" s="34">
        <v>0</v>
      </c>
      <c r="G93" s="33">
        <f>VLOOKUP(C93,'[1]AMS Report 메뉴 사용 현황'!C:F,4,FALSE)</f>
        <v>0</v>
      </c>
      <c r="H93" s="36" t="str">
        <f t="shared" si="1"/>
        <v>0%p</v>
      </c>
    </row>
    <row r="94" spans="2:8" x14ac:dyDescent="0.3">
      <c r="B94" s="35" t="s">
        <v>1</v>
      </c>
      <c r="C94" s="35" t="s">
        <v>62</v>
      </c>
      <c r="D94" s="35">
        <v>35</v>
      </c>
      <c r="E94" s="35">
        <v>0</v>
      </c>
      <c r="F94" s="34">
        <v>0</v>
      </c>
      <c r="G94" s="33">
        <f>VLOOKUP(C94,'[1]AMS Report 메뉴 사용 현황'!C:F,4,FALSE)</f>
        <v>0</v>
      </c>
      <c r="H94" s="36" t="str">
        <f t="shared" si="1"/>
        <v>0%p</v>
      </c>
    </row>
    <row r="95" spans="2:8" x14ac:dyDescent="0.3">
      <c r="B95" s="35" t="s">
        <v>1</v>
      </c>
      <c r="C95" s="35" t="s">
        <v>88</v>
      </c>
      <c r="D95" s="35">
        <v>1</v>
      </c>
      <c r="E95" s="35">
        <v>0</v>
      </c>
      <c r="F95" s="34">
        <v>0</v>
      </c>
      <c r="G95" s="33">
        <f>VLOOKUP(C95,'[1]AMS Report 메뉴 사용 현황'!C:F,4,FALSE)</f>
        <v>0</v>
      </c>
      <c r="H95" s="36" t="str">
        <f t="shared" si="1"/>
        <v>0%p</v>
      </c>
    </row>
    <row r="96" spans="2:8" x14ac:dyDescent="0.3">
      <c r="B96" s="35" t="s">
        <v>1</v>
      </c>
      <c r="C96" s="35" t="s">
        <v>73</v>
      </c>
      <c r="D96" s="35">
        <v>19</v>
      </c>
      <c r="E96" s="35">
        <v>0</v>
      </c>
      <c r="F96" s="34">
        <v>0</v>
      </c>
      <c r="G96" s="33">
        <f>VLOOKUP(C96,'[1]AMS Report 메뉴 사용 현황'!C:F,4,FALSE)</f>
        <v>0</v>
      </c>
      <c r="H96" s="36" t="str">
        <f t="shared" si="1"/>
        <v>0%p</v>
      </c>
    </row>
    <row r="97" spans="2:8" x14ac:dyDescent="0.3">
      <c r="B97" s="35" t="s">
        <v>1</v>
      </c>
      <c r="C97" s="35" t="s">
        <v>34</v>
      </c>
      <c r="D97" s="35">
        <v>1</v>
      </c>
      <c r="E97" s="35">
        <v>0</v>
      </c>
      <c r="F97" s="34">
        <v>0</v>
      </c>
      <c r="G97" s="33">
        <f>VLOOKUP(C97,'[1]AMS Report 메뉴 사용 현황'!C:F,4,FALSE)</f>
        <v>0</v>
      </c>
      <c r="H97" s="36" t="str">
        <f t="shared" si="1"/>
        <v>0%p</v>
      </c>
    </row>
    <row r="98" spans="2:8" x14ac:dyDescent="0.3">
      <c r="B98" s="35" t="s">
        <v>1</v>
      </c>
      <c r="C98" s="35" t="s">
        <v>89</v>
      </c>
      <c r="D98" s="35">
        <v>2</v>
      </c>
      <c r="E98" s="35">
        <v>0</v>
      </c>
      <c r="F98" s="34">
        <v>0</v>
      </c>
      <c r="G98" s="33">
        <f>VLOOKUP(C98,'[1]AMS Report 메뉴 사용 현황'!C:F,4,FALSE)</f>
        <v>0</v>
      </c>
      <c r="H98" s="36" t="str">
        <f t="shared" si="1"/>
        <v>0%p</v>
      </c>
    </row>
    <row r="99" spans="2:8" x14ac:dyDescent="0.3">
      <c r="B99" s="35" t="s">
        <v>1</v>
      </c>
      <c r="C99" s="35" t="s">
        <v>16</v>
      </c>
      <c r="D99" s="35">
        <v>20</v>
      </c>
      <c r="E99" s="35">
        <v>0</v>
      </c>
      <c r="F99" s="34">
        <v>0</v>
      </c>
      <c r="G99" s="33">
        <f>VLOOKUP(C99,'[1]AMS Report 메뉴 사용 현황'!C:F,4,FALSE)</f>
        <v>0</v>
      </c>
      <c r="H99" s="36" t="str">
        <f t="shared" si="1"/>
        <v>0%p</v>
      </c>
    </row>
    <row r="100" spans="2:8" x14ac:dyDescent="0.3">
      <c r="B100" s="35" t="s">
        <v>1</v>
      </c>
      <c r="C100" s="35" t="s">
        <v>20</v>
      </c>
      <c r="D100" s="35">
        <v>1</v>
      </c>
      <c r="E100" s="35">
        <v>0</v>
      </c>
      <c r="F100" s="34">
        <v>0</v>
      </c>
      <c r="G100" s="33">
        <f>VLOOKUP(C100,'[1]AMS Report 메뉴 사용 현황'!C:F,4,FALSE)</f>
        <v>0</v>
      </c>
      <c r="H100" s="36" t="str">
        <f t="shared" si="1"/>
        <v>0%p</v>
      </c>
    </row>
    <row r="101" spans="2:8" x14ac:dyDescent="0.3">
      <c r="B101" s="35" t="s">
        <v>1</v>
      </c>
      <c r="C101" s="35" t="s">
        <v>117</v>
      </c>
      <c r="D101" s="35">
        <v>18</v>
      </c>
      <c r="E101" s="35">
        <v>0</v>
      </c>
      <c r="F101" s="34">
        <v>0</v>
      </c>
      <c r="G101" s="33">
        <f>VLOOKUP(C101,'[1]AMS Report 메뉴 사용 현황'!C:F,4,FALSE)</f>
        <v>0</v>
      </c>
      <c r="H101" s="36" t="str">
        <f t="shared" si="1"/>
        <v>0%p</v>
      </c>
    </row>
    <row r="102" spans="2:8" x14ac:dyDescent="0.3">
      <c r="B102" s="35" t="s">
        <v>1</v>
      </c>
      <c r="C102" s="35" t="s">
        <v>49</v>
      </c>
      <c r="D102" s="35">
        <v>125</v>
      </c>
      <c r="E102" s="35">
        <v>0</v>
      </c>
      <c r="F102" s="34">
        <v>0</v>
      </c>
      <c r="G102" s="33">
        <f>VLOOKUP(C102,'[1]AMS Report 메뉴 사용 현황'!C:F,4,FALSE)</f>
        <v>0</v>
      </c>
      <c r="H102" s="36" t="str">
        <f t="shared" si="1"/>
        <v>0%p</v>
      </c>
    </row>
    <row r="103" spans="2:8" x14ac:dyDescent="0.3">
      <c r="B103" s="35" t="s">
        <v>1</v>
      </c>
      <c r="C103" s="35" t="s">
        <v>119</v>
      </c>
      <c r="D103" s="35">
        <v>2</v>
      </c>
      <c r="E103" s="35">
        <v>0</v>
      </c>
      <c r="F103" s="34">
        <v>0</v>
      </c>
      <c r="G103" s="33">
        <f>VLOOKUP(C103,'[1]AMS Report 메뉴 사용 현황'!C:F,4,FALSE)</f>
        <v>0</v>
      </c>
      <c r="H103" s="36" t="str">
        <f t="shared" si="1"/>
        <v>0%p</v>
      </c>
    </row>
    <row r="104" spans="2:8" x14ac:dyDescent="0.3">
      <c r="B104" s="35" t="s">
        <v>1</v>
      </c>
      <c r="C104" s="35" t="s">
        <v>71</v>
      </c>
      <c r="D104" s="35">
        <v>41</v>
      </c>
      <c r="E104" s="35">
        <v>0</v>
      </c>
      <c r="F104" s="34">
        <v>0</v>
      </c>
      <c r="G104" s="33">
        <f>VLOOKUP(C104,'[1]AMS Report 메뉴 사용 현황'!C:F,4,FALSE)</f>
        <v>0</v>
      </c>
      <c r="H104" s="36" t="str">
        <f t="shared" si="1"/>
        <v>0%p</v>
      </c>
    </row>
    <row r="105" spans="2:8" x14ac:dyDescent="0.3">
      <c r="B105" s="35" t="s">
        <v>1</v>
      </c>
      <c r="C105" s="35" t="s">
        <v>6</v>
      </c>
      <c r="D105" s="35">
        <v>54</v>
      </c>
      <c r="E105" s="35">
        <v>0</v>
      </c>
      <c r="F105" s="34">
        <v>0</v>
      </c>
      <c r="G105" s="33">
        <f>VLOOKUP(C105,'[1]AMS Report 메뉴 사용 현황'!C:F,4,FALSE)</f>
        <v>0</v>
      </c>
      <c r="H105" s="36" t="str">
        <f t="shared" si="1"/>
        <v>0%p</v>
      </c>
    </row>
    <row r="106" spans="2:8" x14ac:dyDescent="0.3">
      <c r="B106" s="35" t="s">
        <v>1</v>
      </c>
      <c r="C106" s="35" t="s">
        <v>40</v>
      </c>
      <c r="D106" s="35">
        <v>87</v>
      </c>
      <c r="E106" s="35">
        <v>0</v>
      </c>
      <c r="F106" s="34">
        <v>0</v>
      </c>
      <c r="G106" s="33">
        <f>VLOOKUP(C106,'[1]AMS Report 메뉴 사용 현황'!C:F,4,FALSE)</f>
        <v>0</v>
      </c>
      <c r="H106" s="36" t="str">
        <f t="shared" si="1"/>
        <v>0%p</v>
      </c>
    </row>
    <row r="107" spans="2:8" x14ac:dyDescent="0.3">
      <c r="B107" s="35" t="s">
        <v>1</v>
      </c>
      <c r="C107" s="35" t="s">
        <v>26</v>
      </c>
      <c r="D107" s="35">
        <v>43</v>
      </c>
      <c r="E107" s="35">
        <v>0</v>
      </c>
      <c r="F107" s="34">
        <v>0</v>
      </c>
      <c r="G107" s="33">
        <f>VLOOKUP(C107,'[1]AMS Report 메뉴 사용 현황'!C:F,4,FALSE)</f>
        <v>0</v>
      </c>
      <c r="H107" s="36" t="str">
        <f t="shared" si="1"/>
        <v>0%p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9"/>
  <sheetViews>
    <sheetView workbookViewId="0">
      <selection activeCell="C12" sqref="B2:F109"/>
    </sheetView>
  </sheetViews>
  <sheetFormatPr defaultRowHeight="16.5" x14ac:dyDescent="0.3"/>
  <cols>
    <col min="2" max="2" width="14.125" bestFit="1" customWidth="1"/>
    <col min="3" max="3" width="30" bestFit="1" customWidth="1"/>
    <col min="4" max="4" width="19.25" bestFit="1" customWidth="1"/>
    <col min="5" max="5" width="14.375" bestFit="1" customWidth="1"/>
    <col min="6" max="6" width="8.5" bestFit="1" customWidth="1"/>
  </cols>
  <sheetData>
    <row r="2" spans="2:6" x14ac:dyDescent="0.3">
      <c r="B2" t="s">
        <v>81</v>
      </c>
      <c r="C2" t="s">
        <v>82</v>
      </c>
      <c r="D2" t="s">
        <v>83</v>
      </c>
      <c r="E2" t="s">
        <v>84</v>
      </c>
      <c r="F2" t="s">
        <v>85</v>
      </c>
    </row>
    <row r="3" spans="2:6" x14ac:dyDescent="0.3">
      <c r="B3" t="s">
        <v>4</v>
      </c>
      <c r="C3" t="s">
        <v>15</v>
      </c>
      <c r="D3">
        <v>68</v>
      </c>
      <c r="E3">
        <v>2</v>
      </c>
      <c r="F3" s="28">
        <v>2.9399999999999999E-2</v>
      </c>
    </row>
    <row r="4" spans="2:6" x14ac:dyDescent="0.3">
      <c r="B4" t="s">
        <v>4</v>
      </c>
      <c r="C4" t="s">
        <v>47</v>
      </c>
      <c r="D4">
        <v>25</v>
      </c>
      <c r="E4">
        <v>2</v>
      </c>
      <c r="F4" s="28">
        <v>0.08</v>
      </c>
    </row>
    <row r="5" spans="2:6" x14ac:dyDescent="0.3">
      <c r="B5" t="s">
        <v>4</v>
      </c>
      <c r="C5" t="s">
        <v>74</v>
      </c>
      <c r="D5">
        <v>25</v>
      </c>
      <c r="E5">
        <v>1</v>
      </c>
      <c r="F5" s="28">
        <v>0.04</v>
      </c>
    </row>
    <row r="6" spans="2:6" x14ac:dyDescent="0.3">
      <c r="B6" t="s">
        <v>12</v>
      </c>
      <c r="C6" t="s">
        <v>28</v>
      </c>
      <c r="D6">
        <v>33</v>
      </c>
      <c r="E6">
        <v>20</v>
      </c>
      <c r="F6" s="28">
        <v>0.625</v>
      </c>
    </row>
    <row r="7" spans="2:6" x14ac:dyDescent="0.3">
      <c r="B7" t="s">
        <v>12</v>
      </c>
      <c r="C7" t="s">
        <v>65</v>
      </c>
      <c r="D7">
        <v>18</v>
      </c>
      <c r="E7">
        <v>18</v>
      </c>
      <c r="F7" s="28">
        <v>1</v>
      </c>
    </row>
    <row r="8" spans="2:6" x14ac:dyDescent="0.3">
      <c r="B8" t="s">
        <v>12</v>
      </c>
      <c r="C8" t="s">
        <v>38</v>
      </c>
      <c r="D8">
        <v>112</v>
      </c>
      <c r="E8">
        <v>8</v>
      </c>
      <c r="F8" s="28">
        <v>7.1400000000000005E-2</v>
      </c>
    </row>
    <row r="9" spans="2:6" x14ac:dyDescent="0.3">
      <c r="B9" t="s">
        <v>12</v>
      </c>
      <c r="C9" t="s">
        <v>80</v>
      </c>
      <c r="D9">
        <v>7</v>
      </c>
      <c r="E9">
        <v>4</v>
      </c>
      <c r="F9" s="28">
        <v>0.57140000000000002</v>
      </c>
    </row>
    <row r="10" spans="2:6" x14ac:dyDescent="0.3">
      <c r="B10" t="s">
        <v>12</v>
      </c>
      <c r="C10" t="s">
        <v>46</v>
      </c>
      <c r="D10">
        <v>50</v>
      </c>
      <c r="E10">
        <v>7</v>
      </c>
      <c r="F10" s="28">
        <v>0.14000000000000001</v>
      </c>
    </row>
    <row r="11" spans="2:6" x14ac:dyDescent="0.3">
      <c r="B11" t="s">
        <v>12</v>
      </c>
      <c r="C11" t="s">
        <v>72</v>
      </c>
      <c r="D11">
        <v>44</v>
      </c>
      <c r="E11">
        <v>34</v>
      </c>
      <c r="F11" s="28">
        <v>0.77270000000000005</v>
      </c>
    </row>
    <row r="12" spans="2:6" x14ac:dyDescent="0.3">
      <c r="B12" t="s">
        <v>12</v>
      </c>
      <c r="C12" t="s">
        <v>42</v>
      </c>
      <c r="D12">
        <v>3</v>
      </c>
      <c r="E12">
        <v>3</v>
      </c>
      <c r="F12" s="28">
        <v>1</v>
      </c>
    </row>
    <row r="13" spans="2:6" x14ac:dyDescent="0.3">
      <c r="B13" t="s">
        <v>0</v>
      </c>
      <c r="C13" t="s">
        <v>75</v>
      </c>
      <c r="D13">
        <v>67</v>
      </c>
      <c r="E13">
        <v>70</v>
      </c>
      <c r="F13" s="28">
        <v>1.0448</v>
      </c>
    </row>
    <row r="14" spans="2:6" x14ac:dyDescent="0.3">
      <c r="B14" t="s">
        <v>0</v>
      </c>
      <c r="C14" t="s">
        <v>5</v>
      </c>
      <c r="D14">
        <v>20</v>
      </c>
      <c r="E14">
        <v>17</v>
      </c>
      <c r="F14" s="28">
        <v>0.85</v>
      </c>
    </row>
    <row r="15" spans="2:6" x14ac:dyDescent="0.3">
      <c r="B15" t="s">
        <v>0</v>
      </c>
      <c r="C15" t="s">
        <v>58</v>
      </c>
      <c r="D15">
        <v>50</v>
      </c>
      <c r="E15">
        <v>2</v>
      </c>
      <c r="F15" s="28">
        <v>0.04</v>
      </c>
    </row>
    <row r="16" spans="2:6" x14ac:dyDescent="0.3">
      <c r="B16" t="s">
        <v>0</v>
      </c>
      <c r="C16" t="s">
        <v>68</v>
      </c>
      <c r="D16">
        <v>55</v>
      </c>
      <c r="E16">
        <v>6</v>
      </c>
      <c r="F16" s="28">
        <v>0.1091</v>
      </c>
    </row>
    <row r="17" spans="2:6" x14ac:dyDescent="0.3">
      <c r="B17" t="s">
        <v>0</v>
      </c>
      <c r="C17" t="s">
        <v>8</v>
      </c>
      <c r="D17">
        <v>66</v>
      </c>
      <c r="E17">
        <v>6</v>
      </c>
      <c r="F17" s="28">
        <v>9.0899999999999995E-2</v>
      </c>
    </row>
    <row r="18" spans="2:6" x14ac:dyDescent="0.3">
      <c r="B18" t="s">
        <v>0</v>
      </c>
      <c r="C18" t="s">
        <v>32</v>
      </c>
      <c r="D18">
        <v>3</v>
      </c>
      <c r="E18">
        <v>1</v>
      </c>
      <c r="F18" s="28">
        <v>0.33329999999999999</v>
      </c>
    </row>
    <row r="19" spans="2:6" x14ac:dyDescent="0.3">
      <c r="B19" t="s">
        <v>0</v>
      </c>
      <c r="C19" t="s">
        <v>33</v>
      </c>
      <c r="D19">
        <v>35</v>
      </c>
      <c r="E19">
        <v>3</v>
      </c>
      <c r="F19" s="28">
        <v>8.5699999999999998E-2</v>
      </c>
    </row>
    <row r="20" spans="2:6" x14ac:dyDescent="0.3">
      <c r="B20" t="s">
        <v>0</v>
      </c>
      <c r="C20" t="s">
        <v>27</v>
      </c>
      <c r="D20">
        <v>54</v>
      </c>
      <c r="E20">
        <v>10</v>
      </c>
      <c r="F20" s="28">
        <v>0.1852</v>
      </c>
    </row>
    <row r="21" spans="2:6" x14ac:dyDescent="0.3">
      <c r="B21" t="s">
        <v>0</v>
      </c>
      <c r="C21" t="s">
        <v>25</v>
      </c>
      <c r="D21">
        <v>61</v>
      </c>
      <c r="E21">
        <v>43</v>
      </c>
      <c r="F21" s="28">
        <v>0.7288</v>
      </c>
    </row>
    <row r="22" spans="2:6" x14ac:dyDescent="0.3">
      <c r="B22" t="s">
        <v>0</v>
      </c>
      <c r="C22" t="s">
        <v>30</v>
      </c>
      <c r="D22">
        <v>131</v>
      </c>
      <c r="E22">
        <v>71</v>
      </c>
      <c r="F22" s="28">
        <v>0.54200000000000004</v>
      </c>
    </row>
    <row r="23" spans="2:6" x14ac:dyDescent="0.3">
      <c r="B23" t="s">
        <v>1</v>
      </c>
      <c r="C23" t="s">
        <v>78</v>
      </c>
      <c r="D23">
        <v>88</v>
      </c>
      <c r="E23">
        <v>2</v>
      </c>
      <c r="F23" s="28">
        <v>2.2700000000000001E-2</v>
      </c>
    </row>
    <row r="24" spans="2:6" x14ac:dyDescent="0.3">
      <c r="B24" t="s">
        <v>1</v>
      </c>
      <c r="C24" t="s">
        <v>18</v>
      </c>
      <c r="D24">
        <v>48</v>
      </c>
      <c r="E24">
        <v>1</v>
      </c>
      <c r="F24" s="28">
        <v>2.0799999999999999E-2</v>
      </c>
    </row>
    <row r="25" spans="2:6" x14ac:dyDescent="0.3">
      <c r="B25" t="s">
        <v>1</v>
      </c>
      <c r="C25" t="s">
        <v>50</v>
      </c>
      <c r="D25">
        <v>67</v>
      </c>
      <c r="E25">
        <v>11</v>
      </c>
      <c r="F25" s="28">
        <v>0.16420000000000001</v>
      </c>
    </row>
    <row r="26" spans="2:6" x14ac:dyDescent="0.3">
      <c r="B26" t="s">
        <v>1</v>
      </c>
      <c r="C26" t="s">
        <v>43</v>
      </c>
      <c r="D26">
        <v>37</v>
      </c>
      <c r="E26">
        <v>4</v>
      </c>
      <c r="F26" s="28">
        <v>0.1081</v>
      </c>
    </row>
    <row r="27" spans="2:6" x14ac:dyDescent="0.3">
      <c r="B27" t="s">
        <v>1</v>
      </c>
      <c r="C27" t="s">
        <v>52</v>
      </c>
      <c r="D27">
        <v>61</v>
      </c>
      <c r="E27">
        <v>5</v>
      </c>
      <c r="F27" s="28">
        <v>8.2000000000000003E-2</v>
      </c>
    </row>
    <row r="28" spans="2:6" x14ac:dyDescent="0.3">
      <c r="B28" t="s">
        <v>1</v>
      </c>
      <c r="C28" t="s">
        <v>13</v>
      </c>
      <c r="D28">
        <v>39</v>
      </c>
      <c r="E28">
        <v>1</v>
      </c>
      <c r="F28" s="28">
        <v>2.5600000000000001E-2</v>
      </c>
    </row>
    <row r="29" spans="2:6" x14ac:dyDescent="0.3">
      <c r="B29" t="s">
        <v>1</v>
      </c>
      <c r="C29" t="s">
        <v>51</v>
      </c>
      <c r="D29">
        <v>23</v>
      </c>
      <c r="E29">
        <v>16</v>
      </c>
      <c r="F29" s="28">
        <v>0.69569999999999999</v>
      </c>
    </row>
    <row r="30" spans="2:6" x14ac:dyDescent="0.3">
      <c r="B30" t="s">
        <v>1</v>
      </c>
      <c r="C30" t="s">
        <v>3</v>
      </c>
      <c r="D30">
        <v>100</v>
      </c>
      <c r="E30">
        <v>4</v>
      </c>
      <c r="F30" s="28">
        <v>0.04</v>
      </c>
    </row>
    <row r="31" spans="2:6" x14ac:dyDescent="0.3">
      <c r="B31" t="s">
        <v>1</v>
      </c>
      <c r="C31" t="s">
        <v>61</v>
      </c>
      <c r="D31">
        <v>63</v>
      </c>
      <c r="E31">
        <v>6</v>
      </c>
      <c r="F31" s="28">
        <v>9.5200000000000007E-2</v>
      </c>
    </row>
    <row r="32" spans="2:6" x14ac:dyDescent="0.3">
      <c r="B32" t="s">
        <v>1</v>
      </c>
      <c r="C32" t="s">
        <v>66</v>
      </c>
      <c r="D32">
        <v>77</v>
      </c>
      <c r="E32">
        <v>2</v>
      </c>
      <c r="F32" s="28">
        <v>2.5999999999999999E-2</v>
      </c>
    </row>
    <row r="33" spans="2:6" x14ac:dyDescent="0.3">
      <c r="B33" t="s">
        <v>1</v>
      </c>
      <c r="C33" t="s">
        <v>55</v>
      </c>
      <c r="D33">
        <v>19</v>
      </c>
      <c r="E33">
        <v>3</v>
      </c>
      <c r="F33" s="28">
        <v>0.15790000000000001</v>
      </c>
    </row>
    <row r="34" spans="2:6" x14ac:dyDescent="0.3">
      <c r="B34" t="s">
        <v>1</v>
      </c>
      <c r="C34" t="s">
        <v>19</v>
      </c>
      <c r="D34">
        <v>32</v>
      </c>
      <c r="E34">
        <v>8</v>
      </c>
      <c r="F34" s="28">
        <v>0.25</v>
      </c>
    </row>
    <row r="35" spans="2:6" x14ac:dyDescent="0.3">
      <c r="B35" t="s">
        <v>1</v>
      </c>
      <c r="C35" t="s">
        <v>36</v>
      </c>
      <c r="D35">
        <v>75</v>
      </c>
      <c r="E35">
        <v>2</v>
      </c>
      <c r="F35" s="28">
        <v>2.6700000000000002E-2</v>
      </c>
    </row>
    <row r="36" spans="2:6" x14ac:dyDescent="0.3">
      <c r="B36" t="s">
        <v>1</v>
      </c>
      <c r="C36" t="s">
        <v>63</v>
      </c>
      <c r="D36">
        <v>74</v>
      </c>
      <c r="E36">
        <v>1</v>
      </c>
      <c r="F36" s="28">
        <v>1.35E-2</v>
      </c>
    </row>
    <row r="37" spans="2:6" x14ac:dyDescent="0.3">
      <c r="B37" t="s">
        <v>1</v>
      </c>
      <c r="C37" t="s">
        <v>54</v>
      </c>
      <c r="D37">
        <v>63</v>
      </c>
      <c r="E37">
        <v>1</v>
      </c>
      <c r="F37" s="28">
        <v>1.5900000000000001E-2</v>
      </c>
    </row>
    <row r="38" spans="2:6" x14ac:dyDescent="0.3">
      <c r="B38" t="s">
        <v>1</v>
      </c>
      <c r="C38" t="s">
        <v>21</v>
      </c>
      <c r="D38">
        <v>18</v>
      </c>
      <c r="E38">
        <v>2</v>
      </c>
      <c r="F38" s="28">
        <v>0.1111</v>
      </c>
    </row>
    <row r="39" spans="2:6" x14ac:dyDescent="0.3">
      <c r="B39" t="s">
        <v>1</v>
      </c>
      <c r="C39" t="s">
        <v>39</v>
      </c>
      <c r="D39">
        <v>18</v>
      </c>
      <c r="E39">
        <v>1</v>
      </c>
      <c r="F39" s="28">
        <v>5.5599999999999997E-2</v>
      </c>
    </row>
    <row r="40" spans="2:6" x14ac:dyDescent="0.3">
      <c r="B40" t="s">
        <v>1</v>
      </c>
      <c r="C40" t="s">
        <v>96</v>
      </c>
      <c r="D40">
        <v>15</v>
      </c>
      <c r="E40">
        <v>2</v>
      </c>
      <c r="F40" s="28">
        <v>0.1333</v>
      </c>
    </row>
    <row r="41" spans="2:6" x14ac:dyDescent="0.3">
      <c r="B41" t="s">
        <v>1</v>
      </c>
      <c r="C41" t="s">
        <v>118</v>
      </c>
      <c r="D41">
        <v>1</v>
      </c>
      <c r="E41">
        <v>1</v>
      </c>
      <c r="F41" s="28">
        <v>1</v>
      </c>
    </row>
    <row r="42" spans="2:6" x14ac:dyDescent="0.3">
      <c r="B42" t="s">
        <v>97</v>
      </c>
      <c r="C42" t="s">
        <v>48</v>
      </c>
      <c r="D42">
        <v>2</v>
      </c>
      <c r="E42">
        <v>0</v>
      </c>
      <c r="F42" s="28">
        <v>0</v>
      </c>
    </row>
    <row r="43" spans="2:6" x14ac:dyDescent="0.3">
      <c r="B43" t="s">
        <v>97</v>
      </c>
      <c r="C43" t="s">
        <v>17</v>
      </c>
      <c r="D43">
        <v>2</v>
      </c>
      <c r="E43">
        <v>0</v>
      </c>
      <c r="F43" s="28">
        <v>0</v>
      </c>
    </row>
    <row r="44" spans="2:6" x14ac:dyDescent="0.3">
      <c r="B44" t="s">
        <v>97</v>
      </c>
      <c r="C44" t="s">
        <v>2</v>
      </c>
      <c r="D44">
        <v>2</v>
      </c>
      <c r="E44">
        <v>0</v>
      </c>
      <c r="F44" s="28">
        <v>0</v>
      </c>
    </row>
    <row r="45" spans="2:6" x14ac:dyDescent="0.3">
      <c r="B45" t="s">
        <v>97</v>
      </c>
      <c r="C45" t="s">
        <v>11</v>
      </c>
      <c r="D45">
        <v>12</v>
      </c>
      <c r="E45">
        <v>0</v>
      </c>
      <c r="F45" s="28">
        <v>0</v>
      </c>
    </row>
    <row r="46" spans="2:6" x14ac:dyDescent="0.3">
      <c r="B46" t="s">
        <v>97</v>
      </c>
      <c r="C46" t="s">
        <v>105</v>
      </c>
      <c r="D46">
        <v>1</v>
      </c>
      <c r="E46">
        <v>0</v>
      </c>
      <c r="F46" s="28">
        <v>0</v>
      </c>
    </row>
    <row r="47" spans="2:6" x14ac:dyDescent="0.3">
      <c r="B47" t="s">
        <v>4</v>
      </c>
      <c r="C47" t="s">
        <v>70</v>
      </c>
      <c r="D47">
        <v>53</v>
      </c>
      <c r="E47">
        <v>0</v>
      </c>
      <c r="F47" s="28">
        <v>0</v>
      </c>
    </row>
    <row r="48" spans="2:6" x14ac:dyDescent="0.3">
      <c r="B48" t="s">
        <v>4</v>
      </c>
      <c r="C48" t="s">
        <v>122</v>
      </c>
      <c r="D48">
        <v>1</v>
      </c>
      <c r="E48">
        <v>0</v>
      </c>
      <c r="F48" s="28">
        <v>0</v>
      </c>
    </row>
    <row r="49" spans="2:6" x14ac:dyDescent="0.3">
      <c r="B49" t="s">
        <v>4</v>
      </c>
      <c r="C49" t="s">
        <v>106</v>
      </c>
      <c r="D49">
        <v>1</v>
      </c>
      <c r="E49">
        <v>0</v>
      </c>
      <c r="F49" s="28">
        <v>0</v>
      </c>
    </row>
    <row r="50" spans="2:6" x14ac:dyDescent="0.3">
      <c r="B50" t="s">
        <v>4</v>
      </c>
      <c r="C50" t="s">
        <v>59</v>
      </c>
      <c r="D50">
        <v>38</v>
      </c>
      <c r="E50">
        <v>0</v>
      </c>
      <c r="F50" s="28">
        <v>0</v>
      </c>
    </row>
    <row r="51" spans="2:6" x14ac:dyDescent="0.3">
      <c r="B51" t="s">
        <v>4</v>
      </c>
      <c r="C51" t="s">
        <v>107</v>
      </c>
      <c r="D51">
        <v>2</v>
      </c>
      <c r="E51">
        <v>0</v>
      </c>
      <c r="F51" s="28">
        <v>0</v>
      </c>
    </row>
    <row r="52" spans="2:6" x14ac:dyDescent="0.3">
      <c r="B52" t="s">
        <v>4</v>
      </c>
      <c r="C52" t="s">
        <v>22</v>
      </c>
      <c r="D52">
        <v>64</v>
      </c>
      <c r="E52">
        <v>0</v>
      </c>
      <c r="F52" s="28">
        <v>0</v>
      </c>
    </row>
    <row r="53" spans="2:6" x14ac:dyDescent="0.3">
      <c r="B53" t="s">
        <v>4</v>
      </c>
      <c r="C53" t="s">
        <v>10</v>
      </c>
      <c r="D53">
        <v>14</v>
      </c>
      <c r="E53">
        <v>0</v>
      </c>
      <c r="F53" s="28">
        <v>0</v>
      </c>
    </row>
    <row r="54" spans="2:6" x14ac:dyDescent="0.3">
      <c r="B54" t="s">
        <v>4</v>
      </c>
      <c r="C54" t="s">
        <v>23</v>
      </c>
      <c r="D54">
        <v>10</v>
      </c>
      <c r="E54">
        <v>0</v>
      </c>
      <c r="F54" s="28">
        <v>0</v>
      </c>
    </row>
    <row r="55" spans="2:6" x14ac:dyDescent="0.3">
      <c r="B55" t="s">
        <v>4</v>
      </c>
      <c r="C55" t="s">
        <v>108</v>
      </c>
      <c r="D55">
        <v>3</v>
      </c>
      <c r="E55">
        <v>0</v>
      </c>
      <c r="F55" s="28">
        <v>0</v>
      </c>
    </row>
    <row r="56" spans="2:6" x14ac:dyDescent="0.3">
      <c r="B56" t="s">
        <v>12</v>
      </c>
      <c r="C56" t="s">
        <v>109</v>
      </c>
      <c r="D56">
        <v>1</v>
      </c>
      <c r="E56">
        <v>0</v>
      </c>
      <c r="F56" s="28">
        <v>0</v>
      </c>
    </row>
    <row r="57" spans="2:6" x14ac:dyDescent="0.3">
      <c r="B57" t="s">
        <v>12</v>
      </c>
      <c r="C57" t="s">
        <v>79</v>
      </c>
      <c r="D57">
        <v>6</v>
      </c>
      <c r="E57">
        <v>0</v>
      </c>
      <c r="F57" s="28">
        <v>0</v>
      </c>
    </row>
    <row r="58" spans="2:6" x14ac:dyDescent="0.3">
      <c r="B58" t="s">
        <v>12</v>
      </c>
      <c r="C58" t="s">
        <v>53</v>
      </c>
      <c r="D58">
        <v>1</v>
      </c>
      <c r="E58">
        <v>0</v>
      </c>
      <c r="F58" s="28">
        <v>0</v>
      </c>
    </row>
    <row r="59" spans="2:6" x14ac:dyDescent="0.3">
      <c r="B59" t="s">
        <v>12</v>
      </c>
      <c r="C59" t="s">
        <v>115</v>
      </c>
      <c r="D59">
        <v>1</v>
      </c>
      <c r="E59">
        <v>0</v>
      </c>
      <c r="F59" s="28">
        <v>0</v>
      </c>
    </row>
    <row r="60" spans="2:6" x14ac:dyDescent="0.3">
      <c r="B60" t="s">
        <v>12</v>
      </c>
      <c r="C60" t="s">
        <v>67</v>
      </c>
      <c r="D60">
        <v>67</v>
      </c>
      <c r="E60">
        <v>0</v>
      </c>
      <c r="F60" s="28">
        <v>0</v>
      </c>
    </row>
    <row r="61" spans="2:6" x14ac:dyDescent="0.3">
      <c r="B61" t="s">
        <v>12</v>
      </c>
      <c r="C61" t="s">
        <v>36</v>
      </c>
      <c r="D61">
        <v>1</v>
      </c>
      <c r="E61">
        <v>0</v>
      </c>
      <c r="F61" s="28">
        <v>0</v>
      </c>
    </row>
    <row r="62" spans="2:6" x14ac:dyDescent="0.3">
      <c r="B62" t="s">
        <v>0</v>
      </c>
      <c r="C62" t="s">
        <v>37</v>
      </c>
      <c r="D62">
        <v>47</v>
      </c>
      <c r="E62">
        <v>0</v>
      </c>
      <c r="F62" s="28">
        <v>0</v>
      </c>
    </row>
    <row r="63" spans="2:6" x14ac:dyDescent="0.3">
      <c r="B63" t="s">
        <v>0</v>
      </c>
      <c r="C63" t="s">
        <v>110</v>
      </c>
      <c r="D63">
        <v>1</v>
      </c>
      <c r="E63">
        <v>0</v>
      </c>
      <c r="F63" s="28">
        <v>0</v>
      </c>
    </row>
    <row r="64" spans="2:6" x14ac:dyDescent="0.3">
      <c r="B64" t="s">
        <v>0</v>
      </c>
      <c r="C64" t="s">
        <v>111</v>
      </c>
      <c r="D64">
        <v>1</v>
      </c>
      <c r="E64">
        <v>0</v>
      </c>
      <c r="F64" s="28">
        <v>0</v>
      </c>
    </row>
    <row r="65" spans="2:6" x14ac:dyDescent="0.3">
      <c r="B65" t="s">
        <v>0</v>
      </c>
      <c r="C65" t="s">
        <v>69</v>
      </c>
      <c r="D65">
        <v>8</v>
      </c>
      <c r="E65">
        <v>0</v>
      </c>
      <c r="F65" s="28">
        <v>0</v>
      </c>
    </row>
    <row r="66" spans="2:6" x14ac:dyDescent="0.3">
      <c r="B66" t="s">
        <v>0</v>
      </c>
      <c r="C66" t="s">
        <v>57</v>
      </c>
      <c r="D66">
        <v>18</v>
      </c>
      <c r="E66">
        <v>0</v>
      </c>
      <c r="F66" s="28">
        <v>0</v>
      </c>
    </row>
    <row r="67" spans="2:6" x14ac:dyDescent="0.3">
      <c r="B67" t="s">
        <v>0</v>
      </c>
      <c r="C67" t="s">
        <v>98</v>
      </c>
      <c r="D67">
        <v>14</v>
      </c>
      <c r="E67">
        <v>0</v>
      </c>
      <c r="F67" s="28">
        <v>0</v>
      </c>
    </row>
    <row r="68" spans="2:6" x14ac:dyDescent="0.3">
      <c r="B68" t="s">
        <v>0</v>
      </c>
      <c r="C68" t="s">
        <v>99</v>
      </c>
      <c r="D68">
        <v>14</v>
      </c>
      <c r="E68">
        <v>0</v>
      </c>
      <c r="F68" s="28">
        <v>0</v>
      </c>
    </row>
    <row r="69" spans="2:6" x14ac:dyDescent="0.3">
      <c r="B69" t="s">
        <v>0</v>
      </c>
      <c r="C69" t="s">
        <v>7</v>
      </c>
      <c r="D69">
        <v>46</v>
      </c>
      <c r="E69">
        <v>0</v>
      </c>
      <c r="F69" s="28">
        <v>0</v>
      </c>
    </row>
    <row r="70" spans="2:6" x14ac:dyDescent="0.3">
      <c r="B70" t="s">
        <v>0</v>
      </c>
      <c r="C70" t="s">
        <v>41</v>
      </c>
      <c r="D70">
        <v>35</v>
      </c>
      <c r="E70">
        <v>0</v>
      </c>
      <c r="F70" s="28">
        <v>0</v>
      </c>
    </row>
    <row r="71" spans="2:6" x14ac:dyDescent="0.3">
      <c r="B71" t="s">
        <v>0</v>
      </c>
      <c r="C71" t="s">
        <v>45</v>
      </c>
      <c r="D71">
        <v>53</v>
      </c>
      <c r="E71">
        <v>0</v>
      </c>
      <c r="F71" s="28">
        <v>0</v>
      </c>
    </row>
    <row r="72" spans="2:6" x14ac:dyDescent="0.3">
      <c r="B72" t="s">
        <v>0</v>
      </c>
      <c r="C72" t="s">
        <v>14</v>
      </c>
      <c r="D72">
        <v>45</v>
      </c>
      <c r="E72">
        <v>0</v>
      </c>
      <c r="F72" s="28">
        <v>0</v>
      </c>
    </row>
    <row r="73" spans="2:6" x14ac:dyDescent="0.3">
      <c r="B73" t="s">
        <v>1</v>
      </c>
      <c r="C73" t="s">
        <v>100</v>
      </c>
      <c r="D73">
        <v>1</v>
      </c>
      <c r="E73">
        <v>0</v>
      </c>
      <c r="F73" s="28">
        <v>0</v>
      </c>
    </row>
    <row r="74" spans="2:6" x14ac:dyDescent="0.3">
      <c r="B74" t="s">
        <v>1</v>
      </c>
      <c r="C74" t="s">
        <v>29</v>
      </c>
      <c r="D74">
        <v>1</v>
      </c>
      <c r="E74">
        <v>0</v>
      </c>
      <c r="F74" s="28">
        <v>0</v>
      </c>
    </row>
    <row r="75" spans="2:6" x14ac:dyDescent="0.3">
      <c r="B75" t="s">
        <v>1</v>
      </c>
      <c r="C75" t="s">
        <v>112</v>
      </c>
      <c r="D75">
        <v>1</v>
      </c>
      <c r="E75">
        <v>0</v>
      </c>
      <c r="F75" s="28">
        <v>0</v>
      </c>
    </row>
    <row r="76" spans="2:6" x14ac:dyDescent="0.3">
      <c r="B76" t="s">
        <v>1</v>
      </c>
      <c r="C76" t="s">
        <v>123</v>
      </c>
      <c r="D76">
        <v>1</v>
      </c>
      <c r="E76">
        <v>0</v>
      </c>
      <c r="F76" s="28">
        <v>0</v>
      </c>
    </row>
    <row r="77" spans="2:6" x14ac:dyDescent="0.3">
      <c r="B77" t="s">
        <v>1</v>
      </c>
      <c r="C77" t="s">
        <v>76</v>
      </c>
      <c r="D77">
        <v>99</v>
      </c>
      <c r="E77">
        <v>0</v>
      </c>
      <c r="F77" s="28">
        <v>0</v>
      </c>
    </row>
    <row r="78" spans="2:6" x14ac:dyDescent="0.3">
      <c r="B78" t="s">
        <v>1</v>
      </c>
      <c r="C78" t="s">
        <v>113</v>
      </c>
      <c r="D78">
        <v>1</v>
      </c>
      <c r="E78">
        <v>0</v>
      </c>
      <c r="F78" s="28">
        <v>0</v>
      </c>
    </row>
    <row r="79" spans="2:6" x14ac:dyDescent="0.3">
      <c r="B79" t="s">
        <v>1</v>
      </c>
      <c r="C79" t="s">
        <v>64</v>
      </c>
      <c r="D79">
        <v>62</v>
      </c>
      <c r="E79">
        <v>0</v>
      </c>
      <c r="F79" s="28">
        <v>0</v>
      </c>
    </row>
    <row r="80" spans="2:6" x14ac:dyDescent="0.3">
      <c r="B80" t="s">
        <v>1</v>
      </c>
      <c r="C80" t="s">
        <v>114</v>
      </c>
      <c r="D80">
        <v>1</v>
      </c>
      <c r="E80">
        <v>0</v>
      </c>
      <c r="F80" s="28">
        <v>0</v>
      </c>
    </row>
    <row r="81" spans="2:6" x14ac:dyDescent="0.3">
      <c r="B81" t="s">
        <v>1</v>
      </c>
      <c r="C81" t="s">
        <v>77</v>
      </c>
      <c r="D81">
        <v>19</v>
      </c>
      <c r="E81">
        <v>0</v>
      </c>
      <c r="F81" s="28">
        <v>0</v>
      </c>
    </row>
    <row r="82" spans="2:6" x14ac:dyDescent="0.3">
      <c r="B82" t="s">
        <v>1</v>
      </c>
      <c r="C82" t="s">
        <v>53</v>
      </c>
      <c r="D82">
        <v>1</v>
      </c>
      <c r="E82">
        <v>0</v>
      </c>
      <c r="F82" s="28">
        <v>0</v>
      </c>
    </row>
    <row r="83" spans="2:6" x14ac:dyDescent="0.3">
      <c r="B83" t="s">
        <v>1</v>
      </c>
      <c r="C83" t="s">
        <v>44</v>
      </c>
      <c r="D83">
        <v>1</v>
      </c>
      <c r="E83">
        <v>0</v>
      </c>
      <c r="F83" s="28">
        <v>0</v>
      </c>
    </row>
    <row r="84" spans="2:6" x14ac:dyDescent="0.3">
      <c r="B84" t="s">
        <v>1</v>
      </c>
      <c r="C84" t="s">
        <v>115</v>
      </c>
      <c r="D84">
        <v>1</v>
      </c>
      <c r="E84">
        <v>0</v>
      </c>
      <c r="F84" s="28">
        <v>0</v>
      </c>
    </row>
    <row r="85" spans="2:6" x14ac:dyDescent="0.3">
      <c r="B85" t="s">
        <v>1</v>
      </c>
      <c r="C85" t="s">
        <v>35</v>
      </c>
      <c r="D85">
        <v>1</v>
      </c>
      <c r="E85">
        <v>0</v>
      </c>
      <c r="F85" s="28">
        <v>0</v>
      </c>
    </row>
    <row r="86" spans="2:6" x14ac:dyDescent="0.3">
      <c r="B86" t="s">
        <v>1</v>
      </c>
      <c r="C86" t="s">
        <v>124</v>
      </c>
      <c r="D86">
        <v>1</v>
      </c>
      <c r="E86">
        <v>0</v>
      </c>
      <c r="F86" s="28">
        <v>0</v>
      </c>
    </row>
    <row r="87" spans="2:6" x14ac:dyDescent="0.3">
      <c r="B87" t="s">
        <v>1</v>
      </c>
      <c r="C87" t="s">
        <v>101</v>
      </c>
      <c r="D87">
        <v>2</v>
      </c>
      <c r="E87">
        <v>0</v>
      </c>
      <c r="F87" s="28">
        <v>0</v>
      </c>
    </row>
    <row r="88" spans="2:6" x14ac:dyDescent="0.3">
      <c r="B88" t="s">
        <v>1</v>
      </c>
      <c r="C88" t="s">
        <v>116</v>
      </c>
      <c r="D88">
        <v>1</v>
      </c>
      <c r="E88">
        <v>0</v>
      </c>
      <c r="F88" s="28">
        <v>0</v>
      </c>
    </row>
    <row r="89" spans="2:6" x14ac:dyDescent="0.3">
      <c r="B89" t="s">
        <v>1</v>
      </c>
      <c r="C89" t="s">
        <v>102</v>
      </c>
      <c r="D89">
        <v>1</v>
      </c>
      <c r="E89">
        <v>0</v>
      </c>
      <c r="F89" s="28">
        <v>0</v>
      </c>
    </row>
    <row r="90" spans="2:6" x14ac:dyDescent="0.3">
      <c r="B90" t="s">
        <v>1</v>
      </c>
      <c r="C90" t="s">
        <v>56</v>
      </c>
      <c r="D90">
        <v>33</v>
      </c>
      <c r="E90">
        <v>0</v>
      </c>
      <c r="F90" s="28">
        <v>0</v>
      </c>
    </row>
    <row r="91" spans="2:6" x14ac:dyDescent="0.3">
      <c r="B91" t="s">
        <v>1</v>
      </c>
      <c r="C91" t="s">
        <v>60</v>
      </c>
      <c r="D91">
        <v>5</v>
      </c>
      <c r="E91">
        <v>0</v>
      </c>
      <c r="F91" s="28">
        <v>0</v>
      </c>
    </row>
    <row r="92" spans="2:6" x14ac:dyDescent="0.3">
      <c r="B92" t="s">
        <v>1</v>
      </c>
      <c r="C92" t="s">
        <v>24</v>
      </c>
      <c r="D92">
        <v>8</v>
      </c>
      <c r="E92">
        <v>0</v>
      </c>
      <c r="F92" s="28">
        <v>0</v>
      </c>
    </row>
    <row r="93" spans="2:6" x14ac:dyDescent="0.3">
      <c r="B93" t="s">
        <v>1</v>
      </c>
      <c r="C93" t="s">
        <v>9</v>
      </c>
      <c r="D93">
        <v>1</v>
      </c>
      <c r="E93">
        <v>0</v>
      </c>
      <c r="F93" s="28">
        <v>0</v>
      </c>
    </row>
    <row r="94" spans="2:6" x14ac:dyDescent="0.3">
      <c r="B94" t="s">
        <v>1</v>
      </c>
      <c r="C94" t="s">
        <v>31</v>
      </c>
      <c r="D94">
        <v>10</v>
      </c>
      <c r="E94">
        <v>0</v>
      </c>
      <c r="F94" s="28">
        <v>0</v>
      </c>
    </row>
    <row r="95" spans="2:6" x14ac:dyDescent="0.3">
      <c r="B95" t="s">
        <v>1</v>
      </c>
      <c r="C95" t="s">
        <v>62</v>
      </c>
      <c r="D95">
        <v>36</v>
      </c>
      <c r="E95">
        <v>0</v>
      </c>
      <c r="F95" s="28">
        <v>0</v>
      </c>
    </row>
    <row r="96" spans="2:6" x14ac:dyDescent="0.3">
      <c r="B96" t="s">
        <v>1</v>
      </c>
      <c r="C96" t="s">
        <v>88</v>
      </c>
      <c r="D96">
        <v>1</v>
      </c>
      <c r="E96">
        <v>0</v>
      </c>
      <c r="F96" s="28">
        <v>0</v>
      </c>
    </row>
    <row r="97" spans="2:6" x14ac:dyDescent="0.3">
      <c r="B97" t="s">
        <v>1</v>
      </c>
      <c r="C97" t="s">
        <v>73</v>
      </c>
      <c r="D97">
        <v>21</v>
      </c>
      <c r="E97">
        <v>0</v>
      </c>
      <c r="F97" s="28">
        <v>0</v>
      </c>
    </row>
    <row r="98" spans="2:6" x14ac:dyDescent="0.3">
      <c r="B98" t="s">
        <v>1</v>
      </c>
      <c r="C98" t="s">
        <v>34</v>
      </c>
      <c r="D98">
        <v>1</v>
      </c>
      <c r="E98">
        <v>0</v>
      </c>
      <c r="F98" s="28">
        <v>0</v>
      </c>
    </row>
    <row r="99" spans="2:6" x14ac:dyDescent="0.3">
      <c r="B99" t="s">
        <v>1</v>
      </c>
      <c r="C99" t="s">
        <v>89</v>
      </c>
      <c r="D99">
        <v>2</v>
      </c>
      <c r="E99">
        <v>0</v>
      </c>
      <c r="F99" s="28">
        <v>0</v>
      </c>
    </row>
    <row r="100" spans="2:6" x14ac:dyDescent="0.3">
      <c r="B100" t="s">
        <v>1</v>
      </c>
      <c r="C100" t="s">
        <v>16</v>
      </c>
      <c r="D100">
        <v>20</v>
      </c>
      <c r="E100">
        <v>0</v>
      </c>
      <c r="F100" s="28">
        <v>0</v>
      </c>
    </row>
    <row r="101" spans="2:6" x14ac:dyDescent="0.3">
      <c r="B101" t="s">
        <v>1</v>
      </c>
      <c r="C101" t="s">
        <v>20</v>
      </c>
      <c r="D101">
        <v>1</v>
      </c>
      <c r="E101">
        <v>0</v>
      </c>
      <c r="F101" s="28">
        <v>0</v>
      </c>
    </row>
    <row r="102" spans="2:6" x14ac:dyDescent="0.3">
      <c r="B102" t="s">
        <v>1</v>
      </c>
      <c r="C102" t="s">
        <v>117</v>
      </c>
      <c r="D102">
        <v>19</v>
      </c>
      <c r="E102">
        <v>0</v>
      </c>
      <c r="F102" s="28">
        <v>0</v>
      </c>
    </row>
    <row r="103" spans="2:6" x14ac:dyDescent="0.3">
      <c r="B103" t="s">
        <v>1</v>
      </c>
      <c r="C103" t="s">
        <v>49</v>
      </c>
      <c r="D103">
        <v>126</v>
      </c>
      <c r="E103">
        <v>0</v>
      </c>
      <c r="F103" s="28">
        <v>0</v>
      </c>
    </row>
    <row r="104" spans="2:6" x14ac:dyDescent="0.3">
      <c r="B104" t="s">
        <v>1</v>
      </c>
      <c r="C104" t="s">
        <v>119</v>
      </c>
      <c r="D104">
        <v>2</v>
      </c>
      <c r="E104">
        <v>0</v>
      </c>
      <c r="F104" s="28">
        <v>0</v>
      </c>
    </row>
    <row r="105" spans="2:6" x14ac:dyDescent="0.3">
      <c r="B105" t="s">
        <v>1</v>
      </c>
      <c r="C105" t="s">
        <v>71</v>
      </c>
      <c r="D105">
        <v>41</v>
      </c>
      <c r="E105">
        <v>0</v>
      </c>
      <c r="F105" s="28">
        <v>0</v>
      </c>
    </row>
    <row r="106" spans="2:6" x14ac:dyDescent="0.3">
      <c r="B106" t="s">
        <v>1</v>
      </c>
      <c r="C106" t="s">
        <v>6</v>
      </c>
      <c r="D106">
        <v>54</v>
      </c>
      <c r="E106">
        <v>0</v>
      </c>
      <c r="F106" s="28">
        <v>0</v>
      </c>
    </row>
    <row r="107" spans="2:6" x14ac:dyDescent="0.3">
      <c r="B107" t="s">
        <v>1</v>
      </c>
      <c r="C107" t="s">
        <v>40</v>
      </c>
      <c r="D107">
        <v>88</v>
      </c>
      <c r="E107">
        <v>0</v>
      </c>
      <c r="F107" s="28">
        <v>0</v>
      </c>
    </row>
    <row r="108" spans="2:6" x14ac:dyDescent="0.3">
      <c r="B108" t="s">
        <v>1</v>
      </c>
      <c r="C108" t="s">
        <v>26</v>
      </c>
      <c r="D108">
        <v>45</v>
      </c>
      <c r="E108">
        <v>0</v>
      </c>
      <c r="F108" s="28">
        <v>0</v>
      </c>
    </row>
    <row r="109" spans="2:6" x14ac:dyDescent="0.3">
      <c r="B109" t="s">
        <v>1</v>
      </c>
      <c r="C109" t="s">
        <v>90</v>
      </c>
      <c r="D109">
        <v>1</v>
      </c>
      <c r="E109">
        <v>0</v>
      </c>
      <c r="F109" s="28">
        <v>0</v>
      </c>
    </row>
  </sheetData>
  <autoFilter ref="B2:F109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AMS Report 메뉴 사용 현황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2022-05-10T03:39:57Z</dcterms:created>
  <dcterms:modified xsi:type="dcterms:W3CDTF">2022-08-24T01:09:32Z</dcterms:modified>
</cp:coreProperties>
</file>