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-A-001\Desktop\엄태영\DB 도출\___매 월 도출 데이터___\AMS Report 메뉴 사용현황\"/>
    </mc:Choice>
  </mc:AlternateContent>
  <bookViews>
    <workbookView xWindow="0" yWindow="0" windowWidth="28800" windowHeight="12285" activeTab="1"/>
  </bookViews>
  <sheets>
    <sheet name="AMS Report 메뉴 사용 현황" sheetId="1" r:id="rId1"/>
    <sheet name="Sheet1" sheetId="2" r:id="rId2"/>
    <sheet name="Sheet2" sheetId="3" r:id="rId3"/>
  </sheets>
  <definedNames>
    <definedName name="_xlnm._FilterDatabase" localSheetId="0" hidden="1">'AMS Report 메뉴 사용 현황'!$A$15:$H$15</definedName>
    <definedName name="_xlnm._FilterDatabase" localSheetId="1" hidden="1">Sheet1!$B$15:$H$121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2" l="1"/>
  <c r="H66" i="2"/>
  <c r="G17" i="2"/>
  <c r="G18" i="2"/>
  <c r="G19" i="2"/>
  <c r="H19" i="2" s="1"/>
  <c r="G20" i="2"/>
  <c r="G21" i="2"/>
  <c r="G22" i="2"/>
  <c r="G23" i="2"/>
  <c r="H23" i="2" s="1"/>
  <c r="G24" i="2"/>
  <c r="G25" i="2"/>
  <c r="G26" i="2"/>
  <c r="H26" i="2" s="1"/>
  <c r="G27" i="2"/>
  <c r="G28" i="2"/>
  <c r="G29" i="2"/>
  <c r="G30" i="2"/>
  <c r="G31" i="2"/>
  <c r="H31" i="2" s="1"/>
  <c r="G32" i="2"/>
  <c r="G33" i="2"/>
  <c r="G34" i="2"/>
  <c r="G35" i="2"/>
  <c r="G36" i="2"/>
  <c r="G37" i="2"/>
  <c r="G38" i="2"/>
  <c r="G39" i="2"/>
  <c r="H39" i="2" s="1"/>
  <c r="G40" i="2"/>
  <c r="G41" i="2"/>
  <c r="G42" i="2"/>
  <c r="G43" i="2"/>
  <c r="G44" i="2"/>
  <c r="G45" i="2"/>
  <c r="G46" i="2"/>
  <c r="G47" i="2"/>
  <c r="H47" i="2" s="1"/>
  <c r="G48" i="2"/>
  <c r="G49" i="2"/>
  <c r="G50" i="2"/>
  <c r="G51" i="2"/>
  <c r="G52" i="2"/>
  <c r="G53" i="2"/>
  <c r="G54" i="2"/>
  <c r="G55" i="2"/>
  <c r="H55" i="2" s="1"/>
  <c r="G56" i="2"/>
  <c r="G57" i="2"/>
  <c r="G58" i="2"/>
  <c r="G59" i="2"/>
  <c r="G60" i="2"/>
  <c r="G61" i="2"/>
  <c r="H61" i="2" s="1"/>
  <c r="G62" i="2"/>
  <c r="G63" i="2"/>
  <c r="H63" i="2" s="1"/>
  <c r="G64" i="2"/>
  <c r="G65" i="2"/>
  <c r="G67" i="2"/>
  <c r="G68" i="2"/>
  <c r="G69" i="2"/>
  <c r="H69" i="2" s="1"/>
  <c r="G70" i="2"/>
  <c r="G71" i="2"/>
  <c r="G72" i="2"/>
  <c r="H72" i="2" s="1"/>
  <c r="G73" i="2"/>
  <c r="G74" i="2"/>
  <c r="G75" i="2"/>
  <c r="H75" i="2" s="1"/>
  <c r="G76" i="2"/>
  <c r="G77" i="2"/>
  <c r="H77" i="2" s="1"/>
  <c r="G78" i="2"/>
  <c r="G79" i="2"/>
  <c r="G80" i="2"/>
  <c r="H80" i="2" s="1"/>
  <c r="G81" i="2"/>
  <c r="G82" i="2"/>
  <c r="G83" i="2"/>
  <c r="H83" i="2" s="1"/>
  <c r="G84" i="2"/>
  <c r="G85" i="2"/>
  <c r="H85" i="2" s="1"/>
  <c r="G86" i="2"/>
  <c r="H86" i="2" s="1"/>
  <c r="G87" i="2"/>
  <c r="H87" i="2" s="1"/>
  <c r="G88" i="2"/>
  <c r="H88" i="2" s="1"/>
  <c r="G89" i="2"/>
  <c r="G90" i="2"/>
  <c r="G92" i="2"/>
  <c r="H92" i="2" s="1"/>
  <c r="G93" i="2"/>
  <c r="G94" i="2"/>
  <c r="G95" i="2"/>
  <c r="G96" i="2"/>
  <c r="H96" i="2" s="1"/>
  <c r="G97" i="2"/>
  <c r="H97" i="2" s="1"/>
  <c r="G98" i="2"/>
  <c r="G99" i="2"/>
  <c r="G100" i="2"/>
  <c r="H100" i="2" s="1"/>
  <c r="H101" i="2"/>
  <c r="G102" i="2"/>
  <c r="H102" i="2" s="1"/>
  <c r="G103" i="2"/>
  <c r="H103" i="2" s="1"/>
  <c r="G104" i="2"/>
  <c r="H104" i="2" s="1"/>
  <c r="G105" i="2"/>
  <c r="H105" i="2" s="1"/>
  <c r="G106" i="2"/>
  <c r="G107" i="2"/>
  <c r="G108" i="2"/>
  <c r="H108" i="2" s="1"/>
  <c r="G109" i="2"/>
  <c r="H109" i="2" s="1"/>
  <c r="G110" i="2"/>
  <c r="G111" i="2"/>
  <c r="H111" i="2" s="1"/>
  <c r="G112" i="2"/>
  <c r="H112" i="2" s="1"/>
  <c r="G113" i="2"/>
  <c r="H113" i="2" s="1"/>
  <c r="G114" i="2"/>
  <c r="H114" i="2" s="1"/>
  <c r="G115" i="2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6" i="2"/>
  <c r="H16" i="2" s="1"/>
  <c r="H115" i="2"/>
  <c r="H110" i="2"/>
  <c r="H107" i="2"/>
  <c r="H106" i="2"/>
  <c r="H99" i="2"/>
  <c r="H98" i="2"/>
  <c r="H95" i="2"/>
  <c r="H94" i="2"/>
  <c r="H93" i="2"/>
  <c r="H91" i="2"/>
  <c r="H90" i="2"/>
  <c r="H89" i="2"/>
  <c r="H84" i="2"/>
  <c r="H82" i="2"/>
  <c r="H81" i="2"/>
  <c r="H79" i="2"/>
  <c r="H78" i="2"/>
  <c r="H76" i="2"/>
  <c r="H74" i="2"/>
  <c r="H73" i="2"/>
  <c r="H71" i="2"/>
  <c r="H70" i="2"/>
  <c r="H68" i="2"/>
  <c r="H67" i="2"/>
  <c r="H65" i="2"/>
  <c r="H64" i="2"/>
  <c r="H62" i="2"/>
  <c r="H60" i="2"/>
  <c r="H59" i="2"/>
  <c r="H58" i="2"/>
  <c r="H57" i="2"/>
  <c r="H56" i="2"/>
  <c r="H54" i="2"/>
  <c r="H53" i="2"/>
  <c r="H52" i="2"/>
  <c r="H51" i="2"/>
  <c r="H50" i="2"/>
  <c r="H49" i="2"/>
  <c r="H48" i="2"/>
  <c r="H46" i="2"/>
  <c r="H45" i="2"/>
  <c r="H44" i="2"/>
  <c r="H43" i="2"/>
  <c r="H42" i="2"/>
  <c r="H41" i="2"/>
  <c r="H40" i="2"/>
  <c r="H38" i="2"/>
  <c r="H37" i="2"/>
  <c r="H36" i="2"/>
  <c r="H35" i="2"/>
  <c r="H34" i="2"/>
  <c r="H33" i="2"/>
  <c r="H32" i="2"/>
  <c r="H30" i="2"/>
  <c r="H29" i="2"/>
  <c r="H28" i="2"/>
  <c r="H27" i="2"/>
  <c r="H25" i="2"/>
  <c r="H24" i="2"/>
  <c r="H22" i="2"/>
  <c r="H21" i="2"/>
  <c r="H20" i="2"/>
  <c r="H18" i="2"/>
  <c r="H17" i="2"/>
  <c r="E13" i="2"/>
  <c r="G12" i="2"/>
  <c r="G11" i="2"/>
  <c r="G10" i="2"/>
  <c r="G9" i="2"/>
  <c r="D8" i="2"/>
  <c r="C8" i="2"/>
  <c r="H25" i="1"/>
  <c r="H32" i="1"/>
  <c r="H31" i="1"/>
  <c r="G9" i="1"/>
  <c r="E8" i="2" l="1"/>
  <c r="G8" i="2" s="1"/>
  <c r="H17" i="1"/>
  <c r="H18" i="1"/>
  <c r="H19" i="1"/>
  <c r="H20" i="1"/>
  <c r="H21" i="1"/>
  <c r="H22" i="1"/>
  <c r="H23" i="1"/>
  <c r="H24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6" i="1"/>
  <c r="E13" i="1" l="1"/>
  <c r="G13" i="1" s="1"/>
  <c r="E12" i="1"/>
  <c r="G12" i="1" s="1"/>
  <c r="E11" i="1"/>
  <c r="G11" i="1" s="1"/>
  <c r="E10" i="1"/>
  <c r="G10" i="1" s="1"/>
  <c r="E9" i="1"/>
  <c r="D8" i="1" l="1"/>
  <c r="C8" i="1"/>
  <c r="E8" i="1" l="1"/>
  <c r="G8" i="1" s="1"/>
</calcChain>
</file>

<file path=xl/sharedStrings.xml><?xml version="1.0" encoding="utf-8"?>
<sst xmlns="http://schemas.openxmlformats.org/spreadsheetml/2006/main" count="690" uniqueCount="139">
  <si>
    <t>광고사업2부문</t>
  </si>
  <si>
    <t>광고사업3부문</t>
  </si>
  <si>
    <t>함현주</t>
  </si>
  <si>
    <t>함철원</t>
  </si>
  <si>
    <t>디지털플래닝</t>
  </si>
  <si>
    <t>한모임</t>
  </si>
  <si>
    <t>최한기</t>
  </si>
  <si>
    <t>최조용</t>
  </si>
  <si>
    <t>최윤희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</si>
  <si>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</si>
  <si>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</si>
  <si>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</si>
  <si>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</si>
  <si>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</si>
  <si>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</si>
  <si>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</si>
  <si>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</si>
  <si>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</si>
  <si>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</si>
  <si>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</si>
  <si>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</si>
  <si>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</si>
  <si>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</si>
  <si>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</si>
  <si>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</si>
  <si>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</si>
  <si>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</si>
  <si>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</si>
  <si>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</si>
  <si>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</si>
  <si>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</si>
  <si>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</si>
  <si>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</si>
  <si>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</si>
  <si>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</si>
  <si>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</si>
  <si>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</si>
  <si>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</si>
  <si>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</si>
  <si>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</si>
  <si>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</si>
  <si>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</si>
  <si>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</si>
  <si>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</si>
  <si>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</si>
  <si>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</si>
  <si>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</si>
  <si>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</si>
  <si>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</si>
  <si>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</si>
  <si>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</si>
  <si>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</si>
  <si>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박병재</t>
  </si>
  <si>
    <t>노선채/박세진_1</t>
  </si>
  <si>
    <t>노선채</t>
  </si>
  <si>
    <t>김현우</t>
  </si>
  <si>
    <t>김한나_1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</si>
  <si>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</si>
  <si>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</si>
  <si>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</si>
  <si>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</si>
  <si>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</si>
  <si>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</si>
  <si>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</si>
  <si>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</si>
  <si>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</si>
  <si>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</si>
  <si>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</si>
  <si>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</si>
  <si>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</si>
  <si>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</si>
  <si>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</si>
  <si>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</si>
  <si>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</si>
  <si>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</si>
  <si>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</si>
  <si>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</si>
  <si>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</si>
  <si>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</si>
  <si>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</si>
  <si>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</si>
  <si>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</si>
  <si>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</si>
  <si>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</si>
  <si>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</si>
  <si>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</si>
  <si>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</si>
  <si>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</si>
  <si>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</si>
  <si>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김동욱</t>
  </si>
  <si>
    <t>박나리</t>
  </si>
  <si>
    <t>합계</t>
  </si>
  <si>
    <t>전월 사용률</t>
    <phoneticPr fontId="2" type="noConversion"/>
  </si>
  <si>
    <t>*데이터 기준</t>
    <phoneticPr fontId="2" type="noConversion"/>
  </si>
  <si>
    <t>■ AMS Report 메뉴 사용 현황</t>
    <phoneticPr fontId="2" type="noConversion"/>
  </si>
  <si>
    <t>증감</t>
    <phoneticPr fontId="2" type="noConversion"/>
  </si>
  <si>
    <t>지현성</t>
  </si>
  <si>
    <t>강남지사</t>
  </si>
  <si>
    <t>최윤희/김지인</t>
  </si>
  <si>
    <t>기정헌</t>
  </si>
  <si>
    <t>김정은</t>
  </si>
  <si>
    <t>권현정</t>
  </si>
  <si>
    <t>윤민정</t>
  </si>
  <si>
    <t>증감</t>
    <phoneticPr fontId="2" type="noConversion"/>
  </si>
  <si>
    <t>- 사용 가능 광고주 수: 7월, 8월 총비용 발생 광고주 수</t>
    <phoneticPr fontId="2" type="noConversion"/>
  </si>
  <si>
    <t>박종원</t>
  </si>
  <si>
    <t>신혜수_D</t>
  </si>
  <si>
    <t>박성민_D</t>
  </si>
  <si>
    <t>김지희_D</t>
  </si>
  <si>
    <t>이영민</t>
  </si>
  <si>
    <t>김태영</t>
  </si>
  <si>
    <t>최다솜</t>
  </si>
  <si>
    <t>최다희</t>
  </si>
  <si>
    <t>김상지</t>
  </si>
  <si>
    <t>김푸른솔</t>
  </si>
  <si>
    <t>위승지/임미라</t>
  </si>
  <si>
    <t>임우림</t>
  </si>
  <si>
    <t>한지훈</t>
  </si>
  <si>
    <t>정미진/위승지</t>
  </si>
  <si>
    <t>홍경민</t>
  </si>
  <si>
    <t>- 사용 광고주 수: 자동 발송 등록 및 사용 설정 ON인 광고주 수 + 7월 1일 부터 수동 발송 리포트 생성 요청 광고주 수</t>
    <phoneticPr fontId="2" type="noConversion"/>
  </si>
  <si>
    <t>광고사업1부문</t>
    <phoneticPr fontId="2" type="noConversion"/>
  </si>
  <si>
    <t>부문</t>
    <phoneticPr fontId="2" type="noConversion"/>
  </si>
  <si>
    <t>디지털플래닝</t>
    <phoneticPr fontId="2" type="noConversion"/>
  </si>
  <si>
    <t>박준혁_D</t>
  </si>
  <si>
    <t>김소진</t>
  </si>
  <si>
    <t>박성훈</t>
  </si>
  <si>
    <t>고현수</t>
    <phoneticPr fontId="2" type="noConversion"/>
  </si>
  <si>
    <t>광고사업1부문</t>
    <phoneticPr fontId="2" type="noConversion"/>
  </si>
  <si>
    <t>김송이</t>
    <phoneticPr fontId="2" type="noConversion"/>
  </si>
  <si>
    <t>디지털플래닝</t>
    <phoneticPr fontId="2" type="noConversion"/>
  </si>
  <si>
    <t>경영지원부문</t>
  </si>
  <si>
    <t>이지혜</t>
  </si>
  <si>
    <t>행 레이블</t>
  </si>
  <si>
    <t>총합계</t>
  </si>
  <si>
    <t>합계 : 사용 가능 광고주 수</t>
  </si>
  <si>
    <t>합계 : 사용 광고주 수</t>
  </si>
  <si>
    <t>제갈민주_D</t>
    <phoneticPr fontId="2" type="noConversion"/>
  </si>
  <si>
    <t>평균 : 사용률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</si>
</sst>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color indexed="8"/>
      <name val="Calibri"/>
      <family val="2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>
      <alignment vertical="center"/>
    </xf>
    <xf numFmtId="0" fontId="6" fillId="0" borderId="0" applyFill="0" applyProtection="0"/>
  </cellStyleXfs>
  <cellXfs count="3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5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>
      <alignment vertical="center"/>
    </xf>
    <xf numFmtId="10" fontId="1" fillId="0" borderId="1" xfId="0" applyNumberFormat="1" applyFont="1" applyFill="1" applyBorder="1">
      <alignment vertical="center"/>
    </xf>
    <xf numFmtId="49" fontId="1" fillId="0" borderId="0" xfId="0" applyNumberFormat="1" applyFont="1" applyFill="1">
      <alignment vertical="center"/>
    </xf>
    <xf numFmtId="49" fontId="1" fillId="0" borderId="1" xfId="0" applyNumberFormat="1" applyFont="1" applyFill="1" applyBorder="1">
      <alignment vertical="center"/>
    </xf>
    <xf numFmtId="3" fontId="1" fillId="0" borderId="1" xfId="0" applyNumberFormat="1" applyFont="1" applyFill="1" applyBorder="1">
      <alignment vertical="center"/>
    </xf>
    <xf numFmtId="3" fontId="1" fillId="0" borderId="1" xfId="0" applyNumberFormat="1" applyFont="1" applyBorder="1">
      <alignment vertical="center"/>
    </xf>
    <xf numFmtId="10" fontId="1" fillId="0" borderId="0" xfId="0" applyNumberFormat="1" applyFont="1">
      <alignment vertical="center"/>
    </xf>
    <xf numFmtId="49" fontId="3" fillId="0" borderId="0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horizontal="left" vertical="center"/>
    </xf>
    <xf numFmtId="10" fontId="7" fillId="0" borderId="0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right" vertical="center"/>
    </xf>
    <xf numFmtId="0" fontId="7" fillId="0" borderId="1" xfId="0" applyNumberFormat="1" applyFont="1" applyFill="1" applyBorder="1" applyAlignment="1">
      <alignment horizontal="right" vertical="center"/>
    </xf>
    <xf numFmtId="0" fontId="7" fillId="4" borderId="1" xfId="0" applyNumberFormat="1" applyFont="1" applyFill="1" applyBorder="1" applyAlignment="1">
      <alignment horizontal="right"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7" fillId="0" borderId="0" xfId="0" applyNumberFormat="1" applyFont="1">
      <alignment vertical="center"/>
    </xf>
    <xf numFmtId="10" fontId="7" fillId="0" borderId="1" xfId="0" applyNumberFormat="1" applyFont="1" applyBorder="1">
      <alignment vertical="center"/>
    </xf>
    <xf numFmtId="176" fontId="7" fillId="0" borderId="1" xfId="0" applyNumberFormat="1" applyFont="1" applyBorder="1">
      <alignment vertical="center"/>
    </xf>
    <xf numFmtId="0" fontId="7" fillId="0" borderId="1" xfId="0" applyNumberFormat="1" applyFont="1" applyBorder="1">
      <alignment vertical="center"/>
    </xf>
    <xf numFmtId="10" fontId="7" fillId="0" borderId="1" xfId="0" applyNumberFormat="1" applyFont="1" applyFill="1" applyBorder="1">
      <alignment vertical="center"/>
    </xf>
    <xf numFmtId="0" fontId="7" fillId="0" borderId="0" xfId="0" applyFont="1">
      <alignment vertical="center"/>
    </xf>
    <xf numFmtId="10" fontId="7" fillId="0" borderId="0" xfId="0" applyNumberFormat="1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0-A-001" refreshedDate="44785.512424074077" createdVersion="6" refreshedVersion="6" minRefreshableVersion="3" recordCount="107">
  <cacheSource type="worksheet">
    <worksheetSource ref="E6:I113" sheet="Sheet2"/>
  </cacheSource>
  <cacheFields count="5">
    <cacheField name="부문" numFmtId="0">
      <sharedItems count="6">
        <s v="디지털플래닝"/>
        <s v="광고사업1부문"/>
        <s v="광고사업2부문"/>
        <s v="광고사업3부문"/>
        <s v="강남지사"/>
        <s v="경영지원부문"/>
      </sharedItems>
    </cacheField>
    <cacheField name="직원" numFmtId="0">
      <sharedItems/>
    </cacheField>
    <cacheField name="사용 가능 광고주 수" numFmtId="0">
      <sharedItems containsSemiMixedTypes="0" containsString="0" containsNumber="1" containsInteger="1" minValue="1" maxValue="127"/>
    </cacheField>
    <cacheField name="사용 광고주 수" numFmtId="0">
      <sharedItems containsSemiMixedTypes="0" containsString="0" containsNumber="1" containsInteger="1" minValue="0" maxValue="71"/>
    </cacheField>
    <cacheField name="사용률" numFmtId="10">
      <sharedItems containsSemiMixedTypes="0" containsString="0" containsNumber="1" minValue="0" maxValue="1.058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  <s v="이형주_D"/>
    <n v="59"/>
    <n v="1"/>
    <n v="1.6899999999999998E-2"/>
  </r>
  <r>
    <x v="0"/>
    <s v="제갈민주_D"/>
    <n v="67"/>
    <n v="2"/>
    <n v="2.9899999999999999E-2"/>
  </r>
  <r>
    <x v="0"/>
    <s v="박현빈_D"/>
    <n v="25"/>
    <n v="3"/>
    <n v="0.12"/>
  </r>
  <r>
    <x v="0"/>
    <s v="곽재곤_D"/>
    <n v="25"/>
    <n v="2"/>
    <n v="0.08"/>
  </r>
  <r>
    <x v="1"/>
    <s v="이은주_1"/>
    <n v="30"/>
    <n v="20"/>
    <n v="0.66669999999999996"/>
  </r>
  <r>
    <x v="1"/>
    <s v="김미선"/>
    <n v="17"/>
    <n v="18"/>
    <n v="1.0588"/>
  </r>
  <r>
    <x v="1"/>
    <s v="윤홍이"/>
    <n v="109"/>
    <n v="16"/>
    <n v="0.14680000000000001"/>
  </r>
  <r>
    <x v="1"/>
    <s v="1부문1팀관리"/>
    <n v="7"/>
    <n v="4"/>
    <n v="0.57140000000000002"/>
  </r>
  <r>
    <x v="1"/>
    <s v="박현진"/>
    <n v="50"/>
    <n v="8"/>
    <n v="0.16"/>
  </r>
  <r>
    <x v="1"/>
    <s v="권원정"/>
    <n v="43"/>
    <n v="32"/>
    <n v="0.74419999999999997"/>
  </r>
  <r>
    <x v="1"/>
    <s v="안다예"/>
    <n v="3"/>
    <n v="3"/>
    <n v="1"/>
  </r>
  <r>
    <x v="2"/>
    <s v="고현수"/>
    <n v="67"/>
    <n v="70"/>
    <n v="1.0448"/>
  </r>
  <r>
    <x v="2"/>
    <s v="한모임"/>
    <n v="19"/>
    <n v="17"/>
    <n v="0.89470000000000005"/>
  </r>
  <r>
    <x v="2"/>
    <s v="김지인"/>
    <n v="49"/>
    <n v="2"/>
    <n v="4.0800000000000003E-2"/>
  </r>
  <r>
    <x v="2"/>
    <s v="김대영"/>
    <n v="54"/>
    <n v="6"/>
    <n v="0.1111"/>
  </r>
  <r>
    <x v="2"/>
    <s v="최윤희"/>
    <n v="66"/>
    <n v="6"/>
    <n v="9.0899999999999995E-2"/>
  </r>
  <r>
    <x v="2"/>
    <s v="이미경"/>
    <n v="3"/>
    <n v="1"/>
    <n v="0.33329999999999999"/>
  </r>
  <r>
    <x v="2"/>
    <s v="이대성"/>
    <n v="35"/>
    <n v="4"/>
    <n v="0.1143"/>
  </r>
  <r>
    <x v="2"/>
    <s v="이일교"/>
    <n v="54"/>
    <n v="10"/>
    <n v="0.1852"/>
  </r>
  <r>
    <x v="2"/>
    <s v="김다솔"/>
    <n v="7"/>
    <n v="1"/>
    <n v="0.1429"/>
  </r>
  <r>
    <x v="2"/>
    <s v="이지혜_2"/>
    <n v="58"/>
    <n v="44"/>
    <n v="0.75860000000000005"/>
  </r>
  <r>
    <x v="2"/>
    <s v="이승호"/>
    <n v="127"/>
    <n v="71"/>
    <n v="0.55910000000000004"/>
  </r>
  <r>
    <x v="3"/>
    <s v="3부문1팀관리"/>
    <n v="88"/>
    <n v="2"/>
    <n v="2.2700000000000001E-2"/>
  </r>
  <r>
    <x v="3"/>
    <s v="정미진"/>
    <n v="48"/>
    <n v="1"/>
    <n v="2.0799999999999999E-2"/>
  </r>
  <r>
    <x v="3"/>
    <s v="박수정"/>
    <n v="66"/>
    <n v="12"/>
    <n v="0.18179999999999999"/>
  </r>
  <r>
    <x v="3"/>
    <s v="선은호"/>
    <n v="37"/>
    <n v="4"/>
    <n v="0.1081"/>
  </r>
  <r>
    <x v="3"/>
    <s v="김경익"/>
    <n v="41"/>
    <n v="2"/>
    <n v="4.8800000000000003E-2"/>
  </r>
  <r>
    <x v="3"/>
    <s v="박병재"/>
    <n v="61"/>
    <n v="5"/>
    <n v="8.2000000000000003E-2"/>
  </r>
  <r>
    <x v="3"/>
    <s v="조병철"/>
    <n v="39"/>
    <n v="1"/>
    <n v="2.5600000000000001E-2"/>
  </r>
  <r>
    <x v="3"/>
    <s v="박장철"/>
    <n v="125"/>
    <n v="1"/>
    <n v="8.0000000000000002E-3"/>
  </r>
  <r>
    <x v="3"/>
    <s v="박세진_1"/>
    <n v="22"/>
    <n v="16"/>
    <n v="0.72729999999999995"/>
  </r>
  <r>
    <x v="3"/>
    <s v="함철원"/>
    <n v="100"/>
    <n v="4"/>
    <n v="0.04"/>
  </r>
  <r>
    <x v="3"/>
    <s v="김유현"/>
    <n v="62"/>
    <n v="12"/>
    <n v="0.19350000000000001"/>
  </r>
  <r>
    <x v="3"/>
    <s v="김동현"/>
    <n v="76"/>
    <n v="2"/>
    <n v="2.63E-2"/>
  </r>
  <r>
    <x v="3"/>
    <s v="김현우"/>
    <n v="19"/>
    <n v="3"/>
    <n v="0.15790000000000001"/>
  </r>
  <r>
    <x v="3"/>
    <s v="정래현"/>
    <n v="32"/>
    <n v="8"/>
    <n v="0.25"/>
  </r>
  <r>
    <x v="3"/>
    <s v="이계욱"/>
    <n v="75"/>
    <n v="2"/>
    <n v="2.6700000000000002E-2"/>
  </r>
  <r>
    <x v="3"/>
    <s v="김송이"/>
    <n v="74"/>
    <n v="1"/>
    <n v="1.35E-2"/>
  </r>
  <r>
    <x v="3"/>
    <s v="노선채"/>
    <n v="62"/>
    <n v="1"/>
    <n v="1.61E-2"/>
  </r>
  <r>
    <x v="3"/>
    <s v="임미라"/>
    <n v="18"/>
    <n v="2"/>
    <n v="0.1111"/>
  </r>
  <r>
    <x v="3"/>
    <s v="위승지"/>
    <n v="18"/>
    <n v="1"/>
    <n v="5.5599999999999997E-2"/>
  </r>
  <r>
    <x v="3"/>
    <s v="지현성"/>
    <n v="15"/>
    <n v="2"/>
    <n v="0.1333"/>
  </r>
  <r>
    <x v="3"/>
    <s v="김유현/박세진_1/노선채/임미라"/>
    <n v="5"/>
    <n v="2"/>
    <n v="0.4"/>
  </r>
  <r>
    <x v="3"/>
    <s v="정미진/위승지"/>
    <n v="1"/>
    <n v="1"/>
    <n v="1"/>
  </r>
  <r>
    <x v="4"/>
    <s v="박준수"/>
    <n v="2"/>
    <n v="0"/>
    <n v="0"/>
  </r>
  <r>
    <x v="4"/>
    <s v="정석현"/>
    <n v="2"/>
    <n v="0"/>
    <n v="0"/>
  </r>
  <r>
    <x v="4"/>
    <s v="함현주"/>
    <n v="2"/>
    <n v="0"/>
    <n v="0"/>
  </r>
  <r>
    <x v="4"/>
    <s v="지사통합관리"/>
    <n v="12"/>
    <n v="0"/>
    <n v="0"/>
  </r>
  <r>
    <x v="4"/>
    <s v="박종원"/>
    <n v="1"/>
    <n v="0"/>
    <n v="0"/>
  </r>
  <r>
    <x v="0"/>
    <s v="김남균_D"/>
    <n v="53"/>
    <n v="0"/>
    <n v="0"/>
  </r>
  <r>
    <x v="0"/>
    <s v="박준혁_D"/>
    <n v="1"/>
    <n v="0"/>
    <n v="0"/>
  </r>
  <r>
    <x v="0"/>
    <s v="신혜수_D"/>
    <n v="1"/>
    <n v="0"/>
    <n v="0"/>
  </r>
  <r>
    <x v="0"/>
    <s v="김재헌_D"/>
    <n v="35"/>
    <n v="0"/>
    <n v="0"/>
  </r>
  <r>
    <x v="0"/>
    <s v="박성민_D"/>
    <n v="1"/>
    <n v="0"/>
    <n v="0"/>
  </r>
  <r>
    <x v="0"/>
    <s v="차민선_D"/>
    <n v="12"/>
    <n v="0"/>
    <n v="0"/>
  </r>
  <r>
    <x v="0"/>
    <s v="이하늘_D"/>
    <n v="7"/>
    <n v="0"/>
    <n v="0"/>
  </r>
  <r>
    <x v="0"/>
    <s v="김지희_D"/>
    <n v="2"/>
    <n v="0"/>
    <n v="0"/>
  </r>
  <r>
    <x v="1"/>
    <s v="이영민"/>
    <n v="1"/>
    <n v="0"/>
    <n v="0"/>
  </r>
  <r>
    <x v="1"/>
    <s v="1부문_E7"/>
    <n v="6"/>
    <n v="0"/>
    <n v="0"/>
  </r>
  <r>
    <x v="1"/>
    <s v="위승지/임미라"/>
    <n v="1"/>
    <n v="0"/>
    <n v="0"/>
  </r>
  <r>
    <x v="1"/>
    <s v="김도연_E7"/>
    <n v="59"/>
    <n v="0"/>
    <n v="0"/>
  </r>
  <r>
    <x v="1"/>
    <s v="이계욱"/>
    <n v="1"/>
    <n v="0"/>
    <n v="0"/>
  </r>
  <r>
    <x v="2"/>
    <s v="이경수"/>
    <n v="47"/>
    <n v="0"/>
    <n v="0"/>
  </r>
  <r>
    <x v="2"/>
    <s v="김태영"/>
    <n v="1"/>
    <n v="0"/>
    <n v="0"/>
  </r>
  <r>
    <x v="2"/>
    <s v="최다솜"/>
    <n v="1"/>
    <n v="0"/>
    <n v="0"/>
  </r>
  <r>
    <x v="2"/>
    <s v="김창욱_E7"/>
    <n v="18"/>
    <n v="0"/>
    <n v="0"/>
  </r>
  <r>
    <x v="2"/>
    <s v="최윤희/김지인"/>
    <n v="14"/>
    <n v="0"/>
    <n v="0"/>
  </r>
  <r>
    <x v="2"/>
    <s v="기정헌"/>
    <n v="13"/>
    <n v="0"/>
    <n v="0"/>
  </r>
  <r>
    <x v="2"/>
    <s v="최조용"/>
    <n v="44"/>
    <n v="0"/>
    <n v="0"/>
  </r>
  <r>
    <x v="2"/>
    <s v="안성일"/>
    <n v="35"/>
    <n v="0"/>
    <n v="0"/>
  </r>
  <r>
    <x v="2"/>
    <s v="변상윤"/>
    <n v="53"/>
    <n v="0"/>
    <n v="0"/>
  </r>
  <r>
    <x v="2"/>
    <s v="조건"/>
    <n v="44"/>
    <n v="0"/>
    <n v="0"/>
  </r>
  <r>
    <x v="3"/>
    <s v="김정은"/>
    <n v="1"/>
    <n v="0"/>
    <n v="0"/>
  </r>
  <r>
    <x v="3"/>
    <s v="이은주(OP)"/>
    <n v="1"/>
    <n v="0"/>
    <n v="0"/>
  </r>
  <r>
    <x v="3"/>
    <s v="최다희"/>
    <n v="1"/>
    <n v="0"/>
    <n v="0"/>
  </r>
  <r>
    <x v="3"/>
    <s v="김소진"/>
    <n v="1"/>
    <n v="0"/>
    <n v="0"/>
  </r>
  <r>
    <x v="3"/>
    <s v="강승규"/>
    <n v="97"/>
    <n v="0"/>
    <n v="0"/>
  </r>
  <r>
    <x v="3"/>
    <s v="김상지"/>
    <n v="1"/>
    <n v="0"/>
    <n v="0"/>
  </r>
  <r>
    <x v="3"/>
    <s v="김보람"/>
    <n v="60"/>
    <n v="0"/>
    <n v="0"/>
  </r>
  <r>
    <x v="3"/>
    <s v="김푸른솔"/>
    <n v="1"/>
    <n v="0"/>
    <n v="0"/>
  </r>
  <r>
    <x v="3"/>
    <s v="3부문_E7"/>
    <n v="17"/>
    <n v="0"/>
    <n v="0"/>
  </r>
  <r>
    <x v="3"/>
    <s v="노선채/박세진_1"/>
    <n v="1"/>
    <n v="0"/>
    <n v="0"/>
  </r>
  <r>
    <x v="3"/>
    <s v="석진주"/>
    <n v="1"/>
    <n v="0"/>
    <n v="0"/>
  </r>
  <r>
    <x v="3"/>
    <s v="위승지/임미라"/>
    <n v="1"/>
    <n v="0"/>
    <n v="0"/>
  </r>
  <r>
    <x v="3"/>
    <s v="이계욱/박세진_1/노선채"/>
    <n v="1"/>
    <n v="0"/>
    <n v="0"/>
  </r>
  <r>
    <x v="3"/>
    <s v="박성훈"/>
    <n v="1"/>
    <n v="0"/>
    <n v="0"/>
  </r>
  <r>
    <x v="3"/>
    <s v="권현정"/>
    <n v="2"/>
    <n v="0"/>
    <n v="0"/>
  </r>
  <r>
    <x v="3"/>
    <s v="임우림"/>
    <n v="1"/>
    <n v="0"/>
    <n v="0"/>
  </r>
  <r>
    <x v="3"/>
    <s v="윤민정"/>
    <n v="1"/>
    <n v="0"/>
    <n v="0"/>
  </r>
  <r>
    <x v="3"/>
    <s v="김한나_1"/>
    <n v="33"/>
    <n v="0"/>
    <n v="0"/>
  </r>
  <r>
    <x v="3"/>
    <s v="이지훈"/>
    <n v="8"/>
    <n v="0"/>
    <n v="0"/>
  </r>
  <r>
    <x v="3"/>
    <s v="최경원"/>
    <n v="1"/>
    <n v="0"/>
    <n v="0"/>
  </r>
  <r>
    <x v="3"/>
    <s v="이미희"/>
    <n v="10"/>
    <n v="0"/>
    <n v="0"/>
  </r>
  <r>
    <x v="3"/>
    <s v="김예진"/>
    <n v="35"/>
    <n v="0"/>
    <n v="0"/>
  </r>
  <r>
    <x v="3"/>
    <s v="임민경"/>
    <n v="1"/>
    <n v="0"/>
    <n v="0"/>
  </r>
  <r>
    <x v="3"/>
    <s v="권도희"/>
    <n v="19"/>
    <n v="0"/>
    <n v="0"/>
  </r>
  <r>
    <x v="3"/>
    <s v="이계욱/위승지"/>
    <n v="1"/>
    <n v="0"/>
    <n v="0"/>
  </r>
  <r>
    <x v="3"/>
    <s v="김동욱"/>
    <n v="2"/>
    <n v="0"/>
    <n v="0"/>
  </r>
  <r>
    <x v="3"/>
    <s v="정혜림"/>
    <n v="20"/>
    <n v="0"/>
    <n v="0"/>
  </r>
  <r>
    <x v="3"/>
    <s v="장성아"/>
    <n v="1"/>
    <n v="0"/>
    <n v="0"/>
  </r>
  <r>
    <x v="3"/>
    <s v="한지훈"/>
    <n v="18"/>
    <n v="0"/>
    <n v="0"/>
  </r>
  <r>
    <x v="3"/>
    <s v="홍경민"/>
    <n v="2"/>
    <n v="0"/>
    <n v="0"/>
  </r>
  <r>
    <x v="3"/>
    <s v="최한기"/>
    <n v="54"/>
    <n v="0"/>
    <n v="0"/>
  </r>
  <r>
    <x v="3"/>
    <s v="안지연"/>
    <n v="87"/>
    <n v="0"/>
    <n v="0"/>
  </r>
  <r>
    <x v="3"/>
    <s v="이주원"/>
    <n v="43"/>
    <n v="0"/>
    <n v="0"/>
  </r>
  <r>
    <x v="3"/>
    <s v="박나리"/>
    <n v="1"/>
    <n v="0"/>
    <n v="0"/>
  </r>
  <r>
    <x v="5"/>
    <s v="이지혜"/>
    <n v="2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4" cacheId="0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L8:O15" firstHeaderRow="0" firstDataRow="1" firstDataCol="1"/>
  <pivotFields count="5">
    <pivotField axis="axisRow" showAll="0">
      <items count="7">
        <item x="4"/>
        <item x="5"/>
        <item x="1"/>
        <item x="2"/>
        <item x="3"/>
        <item x="0"/>
        <item t="default"/>
      </items>
    </pivotField>
    <pivotField showAll="0"/>
    <pivotField dataField="1" showAll="0"/>
    <pivotField dataField="1" showAll="0"/>
    <pivotField dataField="1" numFmtId="10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합계 : 사용 가능 광고주 수" fld="2" baseField="0" baseItem="0"/>
    <dataField name="합계 : 사용 광고주 수" fld="3" baseField="0" baseItem="0"/>
    <dataField name="평균 : 사용률" fld="4" subtotal="average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6"/>
  <sheetViews>
    <sheetView showGridLines="0" workbookViewId="0">
      <pane ySplit="15" topLeftCell="A100" activePane="bottomLeft" state="frozen"/>
      <selection pane="bottomLeft" activeCell="F116" sqref="F116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3004</v>
      </c>
      <c r="D8" s="15">
        <f>SUM(D9:D13)</f>
        <v>390</v>
      </c>
      <c r="E8" s="11">
        <f t="shared" ref="E8:E13" si="0">D8/C8</f>
        <v>0.12982689747003995</v>
      </c>
      <c r="F8" s="11">
        <v>0.12271973466003316</v>
      </c>
      <c r="G8" s="25" t="str">
        <f>CONCATENATE(ROUND((E8-F8)*100, 2),"%p")</f>
        <v>0.71%p</v>
      </c>
      <c r="H8" s="23"/>
    </row>
    <row r="9" spans="2:8" x14ac:dyDescent="0.3">
      <c r="B9" s="7" t="s">
        <v>12</v>
      </c>
      <c r="C9" s="8">
        <v>313</v>
      </c>
      <c r="D9" s="4">
        <v>91</v>
      </c>
      <c r="E9" s="16">
        <f t="shared" si="0"/>
        <v>0.29073482428115016</v>
      </c>
      <c r="F9" s="5">
        <v>0.39150943396226418</v>
      </c>
      <c r="G9" s="27" t="str">
        <f>CONCATENATE(ROUND((E9-F9)*100, 2),"%p")</f>
        <v>-10.08%p</v>
      </c>
      <c r="H9" s="24"/>
    </row>
    <row r="10" spans="2:8" x14ac:dyDescent="0.3">
      <c r="B10" s="7" t="s">
        <v>0</v>
      </c>
      <c r="C10" s="8">
        <v>797</v>
      </c>
      <c r="D10" s="4">
        <v>228</v>
      </c>
      <c r="E10" s="16">
        <f t="shared" si="0"/>
        <v>0.28607277289836891</v>
      </c>
      <c r="F10" s="5">
        <v>0.25960419091967402</v>
      </c>
      <c r="G10" s="27" t="str">
        <f t="shared" ref="G10:G13" si="1">CONCATENATE(ROUND((E10-F10)*100, 2),"%p")</f>
        <v>2.65%p</v>
      </c>
      <c r="H10" s="23"/>
    </row>
    <row r="11" spans="2:8" x14ac:dyDescent="0.3">
      <c r="B11" s="7" t="s">
        <v>1</v>
      </c>
      <c r="C11" s="8">
        <v>1592</v>
      </c>
      <c r="D11" s="4">
        <v>66</v>
      </c>
      <c r="E11" s="16">
        <f t="shared" si="0"/>
        <v>4.1457286432160803E-2</v>
      </c>
      <c r="F11" s="5">
        <v>3.5582822085889573E-2</v>
      </c>
      <c r="G11" s="27" t="str">
        <f t="shared" si="1"/>
        <v>0.59%p</v>
      </c>
      <c r="H11" s="23"/>
    </row>
    <row r="12" spans="2:8" x14ac:dyDescent="0.3">
      <c r="B12" s="7" t="s">
        <v>4</v>
      </c>
      <c r="C12" s="8">
        <v>283</v>
      </c>
      <c r="D12" s="4">
        <v>5</v>
      </c>
      <c r="E12" s="16">
        <f t="shared" si="0"/>
        <v>1.7667844522968199E-2</v>
      </c>
      <c r="F12" s="5">
        <v>2.0270270270270271E-2</v>
      </c>
      <c r="G12" s="27" t="str">
        <f t="shared" si="1"/>
        <v>-0.26%p</v>
      </c>
      <c r="H12" s="23"/>
    </row>
    <row r="13" spans="2:8" x14ac:dyDescent="0.3">
      <c r="B13" s="7" t="s">
        <v>97</v>
      </c>
      <c r="C13" s="8">
        <v>19</v>
      </c>
      <c r="D13" s="4">
        <v>0</v>
      </c>
      <c r="E13" s="16">
        <f t="shared" si="0"/>
        <v>0</v>
      </c>
      <c r="F13" s="5">
        <v>0</v>
      </c>
      <c r="G13" s="27" t="str">
        <f t="shared" si="1"/>
        <v>0%p</v>
      </c>
      <c r="H13" s="23"/>
    </row>
    <row r="15" spans="2:8" x14ac:dyDescent="0.3">
      <c r="B15" s="3" t="s">
        <v>122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18" t="s">
        <v>130</v>
      </c>
      <c r="C16" s="18" t="s">
        <v>15</v>
      </c>
      <c r="D16" s="19">
        <v>65</v>
      </c>
      <c r="E16" s="19">
        <v>2</v>
      </c>
      <c r="F16" s="16">
        <v>3.0800000000000001E-2</v>
      </c>
      <c r="G16" s="16">
        <v>0</v>
      </c>
      <c r="H16" s="26" t="str">
        <f>CONCATENATE(ROUND((F16-G16)*100, 2),"%p")</f>
        <v>3.08%p</v>
      </c>
    </row>
    <row r="17" spans="2:8" x14ac:dyDescent="0.3">
      <c r="B17" s="18" t="s">
        <v>4</v>
      </c>
      <c r="C17" s="18" t="s">
        <v>47</v>
      </c>
      <c r="D17" s="19">
        <v>25</v>
      </c>
      <c r="E17" s="19">
        <v>2</v>
      </c>
      <c r="F17" s="16">
        <v>0.08</v>
      </c>
      <c r="G17" s="16">
        <v>0.1111</v>
      </c>
      <c r="H17" s="26" t="str">
        <f t="shared" ref="H17:H80" si="2">CONCATENATE(ROUND((F17-G17)*100, 2),"%p")</f>
        <v>-3.11%p</v>
      </c>
    </row>
    <row r="18" spans="2:8" x14ac:dyDescent="0.3">
      <c r="B18" s="18" t="s">
        <v>123</v>
      </c>
      <c r="C18" s="18" t="s">
        <v>74</v>
      </c>
      <c r="D18" s="19">
        <v>24</v>
      </c>
      <c r="E18" s="19">
        <v>1</v>
      </c>
      <c r="F18" s="16">
        <v>4.1700000000000001E-2</v>
      </c>
      <c r="G18" s="16">
        <v>7.1400000000000005E-2</v>
      </c>
      <c r="H18" s="26" t="str">
        <f t="shared" si="2"/>
        <v>-2.97%p</v>
      </c>
    </row>
    <row r="19" spans="2:8" x14ac:dyDescent="0.3">
      <c r="B19" s="2" t="s">
        <v>121</v>
      </c>
      <c r="C19" s="2" t="s">
        <v>28</v>
      </c>
      <c r="D19" s="20">
        <v>30</v>
      </c>
      <c r="E19" s="20">
        <v>20</v>
      </c>
      <c r="F19" s="5">
        <v>0.66669999999999996</v>
      </c>
      <c r="G19" s="16">
        <v>0.68969999999999998</v>
      </c>
      <c r="H19" s="26" t="str">
        <f t="shared" si="2"/>
        <v>-2.3%p</v>
      </c>
    </row>
    <row r="20" spans="2:8" x14ac:dyDescent="0.3">
      <c r="B20" s="2" t="s">
        <v>12</v>
      </c>
      <c r="C20" s="2" t="s">
        <v>65</v>
      </c>
      <c r="D20" s="20">
        <v>17</v>
      </c>
      <c r="E20" s="20">
        <v>18</v>
      </c>
      <c r="F20" s="5">
        <v>1.0588</v>
      </c>
      <c r="G20" s="16">
        <v>1</v>
      </c>
      <c r="H20" s="26" t="str">
        <f t="shared" si="2"/>
        <v>5.88%p</v>
      </c>
    </row>
    <row r="21" spans="2:8" x14ac:dyDescent="0.3">
      <c r="B21" s="2" t="s">
        <v>128</v>
      </c>
      <c r="C21" s="2" t="s">
        <v>38</v>
      </c>
      <c r="D21" s="20">
        <v>105</v>
      </c>
      <c r="E21" s="20">
        <v>8</v>
      </c>
      <c r="F21" s="5">
        <v>7.6200000000000004E-2</v>
      </c>
      <c r="G21" s="16">
        <v>0.3488</v>
      </c>
      <c r="H21" s="26" t="str">
        <f t="shared" si="2"/>
        <v>-27.26%p</v>
      </c>
    </row>
    <row r="22" spans="2:8" x14ac:dyDescent="0.3">
      <c r="B22" s="2" t="s">
        <v>12</v>
      </c>
      <c r="C22" s="2" t="s">
        <v>80</v>
      </c>
      <c r="D22" s="20">
        <v>6</v>
      </c>
      <c r="E22" s="20">
        <v>4</v>
      </c>
      <c r="F22" s="5">
        <v>0.66669999999999996</v>
      </c>
      <c r="G22" s="16">
        <v>0.5</v>
      </c>
      <c r="H22" s="26" t="str">
        <f t="shared" si="2"/>
        <v>16.67%p</v>
      </c>
    </row>
    <row r="23" spans="2:8" x14ac:dyDescent="0.3">
      <c r="B23" s="2" t="s">
        <v>12</v>
      </c>
      <c r="C23" s="2" t="s">
        <v>46</v>
      </c>
      <c r="D23" s="20">
        <v>50</v>
      </c>
      <c r="E23" s="20">
        <v>7</v>
      </c>
      <c r="F23" s="5">
        <v>0.14000000000000001</v>
      </c>
      <c r="G23" s="16">
        <v>0.17860000000000001</v>
      </c>
      <c r="H23" s="26" t="str">
        <f t="shared" si="2"/>
        <v>-3.86%p</v>
      </c>
    </row>
    <row r="24" spans="2:8" x14ac:dyDescent="0.3">
      <c r="B24" s="2" t="s">
        <v>12</v>
      </c>
      <c r="C24" s="2" t="s">
        <v>72</v>
      </c>
      <c r="D24" s="20">
        <v>41</v>
      </c>
      <c r="E24" s="20">
        <v>31</v>
      </c>
      <c r="F24" s="5">
        <v>0.75609999999999999</v>
      </c>
      <c r="G24" s="16">
        <v>0.51280000000000003</v>
      </c>
      <c r="H24" s="26" t="str">
        <f t="shared" si="2"/>
        <v>24.33%p</v>
      </c>
    </row>
    <row r="25" spans="2:8" x14ac:dyDescent="0.3">
      <c r="B25" s="2" t="s">
        <v>12</v>
      </c>
      <c r="C25" s="2" t="s">
        <v>42</v>
      </c>
      <c r="D25" s="20">
        <v>3</v>
      </c>
      <c r="E25" s="20">
        <v>3</v>
      </c>
      <c r="F25" s="5">
        <v>1</v>
      </c>
      <c r="G25" s="16">
        <v>0.75</v>
      </c>
      <c r="H25" s="26" t="str">
        <f>CONCATENATE(ROUND((F25-G25)*100, 2),"%p")</f>
        <v>25%p</v>
      </c>
    </row>
    <row r="26" spans="2:8" x14ac:dyDescent="0.3">
      <c r="B26" s="2" t="s">
        <v>0</v>
      </c>
      <c r="C26" s="2" t="s">
        <v>127</v>
      </c>
      <c r="D26" s="20">
        <v>67</v>
      </c>
      <c r="E26" s="20">
        <v>70</v>
      </c>
      <c r="F26" s="5">
        <v>1.0448</v>
      </c>
      <c r="G26" s="16">
        <v>1</v>
      </c>
      <c r="H26" s="26" t="str">
        <f t="shared" si="2"/>
        <v>4.48%p</v>
      </c>
    </row>
    <row r="27" spans="2:8" x14ac:dyDescent="0.3">
      <c r="B27" s="2" t="s">
        <v>0</v>
      </c>
      <c r="C27" s="2" t="s">
        <v>5</v>
      </c>
      <c r="D27" s="20">
        <v>18</v>
      </c>
      <c r="E27" s="20">
        <v>17</v>
      </c>
      <c r="F27" s="5">
        <v>0.94440000000000002</v>
      </c>
      <c r="G27" s="16">
        <v>0.8095</v>
      </c>
      <c r="H27" s="26" t="str">
        <f t="shared" si="2"/>
        <v>13.49%p</v>
      </c>
    </row>
    <row r="28" spans="2:8" x14ac:dyDescent="0.3">
      <c r="B28" s="2" t="s">
        <v>0</v>
      </c>
      <c r="C28" s="2" t="s">
        <v>58</v>
      </c>
      <c r="D28" s="20">
        <v>48</v>
      </c>
      <c r="E28" s="20">
        <v>2</v>
      </c>
      <c r="F28" s="5">
        <v>4.1700000000000001E-2</v>
      </c>
      <c r="G28" s="16">
        <v>4.0800000000000003E-2</v>
      </c>
      <c r="H28" s="26" t="str">
        <f t="shared" si="2"/>
        <v>0.09%p</v>
      </c>
    </row>
    <row r="29" spans="2:8" x14ac:dyDescent="0.3">
      <c r="B29" s="2" t="s">
        <v>0</v>
      </c>
      <c r="C29" s="2" t="s">
        <v>68</v>
      </c>
      <c r="D29" s="20">
        <v>54</v>
      </c>
      <c r="E29" s="20">
        <v>5</v>
      </c>
      <c r="F29" s="5">
        <v>9.2600000000000002E-2</v>
      </c>
      <c r="G29" s="16">
        <v>5.5599999999999997E-2</v>
      </c>
      <c r="H29" s="26" t="str">
        <f t="shared" si="2"/>
        <v>3.7%p</v>
      </c>
    </row>
    <row r="30" spans="2:8" x14ac:dyDescent="0.3">
      <c r="B30" s="2" t="s">
        <v>0</v>
      </c>
      <c r="C30" s="2" t="s">
        <v>8</v>
      </c>
      <c r="D30" s="20">
        <v>66</v>
      </c>
      <c r="E30" s="20">
        <v>6</v>
      </c>
      <c r="F30" s="5">
        <v>9.0899999999999995E-2</v>
      </c>
      <c r="G30" s="16">
        <v>7.6899999999999996E-2</v>
      </c>
      <c r="H30" s="26" t="str">
        <f t="shared" si="2"/>
        <v>1.4%p</v>
      </c>
    </row>
    <row r="31" spans="2:8" x14ac:dyDescent="0.3">
      <c r="B31" s="2" t="s">
        <v>0</v>
      </c>
      <c r="C31" s="2" t="s">
        <v>32</v>
      </c>
      <c r="D31" s="20">
        <v>3</v>
      </c>
      <c r="E31" s="20">
        <v>1</v>
      </c>
      <c r="F31" s="5">
        <v>0.33329999999999999</v>
      </c>
      <c r="G31" s="16">
        <v>2.63E-2</v>
      </c>
      <c r="H31" s="26" t="str">
        <f>CONCATENATE(ROUND((F31-G31)*100, 2),"%p")</f>
        <v>30.7%p</v>
      </c>
    </row>
    <row r="32" spans="2:8" x14ac:dyDescent="0.3">
      <c r="B32" s="2" t="s">
        <v>0</v>
      </c>
      <c r="C32" s="2" t="s">
        <v>33</v>
      </c>
      <c r="D32" s="20">
        <v>33</v>
      </c>
      <c r="E32" s="20">
        <v>3</v>
      </c>
      <c r="F32" s="5">
        <v>9.0899999999999995E-2</v>
      </c>
      <c r="G32" s="16">
        <v>9.0899999999999995E-2</v>
      </c>
      <c r="H32" s="26" t="str">
        <f>CONCATENATE(ROUND((F32-G32)*100, 2),"%p")</f>
        <v>0%p</v>
      </c>
    </row>
    <row r="33" spans="2:8" x14ac:dyDescent="0.3">
      <c r="B33" s="2" t="s">
        <v>0</v>
      </c>
      <c r="C33" s="2" t="s">
        <v>27</v>
      </c>
      <c r="D33" s="20">
        <v>52</v>
      </c>
      <c r="E33" s="20">
        <v>10</v>
      </c>
      <c r="F33" s="5">
        <v>0.1923</v>
      </c>
      <c r="G33" s="16">
        <v>0.15690000000000001</v>
      </c>
      <c r="H33" s="26" t="str">
        <f t="shared" si="2"/>
        <v>3.54%p</v>
      </c>
    </row>
    <row r="34" spans="2:8" x14ac:dyDescent="0.3">
      <c r="B34" s="2" t="s">
        <v>0</v>
      </c>
      <c r="C34" s="2" t="s">
        <v>25</v>
      </c>
      <c r="D34" s="20">
        <v>60</v>
      </c>
      <c r="E34" s="20">
        <v>43</v>
      </c>
      <c r="F34" s="5">
        <v>0.7167</v>
      </c>
      <c r="G34" s="16">
        <v>0.74580000000000002</v>
      </c>
      <c r="H34" s="26" t="str">
        <f t="shared" si="2"/>
        <v>-2.91%p</v>
      </c>
    </row>
    <row r="35" spans="2:8" x14ac:dyDescent="0.3">
      <c r="B35" s="2" t="s">
        <v>0</v>
      </c>
      <c r="C35" s="2" t="s">
        <v>30</v>
      </c>
      <c r="D35" s="20">
        <v>126</v>
      </c>
      <c r="E35" s="20">
        <v>71</v>
      </c>
      <c r="F35" s="5">
        <v>0.5635</v>
      </c>
      <c r="G35" s="16">
        <v>0.56799999999999995</v>
      </c>
      <c r="H35" s="26" t="str">
        <f t="shared" si="2"/>
        <v>-0.45%p</v>
      </c>
    </row>
    <row r="36" spans="2:8" x14ac:dyDescent="0.3">
      <c r="B36" s="2" t="s">
        <v>1</v>
      </c>
      <c r="C36" s="2" t="s">
        <v>78</v>
      </c>
      <c r="D36" s="20">
        <v>87</v>
      </c>
      <c r="E36" s="20">
        <v>2</v>
      </c>
      <c r="F36" s="5">
        <v>2.3E-2</v>
      </c>
      <c r="G36" s="16">
        <v>0</v>
      </c>
      <c r="H36" s="26" t="str">
        <f t="shared" si="2"/>
        <v>2.3%p</v>
      </c>
    </row>
    <row r="37" spans="2:8" x14ac:dyDescent="0.3">
      <c r="B37" s="2" t="s">
        <v>1</v>
      </c>
      <c r="C37" s="2" t="s">
        <v>18</v>
      </c>
      <c r="D37" s="20">
        <v>47</v>
      </c>
      <c r="E37" s="20">
        <v>1</v>
      </c>
      <c r="F37" s="5">
        <v>2.1299999999999999E-2</v>
      </c>
      <c r="G37" s="16">
        <v>0</v>
      </c>
      <c r="H37" s="26" t="str">
        <f t="shared" si="2"/>
        <v>2.13%p</v>
      </c>
    </row>
    <row r="38" spans="2:8" x14ac:dyDescent="0.3">
      <c r="B38" s="2" t="s">
        <v>1</v>
      </c>
      <c r="C38" s="2" t="s">
        <v>50</v>
      </c>
      <c r="D38" s="20">
        <v>66</v>
      </c>
      <c r="E38" s="20">
        <v>11</v>
      </c>
      <c r="F38" s="5">
        <v>0.16669999999999999</v>
      </c>
      <c r="G38" s="16">
        <v>0.1515</v>
      </c>
      <c r="H38" s="26" t="str">
        <f t="shared" si="2"/>
        <v>1.52%p</v>
      </c>
    </row>
    <row r="39" spans="2:8" x14ac:dyDescent="0.3">
      <c r="B39" s="2" t="s">
        <v>1</v>
      </c>
      <c r="C39" s="2" t="s">
        <v>43</v>
      </c>
      <c r="D39" s="20">
        <v>37</v>
      </c>
      <c r="E39" s="20">
        <v>4</v>
      </c>
      <c r="F39" s="5">
        <v>0.1081</v>
      </c>
      <c r="G39" s="16">
        <v>7.3200000000000001E-2</v>
      </c>
      <c r="H39" s="26" t="str">
        <f t="shared" si="2"/>
        <v>3.49%p</v>
      </c>
    </row>
    <row r="40" spans="2:8" x14ac:dyDescent="0.3">
      <c r="B40" s="18" t="s">
        <v>1</v>
      </c>
      <c r="C40" s="18" t="s">
        <v>52</v>
      </c>
      <c r="D40" s="19">
        <v>60</v>
      </c>
      <c r="E40" s="19">
        <v>5</v>
      </c>
      <c r="F40" s="16">
        <v>8.3299999999999999E-2</v>
      </c>
      <c r="G40" s="16">
        <v>8.3299999999999999E-2</v>
      </c>
      <c r="H40" s="26" t="str">
        <f t="shared" si="2"/>
        <v>0%p</v>
      </c>
    </row>
    <row r="41" spans="2:8" x14ac:dyDescent="0.3">
      <c r="B41" s="2" t="s">
        <v>1</v>
      </c>
      <c r="C41" s="2" t="s">
        <v>13</v>
      </c>
      <c r="D41" s="20">
        <v>39</v>
      </c>
      <c r="E41" s="20">
        <v>1</v>
      </c>
      <c r="F41" s="5">
        <v>2.5600000000000001E-2</v>
      </c>
      <c r="G41" s="16">
        <v>2.3800000000000002E-2</v>
      </c>
      <c r="H41" s="26" t="str">
        <f t="shared" si="2"/>
        <v>0.18%p</v>
      </c>
    </row>
    <row r="42" spans="2:8" x14ac:dyDescent="0.3">
      <c r="B42" s="2" t="s">
        <v>1</v>
      </c>
      <c r="C42" s="2" t="s">
        <v>51</v>
      </c>
      <c r="D42" s="20">
        <v>22</v>
      </c>
      <c r="E42" s="20">
        <v>16</v>
      </c>
      <c r="F42" s="5">
        <v>0.72729999999999995</v>
      </c>
      <c r="G42" s="16">
        <v>0.58330000000000004</v>
      </c>
      <c r="H42" s="26" t="str">
        <f t="shared" si="2"/>
        <v>14.4%p</v>
      </c>
    </row>
    <row r="43" spans="2:8" x14ac:dyDescent="0.3">
      <c r="B43" s="2" t="s">
        <v>1</v>
      </c>
      <c r="C43" s="2" t="s">
        <v>3</v>
      </c>
      <c r="D43" s="20">
        <v>99</v>
      </c>
      <c r="E43" s="20">
        <v>1</v>
      </c>
      <c r="F43" s="5">
        <v>1.01E-2</v>
      </c>
      <c r="G43" s="16">
        <v>0</v>
      </c>
      <c r="H43" s="26" t="str">
        <f t="shared" si="2"/>
        <v>1.01%p</v>
      </c>
    </row>
    <row r="44" spans="2:8" x14ac:dyDescent="0.3">
      <c r="B44" s="2" t="s">
        <v>1</v>
      </c>
      <c r="C44" s="2" t="s">
        <v>61</v>
      </c>
      <c r="D44" s="20">
        <v>61</v>
      </c>
      <c r="E44" s="20">
        <v>6</v>
      </c>
      <c r="F44" s="5">
        <v>9.8400000000000001E-2</v>
      </c>
      <c r="G44" s="16">
        <v>0.16919999999999999</v>
      </c>
      <c r="H44" s="26" t="str">
        <f t="shared" si="2"/>
        <v>-7.08%p</v>
      </c>
    </row>
    <row r="45" spans="2:8" x14ac:dyDescent="0.3">
      <c r="B45" s="2" t="s">
        <v>1</v>
      </c>
      <c r="C45" s="2" t="s">
        <v>66</v>
      </c>
      <c r="D45" s="20">
        <v>76</v>
      </c>
      <c r="E45" s="20">
        <v>2</v>
      </c>
      <c r="F45" s="5">
        <v>2.63E-2</v>
      </c>
      <c r="G45" s="16">
        <v>2.5000000000000001E-2</v>
      </c>
      <c r="H45" s="26" t="str">
        <f t="shared" si="2"/>
        <v>0.13%p</v>
      </c>
    </row>
    <row r="46" spans="2:8" x14ac:dyDescent="0.3">
      <c r="B46" s="2" t="s">
        <v>1</v>
      </c>
      <c r="C46" s="2" t="s">
        <v>55</v>
      </c>
      <c r="D46" s="20">
        <v>19</v>
      </c>
      <c r="E46" s="20">
        <v>3</v>
      </c>
      <c r="F46" s="5">
        <v>0.15790000000000001</v>
      </c>
      <c r="G46" s="16">
        <v>0</v>
      </c>
      <c r="H46" s="26" t="str">
        <f t="shared" si="2"/>
        <v>15.79%p</v>
      </c>
    </row>
    <row r="47" spans="2:8" x14ac:dyDescent="0.3">
      <c r="B47" s="2" t="s">
        <v>1</v>
      </c>
      <c r="C47" s="2" t="s">
        <v>19</v>
      </c>
      <c r="D47" s="20">
        <v>32</v>
      </c>
      <c r="E47" s="20">
        <v>8</v>
      </c>
      <c r="F47" s="5">
        <v>0.25</v>
      </c>
      <c r="G47" s="16">
        <v>6.0600000000000001E-2</v>
      </c>
      <c r="H47" s="26" t="str">
        <f t="shared" si="2"/>
        <v>18.94%p</v>
      </c>
    </row>
    <row r="48" spans="2:8" x14ac:dyDescent="0.3">
      <c r="B48" s="2" t="s">
        <v>1</v>
      </c>
      <c r="C48" s="2" t="s">
        <v>36</v>
      </c>
      <c r="D48" s="20">
        <v>76</v>
      </c>
      <c r="E48" s="20">
        <v>2</v>
      </c>
      <c r="F48" s="5">
        <v>2.63E-2</v>
      </c>
      <c r="G48" s="16">
        <v>0</v>
      </c>
      <c r="H48" s="26" t="str">
        <f t="shared" si="2"/>
        <v>2.63%p</v>
      </c>
    </row>
    <row r="49" spans="2:8" x14ac:dyDescent="0.3">
      <c r="B49" s="2" t="s">
        <v>1</v>
      </c>
      <c r="C49" s="2" t="s">
        <v>54</v>
      </c>
      <c r="D49" s="20">
        <v>60</v>
      </c>
      <c r="E49" s="20">
        <v>1</v>
      </c>
      <c r="F49" s="5">
        <v>1.67E-2</v>
      </c>
      <c r="G49" s="16">
        <v>1.6899999999999998E-2</v>
      </c>
      <c r="H49" s="26" t="str">
        <f t="shared" si="2"/>
        <v>-0.02%p</v>
      </c>
    </row>
    <row r="50" spans="2:8" x14ac:dyDescent="0.3">
      <c r="B50" s="2" t="s">
        <v>1</v>
      </c>
      <c r="C50" s="2" t="s">
        <v>21</v>
      </c>
      <c r="D50" s="20">
        <v>18</v>
      </c>
      <c r="E50" s="20">
        <v>1</v>
      </c>
      <c r="F50" s="5">
        <v>5.5599999999999997E-2</v>
      </c>
      <c r="G50" s="16">
        <v>0.1111</v>
      </c>
      <c r="H50" s="26" t="str">
        <f t="shared" si="2"/>
        <v>-5.55%p</v>
      </c>
    </row>
    <row r="51" spans="2:8" x14ac:dyDescent="0.3">
      <c r="B51" s="2" t="s">
        <v>1</v>
      </c>
      <c r="C51" s="2" t="s">
        <v>96</v>
      </c>
      <c r="D51" s="20">
        <v>15</v>
      </c>
      <c r="E51" s="20">
        <v>2</v>
      </c>
      <c r="F51" s="5">
        <v>0.1333</v>
      </c>
      <c r="G51" s="16">
        <v>5.8799999999999998E-2</v>
      </c>
      <c r="H51" s="26" t="str">
        <f t="shared" si="2"/>
        <v>7.45%p</v>
      </c>
    </row>
    <row r="52" spans="2:8" x14ac:dyDescent="0.3">
      <c r="B52" s="2" t="s">
        <v>97</v>
      </c>
      <c r="C52" s="2" t="s">
        <v>48</v>
      </c>
      <c r="D52" s="20">
        <v>2</v>
      </c>
      <c r="E52" s="20">
        <v>0</v>
      </c>
      <c r="F52" s="5">
        <v>0</v>
      </c>
      <c r="G52" s="16">
        <v>0</v>
      </c>
      <c r="H52" s="26" t="str">
        <f t="shared" si="2"/>
        <v>0%p</v>
      </c>
    </row>
    <row r="53" spans="2:8" x14ac:dyDescent="0.3">
      <c r="B53" s="2" t="s">
        <v>97</v>
      </c>
      <c r="C53" s="2" t="s">
        <v>17</v>
      </c>
      <c r="D53" s="20">
        <v>2</v>
      </c>
      <c r="E53" s="20">
        <v>0</v>
      </c>
      <c r="F53" s="5">
        <v>0</v>
      </c>
      <c r="G53" s="16">
        <v>0</v>
      </c>
      <c r="H53" s="26" t="str">
        <f t="shared" si="2"/>
        <v>0%p</v>
      </c>
    </row>
    <row r="54" spans="2:8" x14ac:dyDescent="0.3">
      <c r="B54" s="2" t="s">
        <v>97</v>
      </c>
      <c r="C54" s="2" t="s">
        <v>2</v>
      </c>
      <c r="D54" s="20">
        <v>2</v>
      </c>
      <c r="E54" s="20">
        <v>0</v>
      </c>
      <c r="F54" s="5">
        <v>0</v>
      </c>
      <c r="G54" s="16">
        <v>0</v>
      </c>
      <c r="H54" s="26" t="str">
        <f t="shared" si="2"/>
        <v>0%p</v>
      </c>
    </row>
    <row r="55" spans="2:8" x14ac:dyDescent="0.3">
      <c r="B55" s="2" t="s">
        <v>97</v>
      </c>
      <c r="C55" s="2" t="s">
        <v>11</v>
      </c>
      <c r="D55" s="20">
        <v>12</v>
      </c>
      <c r="E55" s="20">
        <v>0</v>
      </c>
      <c r="F55" s="5">
        <v>0</v>
      </c>
      <c r="G55" s="16">
        <v>0</v>
      </c>
      <c r="H55" s="26" t="str">
        <f t="shared" si="2"/>
        <v>0%p</v>
      </c>
    </row>
    <row r="56" spans="2:8" x14ac:dyDescent="0.3">
      <c r="B56" s="2" t="s">
        <v>97</v>
      </c>
      <c r="C56" s="2" t="s">
        <v>105</v>
      </c>
      <c r="D56" s="20">
        <v>1</v>
      </c>
      <c r="E56" s="20">
        <v>0</v>
      </c>
      <c r="F56" s="5">
        <v>0</v>
      </c>
      <c r="G56" s="16">
        <v>0</v>
      </c>
      <c r="H56" s="26" t="str">
        <f t="shared" si="2"/>
        <v>0%p</v>
      </c>
    </row>
    <row r="57" spans="2:8" x14ac:dyDescent="0.3">
      <c r="B57" s="2" t="s">
        <v>4</v>
      </c>
      <c r="C57" s="2" t="s">
        <v>70</v>
      </c>
      <c r="D57" s="20">
        <v>53</v>
      </c>
      <c r="E57" s="20">
        <v>0</v>
      </c>
      <c r="F57" s="5">
        <v>0</v>
      </c>
      <c r="G57" s="16">
        <v>0</v>
      </c>
      <c r="H57" s="26" t="str">
        <f t="shared" si="2"/>
        <v>0%p</v>
      </c>
    </row>
    <row r="58" spans="2:8" x14ac:dyDescent="0.3">
      <c r="B58" s="2" t="s">
        <v>4</v>
      </c>
      <c r="C58" s="2" t="s">
        <v>106</v>
      </c>
      <c r="D58" s="20">
        <v>1</v>
      </c>
      <c r="E58" s="20">
        <v>0</v>
      </c>
      <c r="F58" s="5">
        <v>0</v>
      </c>
      <c r="G58" s="16">
        <v>0</v>
      </c>
      <c r="H58" s="26" t="str">
        <f t="shared" si="2"/>
        <v>0%p</v>
      </c>
    </row>
    <row r="59" spans="2:8" x14ac:dyDescent="0.3">
      <c r="B59" s="2" t="s">
        <v>4</v>
      </c>
      <c r="C59" s="2" t="s">
        <v>59</v>
      </c>
      <c r="D59" s="20">
        <v>35</v>
      </c>
      <c r="E59" s="20">
        <v>0</v>
      </c>
      <c r="F59" s="5">
        <v>0</v>
      </c>
      <c r="G59" s="16">
        <v>0</v>
      </c>
      <c r="H59" s="26" t="str">
        <f t="shared" si="2"/>
        <v>0%p</v>
      </c>
    </row>
    <row r="60" spans="2:8" x14ac:dyDescent="0.3">
      <c r="B60" s="2" t="s">
        <v>4</v>
      </c>
      <c r="C60" s="2" t="s">
        <v>107</v>
      </c>
      <c r="D60" s="20">
        <v>1</v>
      </c>
      <c r="E60" s="20">
        <v>0</v>
      </c>
      <c r="F60" s="5">
        <v>0</v>
      </c>
      <c r="G60" s="16">
        <v>0</v>
      </c>
      <c r="H60" s="26" t="str">
        <f t="shared" si="2"/>
        <v>0%p</v>
      </c>
    </row>
    <row r="61" spans="2:8" x14ac:dyDescent="0.3">
      <c r="B61" s="2" t="s">
        <v>4</v>
      </c>
      <c r="C61" s="2" t="s">
        <v>22</v>
      </c>
      <c r="D61" s="20">
        <v>59</v>
      </c>
      <c r="E61" s="20">
        <v>0</v>
      </c>
      <c r="F61" s="5">
        <v>0</v>
      </c>
      <c r="G61" s="16">
        <v>1.5900000000000001E-2</v>
      </c>
      <c r="H61" s="26" t="str">
        <f t="shared" si="2"/>
        <v>-1.59%p</v>
      </c>
    </row>
    <row r="62" spans="2:8" x14ac:dyDescent="0.3">
      <c r="B62" s="2" t="s">
        <v>4</v>
      </c>
      <c r="C62" s="2" t="s">
        <v>10</v>
      </c>
      <c r="D62" s="20">
        <v>11</v>
      </c>
      <c r="E62" s="20">
        <v>0</v>
      </c>
      <c r="F62" s="5">
        <v>0</v>
      </c>
      <c r="G62" s="16">
        <v>0</v>
      </c>
      <c r="H62" s="26" t="str">
        <f t="shared" si="2"/>
        <v>0%p</v>
      </c>
    </row>
    <row r="63" spans="2:8" x14ac:dyDescent="0.3">
      <c r="B63" s="2" t="s">
        <v>4</v>
      </c>
      <c r="C63" s="2" t="s">
        <v>23</v>
      </c>
      <c r="D63" s="20">
        <v>7</v>
      </c>
      <c r="E63" s="20">
        <v>0</v>
      </c>
      <c r="F63" s="5">
        <v>0</v>
      </c>
      <c r="G63" s="16">
        <v>0</v>
      </c>
      <c r="H63" s="26" t="str">
        <f t="shared" si="2"/>
        <v>0%p</v>
      </c>
    </row>
    <row r="64" spans="2:8" x14ac:dyDescent="0.3">
      <c r="B64" s="2" t="s">
        <v>4</v>
      </c>
      <c r="C64" s="2" t="s">
        <v>108</v>
      </c>
      <c r="D64" s="20">
        <v>2</v>
      </c>
      <c r="E64" s="20">
        <v>0</v>
      </c>
      <c r="F64" s="5">
        <v>0</v>
      </c>
      <c r="G64" s="16">
        <v>0</v>
      </c>
      <c r="H64" s="26" t="str">
        <f t="shared" si="2"/>
        <v>0%p</v>
      </c>
    </row>
    <row r="65" spans="2:8" x14ac:dyDescent="0.3">
      <c r="B65" s="2" t="s">
        <v>12</v>
      </c>
      <c r="C65" s="2" t="s">
        <v>109</v>
      </c>
      <c r="D65" s="20">
        <v>1</v>
      </c>
      <c r="E65" s="20">
        <v>0</v>
      </c>
      <c r="F65" s="5">
        <v>0</v>
      </c>
      <c r="G65" s="16">
        <v>0</v>
      </c>
      <c r="H65" s="26" t="str">
        <f t="shared" si="2"/>
        <v>0%p</v>
      </c>
    </row>
    <row r="66" spans="2:8" x14ac:dyDescent="0.3">
      <c r="B66" s="2" t="s">
        <v>12</v>
      </c>
      <c r="C66" s="2" t="s">
        <v>79</v>
      </c>
      <c r="D66" s="20">
        <v>6</v>
      </c>
      <c r="E66" s="20">
        <v>0</v>
      </c>
      <c r="F66" s="5">
        <v>0</v>
      </c>
      <c r="G66" s="16">
        <v>0</v>
      </c>
      <c r="H66" s="26" t="str">
        <f t="shared" si="2"/>
        <v>0%p</v>
      </c>
    </row>
    <row r="67" spans="2:8" x14ac:dyDescent="0.3">
      <c r="B67" s="18" t="s">
        <v>12</v>
      </c>
      <c r="C67" s="18" t="s">
        <v>67</v>
      </c>
      <c r="D67" s="19">
        <v>54</v>
      </c>
      <c r="E67" s="19">
        <v>0</v>
      </c>
      <c r="F67" s="16">
        <v>0</v>
      </c>
      <c r="G67" s="16">
        <v>0</v>
      </c>
      <c r="H67" s="26" t="str">
        <f t="shared" si="2"/>
        <v>0%p</v>
      </c>
    </row>
    <row r="68" spans="2:8" x14ac:dyDescent="0.3">
      <c r="B68" s="2" t="s">
        <v>0</v>
      </c>
      <c r="C68" s="2" t="s">
        <v>37</v>
      </c>
      <c r="D68" s="20">
        <v>47</v>
      </c>
      <c r="E68" s="20">
        <v>0</v>
      </c>
      <c r="F68" s="5">
        <v>0</v>
      </c>
      <c r="G68" s="16">
        <v>0</v>
      </c>
      <c r="H68" s="26" t="str">
        <f t="shared" si="2"/>
        <v>0%p</v>
      </c>
    </row>
    <row r="69" spans="2:8" x14ac:dyDescent="0.3">
      <c r="B69" s="2" t="s">
        <v>0</v>
      </c>
      <c r="C69" s="2" t="s">
        <v>110</v>
      </c>
      <c r="D69" s="20">
        <v>1</v>
      </c>
      <c r="E69" s="20">
        <v>0</v>
      </c>
      <c r="F69" s="5">
        <v>0</v>
      </c>
      <c r="G69" s="16">
        <v>0</v>
      </c>
      <c r="H69" s="26" t="str">
        <f t="shared" si="2"/>
        <v>0%p</v>
      </c>
    </row>
    <row r="70" spans="2:8" x14ac:dyDescent="0.3">
      <c r="B70" s="2" t="s">
        <v>0</v>
      </c>
      <c r="C70" s="2" t="s">
        <v>111</v>
      </c>
      <c r="D70" s="20">
        <v>1</v>
      </c>
      <c r="E70" s="20">
        <v>0</v>
      </c>
      <c r="F70" s="5">
        <v>0</v>
      </c>
      <c r="G70" s="16">
        <v>0</v>
      </c>
      <c r="H70" s="26" t="str">
        <f t="shared" si="2"/>
        <v>0%p</v>
      </c>
    </row>
    <row r="71" spans="2:8" x14ac:dyDescent="0.3">
      <c r="B71" s="18" t="s">
        <v>0</v>
      </c>
      <c r="C71" s="18" t="s">
        <v>69</v>
      </c>
      <c r="D71" s="19">
        <v>7</v>
      </c>
      <c r="E71" s="19">
        <v>0</v>
      </c>
      <c r="F71" s="16">
        <v>0</v>
      </c>
      <c r="G71" s="16">
        <v>3.3300000000000003E-2</v>
      </c>
      <c r="H71" s="26" t="str">
        <f t="shared" si="2"/>
        <v>-3.33%p</v>
      </c>
    </row>
    <row r="72" spans="2:8" x14ac:dyDescent="0.3">
      <c r="B72" s="2" t="s">
        <v>0</v>
      </c>
      <c r="C72" s="2" t="s">
        <v>57</v>
      </c>
      <c r="D72" s="20">
        <v>18</v>
      </c>
      <c r="E72" s="20">
        <v>0</v>
      </c>
      <c r="F72" s="5">
        <v>0</v>
      </c>
      <c r="G72" s="16">
        <v>0</v>
      </c>
      <c r="H72" s="26" t="str">
        <f t="shared" si="2"/>
        <v>0%p</v>
      </c>
    </row>
    <row r="73" spans="2:8" x14ac:dyDescent="0.3">
      <c r="B73" s="2" t="s">
        <v>0</v>
      </c>
      <c r="C73" s="2" t="s">
        <v>98</v>
      </c>
      <c r="D73" s="20">
        <v>14</v>
      </c>
      <c r="E73" s="20">
        <v>0</v>
      </c>
      <c r="F73" s="5">
        <v>0</v>
      </c>
      <c r="G73" s="16">
        <v>0</v>
      </c>
      <c r="H73" s="26" t="str">
        <f t="shared" si="2"/>
        <v>0%p</v>
      </c>
    </row>
    <row r="74" spans="2:8" x14ac:dyDescent="0.3">
      <c r="B74" s="2" t="s">
        <v>0</v>
      </c>
      <c r="C74" s="2" t="s">
        <v>99</v>
      </c>
      <c r="D74" s="20">
        <v>8</v>
      </c>
      <c r="E74" s="20">
        <v>0</v>
      </c>
      <c r="F74" s="5">
        <v>0</v>
      </c>
      <c r="G74" s="16">
        <v>0</v>
      </c>
      <c r="H74" s="26" t="str">
        <f t="shared" si="2"/>
        <v>0%p</v>
      </c>
    </row>
    <row r="75" spans="2:8" x14ac:dyDescent="0.3">
      <c r="B75" s="2" t="s">
        <v>0</v>
      </c>
      <c r="C75" s="2" t="s">
        <v>7</v>
      </c>
      <c r="D75" s="20">
        <v>43</v>
      </c>
      <c r="E75" s="20">
        <v>0</v>
      </c>
      <c r="F75" s="5">
        <v>0</v>
      </c>
      <c r="G75" s="16">
        <v>0</v>
      </c>
      <c r="H75" s="26" t="str">
        <f t="shared" si="2"/>
        <v>0%p</v>
      </c>
    </row>
    <row r="76" spans="2:8" x14ac:dyDescent="0.3">
      <c r="B76" s="2" t="s">
        <v>0</v>
      </c>
      <c r="C76" s="2" t="s">
        <v>41</v>
      </c>
      <c r="D76" s="20">
        <v>35</v>
      </c>
      <c r="E76" s="20">
        <v>0</v>
      </c>
      <c r="F76" s="5">
        <v>0</v>
      </c>
      <c r="G76" s="16">
        <v>0</v>
      </c>
      <c r="H76" s="26" t="str">
        <f t="shared" si="2"/>
        <v>0%p</v>
      </c>
    </row>
    <row r="77" spans="2:8" x14ac:dyDescent="0.3">
      <c r="B77" s="2" t="s">
        <v>0</v>
      </c>
      <c r="C77" s="2" t="s">
        <v>45</v>
      </c>
      <c r="D77" s="20">
        <v>53</v>
      </c>
      <c r="E77" s="20">
        <v>0</v>
      </c>
      <c r="F77" s="5">
        <v>0</v>
      </c>
      <c r="G77" s="16">
        <v>0</v>
      </c>
      <c r="H77" s="26" t="str">
        <f t="shared" si="2"/>
        <v>0%p</v>
      </c>
    </row>
    <row r="78" spans="2:8" x14ac:dyDescent="0.3">
      <c r="B78" s="2" t="s">
        <v>0</v>
      </c>
      <c r="C78" s="2" t="s">
        <v>14</v>
      </c>
      <c r="D78" s="20">
        <v>43</v>
      </c>
      <c r="E78" s="20">
        <v>0</v>
      </c>
      <c r="F78" s="5">
        <v>0</v>
      </c>
      <c r="G78" s="16">
        <v>0</v>
      </c>
      <c r="H78" s="26" t="str">
        <f t="shared" si="2"/>
        <v>0%p</v>
      </c>
    </row>
    <row r="79" spans="2:8" x14ac:dyDescent="0.3">
      <c r="B79" s="2" t="s">
        <v>1</v>
      </c>
      <c r="C79" s="2" t="s">
        <v>100</v>
      </c>
      <c r="D79" s="20">
        <v>1</v>
      </c>
      <c r="E79" s="20">
        <v>0</v>
      </c>
      <c r="F79" s="5">
        <v>0</v>
      </c>
      <c r="G79" s="16">
        <v>0</v>
      </c>
      <c r="H79" s="26" t="str">
        <f t="shared" si="2"/>
        <v>0%p</v>
      </c>
    </row>
    <row r="80" spans="2:8" x14ac:dyDescent="0.3">
      <c r="B80" s="2" t="s">
        <v>1</v>
      </c>
      <c r="C80" s="2" t="s">
        <v>29</v>
      </c>
      <c r="D80" s="20">
        <v>1</v>
      </c>
      <c r="E80" s="20">
        <v>0</v>
      </c>
      <c r="F80" s="5">
        <v>0</v>
      </c>
      <c r="G80" s="16">
        <v>0</v>
      </c>
      <c r="H80" s="26" t="str">
        <f t="shared" si="2"/>
        <v>0%p</v>
      </c>
    </row>
    <row r="81" spans="2:8" x14ac:dyDescent="0.3">
      <c r="B81" s="2" t="s">
        <v>1</v>
      </c>
      <c r="C81" s="2" t="s">
        <v>112</v>
      </c>
      <c r="D81" s="20">
        <v>1</v>
      </c>
      <c r="E81" s="20">
        <v>0</v>
      </c>
      <c r="F81" s="5">
        <v>0</v>
      </c>
      <c r="G81" s="16">
        <v>0</v>
      </c>
      <c r="H81" s="26" t="str">
        <f t="shared" ref="H81:H116" si="3">CONCATENATE(ROUND((F81-G81)*100, 2),"%p")</f>
        <v>0%p</v>
      </c>
    </row>
    <row r="82" spans="2:8" x14ac:dyDescent="0.3">
      <c r="B82" s="18" t="s">
        <v>1</v>
      </c>
      <c r="C82" s="18" t="s">
        <v>39</v>
      </c>
      <c r="D82" s="19">
        <v>18</v>
      </c>
      <c r="E82" s="19">
        <v>0</v>
      </c>
      <c r="F82" s="16">
        <v>0</v>
      </c>
      <c r="G82" s="16">
        <v>0</v>
      </c>
      <c r="H82" s="26" t="str">
        <f t="shared" si="3"/>
        <v>0%p</v>
      </c>
    </row>
    <row r="83" spans="2:8" x14ac:dyDescent="0.3">
      <c r="B83" s="2" t="s">
        <v>1</v>
      </c>
      <c r="C83" s="2" t="s">
        <v>76</v>
      </c>
      <c r="D83" s="20">
        <v>96</v>
      </c>
      <c r="E83" s="20">
        <v>0</v>
      </c>
      <c r="F83" s="5">
        <v>0</v>
      </c>
      <c r="G83" s="16">
        <v>0</v>
      </c>
      <c r="H83" s="26" t="str">
        <f t="shared" si="3"/>
        <v>0%p</v>
      </c>
    </row>
    <row r="84" spans="2:8" x14ac:dyDescent="0.3">
      <c r="B84" s="2" t="s">
        <v>1</v>
      </c>
      <c r="C84" s="2" t="s">
        <v>113</v>
      </c>
      <c r="D84" s="20">
        <v>1</v>
      </c>
      <c r="E84" s="20">
        <v>0</v>
      </c>
      <c r="F84" s="5">
        <v>0</v>
      </c>
      <c r="G84" s="16">
        <v>0</v>
      </c>
      <c r="H84" s="26" t="str">
        <f t="shared" si="3"/>
        <v>0%p</v>
      </c>
    </row>
    <row r="85" spans="2:8" x14ac:dyDescent="0.3">
      <c r="B85" s="2" t="s">
        <v>1</v>
      </c>
      <c r="C85" s="2" t="s">
        <v>64</v>
      </c>
      <c r="D85" s="20">
        <v>60</v>
      </c>
      <c r="E85" s="20">
        <v>0</v>
      </c>
      <c r="F85" s="5">
        <v>0</v>
      </c>
      <c r="G85" s="16">
        <v>0</v>
      </c>
      <c r="H85" s="26" t="str">
        <f t="shared" si="3"/>
        <v>0%p</v>
      </c>
    </row>
    <row r="86" spans="2:8" x14ac:dyDescent="0.3">
      <c r="B86" s="2" t="s">
        <v>1</v>
      </c>
      <c r="C86" s="2" t="s">
        <v>114</v>
      </c>
      <c r="D86" s="20">
        <v>1</v>
      </c>
      <c r="E86" s="20">
        <v>0</v>
      </c>
      <c r="F86" s="5">
        <v>0</v>
      </c>
      <c r="G86" s="16">
        <v>0</v>
      </c>
      <c r="H86" s="26" t="str">
        <f t="shared" si="3"/>
        <v>0%p</v>
      </c>
    </row>
    <row r="87" spans="2:8" x14ac:dyDescent="0.3">
      <c r="B87" s="2" t="s">
        <v>1</v>
      </c>
      <c r="C87" s="2" t="s">
        <v>77</v>
      </c>
      <c r="D87" s="20">
        <v>17</v>
      </c>
      <c r="E87" s="20">
        <v>0</v>
      </c>
      <c r="F87" s="5">
        <v>0</v>
      </c>
      <c r="G87" s="16">
        <v>0</v>
      </c>
      <c r="H87" s="26" t="str">
        <f t="shared" si="3"/>
        <v>0%p</v>
      </c>
    </row>
    <row r="88" spans="2:8" x14ac:dyDescent="0.3">
      <c r="B88" s="2" t="s">
        <v>1</v>
      </c>
      <c r="C88" s="2" t="s">
        <v>53</v>
      </c>
      <c r="D88" s="20">
        <v>1</v>
      </c>
      <c r="E88" s="20">
        <v>0</v>
      </c>
      <c r="F88" s="5">
        <v>0</v>
      </c>
      <c r="G88" s="16">
        <v>0</v>
      </c>
      <c r="H88" s="26" t="str">
        <f t="shared" si="3"/>
        <v>0%p</v>
      </c>
    </row>
    <row r="89" spans="2:8" x14ac:dyDescent="0.3">
      <c r="B89" s="2" t="s">
        <v>1</v>
      </c>
      <c r="C89" s="2" t="s">
        <v>44</v>
      </c>
      <c r="D89" s="20">
        <v>1</v>
      </c>
      <c r="E89" s="20">
        <v>0</v>
      </c>
      <c r="F89" s="5">
        <v>0</v>
      </c>
      <c r="G89" s="16">
        <v>0</v>
      </c>
      <c r="H89" s="26" t="str">
        <f t="shared" si="3"/>
        <v>0%p</v>
      </c>
    </row>
    <row r="90" spans="2:8" x14ac:dyDescent="0.3">
      <c r="B90" s="2" t="s">
        <v>1</v>
      </c>
      <c r="C90" s="2" t="s">
        <v>115</v>
      </c>
      <c r="D90" s="20">
        <v>1</v>
      </c>
      <c r="E90" s="20">
        <v>0</v>
      </c>
      <c r="F90" s="5">
        <v>0</v>
      </c>
      <c r="G90" s="16">
        <v>0</v>
      </c>
      <c r="H90" s="26" t="str">
        <f t="shared" si="3"/>
        <v>0%p</v>
      </c>
    </row>
    <row r="91" spans="2:8" x14ac:dyDescent="0.3">
      <c r="B91" s="2" t="s">
        <v>1</v>
      </c>
      <c r="C91" s="2" t="s">
        <v>35</v>
      </c>
      <c r="D91" s="20">
        <v>1</v>
      </c>
      <c r="E91" s="20">
        <v>0</v>
      </c>
      <c r="F91" s="5">
        <v>0</v>
      </c>
      <c r="G91" s="16">
        <v>0</v>
      </c>
      <c r="H91" s="26" t="str">
        <f t="shared" si="3"/>
        <v>0%p</v>
      </c>
    </row>
    <row r="92" spans="2:8" x14ac:dyDescent="0.3">
      <c r="B92" s="2" t="s">
        <v>1</v>
      </c>
      <c r="C92" s="2" t="s">
        <v>101</v>
      </c>
      <c r="D92" s="20">
        <v>1</v>
      </c>
      <c r="E92" s="20">
        <v>0</v>
      </c>
      <c r="F92" s="5">
        <v>0</v>
      </c>
      <c r="G92" s="16">
        <v>0</v>
      </c>
      <c r="H92" s="26" t="str">
        <f t="shared" si="3"/>
        <v>0%p</v>
      </c>
    </row>
    <row r="93" spans="2:8" x14ac:dyDescent="0.3">
      <c r="B93" s="2" t="s">
        <v>1</v>
      </c>
      <c r="C93" s="2" t="s">
        <v>116</v>
      </c>
      <c r="D93" s="20">
        <v>1</v>
      </c>
      <c r="E93" s="20">
        <v>0</v>
      </c>
      <c r="F93" s="5">
        <v>0</v>
      </c>
      <c r="G93" s="16">
        <v>0</v>
      </c>
      <c r="H93" s="26" t="str">
        <f t="shared" si="3"/>
        <v>0%p</v>
      </c>
    </row>
    <row r="94" spans="2:8" x14ac:dyDescent="0.3">
      <c r="B94" s="2" t="s">
        <v>1</v>
      </c>
      <c r="C94" s="2" t="s">
        <v>102</v>
      </c>
      <c r="D94" s="20">
        <v>1</v>
      </c>
      <c r="E94" s="20">
        <v>0</v>
      </c>
      <c r="F94" s="5">
        <v>0</v>
      </c>
      <c r="G94" s="16">
        <v>0</v>
      </c>
      <c r="H94" s="26" t="str">
        <f t="shared" si="3"/>
        <v>0%p</v>
      </c>
    </row>
    <row r="95" spans="2:8" x14ac:dyDescent="0.3">
      <c r="B95" s="2" t="s">
        <v>1</v>
      </c>
      <c r="C95" s="2" t="s">
        <v>56</v>
      </c>
      <c r="D95" s="20">
        <v>33</v>
      </c>
      <c r="E95" s="20">
        <v>0</v>
      </c>
      <c r="F95" s="5">
        <v>0</v>
      </c>
      <c r="G95" s="16">
        <v>0</v>
      </c>
      <c r="H95" s="26" t="str">
        <f t="shared" si="3"/>
        <v>0%p</v>
      </c>
    </row>
    <row r="96" spans="2:8" x14ac:dyDescent="0.3">
      <c r="B96" s="2" t="s">
        <v>1</v>
      </c>
      <c r="C96" s="2" t="s">
        <v>60</v>
      </c>
      <c r="D96" s="20">
        <v>5</v>
      </c>
      <c r="E96" s="20">
        <v>0</v>
      </c>
      <c r="F96" s="5">
        <v>0</v>
      </c>
      <c r="G96" s="16">
        <v>1</v>
      </c>
      <c r="H96" s="26" t="str">
        <f t="shared" si="3"/>
        <v>-100%p</v>
      </c>
    </row>
    <row r="97" spans="2:8" x14ac:dyDescent="0.3">
      <c r="B97" s="2" t="s">
        <v>1</v>
      </c>
      <c r="C97" s="2" t="s">
        <v>24</v>
      </c>
      <c r="D97" s="20">
        <v>8</v>
      </c>
      <c r="E97" s="20">
        <v>0</v>
      </c>
      <c r="F97" s="5">
        <v>0</v>
      </c>
      <c r="G97" s="16">
        <v>0</v>
      </c>
      <c r="H97" s="26" t="str">
        <f t="shared" si="3"/>
        <v>0%p</v>
      </c>
    </row>
    <row r="98" spans="2:8" x14ac:dyDescent="0.3">
      <c r="B98" s="2" t="s">
        <v>1</v>
      </c>
      <c r="C98" s="2" t="s">
        <v>9</v>
      </c>
      <c r="D98" s="20">
        <v>1</v>
      </c>
      <c r="E98" s="20">
        <v>0</v>
      </c>
      <c r="F98" s="5">
        <v>0</v>
      </c>
      <c r="G98" s="16">
        <v>0</v>
      </c>
      <c r="H98" s="26" t="str">
        <f t="shared" si="3"/>
        <v>0%p</v>
      </c>
    </row>
    <row r="99" spans="2:8" x14ac:dyDescent="0.3">
      <c r="B99" s="2" t="s">
        <v>1</v>
      </c>
      <c r="C99" s="2" t="s">
        <v>31</v>
      </c>
      <c r="D99" s="20">
        <v>10</v>
      </c>
      <c r="E99" s="20">
        <v>0</v>
      </c>
      <c r="F99" s="5">
        <v>0</v>
      </c>
      <c r="G99" s="16">
        <v>0</v>
      </c>
      <c r="H99" s="26" t="str">
        <f t="shared" si="3"/>
        <v>0%p</v>
      </c>
    </row>
    <row r="100" spans="2:8" x14ac:dyDescent="0.3">
      <c r="B100" s="2" t="s">
        <v>1</v>
      </c>
      <c r="C100" s="2" t="s">
        <v>62</v>
      </c>
      <c r="D100" s="20">
        <v>35</v>
      </c>
      <c r="E100" s="20">
        <v>0</v>
      </c>
      <c r="F100" s="5">
        <v>0</v>
      </c>
      <c r="G100" s="16">
        <v>0</v>
      </c>
      <c r="H100" s="26" t="str">
        <f t="shared" si="3"/>
        <v>0%p</v>
      </c>
    </row>
    <row r="101" spans="2:8" x14ac:dyDescent="0.3">
      <c r="B101" s="2" t="s">
        <v>1</v>
      </c>
      <c r="C101" s="2" t="s">
        <v>88</v>
      </c>
      <c r="D101" s="20">
        <v>1</v>
      </c>
      <c r="E101" s="20">
        <v>0</v>
      </c>
      <c r="F101" s="5">
        <v>0</v>
      </c>
      <c r="G101" s="16">
        <v>0</v>
      </c>
      <c r="H101" s="26" t="str">
        <f t="shared" si="3"/>
        <v>0%p</v>
      </c>
    </row>
    <row r="102" spans="2:8" x14ac:dyDescent="0.3">
      <c r="B102" s="2" t="s">
        <v>1</v>
      </c>
      <c r="C102" s="2" t="s">
        <v>73</v>
      </c>
      <c r="D102" s="20">
        <v>17</v>
      </c>
      <c r="E102" s="20">
        <v>0</v>
      </c>
      <c r="F102" s="5">
        <v>0</v>
      </c>
      <c r="G102" s="16">
        <v>0</v>
      </c>
      <c r="H102" s="26" t="str">
        <f t="shared" si="3"/>
        <v>0%p</v>
      </c>
    </row>
    <row r="103" spans="2:8" x14ac:dyDescent="0.3">
      <c r="B103" s="2" t="s">
        <v>1</v>
      </c>
      <c r="C103" s="2" t="s">
        <v>34</v>
      </c>
      <c r="D103" s="20">
        <v>1</v>
      </c>
      <c r="E103" s="20">
        <v>0</v>
      </c>
      <c r="F103" s="5">
        <v>0</v>
      </c>
      <c r="G103" s="16">
        <v>0</v>
      </c>
      <c r="H103" s="26" t="str">
        <f t="shared" si="3"/>
        <v>0%p</v>
      </c>
    </row>
    <row r="104" spans="2:8" x14ac:dyDescent="0.3">
      <c r="B104" s="2" t="s">
        <v>1</v>
      </c>
      <c r="C104" s="2" t="s">
        <v>89</v>
      </c>
      <c r="D104" s="20">
        <v>2</v>
      </c>
      <c r="E104" s="20">
        <v>0</v>
      </c>
      <c r="F104" s="5">
        <v>0</v>
      </c>
      <c r="G104" s="16">
        <v>0</v>
      </c>
      <c r="H104" s="26" t="str">
        <f t="shared" si="3"/>
        <v>0%p</v>
      </c>
    </row>
    <row r="105" spans="2:8" x14ac:dyDescent="0.3">
      <c r="B105" s="2" t="s">
        <v>1</v>
      </c>
      <c r="C105" s="2" t="s">
        <v>16</v>
      </c>
      <c r="D105" s="4">
        <v>20</v>
      </c>
      <c r="E105" s="20">
        <v>0</v>
      </c>
      <c r="F105" s="5">
        <v>0</v>
      </c>
      <c r="G105" s="16">
        <v>0</v>
      </c>
      <c r="H105" s="26" t="str">
        <f t="shared" si="3"/>
        <v>0%p</v>
      </c>
    </row>
    <row r="106" spans="2:8" x14ac:dyDescent="0.3">
      <c r="B106" s="2" t="s">
        <v>1</v>
      </c>
      <c r="C106" s="2" t="s">
        <v>20</v>
      </c>
      <c r="D106" s="4">
        <v>1</v>
      </c>
      <c r="E106" s="20">
        <v>0</v>
      </c>
      <c r="F106" s="5">
        <v>0</v>
      </c>
      <c r="G106" s="16">
        <v>0</v>
      </c>
      <c r="H106" s="26" t="str">
        <f t="shared" si="3"/>
        <v>0%p</v>
      </c>
    </row>
    <row r="107" spans="2:8" x14ac:dyDescent="0.3">
      <c r="B107" s="2" t="s">
        <v>1</v>
      </c>
      <c r="C107" s="2" t="s">
        <v>117</v>
      </c>
      <c r="D107" s="4">
        <v>18</v>
      </c>
      <c r="E107" s="20">
        <v>0</v>
      </c>
      <c r="F107" s="5">
        <v>0</v>
      </c>
      <c r="G107" s="16">
        <v>0</v>
      </c>
      <c r="H107" s="26" t="str">
        <f t="shared" si="3"/>
        <v>0%p</v>
      </c>
    </row>
    <row r="108" spans="2:8" x14ac:dyDescent="0.3">
      <c r="B108" s="2" t="s">
        <v>1</v>
      </c>
      <c r="C108" s="2" t="s">
        <v>118</v>
      </c>
      <c r="D108" s="4">
        <v>1</v>
      </c>
      <c r="E108" s="20">
        <v>0</v>
      </c>
      <c r="F108" s="5">
        <v>0</v>
      </c>
      <c r="G108" s="16">
        <v>0</v>
      </c>
      <c r="H108" s="26" t="str">
        <f t="shared" si="3"/>
        <v>0%p</v>
      </c>
    </row>
    <row r="109" spans="2:8" x14ac:dyDescent="0.3">
      <c r="B109" s="2" t="s">
        <v>1</v>
      </c>
      <c r="C109" s="2" t="s">
        <v>49</v>
      </c>
      <c r="D109" s="4">
        <v>124</v>
      </c>
      <c r="E109" s="20">
        <v>0</v>
      </c>
      <c r="F109" s="5">
        <v>0</v>
      </c>
      <c r="G109" s="16">
        <v>7.1000000000000004E-3</v>
      </c>
      <c r="H109" s="26" t="str">
        <f t="shared" si="3"/>
        <v>-0.71%p</v>
      </c>
    </row>
    <row r="110" spans="2:8" x14ac:dyDescent="0.3">
      <c r="B110" s="2" t="s">
        <v>1</v>
      </c>
      <c r="C110" s="2" t="s">
        <v>119</v>
      </c>
      <c r="D110" s="4">
        <v>2</v>
      </c>
      <c r="E110" s="20">
        <v>0</v>
      </c>
      <c r="F110" s="5">
        <v>0</v>
      </c>
      <c r="G110" s="16">
        <v>0</v>
      </c>
      <c r="H110" s="26" t="str">
        <f t="shared" si="3"/>
        <v>0%p</v>
      </c>
    </row>
    <row r="111" spans="2:8" x14ac:dyDescent="0.3">
      <c r="B111" s="2" t="s">
        <v>1</v>
      </c>
      <c r="C111" s="2" t="s">
        <v>71</v>
      </c>
      <c r="D111" s="4">
        <v>41</v>
      </c>
      <c r="E111" s="20">
        <v>0</v>
      </c>
      <c r="F111" s="5">
        <v>0</v>
      </c>
      <c r="G111" s="16">
        <v>4.3499999999999997E-2</v>
      </c>
      <c r="H111" s="26" t="str">
        <f t="shared" si="3"/>
        <v>-4.35%p</v>
      </c>
    </row>
    <row r="112" spans="2:8" x14ac:dyDescent="0.3">
      <c r="B112" s="2" t="s">
        <v>1</v>
      </c>
      <c r="C112" s="2" t="s">
        <v>6</v>
      </c>
      <c r="D112" s="4">
        <v>54</v>
      </c>
      <c r="E112" s="20">
        <v>0</v>
      </c>
      <c r="F112" s="5">
        <v>0</v>
      </c>
      <c r="G112" s="16">
        <v>0</v>
      </c>
      <c r="H112" s="26" t="str">
        <f t="shared" si="3"/>
        <v>0%p</v>
      </c>
    </row>
    <row r="113" spans="2:8" x14ac:dyDescent="0.3">
      <c r="B113" s="2" t="s">
        <v>1</v>
      </c>
      <c r="C113" s="2" t="s">
        <v>40</v>
      </c>
      <c r="D113" s="4">
        <v>86</v>
      </c>
      <c r="E113" s="20">
        <v>0</v>
      </c>
      <c r="F113" s="5">
        <v>0</v>
      </c>
      <c r="G113" s="16">
        <v>0</v>
      </c>
      <c r="H113" s="26" t="str">
        <f t="shared" si="3"/>
        <v>0%p</v>
      </c>
    </row>
    <row r="114" spans="2:8" x14ac:dyDescent="0.3">
      <c r="B114" s="2" t="s">
        <v>1</v>
      </c>
      <c r="C114" s="2" t="s">
        <v>26</v>
      </c>
      <c r="D114" s="4">
        <v>43</v>
      </c>
      <c r="E114" s="20">
        <v>0</v>
      </c>
      <c r="F114" s="5">
        <v>0</v>
      </c>
      <c r="G114" s="16">
        <v>0</v>
      </c>
      <c r="H114" s="26" t="str">
        <f t="shared" si="3"/>
        <v>0%p</v>
      </c>
    </row>
    <row r="115" spans="2:8" x14ac:dyDescent="0.3">
      <c r="B115" s="2" t="s">
        <v>1</v>
      </c>
      <c r="C115" s="2" t="s">
        <v>90</v>
      </c>
      <c r="D115" s="4">
        <v>1</v>
      </c>
      <c r="E115" s="20">
        <v>0</v>
      </c>
      <c r="F115" s="5">
        <v>0</v>
      </c>
      <c r="G115" s="16">
        <v>0</v>
      </c>
      <c r="H115" s="26" t="str">
        <f t="shared" si="3"/>
        <v>0%p</v>
      </c>
    </row>
    <row r="116" spans="2:8" x14ac:dyDescent="0.3">
      <c r="B116" s="2" t="s">
        <v>1</v>
      </c>
      <c r="C116" s="2" t="s">
        <v>129</v>
      </c>
      <c r="D116" s="4">
        <v>71</v>
      </c>
      <c r="E116" s="20">
        <v>0</v>
      </c>
      <c r="F116" s="5">
        <v>0</v>
      </c>
      <c r="G116" s="16">
        <v>0</v>
      </c>
      <c r="H116" s="26" t="str">
        <f t="shared" si="3"/>
        <v>0%p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21"/>
  <sheetViews>
    <sheetView tabSelected="1" workbookViewId="0">
      <pane ySplit="15" topLeftCell="A16" activePane="bottomLeft" state="frozen"/>
      <selection pane="bottomLeft" activeCell="J7" sqref="J7"/>
    </sheetView>
  </sheetViews>
  <sheetFormatPr defaultRowHeight="12" x14ac:dyDescent="0.3"/>
  <cols>
    <col min="1" max="1" width="2.25" style="17" customWidth="1"/>
    <col min="2" max="3" width="23.125" style="1" customWidth="1"/>
    <col min="4" max="4" width="23.125" style="13" customWidth="1"/>
    <col min="5" max="8" width="23.125" style="1" customWidth="1"/>
    <col min="9" max="16384" width="9" style="17"/>
  </cols>
  <sheetData>
    <row r="1" spans="2:8" ht="7.5" customHeight="1" x14ac:dyDescent="0.3"/>
    <row r="2" spans="2:8" ht="16.5" x14ac:dyDescent="0.3">
      <c r="B2" s="6" t="s">
        <v>94</v>
      </c>
    </row>
    <row r="3" spans="2:8" x14ac:dyDescent="0.3">
      <c r="B3" s="1" t="s">
        <v>93</v>
      </c>
    </row>
    <row r="4" spans="2:8" x14ac:dyDescent="0.3">
      <c r="B4" s="1" t="s">
        <v>104</v>
      </c>
    </row>
    <row r="5" spans="2:8" x14ac:dyDescent="0.3">
      <c r="B5" s="1" t="s">
        <v>120</v>
      </c>
      <c r="G5" s="21"/>
    </row>
    <row r="6" spans="2:8" x14ac:dyDescent="0.3">
      <c r="B6" s="12"/>
    </row>
    <row r="7" spans="2:8" x14ac:dyDescent="0.3">
      <c r="B7" s="3" t="s">
        <v>81</v>
      </c>
      <c r="C7" s="3" t="s">
        <v>86</v>
      </c>
      <c r="D7" s="14" t="s">
        <v>87</v>
      </c>
      <c r="E7" s="3" t="s">
        <v>85</v>
      </c>
      <c r="F7" s="3" t="s">
        <v>92</v>
      </c>
      <c r="G7" s="3" t="s">
        <v>103</v>
      </c>
      <c r="H7" s="22"/>
    </row>
    <row r="8" spans="2:8" x14ac:dyDescent="0.3">
      <c r="B8" s="9" t="s">
        <v>91</v>
      </c>
      <c r="C8" s="10">
        <f>SUM(C9:C13)</f>
        <v>3052</v>
      </c>
      <c r="D8" s="15">
        <f>SUM(D9:D13)</f>
        <v>426</v>
      </c>
      <c r="E8" s="11">
        <f t="shared" ref="E8:E13" si="0">D8/C8</f>
        <v>0.13958060288335516</v>
      </c>
      <c r="F8" s="11">
        <v>0.12271973466003316</v>
      </c>
      <c r="G8" s="25" t="str">
        <f>CONCATENATE(ROUND((E8-F8)*100, 2),"%p")</f>
        <v>1.69%p</v>
      </c>
      <c r="H8" s="23"/>
    </row>
    <row r="9" spans="2:8" x14ac:dyDescent="0.3">
      <c r="B9" s="7" t="s">
        <v>12</v>
      </c>
      <c r="C9" s="32">
        <v>327</v>
      </c>
      <c r="D9" s="32">
        <v>101</v>
      </c>
      <c r="E9" s="32">
        <v>4.3479000000000001</v>
      </c>
      <c r="F9" s="33">
        <v>0.39150943396226401</v>
      </c>
      <c r="G9" s="27" t="str">
        <f>CONCATENATE(ROUND((E9-F9)*100, 2),"%p")</f>
        <v>395.64%p</v>
      </c>
      <c r="H9" s="24"/>
    </row>
    <row r="10" spans="2:8" x14ac:dyDescent="0.3">
      <c r="B10" s="7" t="s">
        <v>0</v>
      </c>
      <c r="C10" s="32">
        <v>809</v>
      </c>
      <c r="D10" s="32">
        <v>232</v>
      </c>
      <c r="E10" s="32">
        <v>4.2756999999999996</v>
      </c>
      <c r="F10" s="33">
        <v>0.25960419091967402</v>
      </c>
      <c r="G10" s="27" t="str">
        <f t="shared" ref="G10:G12" si="1">CONCATENATE(ROUND((E10-F10)*100, 2),"%p")</f>
        <v>401.61%p</v>
      </c>
      <c r="H10" s="23"/>
    </row>
    <row r="11" spans="2:8" x14ac:dyDescent="0.3">
      <c r="B11" s="7" t="s">
        <v>1</v>
      </c>
      <c r="C11" s="32">
        <v>1609</v>
      </c>
      <c r="D11" s="32">
        <v>85</v>
      </c>
      <c r="E11" s="32">
        <v>3.6490999999999998</v>
      </c>
      <c r="F11" s="33">
        <v>3.5582822085889573E-2</v>
      </c>
      <c r="G11" s="27" t="str">
        <f t="shared" si="1"/>
        <v>361.35%p</v>
      </c>
      <c r="H11" s="23"/>
    </row>
    <row r="12" spans="2:8" x14ac:dyDescent="0.3">
      <c r="B12" s="7" t="s">
        <v>4</v>
      </c>
      <c r="C12" s="32">
        <v>288</v>
      </c>
      <c r="D12" s="32">
        <v>8</v>
      </c>
      <c r="E12" s="32">
        <v>0.24679999999999999</v>
      </c>
      <c r="F12" s="33">
        <v>2.0270270270270299E-2</v>
      </c>
      <c r="G12" s="27" t="str">
        <f t="shared" si="1"/>
        <v>22.65%p</v>
      </c>
      <c r="H12" s="23"/>
    </row>
    <row r="13" spans="2:8" x14ac:dyDescent="0.3">
      <c r="B13" s="7" t="s">
        <v>97</v>
      </c>
      <c r="C13" s="34">
        <v>19</v>
      </c>
      <c r="D13" s="35">
        <v>0</v>
      </c>
      <c r="E13" s="36">
        <f t="shared" si="0"/>
        <v>0</v>
      </c>
      <c r="F13" s="33">
        <v>0</v>
      </c>
      <c r="G13" s="27" t="str">
        <f>CONCATENATE(ROUND((E13-F13)*100, 2),"%p")</f>
        <v>0%p</v>
      </c>
      <c r="H13" s="23"/>
    </row>
    <row r="15" spans="2:8" x14ac:dyDescent="0.3">
      <c r="B15" s="3" t="s">
        <v>122</v>
      </c>
      <c r="C15" s="3" t="s">
        <v>82</v>
      </c>
      <c r="D15" s="3" t="s">
        <v>83</v>
      </c>
      <c r="E15" s="3" t="s">
        <v>84</v>
      </c>
      <c r="F15" s="3" t="s">
        <v>85</v>
      </c>
      <c r="G15" s="3" t="s">
        <v>92</v>
      </c>
      <c r="H15" s="3" t="s">
        <v>95</v>
      </c>
    </row>
    <row r="16" spans="2:8" x14ac:dyDescent="0.3">
      <c r="B16" s="37" t="s">
        <v>4</v>
      </c>
      <c r="C16" s="37" t="s">
        <v>22</v>
      </c>
      <c r="D16" s="37">
        <v>59</v>
      </c>
      <c r="E16" s="37">
        <v>1</v>
      </c>
      <c r="F16" s="38">
        <v>1.6899999999999998E-2</v>
      </c>
      <c r="G16" s="36">
        <f>VLOOKUP(C16,'AMS Report 메뉴 사용 현황'!C:F,4,FALSE)</f>
        <v>0</v>
      </c>
      <c r="H16" s="26" t="str">
        <f>CONCATENATE(ROUND((F16-G16)*100, 2),"%p")</f>
        <v>1.69%p</v>
      </c>
    </row>
    <row r="17" spans="2:8" x14ac:dyDescent="0.3">
      <c r="B17" s="37" t="s">
        <v>4</v>
      </c>
      <c r="C17" s="37" t="s">
        <v>15</v>
      </c>
      <c r="D17" s="37">
        <v>67</v>
      </c>
      <c r="E17" s="37">
        <v>2</v>
      </c>
      <c r="F17" s="38">
        <v>2.9899999999999999E-2</v>
      </c>
      <c r="G17" s="36">
        <f>VLOOKUP(C17,'AMS Report 메뉴 사용 현황'!C:F,4,FALSE)</f>
        <v>3.0800000000000001E-2</v>
      </c>
      <c r="H17" s="26" t="str">
        <f t="shared" ref="H17:H80" si="2">CONCATENATE(ROUND((F17-G17)*100, 2),"%p")</f>
        <v>-0.09%p</v>
      </c>
    </row>
    <row r="18" spans="2:8" x14ac:dyDescent="0.3">
      <c r="B18" s="37" t="s">
        <v>4</v>
      </c>
      <c r="C18" s="37" t="s">
        <v>47</v>
      </c>
      <c r="D18" s="37">
        <v>25</v>
      </c>
      <c r="E18" s="37">
        <v>3</v>
      </c>
      <c r="F18" s="38">
        <v>0.12</v>
      </c>
      <c r="G18" s="36">
        <f>VLOOKUP(C18,'AMS Report 메뉴 사용 현황'!C:F,4,FALSE)</f>
        <v>0.08</v>
      </c>
      <c r="H18" s="26" t="str">
        <f t="shared" si="2"/>
        <v>4%p</v>
      </c>
    </row>
    <row r="19" spans="2:8" x14ac:dyDescent="0.3">
      <c r="B19" s="37" t="s">
        <v>4</v>
      </c>
      <c r="C19" s="37" t="s">
        <v>74</v>
      </c>
      <c r="D19" s="37">
        <v>25</v>
      </c>
      <c r="E19" s="37">
        <v>2</v>
      </c>
      <c r="F19" s="38">
        <v>0.08</v>
      </c>
      <c r="G19" s="36">
        <f>VLOOKUP(C19,'AMS Report 메뉴 사용 현황'!C:F,4,FALSE)</f>
        <v>4.1700000000000001E-2</v>
      </c>
      <c r="H19" s="26" t="str">
        <f>CONCATENATE(ROUND((F19-G19)*100, 2),"%p")</f>
        <v>3.83%p</v>
      </c>
    </row>
    <row r="20" spans="2:8" x14ac:dyDescent="0.3">
      <c r="B20" s="37" t="s">
        <v>12</v>
      </c>
      <c r="C20" s="37" t="s">
        <v>28</v>
      </c>
      <c r="D20" s="37">
        <v>30</v>
      </c>
      <c r="E20" s="37">
        <v>20</v>
      </c>
      <c r="F20" s="38">
        <v>0.66669999999999996</v>
      </c>
      <c r="G20" s="36">
        <f>VLOOKUP(C20,'AMS Report 메뉴 사용 현황'!C:F,4,FALSE)</f>
        <v>0.66669999999999996</v>
      </c>
      <c r="H20" s="26" t="str">
        <f t="shared" si="2"/>
        <v>0%p</v>
      </c>
    </row>
    <row r="21" spans="2:8" x14ac:dyDescent="0.3">
      <c r="B21" s="37" t="s">
        <v>12</v>
      </c>
      <c r="C21" s="37" t="s">
        <v>65</v>
      </c>
      <c r="D21" s="37">
        <v>17</v>
      </c>
      <c r="E21" s="37">
        <v>18</v>
      </c>
      <c r="F21" s="38">
        <v>1.0588</v>
      </c>
      <c r="G21" s="36">
        <f>VLOOKUP(C21,'AMS Report 메뉴 사용 현황'!C:F,4,FALSE)</f>
        <v>1.0588</v>
      </c>
      <c r="H21" s="26" t="str">
        <f t="shared" si="2"/>
        <v>0%p</v>
      </c>
    </row>
    <row r="22" spans="2:8" x14ac:dyDescent="0.3">
      <c r="B22" s="37" t="s">
        <v>12</v>
      </c>
      <c r="C22" s="37" t="s">
        <v>38</v>
      </c>
      <c r="D22" s="37">
        <v>109</v>
      </c>
      <c r="E22" s="37">
        <v>16</v>
      </c>
      <c r="F22" s="38">
        <v>0.14680000000000001</v>
      </c>
      <c r="G22" s="36">
        <f>VLOOKUP(C22,'AMS Report 메뉴 사용 현황'!C:F,4,FALSE)</f>
        <v>7.6200000000000004E-2</v>
      </c>
      <c r="H22" s="26" t="str">
        <f t="shared" si="2"/>
        <v>7.06%p</v>
      </c>
    </row>
    <row r="23" spans="2:8" x14ac:dyDescent="0.3">
      <c r="B23" s="37" t="s">
        <v>12</v>
      </c>
      <c r="C23" s="37" t="s">
        <v>80</v>
      </c>
      <c r="D23" s="37">
        <v>7</v>
      </c>
      <c r="E23" s="37">
        <v>4</v>
      </c>
      <c r="F23" s="38">
        <v>0.57140000000000002</v>
      </c>
      <c r="G23" s="36">
        <f>VLOOKUP(C23,'AMS Report 메뉴 사용 현황'!C:F,4,FALSE)</f>
        <v>0.66669999999999996</v>
      </c>
      <c r="H23" s="26" t="str">
        <f t="shared" si="2"/>
        <v>-9.53%p</v>
      </c>
    </row>
    <row r="24" spans="2:8" x14ac:dyDescent="0.3">
      <c r="B24" s="37" t="s">
        <v>12</v>
      </c>
      <c r="C24" s="37" t="s">
        <v>46</v>
      </c>
      <c r="D24" s="37">
        <v>50</v>
      </c>
      <c r="E24" s="37">
        <v>8</v>
      </c>
      <c r="F24" s="38">
        <v>0.16</v>
      </c>
      <c r="G24" s="36">
        <f>VLOOKUP(C24,'AMS Report 메뉴 사용 현황'!C:F,4,FALSE)</f>
        <v>0.14000000000000001</v>
      </c>
      <c r="H24" s="26" t="str">
        <f t="shared" si="2"/>
        <v>2%p</v>
      </c>
    </row>
    <row r="25" spans="2:8" x14ac:dyDescent="0.3">
      <c r="B25" s="37" t="s">
        <v>12</v>
      </c>
      <c r="C25" s="37" t="s">
        <v>72</v>
      </c>
      <c r="D25" s="37">
        <v>43</v>
      </c>
      <c r="E25" s="37">
        <v>32</v>
      </c>
      <c r="F25" s="38">
        <v>0.74419999999999997</v>
      </c>
      <c r="G25" s="36">
        <f>VLOOKUP(C25,'AMS Report 메뉴 사용 현황'!C:F,4,FALSE)</f>
        <v>0.75609999999999999</v>
      </c>
      <c r="H25" s="26" t="str">
        <f>CONCATENATE(ROUND((F25-G25)*100, 2),"%p")</f>
        <v>-1.19%p</v>
      </c>
    </row>
    <row r="26" spans="2:8" x14ac:dyDescent="0.3">
      <c r="B26" s="37" t="s">
        <v>12</v>
      </c>
      <c r="C26" s="37" t="s">
        <v>42</v>
      </c>
      <c r="D26" s="37">
        <v>3</v>
      </c>
      <c r="E26" s="37">
        <v>3</v>
      </c>
      <c r="F26" s="38">
        <v>1</v>
      </c>
      <c r="G26" s="36">
        <f>VLOOKUP(C26,'AMS Report 메뉴 사용 현황'!C:F,4,FALSE)</f>
        <v>1</v>
      </c>
      <c r="H26" s="26" t="str">
        <f t="shared" si="2"/>
        <v>0%p</v>
      </c>
    </row>
    <row r="27" spans="2:8" x14ac:dyDescent="0.3">
      <c r="B27" s="37" t="s">
        <v>0</v>
      </c>
      <c r="C27" s="37" t="s">
        <v>75</v>
      </c>
      <c r="D27" s="37">
        <v>67</v>
      </c>
      <c r="E27" s="37">
        <v>70</v>
      </c>
      <c r="F27" s="38">
        <v>1.0448</v>
      </c>
      <c r="G27" s="36">
        <f>VLOOKUP(C27,'AMS Report 메뉴 사용 현황'!C:F,4,FALSE)</f>
        <v>1.0448</v>
      </c>
      <c r="H27" s="26" t="str">
        <f t="shared" si="2"/>
        <v>0%p</v>
      </c>
    </row>
    <row r="28" spans="2:8" x14ac:dyDescent="0.3">
      <c r="B28" s="37" t="s">
        <v>0</v>
      </c>
      <c r="C28" s="37" t="s">
        <v>5</v>
      </c>
      <c r="D28" s="37">
        <v>19</v>
      </c>
      <c r="E28" s="37">
        <v>17</v>
      </c>
      <c r="F28" s="38">
        <v>0.89470000000000005</v>
      </c>
      <c r="G28" s="36">
        <f>VLOOKUP(C28,'AMS Report 메뉴 사용 현황'!C:F,4,FALSE)</f>
        <v>0.94440000000000002</v>
      </c>
      <c r="H28" s="26" t="str">
        <f t="shared" si="2"/>
        <v>-4.97%p</v>
      </c>
    </row>
    <row r="29" spans="2:8" x14ac:dyDescent="0.3">
      <c r="B29" s="37" t="s">
        <v>0</v>
      </c>
      <c r="C29" s="37" t="s">
        <v>58</v>
      </c>
      <c r="D29" s="37">
        <v>49</v>
      </c>
      <c r="E29" s="37">
        <v>2</v>
      </c>
      <c r="F29" s="38">
        <v>4.0800000000000003E-2</v>
      </c>
      <c r="G29" s="36">
        <f>VLOOKUP(C29,'AMS Report 메뉴 사용 현황'!C:F,4,FALSE)</f>
        <v>4.1700000000000001E-2</v>
      </c>
      <c r="H29" s="26" t="str">
        <f t="shared" si="2"/>
        <v>-0.09%p</v>
      </c>
    </row>
    <row r="30" spans="2:8" x14ac:dyDescent="0.3">
      <c r="B30" s="37" t="s">
        <v>0</v>
      </c>
      <c r="C30" s="37" t="s">
        <v>68</v>
      </c>
      <c r="D30" s="37">
        <v>54</v>
      </c>
      <c r="E30" s="37">
        <v>6</v>
      </c>
      <c r="F30" s="38">
        <v>0.1111</v>
      </c>
      <c r="G30" s="36">
        <f>VLOOKUP(C30,'AMS Report 메뉴 사용 현황'!C:F,4,FALSE)</f>
        <v>9.2600000000000002E-2</v>
      </c>
      <c r="H30" s="26" t="str">
        <f t="shared" si="2"/>
        <v>1.85%p</v>
      </c>
    </row>
    <row r="31" spans="2:8" x14ac:dyDescent="0.3">
      <c r="B31" s="37" t="s">
        <v>0</v>
      </c>
      <c r="C31" s="37" t="s">
        <v>8</v>
      </c>
      <c r="D31" s="37">
        <v>66</v>
      </c>
      <c r="E31" s="37">
        <v>6</v>
      </c>
      <c r="F31" s="38">
        <v>9.0899999999999995E-2</v>
      </c>
      <c r="G31" s="36">
        <f>VLOOKUP(C31,'AMS Report 메뉴 사용 현황'!C:F,4,FALSE)</f>
        <v>9.0899999999999995E-2</v>
      </c>
      <c r="H31" s="26" t="str">
        <f>CONCATENATE(ROUND((F31-G31)*100, 2),"%p")</f>
        <v>0%p</v>
      </c>
    </row>
    <row r="32" spans="2:8" x14ac:dyDescent="0.3">
      <c r="B32" s="37" t="s">
        <v>0</v>
      </c>
      <c r="C32" s="37" t="s">
        <v>32</v>
      </c>
      <c r="D32" s="37">
        <v>3</v>
      </c>
      <c r="E32" s="37">
        <v>1</v>
      </c>
      <c r="F32" s="38">
        <v>0.33329999999999999</v>
      </c>
      <c r="G32" s="36">
        <f>VLOOKUP(C32,'AMS Report 메뉴 사용 현황'!C:F,4,FALSE)</f>
        <v>0.33329999999999999</v>
      </c>
      <c r="H32" s="26" t="str">
        <f>CONCATENATE(ROUND((F32-G32)*100, 2),"%p")</f>
        <v>0%p</v>
      </c>
    </row>
    <row r="33" spans="2:8" x14ac:dyDescent="0.3">
      <c r="B33" s="37" t="s">
        <v>0</v>
      </c>
      <c r="C33" s="37" t="s">
        <v>33</v>
      </c>
      <c r="D33" s="37">
        <v>35</v>
      </c>
      <c r="E33" s="37">
        <v>4</v>
      </c>
      <c r="F33" s="38">
        <v>0.1143</v>
      </c>
      <c r="G33" s="36">
        <f>VLOOKUP(C33,'AMS Report 메뉴 사용 현황'!C:F,4,FALSE)</f>
        <v>9.0899999999999995E-2</v>
      </c>
      <c r="H33" s="26" t="str">
        <f t="shared" si="2"/>
        <v>2.34%p</v>
      </c>
    </row>
    <row r="34" spans="2:8" x14ac:dyDescent="0.3">
      <c r="B34" s="37" t="s">
        <v>0</v>
      </c>
      <c r="C34" s="37" t="s">
        <v>27</v>
      </c>
      <c r="D34" s="37">
        <v>54</v>
      </c>
      <c r="E34" s="37">
        <v>10</v>
      </c>
      <c r="F34" s="38">
        <v>0.1852</v>
      </c>
      <c r="G34" s="36">
        <f>VLOOKUP(C34,'AMS Report 메뉴 사용 현황'!C:F,4,FALSE)</f>
        <v>0.1923</v>
      </c>
      <c r="H34" s="26" t="str">
        <f t="shared" si="2"/>
        <v>-0.71%p</v>
      </c>
    </row>
    <row r="35" spans="2:8" x14ac:dyDescent="0.3">
      <c r="B35" s="37" t="s">
        <v>0</v>
      </c>
      <c r="C35" s="37" t="s">
        <v>69</v>
      </c>
      <c r="D35" s="37">
        <v>7</v>
      </c>
      <c r="E35" s="37">
        <v>1</v>
      </c>
      <c r="F35" s="38">
        <v>0.1429</v>
      </c>
      <c r="G35" s="36">
        <f>VLOOKUP(C35,'AMS Report 메뉴 사용 현황'!C:F,4,FALSE)</f>
        <v>0</v>
      </c>
      <c r="H35" s="26" t="str">
        <f t="shared" si="2"/>
        <v>14.29%p</v>
      </c>
    </row>
    <row r="36" spans="2:8" x14ac:dyDescent="0.3">
      <c r="B36" s="37" t="s">
        <v>0</v>
      </c>
      <c r="C36" s="37" t="s">
        <v>25</v>
      </c>
      <c r="D36" s="37">
        <v>58</v>
      </c>
      <c r="E36" s="37">
        <v>44</v>
      </c>
      <c r="F36" s="38">
        <v>0.75860000000000005</v>
      </c>
      <c r="G36" s="36">
        <f>VLOOKUP(C36,'AMS Report 메뉴 사용 현황'!C:F,4,FALSE)</f>
        <v>0.7167</v>
      </c>
      <c r="H36" s="26" t="str">
        <f t="shared" si="2"/>
        <v>4.19%p</v>
      </c>
    </row>
    <row r="37" spans="2:8" x14ac:dyDescent="0.3">
      <c r="B37" s="37" t="s">
        <v>0</v>
      </c>
      <c r="C37" s="37" t="s">
        <v>30</v>
      </c>
      <c r="D37" s="37">
        <v>127</v>
      </c>
      <c r="E37" s="37">
        <v>71</v>
      </c>
      <c r="F37" s="38">
        <v>0.55910000000000004</v>
      </c>
      <c r="G37" s="36">
        <f>VLOOKUP(C37,'AMS Report 메뉴 사용 현황'!C:F,4,FALSE)</f>
        <v>0.5635</v>
      </c>
      <c r="H37" s="26" t="str">
        <f t="shared" si="2"/>
        <v>-0.44%p</v>
      </c>
    </row>
    <row r="38" spans="2:8" x14ac:dyDescent="0.3">
      <c r="B38" s="37" t="s">
        <v>1</v>
      </c>
      <c r="C38" s="37" t="s">
        <v>78</v>
      </c>
      <c r="D38" s="37">
        <v>88</v>
      </c>
      <c r="E38" s="37">
        <v>2</v>
      </c>
      <c r="F38" s="38">
        <v>2.2700000000000001E-2</v>
      </c>
      <c r="G38" s="36">
        <f>VLOOKUP(C38,'AMS Report 메뉴 사용 현황'!C:F,4,FALSE)</f>
        <v>2.3E-2</v>
      </c>
      <c r="H38" s="26" t="str">
        <f t="shared" si="2"/>
        <v>-0.03%p</v>
      </c>
    </row>
    <row r="39" spans="2:8" x14ac:dyDescent="0.3">
      <c r="B39" s="37" t="s">
        <v>1</v>
      </c>
      <c r="C39" s="37" t="s">
        <v>18</v>
      </c>
      <c r="D39" s="37">
        <v>48</v>
      </c>
      <c r="E39" s="37">
        <v>1</v>
      </c>
      <c r="F39" s="38">
        <v>2.0799999999999999E-2</v>
      </c>
      <c r="G39" s="36">
        <f>VLOOKUP(C39,'AMS Report 메뉴 사용 현황'!C:F,4,FALSE)</f>
        <v>2.1299999999999999E-2</v>
      </c>
      <c r="H39" s="26" t="str">
        <f t="shared" si="2"/>
        <v>-0.05%p</v>
      </c>
    </row>
    <row r="40" spans="2:8" x14ac:dyDescent="0.3">
      <c r="B40" s="37" t="s">
        <v>1</v>
      </c>
      <c r="C40" s="37" t="s">
        <v>50</v>
      </c>
      <c r="D40" s="37">
        <v>66</v>
      </c>
      <c r="E40" s="37">
        <v>12</v>
      </c>
      <c r="F40" s="38">
        <v>0.18179999999999999</v>
      </c>
      <c r="G40" s="36">
        <f>VLOOKUP(C40,'AMS Report 메뉴 사용 현황'!C:F,4,FALSE)</f>
        <v>0.16669999999999999</v>
      </c>
      <c r="H40" s="26" t="str">
        <f t="shared" si="2"/>
        <v>1.51%p</v>
      </c>
    </row>
    <row r="41" spans="2:8" x14ac:dyDescent="0.3">
      <c r="B41" s="37" t="s">
        <v>1</v>
      </c>
      <c r="C41" s="37" t="s">
        <v>43</v>
      </c>
      <c r="D41" s="37">
        <v>37</v>
      </c>
      <c r="E41" s="37">
        <v>4</v>
      </c>
      <c r="F41" s="38">
        <v>0.1081</v>
      </c>
      <c r="G41" s="36">
        <f>VLOOKUP(C41,'AMS Report 메뉴 사용 현황'!C:F,4,FALSE)</f>
        <v>0.1081</v>
      </c>
      <c r="H41" s="26" t="str">
        <f t="shared" si="2"/>
        <v>0%p</v>
      </c>
    </row>
    <row r="42" spans="2:8" x14ac:dyDescent="0.3">
      <c r="B42" s="37" t="s">
        <v>1</v>
      </c>
      <c r="C42" s="37" t="s">
        <v>71</v>
      </c>
      <c r="D42" s="37">
        <v>41</v>
      </c>
      <c r="E42" s="37">
        <v>2</v>
      </c>
      <c r="F42" s="38">
        <v>4.8800000000000003E-2</v>
      </c>
      <c r="G42" s="36">
        <f>VLOOKUP(C42,'AMS Report 메뉴 사용 현황'!C:F,4,FALSE)</f>
        <v>0</v>
      </c>
      <c r="H42" s="26" t="str">
        <f t="shared" si="2"/>
        <v>4.88%p</v>
      </c>
    </row>
    <row r="43" spans="2:8" x14ac:dyDescent="0.3">
      <c r="B43" s="37" t="s">
        <v>1</v>
      </c>
      <c r="C43" s="37" t="s">
        <v>52</v>
      </c>
      <c r="D43" s="37">
        <v>61</v>
      </c>
      <c r="E43" s="37">
        <v>5</v>
      </c>
      <c r="F43" s="38">
        <v>8.2000000000000003E-2</v>
      </c>
      <c r="G43" s="36">
        <f>VLOOKUP(C43,'AMS Report 메뉴 사용 현황'!C:F,4,FALSE)</f>
        <v>8.3299999999999999E-2</v>
      </c>
      <c r="H43" s="26" t="str">
        <f t="shared" si="2"/>
        <v>-0.13%p</v>
      </c>
    </row>
    <row r="44" spans="2:8" x14ac:dyDescent="0.3">
      <c r="B44" s="37" t="s">
        <v>1</v>
      </c>
      <c r="C44" s="37" t="s">
        <v>13</v>
      </c>
      <c r="D44" s="37">
        <v>39</v>
      </c>
      <c r="E44" s="37">
        <v>1</v>
      </c>
      <c r="F44" s="38">
        <v>2.5600000000000001E-2</v>
      </c>
      <c r="G44" s="36">
        <f>VLOOKUP(C44,'AMS Report 메뉴 사용 현황'!C:F,4,FALSE)</f>
        <v>2.5600000000000001E-2</v>
      </c>
      <c r="H44" s="26" t="str">
        <f t="shared" si="2"/>
        <v>0%p</v>
      </c>
    </row>
    <row r="45" spans="2:8" x14ac:dyDescent="0.3">
      <c r="B45" s="37" t="s">
        <v>1</v>
      </c>
      <c r="C45" s="37" t="s">
        <v>49</v>
      </c>
      <c r="D45" s="37">
        <v>125</v>
      </c>
      <c r="E45" s="37">
        <v>1</v>
      </c>
      <c r="F45" s="38">
        <v>8.0000000000000002E-3</v>
      </c>
      <c r="G45" s="36">
        <f>VLOOKUP(C45,'AMS Report 메뉴 사용 현황'!C:F,4,FALSE)</f>
        <v>0</v>
      </c>
      <c r="H45" s="26" t="str">
        <f t="shared" si="2"/>
        <v>0.8%p</v>
      </c>
    </row>
    <row r="46" spans="2:8" x14ac:dyDescent="0.3">
      <c r="B46" s="37" t="s">
        <v>1</v>
      </c>
      <c r="C46" s="37" t="s">
        <v>51</v>
      </c>
      <c r="D46" s="37">
        <v>22</v>
      </c>
      <c r="E46" s="37">
        <v>16</v>
      </c>
      <c r="F46" s="38">
        <v>0.72729999999999995</v>
      </c>
      <c r="G46" s="36">
        <f>VLOOKUP(C46,'AMS Report 메뉴 사용 현황'!C:F,4,FALSE)</f>
        <v>0.72729999999999995</v>
      </c>
      <c r="H46" s="26" t="str">
        <f t="shared" si="2"/>
        <v>0%p</v>
      </c>
    </row>
    <row r="47" spans="2:8" x14ac:dyDescent="0.3">
      <c r="B47" s="37" t="s">
        <v>1</v>
      </c>
      <c r="C47" s="37" t="s">
        <v>3</v>
      </c>
      <c r="D47" s="37">
        <v>100</v>
      </c>
      <c r="E47" s="37">
        <v>4</v>
      </c>
      <c r="F47" s="38">
        <v>0.04</v>
      </c>
      <c r="G47" s="36">
        <f>VLOOKUP(C47,'AMS Report 메뉴 사용 현황'!C:F,4,FALSE)</f>
        <v>1.01E-2</v>
      </c>
      <c r="H47" s="26" t="str">
        <f t="shared" si="2"/>
        <v>2.99%p</v>
      </c>
    </row>
    <row r="48" spans="2:8" x14ac:dyDescent="0.3">
      <c r="B48" s="37" t="s">
        <v>1</v>
      </c>
      <c r="C48" s="37" t="s">
        <v>61</v>
      </c>
      <c r="D48" s="37">
        <v>62</v>
      </c>
      <c r="E48" s="37">
        <v>12</v>
      </c>
      <c r="F48" s="38">
        <v>0.19350000000000001</v>
      </c>
      <c r="G48" s="36">
        <f>VLOOKUP(C48,'AMS Report 메뉴 사용 현황'!C:F,4,FALSE)</f>
        <v>9.8400000000000001E-2</v>
      </c>
      <c r="H48" s="26" t="str">
        <f t="shared" si="2"/>
        <v>9.51%p</v>
      </c>
    </row>
    <row r="49" spans="2:8" x14ac:dyDescent="0.3">
      <c r="B49" s="37" t="s">
        <v>1</v>
      </c>
      <c r="C49" s="37" t="s">
        <v>66</v>
      </c>
      <c r="D49" s="37">
        <v>76</v>
      </c>
      <c r="E49" s="37">
        <v>2</v>
      </c>
      <c r="F49" s="38">
        <v>2.63E-2</v>
      </c>
      <c r="G49" s="36">
        <f>VLOOKUP(C49,'AMS Report 메뉴 사용 현황'!C:F,4,FALSE)</f>
        <v>2.63E-2</v>
      </c>
      <c r="H49" s="26" t="str">
        <f t="shared" si="2"/>
        <v>0%p</v>
      </c>
    </row>
    <row r="50" spans="2:8" x14ac:dyDescent="0.3">
      <c r="B50" s="37" t="s">
        <v>1</v>
      </c>
      <c r="C50" s="37" t="s">
        <v>55</v>
      </c>
      <c r="D50" s="37">
        <v>19</v>
      </c>
      <c r="E50" s="37">
        <v>3</v>
      </c>
      <c r="F50" s="38">
        <v>0.15790000000000001</v>
      </c>
      <c r="G50" s="36">
        <f>VLOOKUP(C50,'AMS Report 메뉴 사용 현황'!C:F,4,FALSE)</f>
        <v>0.15790000000000001</v>
      </c>
      <c r="H50" s="26" t="str">
        <f t="shared" si="2"/>
        <v>0%p</v>
      </c>
    </row>
    <row r="51" spans="2:8" x14ac:dyDescent="0.3">
      <c r="B51" s="37" t="s">
        <v>1</v>
      </c>
      <c r="C51" s="37" t="s">
        <v>19</v>
      </c>
      <c r="D51" s="37">
        <v>32</v>
      </c>
      <c r="E51" s="37">
        <v>8</v>
      </c>
      <c r="F51" s="38">
        <v>0.25</v>
      </c>
      <c r="G51" s="36">
        <f>VLOOKUP(C51,'AMS Report 메뉴 사용 현황'!C:F,4,FALSE)</f>
        <v>0.25</v>
      </c>
      <c r="H51" s="26" t="str">
        <f t="shared" si="2"/>
        <v>0%p</v>
      </c>
    </row>
    <row r="52" spans="2:8" x14ac:dyDescent="0.3">
      <c r="B52" s="37" t="s">
        <v>1</v>
      </c>
      <c r="C52" s="37" t="s">
        <v>36</v>
      </c>
      <c r="D52" s="37">
        <v>75</v>
      </c>
      <c r="E52" s="37">
        <v>2</v>
      </c>
      <c r="F52" s="38">
        <v>2.6700000000000002E-2</v>
      </c>
      <c r="G52" s="36">
        <f>VLOOKUP(C52,'AMS Report 메뉴 사용 현황'!C:F,4,FALSE)</f>
        <v>2.63E-2</v>
      </c>
      <c r="H52" s="26" t="str">
        <f t="shared" si="2"/>
        <v>0.04%p</v>
      </c>
    </row>
    <row r="53" spans="2:8" x14ac:dyDescent="0.3">
      <c r="B53" s="37" t="s">
        <v>1</v>
      </c>
      <c r="C53" s="37" t="s">
        <v>63</v>
      </c>
      <c r="D53" s="37">
        <v>74</v>
      </c>
      <c r="E53" s="37">
        <v>1</v>
      </c>
      <c r="F53" s="38">
        <v>1.35E-2</v>
      </c>
      <c r="G53" s="36">
        <f>VLOOKUP(C53,'AMS Report 메뉴 사용 현황'!C:F,4,FALSE)</f>
        <v>0</v>
      </c>
      <c r="H53" s="26" t="str">
        <f t="shared" si="2"/>
        <v>1.35%p</v>
      </c>
    </row>
    <row r="54" spans="2:8" x14ac:dyDescent="0.3">
      <c r="B54" s="37" t="s">
        <v>1</v>
      </c>
      <c r="C54" s="37" t="s">
        <v>54</v>
      </c>
      <c r="D54" s="37">
        <v>62</v>
      </c>
      <c r="E54" s="37">
        <v>1</v>
      </c>
      <c r="F54" s="38">
        <v>1.61E-2</v>
      </c>
      <c r="G54" s="36">
        <f>VLOOKUP(C54,'AMS Report 메뉴 사용 현황'!C:F,4,FALSE)</f>
        <v>1.67E-2</v>
      </c>
      <c r="H54" s="26" t="str">
        <f t="shared" si="2"/>
        <v>-0.06%p</v>
      </c>
    </row>
    <row r="55" spans="2:8" x14ac:dyDescent="0.3">
      <c r="B55" s="37" t="s">
        <v>1</v>
      </c>
      <c r="C55" s="37" t="s">
        <v>21</v>
      </c>
      <c r="D55" s="37">
        <v>18</v>
      </c>
      <c r="E55" s="37">
        <v>2</v>
      </c>
      <c r="F55" s="38">
        <v>0.1111</v>
      </c>
      <c r="G55" s="36">
        <f>VLOOKUP(C55,'AMS Report 메뉴 사용 현황'!C:F,4,FALSE)</f>
        <v>5.5599999999999997E-2</v>
      </c>
      <c r="H55" s="26" t="str">
        <f t="shared" si="2"/>
        <v>5.55%p</v>
      </c>
    </row>
    <row r="56" spans="2:8" x14ac:dyDescent="0.3">
      <c r="B56" s="37" t="s">
        <v>1</v>
      </c>
      <c r="C56" s="37" t="s">
        <v>39</v>
      </c>
      <c r="D56" s="37">
        <v>18</v>
      </c>
      <c r="E56" s="37">
        <v>1</v>
      </c>
      <c r="F56" s="38">
        <v>5.5599999999999997E-2</v>
      </c>
      <c r="G56" s="36">
        <f>VLOOKUP(C56,'AMS Report 메뉴 사용 현황'!C:F,4,FALSE)</f>
        <v>0</v>
      </c>
      <c r="H56" s="26" t="str">
        <f t="shared" si="2"/>
        <v>5.56%p</v>
      </c>
    </row>
    <row r="57" spans="2:8" x14ac:dyDescent="0.3">
      <c r="B57" s="37" t="s">
        <v>1</v>
      </c>
      <c r="C57" s="37" t="s">
        <v>96</v>
      </c>
      <c r="D57" s="37">
        <v>15</v>
      </c>
      <c r="E57" s="37">
        <v>2</v>
      </c>
      <c r="F57" s="38">
        <v>0.1333</v>
      </c>
      <c r="G57" s="36">
        <f>VLOOKUP(C57,'AMS Report 메뉴 사용 현황'!C:F,4,FALSE)</f>
        <v>0.1333</v>
      </c>
      <c r="H57" s="26" t="str">
        <f t="shared" si="2"/>
        <v>0%p</v>
      </c>
    </row>
    <row r="58" spans="2:8" x14ac:dyDescent="0.3">
      <c r="B58" s="37" t="s">
        <v>1</v>
      </c>
      <c r="C58" s="37" t="s">
        <v>60</v>
      </c>
      <c r="D58" s="37">
        <v>5</v>
      </c>
      <c r="E58" s="37">
        <v>2</v>
      </c>
      <c r="F58" s="38">
        <v>0.4</v>
      </c>
      <c r="G58" s="36">
        <f>VLOOKUP(C58,'AMS Report 메뉴 사용 현황'!C:F,4,FALSE)</f>
        <v>0</v>
      </c>
      <c r="H58" s="26" t="str">
        <f t="shared" si="2"/>
        <v>40%p</v>
      </c>
    </row>
    <row r="59" spans="2:8" x14ac:dyDescent="0.3">
      <c r="B59" s="37" t="s">
        <v>1</v>
      </c>
      <c r="C59" s="37" t="s">
        <v>118</v>
      </c>
      <c r="D59" s="37">
        <v>1</v>
      </c>
      <c r="E59" s="37">
        <v>1</v>
      </c>
      <c r="F59" s="38">
        <v>1</v>
      </c>
      <c r="G59" s="36">
        <f>VLOOKUP(C59,'AMS Report 메뉴 사용 현황'!C:F,4,FALSE)</f>
        <v>0</v>
      </c>
      <c r="H59" s="26" t="str">
        <f t="shared" si="2"/>
        <v>100%p</v>
      </c>
    </row>
    <row r="60" spans="2:8" x14ac:dyDescent="0.3">
      <c r="B60" s="37" t="s">
        <v>97</v>
      </c>
      <c r="C60" s="37" t="s">
        <v>48</v>
      </c>
      <c r="D60" s="37">
        <v>2</v>
      </c>
      <c r="E60" s="37">
        <v>0</v>
      </c>
      <c r="F60" s="38">
        <v>0</v>
      </c>
      <c r="G60" s="36">
        <f>VLOOKUP(C60,'AMS Report 메뉴 사용 현황'!C:F,4,FALSE)</f>
        <v>0</v>
      </c>
      <c r="H60" s="26" t="str">
        <f t="shared" si="2"/>
        <v>0%p</v>
      </c>
    </row>
    <row r="61" spans="2:8" x14ac:dyDescent="0.3">
      <c r="B61" s="37" t="s">
        <v>97</v>
      </c>
      <c r="C61" s="37" t="s">
        <v>17</v>
      </c>
      <c r="D61" s="37">
        <v>2</v>
      </c>
      <c r="E61" s="37">
        <v>0</v>
      </c>
      <c r="F61" s="38">
        <v>0</v>
      </c>
      <c r="G61" s="36">
        <f>VLOOKUP(C61,'AMS Report 메뉴 사용 현황'!C:F,4,FALSE)</f>
        <v>0</v>
      </c>
      <c r="H61" s="26" t="str">
        <f t="shared" si="2"/>
        <v>0%p</v>
      </c>
    </row>
    <row r="62" spans="2:8" x14ac:dyDescent="0.3">
      <c r="B62" s="37" t="s">
        <v>97</v>
      </c>
      <c r="C62" s="37" t="s">
        <v>2</v>
      </c>
      <c r="D62" s="37">
        <v>2</v>
      </c>
      <c r="E62" s="37">
        <v>0</v>
      </c>
      <c r="F62" s="38">
        <v>0</v>
      </c>
      <c r="G62" s="36">
        <f>VLOOKUP(C62,'AMS Report 메뉴 사용 현황'!C:F,4,FALSE)</f>
        <v>0</v>
      </c>
      <c r="H62" s="26" t="str">
        <f t="shared" si="2"/>
        <v>0%p</v>
      </c>
    </row>
    <row r="63" spans="2:8" x14ac:dyDescent="0.3">
      <c r="B63" s="37" t="s">
        <v>97</v>
      </c>
      <c r="C63" s="37" t="s">
        <v>11</v>
      </c>
      <c r="D63" s="37">
        <v>12</v>
      </c>
      <c r="E63" s="37">
        <v>0</v>
      </c>
      <c r="F63" s="38">
        <v>0</v>
      </c>
      <c r="G63" s="36">
        <f>VLOOKUP(C63,'AMS Report 메뉴 사용 현황'!C:F,4,FALSE)</f>
        <v>0</v>
      </c>
      <c r="H63" s="26" t="str">
        <f t="shared" si="2"/>
        <v>0%p</v>
      </c>
    </row>
    <row r="64" spans="2:8" x14ac:dyDescent="0.3">
      <c r="B64" s="37" t="s">
        <v>97</v>
      </c>
      <c r="C64" s="37" t="s">
        <v>105</v>
      </c>
      <c r="D64" s="37">
        <v>1</v>
      </c>
      <c r="E64" s="37">
        <v>0</v>
      </c>
      <c r="F64" s="38">
        <v>0</v>
      </c>
      <c r="G64" s="36">
        <f>VLOOKUP(C64,'AMS Report 메뉴 사용 현황'!C:F,4,FALSE)</f>
        <v>0</v>
      </c>
      <c r="H64" s="26" t="str">
        <f t="shared" si="2"/>
        <v>0%p</v>
      </c>
    </row>
    <row r="65" spans="2:8" x14ac:dyDescent="0.3">
      <c r="B65" s="37" t="s">
        <v>4</v>
      </c>
      <c r="C65" s="37" t="s">
        <v>70</v>
      </c>
      <c r="D65" s="37">
        <v>53</v>
      </c>
      <c r="E65" s="37">
        <v>0</v>
      </c>
      <c r="F65" s="38">
        <v>0</v>
      </c>
      <c r="G65" s="36">
        <f>VLOOKUP(C65,'AMS Report 메뉴 사용 현황'!C:F,4,FALSE)</f>
        <v>0</v>
      </c>
      <c r="H65" s="26" t="str">
        <f t="shared" si="2"/>
        <v>0%p</v>
      </c>
    </row>
    <row r="66" spans="2:8" x14ac:dyDescent="0.3">
      <c r="B66" s="37" t="s">
        <v>4</v>
      </c>
      <c r="C66" s="37" t="s">
        <v>124</v>
      </c>
      <c r="D66" s="37">
        <v>1</v>
      </c>
      <c r="E66" s="37">
        <v>0</v>
      </c>
      <c r="F66" s="38">
        <v>0</v>
      </c>
      <c r="G66" s="38">
        <v>0</v>
      </c>
      <c r="H66" s="26" t="str">
        <f t="shared" si="2"/>
        <v>0%p</v>
      </c>
    </row>
    <row r="67" spans="2:8" x14ac:dyDescent="0.3">
      <c r="B67" s="37" t="s">
        <v>4</v>
      </c>
      <c r="C67" s="37" t="s">
        <v>106</v>
      </c>
      <c r="D67" s="37">
        <v>1</v>
      </c>
      <c r="E67" s="37">
        <v>0</v>
      </c>
      <c r="F67" s="38">
        <v>0</v>
      </c>
      <c r="G67" s="36">
        <f>VLOOKUP(C67,'AMS Report 메뉴 사용 현황'!C:F,4,FALSE)</f>
        <v>0</v>
      </c>
      <c r="H67" s="26" t="str">
        <f t="shared" si="2"/>
        <v>0%p</v>
      </c>
    </row>
    <row r="68" spans="2:8" x14ac:dyDescent="0.3">
      <c r="B68" s="37" t="s">
        <v>4</v>
      </c>
      <c r="C68" s="37" t="s">
        <v>59</v>
      </c>
      <c r="D68" s="37">
        <v>35</v>
      </c>
      <c r="E68" s="37">
        <v>0</v>
      </c>
      <c r="F68" s="38">
        <v>0</v>
      </c>
      <c r="G68" s="36">
        <f>VLOOKUP(C68,'AMS Report 메뉴 사용 현황'!C:F,4,FALSE)</f>
        <v>0</v>
      </c>
      <c r="H68" s="26" t="str">
        <f t="shared" si="2"/>
        <v>0%p</v>
      </c>
    </row>
    <row r="69" spans="2:8" x14ac:dyDescent="0.3">
      <c r="B69" s="37" t="s">
        <v>4</v>
      </c>
      <c r="C69" s="37" t="s">
        <v>107</v>
      </c>
      <c r="D69" s="37">
        <v>1</v>
      </c>
      <c r="E69" s="37">
        <v>0</v>
      </c>
      <c r="F69" s="38">
        <v>0</v>
      </c>
      <c r="G69" s="36">
        <f>VLOOKUP(C69,'AMS Report 메뉴 사용 현황'!C:F,4,FALSE)</f>
        <v>0</v>
      </c>
      <c r="H69" s="26" t="str">
        <f t="shared" si="2"/>
        <v>0%p</v>
      </c>
    </row>
    <row r="70" spans="2:8" x14ac:dyDescent="0.3">
      <c r="B70" s="37" t="s">
        <v>4</v>
      </c>
      <c r="C70" s="37" t="s">
        <v>10</v>
      </c>
      <c r="D70" s="37">
        <v>12</v>
      </c>
      <c r="E70" s="37">
        <v>0</v>
      </c>
      <c r="F70" s="38">
        <v>0</v>
      </c>
      <c r="G70" s="36">
        <f>VLOOKUP(C70,'AMS Report 메뉴 사용 현황'!C:F,4,FALSE)</f>
        <v>0</v>
      </c>
      <c r="H70" s="26" t="str">
        <f t="shared" si="2"/>
        <v>0%p</v>
      </c>
    </row>
    <row r="71" spans="2:8" x14ac:dyDescent="0.3">
      <c r="B71" s="37" t="s">
        <v>4</v>
      </c>
      <c r="C71" s="37" t="s">
        <v>23</v>
      </c>
      <c r="D71" s="37">
        <v>7</v>
      </c>
      <c r="E71" s="37">
        <v>0</v>
      </c>
      <c r="F71" s="38">
        <v>0</v>
      </c>
      <c r="G71" s="36">
        <f>VLOOKUP(C71,'AMS Report 메뉴 사용 현황'!C:F,4,FALSE)</f>
        <v>0</v>
      </c>
      <c r="H71" s="26" t="str">
        <f t="shared" si="2"/>
        <v>0%p</v>
      </c>
    </row>
    <row r="72" spans="2:8" x14ac:dyDescent="0.3">
      <c r="B72" s="37" t="s">
        <v>4</v>
      </c>
      <c r="C72" s="37" t="s">
        <v>108</v>
      </c>
      <c r="D72" s="37">
        <v>2</v>
      </c>
      <c r="E72" s="37">
        <v>0</v>
      </c>
      <c r="F72" s="38">
        <v>0</v>
      </c>
      <c r="G72" s="36">
        <f>VLOOKUP(C72,'AMS Report 메뉴 사용 현황'!C:F,4,FALSE)</f>
        <v>0</v>
      </c>
      <c r="H72" s="26" t="str">
        <f t="shared" si="2"/>
        <v>0%p</v>
      </c>
    </row>
    <row r="73" spans="2:8" x14ac:dyDescent="0.3">
      <c r="B73" s="37" t="s">
        <v>12</v>
      </c>
      <c r="C73" s="37" t="s">
        <v>109</v>
      </c>
      <c r="D73" s="37">
        <v>1</v>
      </c>
      <c r="E73" s="37">
        <v>0</v>
      </c>
      <c r="F73" s="38">
        <v>0</v>
      </c>
      <c r="G73" s="36">
        <f>VLOOKUP(C73,'AMS Report 메뉴 사용 현황'!C:F,4,FALSE)</f>
        <v>0</v>
      </c>
      <c r="H73" s="26" t="str">
        <f t="shared" si="2"/>
        <v>0%p</v>
      </c>
    </row>
    <row r="74" spans="2:8" x14ac:dyDescent="0.3">
      <c r="B74" s="37" t="s">
        <v>12</v>
      </c>
      <c r="C74" s="37" t="s">
        <v>79</v>
      </c>
      <c r="D74" s="37">
        <v>6</v>
      </c>
      <c r="E74" s="37">
        <v>0</v>
      </c>
      <c r="F74" s="38">
        <v>0</v>
      </c>
      <c r="G74" s="36">
        <f>VLOOKUP(C74,'AMS Report 메뉴 사용 현황'!C:F,4,FALSE)</f>
        <v>0</v>
      </c>
      <c r="H74" s="26" t="str">
        <f t="shared" si="2"/>
        <v>0%p</v>
      </c>
    </row>
    <row r="75" spans="2:8" x14ac:dyDescent="0.3">
      <c r="B75" s="37" t="s">
        <v>12</v>
      </c>
      <c r="C75" s="37" t="s">
        <v>115</v>
      </c>
      <c r="D75" s="37">
        <v>1</v>
      </c>
      <c r="E75" s="37">
        <v>0</v>
      </c>
      <c r="F75" s="38">
        <v>0</v>
      </c>
      <c r="G75" s="36">
        <f>VLOOKUP(C75,'AMS Report 메뉴 사용 현황'!C:F,4,FALSE)</f>
        <v>0</v>
      </c>
      <c r="H75" s="26" t="str">
        <f t="shared" si="2"/>
        <v>0%p</v>
      </c>
    </row>
    <row r="76" spans="2:8" x14ac:dyDescent="0.3">
      <c r="B76" s="37" t="s">
        <v>12</v>
      </c>
      <c r="C76" s="37" t="s">
        <v>67</v>
      </c>
      <c r="D76" s="37">
        <v>59</v>
      </c>
      <c r="E76" s="37">
        <v>0</v>
      </c>
      <c r="F76" s="38">
        <v>0</v>
      </c>
      <c r="G76" s="36">
        <f>VLOOKUP(C76,'AMS Report 메뉴 사용 현황'!C:F,4,FALSE)</f>
        <v>0</v>
      </c>
      <c r="H76" s="26" t="str">
        <f t="shared" si="2"/>
        <v>0%p</v>
      </c>
    </row>
    <row r="77" spans="2:8" x14ac:dyDescent="0.3">
      <c r="B77" s="37" t="s">
        <v>12</v>
      </c>
      <c r="C77" s="37" t="s">
        <v>36</v>
      </c>
      <c r="D77" s="37">
        <v>1</v>
      </c>
      <c r="E77" s="37">
        <v>0</v>
      </c>
      <c r="F77" s="38">
        <v>0</v>
      </c>
      <c r="G77" s="36">
        <f>VLOOKUP(C77,'AMS Report 메뉴 사용 현황'!C:F,4,FALSE)</f>
        <v>2.63E-2</v>
      </c>
      <c r="H77" s="26" t="str">
        <f t="shared" si="2"/>
        <v>-2.63%p</v>
      </c>
    </row>
    <row r="78" spans="2:8" x14ac:dyDescent="0.3">
      <c r="B78" s="37" t="s">
        <v>0</v>
      </c>
      <c r="C78" s="37" t="s">
        <v>37</v>
      </c>
      <c r="D78" s="37">
        <v>47</v>
      </c>
      <c r="E78" s="37">
        <v>0</v>
      </c>
      <c r="F78" s="38">
        <v>0</v>
      </c>
      <c r="G78" s="36">
        <f>VLOOKUP(C78,'AMS Report 메뉴 사용 현황'!C:F,4,FALSE)</f>
        <v>0</v>
      </c>
      <c r="H78" s="26" t="str">
        <f t="shared" si="2"/>
        <v>0%p</v>
      </c>
    </row>
    <row r="79" spans="2:8" x14ac:dyDescent="0.3">
      <c r="B79" s="37" t="s">
        <v>0</v>
      </c>
      <c r="C79" s="37" t="s">
        <v>110</v>
      </c>
      <c r="D79" s="37">
        <v>1</v>
      </c>
      <c r="E79" s="37">
        <v>0</v>
      </c>
      <c r="F79" s="38">
        <v>0</v>
      </c>
      <c r="G79" s="36">
        <f>VLOOKUP(C79,'AMS Report 메뉴 사용 현황'!C:F,4,FALSE)</f>
        <v>0</v>
      </c>
      <c r="H79" s="26" t="str">
        <f t="shared" si="2"/>
        <v>0%p</v>
      </c>
    </row>
    <row r="80" spans="2:8" x14ac:dyDescent="0.3">
      <c r="B80" s="37" t="s">
        <v>0</v>
      </c>
      <c r="C80" s="37" t="s">
        <v>111</v>
      </c>
      <c r="D80" s="37">
        <v>1</v>
      </c>
      <c r="E80" s="37">
        <v>0</v>
      </c>
      <c r="F80" s="38">
        <v>0</v>
      </c>
      <c r="G80" s="36">
        <f>VLOOKUP(C80,'AMS Report 메뉴 사용 현황'!C:F,4,FALSE)</f>
        <v>0</v>
      </c>
      <c r="H80" s="26" t="str">
        <f t="shared" si="2"/>
        <v>0%p</v>
      </c>
    </row>
    <row r="81" spans="2:8" x14ac:dyDescent="0.3">
      <c r="B81" s="37" t="s">
        <v>0</v>
      </c>
      <c r="C81" s="37" t="s">
        <v>57</v>
      </c>
      <c r="D81" s="37">
        <v>18</v>
      </c>
      <c r="E81" s="37">
        <v>0</v>
      </c>
      <c r="F81" s="38">
        <v>0</v>
      </c>
      <c r="G81" s="36">
        <f>VLOOKUP(C81,'AMS Report 메뉴 사용 현황'!C:F,4,FALSE)</f>
        <v>0</v>
      </c>
      <c r="H81" s="26" t="str">
        <f t="shared" ref="H81:H121" si="3">CONCATENATE(ROUND((F81-G81)*100, 2),"%p")</f>
        <v>0%p</v>
      </c>
    </row>
    <row r="82" spans="2:8" x14ac:dyDescent="0.3">
      <c r="B82" s="37" t="s">
        <v>0</v>
      </c>
      <c r="C82" s="37" t="s">
        <v>98</v>
      </c>
      <c r="D82" s="37">
        <v>14</v>
      </c>
      <c r="E82" s="37">
        <v>0</v>
      </c>
      <c r="F82" s="38">
        <v>0</v>
      </c>
      <c r="G82" s="36">
        <f>VLOOKUP(C82,'AMS Report 메뉴 사용 현황'!C:F,4,FALSE)</f>
        <v>0</v>
      </c>
      <c r="H82" s="26" t="str">
        <f t="shared" si="3"/>
        <v>0%p</v>
      </c>
    </row>
    <row r="83" spans="2:8" x14ac:dyDescent="0.3">
      <c r="B83" s="37" t="s">
        <v>0</v>
      </c>
      <c r="C83" s="37" t="s">
        <v>99</v>
      </c>
      <c r="D83" s="37">
        <v>13</v>
      </c>
      <c r="E83" s="37">
        <v>0</v>
      </c>
      <c r="F83" s="38">
        <v>0</v>
      </c>
      <c r="G83" s="36">
        <f>VLOOKUP(C83,'AMS Report 메뉴 사용 현황'!C:F,4,FALSE)</f>
        <v>0</v>
      </c>
      <c r="H83" s="26" t="str">
        <f t="shared" si="3"/>
        <v>0%p</v>
      </c>
    </row>
    <row r="84" spans="2:8" x14ac:dyDescent="0.3">
      <c r="B84" s="37" t="s">
        <v>0</v>
      </c>
      <c r="C84" s="37" t="s">
        <v>7</v>
      </c>
      <c r="D84" s="37">
        <v>44</v>
      </c>
      <c r="E84" s="37">
        <v>0</v>
      </c>
      <c r="F84" s="38">
        <v>0</v>
      </c>
      <c r="G84" s="36">
        <f>VLOOKUP(C84,'AMS Report 메뉴 사용 현황'!C:F,4,FALSE)</f>
        <v>0</v>
      </c>
      <c r="H84" s="26" t="str">
        <f t="shared" si="3"/>
        <v>0%p</v>
      </c>
    </row>
    <row r="85" spans="2:8" x14ac:dyDescent="0.3">
      <c r="B85" s="37" t="s">
        <v>0</v>
      </c>
      <c r="C85" s="37" t="s">
        <v>41</v>
      </c>
      <c r="D85" s="37">
        <v>35</v>
      </c>
      <c r="E85" s="37">
        <v>0</v>
      </c>
      <c r="F85" s="38">
        <v>0</v>
      </c>
      <c r="G85" s="36">
        <f>VLOOKUP(C85,'AMS Report 메뉴 사용 현황'!C:F,4,FALSE)</f>
        <v>0</v>
      </c>
      <c r="H85" s="26" t="str">
        <f t="shared" si="3"/>
        <v>0%p</v>
      </c>
    </row>
    <row r="86" spans="2:8" x14ac:dyDescent="0.3">
      <c r="B86" s="37" t="s">
        <v>0</v>
      </c>
      <c r="C86" s="37" t="s">
        <v>45</v>
      </c>
      <c r="D86" s="37">
        <v>53</v>
      </c>
      <c r="E86" s="37">
        <v>0</v>
      </c>
      <c r="F86" s="38">
        <v>0</v>
      </c>
      <c r="G86" s="36">
        <f>VLOOKUP(C86,'AMS Report 메뉴 사용 현황'!C:F,4,FALSE)</f>
        <v>0</v>
      </c>
      <c r="H86" s="26" t="str">
        <f t="shared" si="3"/>
        <v>0%p</v>
      </c>
    </row>
    <row r="87" spans="2:8" x14ac:dyDescent="0.3">
      <c r="B87" s="37" t="s">
        <v>0</v>
      </c>
      <c r="C87" s="37" t="s">
        <v>14</v>
      </c>
      <c r="D87" s="37">
        <v>44</v>
      </c>
      <c r="E87" s="37">
        <v>0</v>
      </c>
      <c r="F87" s="38">
        <v>0</v>
      </c>
      <c r="G87" s="36">
        <f>VLOOKUP(C87,'AMS Report 메뉴 사용 현황'!C:F,4,FALSE)</f>
        <v>0</v>
      </c>
      <c r="H87" s="26" t="str">
        <f t="shared" si="3"/>
        <v>0%p</v>
      </c>
    </row>
    <row r="88" spans="2:8" x14ac:dyDescent="0.3">
      <c r="B88" s="37" t="s">
        <v>1</v>
      </c>
      <c r="C88" s="37" t="s">
        <v>100</v>
      </c>
      <c r="D88" s="37">
        <v>1</v>
      </c>
      <c r="E88" s="37">
        <v>0</v>
      </c>
      <c r="F88" s="38">
        <v>0</v>
      </c>
      <c r="G88" s="36">
        <f>VLOOKUP(C88,'AMS Report 메뉴 사용 현황'!C:F,4,FALSE)</f>
        <v>0</v>
      </c>
      <c r="H88" s="26" t="str">
        <f t="shared" si="3"/>
        <v>0%p</v>
      </c>
    </row>
    <row r="89" spans="2:8" x14ac:dyDescent="0.3">
      <c r="B89" s="37" t="s">
        <v>1</v>
      </c>
      <c r="C89" s="37" t="s">
        <v>29</v>
      </c>
      <c r="D89" s="37">
        <v>1</v>
      </c>
      <c r="E89" s="37">
        <v>0</v>
      </c>
      <c r="F89" s="38">
        <v>0</v>
      </c>
      <c r="G89" s="36">
        <f>VLOOKUP(C89,'AMS Report 메뉴 사용 현황'!C:F,4,FALSE)</f>
        <v>0</v>
      </c>
      <c r="H89" s="26" t="str">
        <f t="shared" si="3"/>
        <v>0%p</v>
      </c>
    </row>
    <row r="90" spans="2:8" x14ac:dyDescent="0.3">
      <c r="B90" s="37" t="s">
        <v>1</v>
      </c>
      <c r="C90" s="37" t="s">
        <v>112</v>
      </c>
      <c r="D90" s="37">
        <v>1</v>
      </c>
      <c r="E90" s="37">
        <v>0</v>
      </c>
      <c r="F90" s="38">
        <v>0</v>
      </c>
      <c r="G90" s="36">
        <f>VLOOKUP(C90,'AMS Report 메뉴 사용 현황'!C:F,4,FALSE)</f>
        <v>0</v>
      </c>
      <c r="H90" s="26" t="str">
        <f t="shared" si="3"/>
        <v>0%p</v>
      </c>
    </row>
    <row r="91" spans="2:8" x14ac:dyDescent="0.3">
      <c r="B91" s="37" t="s">
        <v>1</v>
      </c>
      <c r="C91" s="37" t="s">
        <v>125</v>
      </c>
      <c r="D91" s="37">
        <v>1</v>
      </c>
      <c r="E91" s="37">
        <v>0</v>
      </c>
      <c r="F91" s="38">
        <v>0</v>
      </c>
      <c r="G91" s="38">
        <v>0</v>
      </c>
      <c r="H91" s="26" t="str">
        <f t="shared" si="3"/>
        <v>0%p</v>
      </c>
    </row>
    <row r="92" spans="2:8" x14ac:dyDescent="0.3">
      <c r="B92" s="37" t="s">
        <v>1</v>
      </c>
      <c r="C92" s="37" t="s">
        <v>76</v>
      </c>
      <c r="D92" s="37">
        <v>97</v>
      </c>
      <c r="E92" s="37">
        <v>0</v>
      </c>
      <c r="F92" s="38">
        <v>0</v>
      </c>
      <c r="G92" s="36">
        <f>VLOOKUP(C92,'AMS Report 메뉴 사용 현황'!C:F,4,FALSE)</f>
        <v>0</v>
      </c>
      <c r="H92" s="26" t="str">
        <f t="shared" si="3"/>
        <v>0%p</v>
      </c>
    </row>
    <row r="93" spans="2:8" x14ac:dyDescent="0.3">
      <c r="B93" s="37" t="s">
        <v>1</v>
      </c>
      <c r="C93" s="37" t="s">
        <v>113</v>
      </c>
      <c r="D93" s="37">
        <v>1</v>
      </c>
      <c r="E93" s="37">
        <v>0</v>
      </c>
      <c r="F93" s="38">
        <v>0</v>
      </c>
      <c r="G93" s="36">
        <f>VLOOKUP(C93,'AMS Report 메뉴 사용 현황'!C:F,4,FALSE)</f>
        <v>0</v>
      </c>
      <c r="H93" s="26" t="str">
        <f t="shared" si="3"/>
        <v>0%p</v>
      </c>
    </row>
    <row r="94" spans="2:8" x14ac:dyDescent="0.3">
      <c r="B94" s="37" t="s">
        <v>1</v>
      </c>
      <c r="C94" s="37" t="s">
        <v>64</v>
      </c>
      <c r="D94" s="37">
        <v>60</v>
      </c>
      <c r="E94" s="37">
        <v>0</v>
      </c>
      <c r="F94" s="38">
        <v>0</v>
      </c>
      <c r="G94" s="36">
        <f>VLOOKUP(C94,'AMS Report 메뉴 사용 현황'!C:F,4,FALSE)</f>
        <v>0</v>
      </c>
      <c r="H94" s="26" t="str">
        <f t="shared" si="3"/>
        <v>0%p</v>
      </c>
    </row>
    <row r="95" spans="2:8" x14ac:dyDescent="0.3">
      <c r="B95" s="37" t="s">
        <v>1</v>
      </c>
      <c r="C95" s="37" t="s">
        <v>114</v>
      </c>
      <c r="D95" s="37">
        <v>1</v>
      </c>
      <c r="E95" s="37">
        <v>0</v>
      </c>
      <c r="F95" s="38">
        <v>0</v>
      </c>
      <c r="G95" s="36">
        <f>VLOOKUP(C95,'AMS Report 메뉴 사용 현황'!C:F,4,FALSE)</f>
        <v>0</v>
      </c>
      <c r="H95" s="26" t="str">
        <f t="shared" si="3"/>
        <v>0%p</v>
      </c>
    </row>
    <row r="96" spans="2:8" x14ac:dyDescent="0.3">
      <c r="B96" s="37" t="s">
        <v>1</v>
      </c>
      <c r="C96" s="37" t="s">
        <v>77</v>
      </c>
      <c r="D96" s="37">
        <v>17</v>
      </c>
      <c r="E96" s="37">
        <v>0</v>
      </c>
      <c r="F96" s="38">
        <v>0</v>
      </c>
      <c r="G96" s="36">
        <f>VLOOKUP(C96,'AMS Report 메뉴 사용 현황'!C:F,4,FALSE)</f>
        <v>0</v>
      </c>
      <c r="H96" s="26" t="str">
        <f t="shared" si="3"/>
        <v>0%p</v>
      </c>
    </row>
    <row r="97" spans="2:8" x14ac:dyDescent="0.3">
      <c r="B97" s="37" t="s">
        <v>1</v>
      </c>
      <c r="C97" s="37" t="s">
        <v>53</v>
      </c>
      <c r="D97" s="37">
        <v>1</v>
      </c>
      <c r="E97" s="37">
        <v>0</v>
      </c>
      <c r="F97" s="38">
        <v>0</v>
      </c>
      <c r="G97" s="36">
        <f>VLOOKUP(C97,'AMS Report 메뉴 사용 현황'!C:F,4,FALSE)</f>
        <v>0</v>
      </c>
      <c r="H97" s="26" t="str">
        <f t="shared" si="3"/>
        <v>0%p</v>
      </c>
    </row>
    <row r="98" spans="2:8" x14ac:dyDescent="0.3">
      <c r="B98" s="37" t="s">
        <v>1</v>
      </c>
      <c r="C98" s="37" t="s">
        <v>44</v>
      </c>
      <c r="D98" s="37">
        <v>1</v>
      </c>
      <c r="E98" s="37">
        <v>0</v>
      </c>
      <c r="F98" s="38">
        <v>0</v>
      </c>
      <c r="G98" s="36">
        <f>VLOOKUP(C98,'AMS Report 메뉴 사용 현황'!C:F,4,FALSE)</f>
        <v>0</v>
      </c>
      <c r="H98" s="26" t="str">
        <f t="shared" si="3"/>
        <v>0%p</v>
      </c>
    </row>
    <row r="99" spans="2:8" x14ac:dyDescent="0.3">
      <c r="B99" s="37" t="s">
        <v>1</v>
      </c>
      <c r="C99" s="37" t="s">
        <v>115</v>
      </c>
      <c r="D99" s="37">
        <v>1</v>
      </c>
      <c r="E99" s="37">
        <v>0</v>
      </c>
      <c r="F99" s="38">
        <v>0</v>
      </c>
      <c r="G99" s="36">
        <f>VLOOKUP(C99,'AMS Report 메뉴 사용 현황'!C:F,4,FALSE)</f>
        <v>0</v>
      </c>
      <c r="H99" s="26" t="str">
        <f t="shared" si="3"/>
        <v>0%p</v>
      </c>
    </row>
    <row r="100" spans="2:8" x14ac:dyDescent="0.3">
      <c r="B100" s="37" t="s">
        <v>1</v>
      </c>
      <c r="C100" s="37" t="s">
        <v>35</v>
      </c>
      <c r="D100" s="37">
        <v>1</v>
      </c>
      <c r="E100" s="37">
        <v>0</v>
      </c>
      <c r="F100" s="38">
        <v>0</v>
      </c>
      <c r="G100" s="36">
        <f>VLOOKUP(C100,'AMS Report 메뉴 사용 현황'!C:F,4,FALSE)</f>
        <v>0</v>
      </c>
      <c r="H100" s="26" t="str">
        <f t="shared" si="3"/>
        <v>0%p</v>
      </c>
    </row>
    <row r="101" spans="2:8" x14ac:dyDescent="0.3">
      <c r="B101" s="37" t="s">
        <v>1</v>
      </c>
      <c r="C101" s="37" t="s">
        <v>126</v>
      </c>
      <c r="D101" s="37">
        <v>1</v>
      </c>
      <c r="E101" s="37">
        <v>0</v>
      </c>
      <c r="F101" s="38">
        <v>0</v>
      </c>
      <c r="G101" s="38">
        <v>0</v>
      </c>
      <c r="H101" s="26" t="str">
        <f t="shared" si="3"/>
        <v>0%p</v>
      </c>
    </row>
    <row r="102" spans="2:8" x14ac:dyDescent="0.3">
      <c r="B102" s="37" t="s">
        <v>1</v>
      </c>
      <c r="C102" s="37" t="s">
        <v>101</v>
      </c>
      <c r="D102" s="37">
        <v>2</v>
      </c>
      <c r="E102" s="37">
        <v>0</v>
      </c>
      <c r="F102" s="38">
        <v>0</v>
      </c>
      <c r="G102" s="36">
        <f>VLOOKUP(C102,'AMS Report 메뉴 사용 현황'!C:F,4,FALSE)</f>
        <v>0</v>
      </c>
      <c r="H102" s="26" t="str">
        <f t="shared" si="3"/>
        <v>0%p</v>
      </c>
    </row>
    <row r="103" spans="2:8" x14ac:dyDescent="0.3">
      <c r="B103" s="37" t="s">
        <v>1</v>
      </c>
      <c r="C103" s="37" t="s">
        <v>116</v>
      </c>
      <c r="D103" s="37">
        <v>1</v>
      </c>
      <c r="E103" s="37">
        <v>0</v>
      </c>
      <c r="F103" s="38">
        <v>0</v>
      </c>
      <c r="G103" s="36">
        <f>VLOOKUP(C103,'AMS Report 메뉴 사용 현황'!C:F,4,FALSE)</f>
        <v>0</v>
      </c>
      <c r="H103" s="26" t="str">
        <f t="shared" si="3"/>
        <v>0%p</v>
      </c>
    </row>
    <row r="104" spans="2:8" x14ac:dyDescent="0.3">
      <c r="B104" s="37" t="s">
        <v>1</v>
      </c>
      <c r="C104" s="37" t="s">
        <v>102</v>
      </c>
      <c r="D104" s="37">
        <v>1</v>
      </c>
      <c r="E104" s="37">
        <v>0</v>
      </c>
      <c r="F104" s="38">
        <v>0</v>
      </c>
      <c r="G104" s="36">
        <f>VLOOKUP(C104,'AMS Report 메뉴 사용 현황'!C:F,4,FALSE)</f>
        <v>0</v>
      </c>
      <c r="H104" s="26" t="str">
        <f t="shared" si="3"/>
        <v>0%p</v>
      </c>
    </row>
    <row r="105" spans="2:8" x14ac:dyDescent="0.3">
      <c r="B105" s="37" t="s">
        <v>1</v>
      </c>
      <c r="C105" s="37" t="s">
        <v>56</v>
      </c>
      <c r="D105" s="37">
        <v>33</v>
      </c>
      <c r="E105" s="37">
        <v>0</v>
      </c>
      <c r="F105" s="38">
        <v>0</v>
      </c>
      <c r="G105" s="36">
        <f>VLOOKUP(C105,'AMS Report 메뉴 사용 현황'!C:F,4,FALSE)</f>
        <v>0</v>
      </c>
      <c r="H105" s="26" t="str">
        <f t="shared" si="3"/>
        <v>0%p</v>
      </c>
    </row>
    <row r="106" spans="2:8" x14ac:dyDescent="0.3">
      <c r="B106" s="37" t="s">
        <v>1</v>
      </c>
      <c r="C106" s="37" t="s">
        <v>24</v>
      </c>
      <c r="D106" s="37">
        <v>8</v>
      </c>
      <c r="E106" s="37">
        <v>0</v>
      </c>
      <c r="F106" s="38">
        <v>0</v>
      </c>
      <c r="G106" s="36">
        <f>VLOOKUP(C106,'AMS Report 메뉴 사용 현황'!C:F,4,FALSE)</f>
        <v>0</v>
      </c>
      <c r="H106" s="26" t="str">
        <f t="shared" si="3"/>
        <v>0%p</v>
      </c>
    </row>
    <row r="107" spans="2:8" x14ac:dyDescent="0.3">
      <c r="B107" s="37" t="s">
        <v>1</v>
      </c>
      <c r="C107" s="37" t="s">
        <v>9</v>
      </c>
      <c r="D107" s="37">
        <v>1</v>
      </c>
      <c r="E107" s="37">
        <v>0</v>
      </c>
      <c r="F107" s="38">
        <v>0</v>
      </c>
      <c r="G107" s="36">
        <f>VLOOKUP(C107,'AMS Report 메뉴 사용 현황'!C:F,4,FALSE)</f>
        <v>0</v>
      </c>
      <c r="H107" s="26" t="str">
        <f t="shared" si="3"/>
        <v>0%p</v>
      </c>
    </row>
    <row r="108" spans="2:8" x14ac:dyDescent="0.3">
      <c r="B108" s="37" t="s">
        <v>1</v>
      </c>
      <c r="C108" s="37" t="s">
        <v>31</v>
      </c>
      <c r="D108" s="37">
        <v>10</v>
      </c>
      <c r="E108" s="37">
        <v>0</v>
      </c>
      <c r="F108" s="38">
        <v>0</v>
      </c>
      <c r="G108" s="36">
        <f>VLOOKUP(C108,'AMS Report 메뉴 사용 현황'!C:F,4,FALSE)</f>
        <v>0</v>
      </c>
      <c r="H108" s="26" t="str">
        <f t="shared" si="3"/>
        <v>0%p</v>
      </c>
    </row>
    <row r="109" spans="2:8" x14ac:dyDescent="0.3">
      <c r="B109" s="37" t="s">
        <v>1</v>
      </c>
      <c r="C109" s="37" t="s">
        <v>62</v>
      </c>
      <c r="D109" s="37">
        <v>35</v>
      </c>
      <c r="E109" s="37">
        <v>0</v>
      </c>
      <c r="F109" s="38">
        <v>0</v>
      </c>
      <c r="G109" s="36">
        <f>VLOOKUP(C109,'AMS Report 메뉴 사용 현황'!C:F,4,FALSE)</f>
        <v>0</v>
      </c>
      <c r="H109" s="26" t="str">
        <f t="shared" si="3"/>
        <v>0%p</v>
      </c>
    </row>
    <row r="110" spans="2:8" x14ac:dyDescent="0.3">
      <c r="B110" s="37" t="s">
        <v>1</v>
      </c>
      <c r="C110" s="37" t="s">
        <v>88</v>
      </c>
      <c r="D110" s="37">
        <v>1</v>
      </c>
      <c r="E110" s="37">
        <v>0</v>
      </c>
      <c r="F110" s="38">
        <v>0</v>
      </c>
      <c r="G110" s="36">
        <f>VLOOKUP(C110,'AMS Report 메뉴 사용 현황'!C:F,4,FALSE)</f>
        <v>0</v>
      </c>
      <c r="H110" s="26" t="str">
        <f t="shared" si="3"/>
        <v>0%p</v>
      </c>
    </row>
    <row r="111" spans="2:8" x14ac:dyDescent="0.3">
      <c r="B111" s="37" t="s">
        <v>1</v>
      </c>
      <c r="C111" s="37" t="s">
        <v>73</v>
      </c>
      <c r="D111" s="37">
        <v>19</v>
      </c>
      <c r="E111" s="37">
        <v>0</v>
      </c>
      <c r="F111" s="38">
        <v>0</v>
      </c>
      <c r="G111" s="36">
        <f>VLOOKUP(C111,'AMS Report 메뉴 사용 현황'!C:F,4,FALSE)</f>
        <v>0</v>
      </c>
      <c r="H111" s="26" t="str">
        <f t="shared" si="3"/>
        <v>0%p</v>
      </c>
    </row>
    <row r="112" spans="2:8" x14ac:dyDescent="0.3">
      <c r="B112" s="37" t="s">
        <v>1</v>
      </c>
      <c r="C112" s="37" t="s">
        <v>34</v>
      </c>
      <c r="D112" s="37">
        <v>1</v>
      </c>
      <c r="E112" s="37">
        <v>0</v>
      </c>
      <c r="F112" s="38">
        <v>0</v>
      </c>
      <c r="G112" s="36">
        <f>VLOOKUP(C112,'AMS Report 메뉴 사용 현황'!C:F,4,FALSE)</f>
        <v>0</v>
      </c>
      <c r="H112" s="26" t="str">
        <f t="shared" si="3"/>
        <v>0%p</v>
      </c>
    </row>
    <row r="113" spans="2:8" x14ac:dyDescent="0.3">
      <c r="B113" s="37" t="s">
        <v>1</v>
      </c>
      <c r="C113" s="37" t="s">
        <v>89</v>
      </c>
      <c r="D113" s="37">
        <v>2</v>
      </c>
      <c r="E113" s="37">
        <v>0</v>
      </c>
      <c r="F113" s="38">
        <v>0</v>
      </c>
      <c r="G113" s="36">
        <f>VLOOKUP(C113,'AMS Report 메뉴 사용 현황'!C:F,4,FALSE)</f>
        <v>0</v>
      </c>
      <c r="H113" s="26" t="str">
        <f t="shared" si="3"/>
        <v>0%p</v>
      </c>
    </row>
    <row r="114" spans="2:8" x14ac:dyDescent="0.3">
      <c r="B114" s="37" t="s">
        <v>1</v>
      </c>
      <c r="C114" s="37" t="s">
        <v>16</v>
      </c>
      <c r="D114" s="37">
        <v>20</v>
      </c>
      <c r="E114" s="37">
        <v>0</v>
      </c>
      <c r="F114" s="38">
        <v>0</v>
      </c>
      <c r="G114" s="36">
        <f>VLOOKUP(C114,'AMS Report 메뉴 사용 현황'!C:F,4,FALSE)</f>
        <v>0</v>
      </c>
      <c r="H114" s="26" t="str">
        <f t="shared" si="3"/>
        <v>0%p</v>
      </c>
    </row>
    <row r="115" spans="2:8" x14ac:dyDescent="0.3">
      <c r="B115" s="37" t="s">
        <v>1</v>
      </c>
      <c r="C115" s="37" t="s">
        <v>20</v>
      </c>
      <c r="D115" s="37">
        <v>1</v>
      </c>
      <c r="E115" s="37">
        <v>0</v>
      </c>
      <c r="F115" s="38">
        <v>0</v>
      </c>
      <c r="G115" s="36">
        <f>VLOOKUP(C115,'AMS Report 메뉴 사용 현황'!C:F,4,FALSE)</f>
        <v>0</v>
      </c>
      <c r="H115" s="26" t="str">
        <f t="shared" si="3"/>
        <v>0%p</v>
      </c>
    </row>
    <row r="116" spans="2:8" x14ac:dyDescent="0.3">
      <c r="B116" s="37" t="s">
        <v>1</v>
      </c>
      <c r="C116" s="37" t="s">
        <v>117</v>
      </c>
      <c r="D116" s="37">
        <v>18</v>
      </c>
      <c r="E116" s="37">
        <v>0</v>
      </c>
      <c r="F116" s="38">
        <v>0</v>
      </c>
      <c r="G116" s="36">
        <f>VLOOKUP(C116,'AMS Report 메뉴 사용 현황'!C:F,4,FALSE)</f>
        <v>0</v>
      </c>
      <c r="H116" s="26" t="str">
        <f t="shared" si="3"/>
        <v>0%p</v>
      </c>
    </row>
    <row r="117" spans="2:8" x14ac:dyDescent="0.3">
      <c r="B117" s="37" t="s">
        <v>1</v>
      </c>
      <c r="C117" s="37" t="s">
        <v>119</v>
      </c>
      <c r="D117" s="37">
        <v>2</v>
      </c>
      <c r="E117" s="37">
        <v>0</v>
      </c>
      <c r="F117" s="38">
        <v>0</v>
      </c>
      <c r="G117" s="36">
        <f>VLOOKUP(C117,'AMS Report 메뉴 사용 현황'!C:F,4,FALSE)</f>
        <v>0</v>
      </c>
      <c r="H117" s="26" t="str">
        <f t="shared" si="3"/>
        <v>0%p</v>
      </c>
    </row>
    <row r="118" spans="2:8" x14ac:dyDescent="0.3">
      <c r="B118" s="37" t="s">
        <v>1</v>
      </c>
      <c r="C118" s="37" t="s">
        <v>6</v>
      </c>
      <c r="D118" s="37">
        <v>54</v>
      </c>
      <c r="E118" s="37">
        <v>0</v>
      </c>
      <c r="F118" s="38">
        <v>0</v>
      </c>
      <c r="G118" s="36">
        <f>VLOOKUP(C118,'AMS Report 메뉴 사용 현황'!C:F,4,FALSE)</f>
        <v>0</v>
      </c>
      <c r="H118" s="26" t="str">
        <f t="shared" si="3"/>
        <v>0%p</v>
      </c>
    </row>
    <row r="119" spans="2:8" x14ac:dyDescent="0.3">
      <c r="B119" s="37" t="s">
        <v>1</v>
      </c>
      <c r="C119" s="37" t="s">
        <v>40</v>
      </c>
      <c r="D119" s="37">
        <v>87</v>
      </c>
      <c r="E119" s="37">
        <v>0</v>
      </c>
      <c r="F119" s="38">
        <v>0</v>
      </c>
      <c r="G119" s="36">
        <f>VLOOKUP(C119,'AMS Report 메뉴 사용 현황'!C:F,4,FALSE)</f>
        <v>0</v>
      </c>
      <c r="H119" s="26" t="str">
        <f t="shared" si="3"/>
        <v>0%p</v>
      </c>
    </row>
    <row r="120" spans="2:8" x14ac:dyDescent="0.3">
      <c r="B120" s="37" t="s">
        <v>1</v>
      </c>
      <c r="C120" s="37" t="s">
        <v>26</v>
      </c>
      <c r="D120" s="37">
        <v>43</v>
      </c>
      <c r="E120" s="37">
        <v>0</v>
      </c>
      <c r="F120" s="38">
        <v>0</v>
      </c>
      <c r="G120" s="36">
        <f>VLOOKUP(C120,'AMS Report 메뉴 사용 현황'!C:F,4,FALSE)</f>
        <v>0</v>
      </c>
      <c r="H120" s="26" t="str">
        <f t="shared" si="3"/>
        <v>0%p</v>
      </c>
    </row>
    <row r="121" spans="2:8" x14ac:dyDescent="0.3">
      <c r="B121" s="37" t="s">
        <v>1</v>
      </c>
      <c r="C121" s="37" t="s">
        <v>90</v>
      </c>
      <c r="D121" s="37">
        <v>1</v>
      </c>
      <c r="E121" s="37">
        <v>0</v>
      </c>
      <c r="F121" s="38">
        <v>0</v>
      </c>
      <c r="G121" s="36">
        <f>VLOOKUP(C121,'AMS Report 메뉴 사용 현황'!C:F,4,FALSE)</f>
        <v>0</v>
      </c>
      <c r="H121" s="26" t="str">
        <f t="shared" si="3"/>
        <v>0%p</v>
      </c>
    </row>
  </sheetData>
  <autoFilter ref="B15:H121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13"/>
  <sheetViews>
    <sheetView topLeftCell="A6" workbookViewId="0">
      <selection activeCell="L22" sqref="L22"/>
    </sheetView>
  </sheetViews>
  <sheetFormatPr defaultRowHeight="16.5" x14ac:dyDescent="0.3"/>
  <cols>
    <col min="12" max="12" width="14.125" bestFit="1" customWidth="1"/>
    <col min="13" max="13" width="25.625" bestFit="1" customWidth="1"/>
    <col min="14" max="14" width="20.75" customWidth="1"/>
    <col min="15" max="15" width="13.125" customWidth="1"/>
  </cols>
  <sheetData>
    <row r="6" spans="5:15" x14ac:dyDescent="0.3">
      <c r="E6" t="s">
        <v>81</v>
      </c>
      <c r="F6" t="s">
        <v>82</v>
      </c>
      <c r="G6" t="s">
        <v>83</v>
      </c>
      <c r="H6" t="s">
        <v>84</v>
      </c>
      <c r="I6" t="s">
        <v>85</v>
      </c>
    </row>
    <row r="7" spans="5:15" x14ac:dyDescent="0.3">
      <c r="E7" t="s">
        <v>4</v>
      </c>
      <c r="F7" t="s">
        <v>22</v>
      </c>
      <c r="G7">
        <v>59</v>
      </c>
      <c r="H7">
        <v>1</v>
      </c>
      <c r="I7" s="28">
        <v>1.6899999999999998E-2</v>
      </c>
    </row>
    <row r="8" spans="5:15" x14ac:dyDescent="0.3">
      <c r="E8" t="s">
        <v>4</v>
      </c>
      <c r="F8" t="s">
        <v>137</v>
      </c>
      <c r="G8">
        <v>67</v>
      </c>
      <c r="H8">
        <v>2</v>
      </c>
      <c r="I8" s="28">
        <v>2.9899999999999999E-2</v>
      </c>
      <c r="L8" s="29" t="s">
        <v>133</v>
      </c>
      <c r="M8" t="s">
        <v>135</v>
      </c>
      <c r="N8" t="s">
        <v>136</v>
      </c>
      <c r="O8" t="s">
        <v>138</v>
      </c>
    </row>
    <row r="9" spans="5:15" x14ac:dyDescent="0.3">
      <c r="E9" t="s">
        <v>4</v>
      </c>
      <c r="F9" t="s">
        <v>47</v>
      </c>
      <c r="G9">
        <v>25</v>
      </c>
      <c r="H9">
        <v>3</v>
      </c>
      <c r="I9" s="28">
        <v>0.12</v>
      </c>
      <c r="L9" s="30" t="s">
        <v>97</v>
      </c>
      <c r="M9" s="31">
        <v>19</v>
      </c>
      <c r="N9" s="31">
        <v>0</v>
      </c>
      <c r="O9" s="28">
        <v>0</v>
      </c>
    </row>
    <row r="10" spans="5:15" x14ac:dyDescent="0.3">
      <c r="E10" t="s">
        <v>4</v>
      </c>
      <c r="F10" t="s">
        <v>74</v>
      </c>
      <c r="G10">
        <v>25</v>
      </c>
      <c r="H10">
        <v>2</v>
      </c>
      <c r="I10" s="28">
        <v>0.08</v>
      </c>
      <c r="L10" s="30" t="s">
        <v>131</v>
      </c>
      <c r="M10" s="31">
        <v>2</v>
      </c>
      <c r="N10" s="31">
        <v>0</v>
      </c>
      <c r="O10" s="28">
        <v>0</v>
      </c>
    </row>
    <row r="11" spans="5:15" x14ac:dyDescent="0.3">
      <c r="E11" t="s">
        <v>12</v>
      </c>
      <c r="F11" t="s">
        <v>28</v>
      </c>
      <c r="G11">
        <v>30</v>
      </c>
      <c r="H11">
        <v>20</v>
      </c>
      <c r="I11" s="28">
        <v>0.66669999999999996</v>
      </c>
      <c r="L11" s="30" t="s">
        <v>12</v>
      </c>
      <c r="M11" s="31">
        <v>327</v>
      </c>
      <c r="N11" s="31">
        <v>101</v>
      </c>
      <c r="O11" s="28">
        <v>3.0966711929390147</v>
      </c>
    </row>
    <row r="12" spans="5:15" x14ac:dyDescent="0.3">
      <c r="E12" t="s">
        <v>12</v>
      </c>
      <c r="F12" t="s">
        <v>65</v>
      </c>
      <c r="G12">
        <v>17</v>
      </c>
      <c r="H12">
        <v>18</v>
      </c>
      <c r="I12" s="28">
        <v>1.0588</v>
      </c>
      <c r="L12" s="30" t="s">
        <v>0</v>
      </c>
      <c r="M12" s="31">
        <v>809</v>
      </c>
      <c r="N12" s="31">
        <v>232</v>
      </c>
      <c r="O12" s="28">
        <v>1.7401421401661028</v>
      </c>
    </row>
    <row r="13" spans="5:15" x14ac:dyDescent="0.3">
      <c r="E13" t="s">
        <v>12</v>
      </c>
      <c r="F13" t="s">
        <v>38</v>
      </c>
      <c r="G13">
        <v>109</v>
      </c>
      <c r="H13">
        <v>16</v>
      </c>
      <c r="I13" s="28">
        <v>0.14680000000000001</v>
      </c>
      <c r="L13" s="30" t="s">
        <v>1</v>
      </c>
      <c r="M13" s="31">
        <v>1609</v>
      </c>
      <c r="N13" s="31">
        <v>85</v>
      </c>
      <c r="O13" s="28">
        <v>0.55692220136586912</v>
      </c>
    </row>
    <row r="14" spans="5:15" x14ac:dyDescent="0.3">
      <c r="E14" t="s">
        <v>12</v>
      </c>
      <c r="F14" t="s">
        <v>80</v>
      </c>
      <c r="G14">
        <v>7</v>
      </c>
      <c r="H14">
        <v>4</v>
      </c>
      <c r="I14" s="28">
        <v>0.57140000000000002</v>
      </c>
      <c r="L14" s="30" t="s">
        <v>4</v>
      </c>
      <c r="M14" s="31">
        <v>288</v>
      </c>
      <c r="N14" s="31">
        <v>8</v>
      </c>
      <c r="O14" s="28">
        <v>0.1757764553962485</v>
      </c>
    </row>
    <row r="15" spans="5:15" x14ac:dyDescent="0.3">
      <c r="E15" t="s">
        <v>12</v>
      </c>
      <c r="F15" t="s">
        <v>46</v>
      </c>
      <c r="G15">
        <v>50</v>
      </c>
      <c r="H15">
        <v>8</v>
      </c>
      <c r="I15" s="28">
        <v>0.16</v>
      </c>
      <c r="L15" s="30" t="s">
        <v>134</v>
      </c>
      <c r="M15" s="31">
        <v>3054</v>
      </c>
      <c r="N15" s="31">
        <v>426</v>
      </c>
      <c r="O15" s="28">
        <v>1</v>
      </c>
    </row>
    <row r="16" spans="5:15" x14ac:dyDescent="0.3">
      <c r="E16" t="s">
        <v>12</v>
      </c>
      <c r="F16" t="s">
        <v>72</v>
      </c>
      <c r="G16">
        <v>43</v>
      </c>
      <c r="H16">
        <v>32</v>
      </c>
      <c r="I16" s="28">
        <v>0.74419999999999997</v>
      </c>
    </row>
    <row r="17" spans="5:9" x14ac:dyDescent="0.3">
      <c r="E17" t="s">
        <v>12</v>
      </c>
      <c r="F17" t="s">
        <v>42</v>
      </c>
      <c r="G17">
        <v>3</v>
      </c>
      <c r="H17">
        <v>3</v>
      </c>
      <c r="I17" s="28">
        <v>1</v>
      </c>
    </row>
    <row r="18" spans="5:9" x14ac:dyDescent="0.3">
      <c r="E18" t="s">
        <v>0</v>
      </c>
      <c r="F18" t="s">
        <v>75</v>
      </c>
      <c r="G18">
        <v>67</v>
      </c>
      <c r="H18">
        <v>70</v>
      </c>
      <c r="I18" s="28">
        <v>1.0448</v>
      </c>
    </row>
    <row r="19" spans="5:9" x14ac:dyDescent="0.3">
      <c r="E19" t="s">
        <v>0</v>
      </c>
      <c r="F19" t="s">
        <v>5</v>
      </c>
      <c r="G19">
        <v>19</v>
      </c>
      <c r="H19">
        <v>17</v>
      </c>
      <c r="I19" s="28">
        <v>0.89470000000000005</v>
      </c>
    </row>
    <row r="20" spans="5:9" x14ac:dyDescent="0.3">
      <c r="E20" t="s">
        <v>0</v>
      </c>
      <c r="F20" t="s">
        <v>58</v>
      </c>
      <c r="G20">
        <v>49</v>
      </c>
      <c r="H20">
        <v>2</v>
      </c>
      <c r="I20" s="28">
        <v>4.0800000000000003E-2</v>
      </c>
    </row>
    <row r="21" spans="5:9" x14ac:dyDescent="0.3">
      <c r="E21" t="s">
        <v>0</v>
      </c>
      <c r="F21" t="s">
        <v>68</v>
      </c>
      <c r="G21">
        <v>54</v>
      </c>
      <c r="H21">
        <v>6</v>
      </c>
      <c r="I21" s="28">
        <v>0.1111</v>
      </c>
    </row>
    <row r="22" spans="5:9" x14ac:dyDescent="0.3">
      <c r="E22" t="s">
        <v>0</v>
      </c>
      <c r="F22" t="s">
        <v>8</v>
      </c>
      <c r="G22">
        <v>66</v>
      </c>
      <c r="H22">
        <v>6</v>
      </c>
      <c r="I22" s="28">
        <v>9.0899999999999995E-2</v>
      </c>
    </row>
    <row r="23" spans="5:9" x14ac:dyDescent="0.3">
      <c r="E23" t="s">
        <v>0</v>
      </c>
      <c r="F23" t="s">
        <v>32</v>
      </c>
      <c r="G23">
        <v>3</v>
      </c>
      <c r="H23">
        <v>1</v>
      </c>
      <c r="I23" s="28">
        <v>0.33329999999999999</v>
      </c>
    </row>
    <row r="24" spans="5:9" x14ac:dyDescent="0.3">
      <c r="E24" t="s">
        <v>0</v>
      </c>
      <c r="F24" t="s">
        <v>33</v>
      </c>
      <c r="G24">
        <v>35</v>
      </c>
      <c r="H24">
        <v>4</v>
      </c>
      <c r="I24" s="28">
        <v>0.1143</v>
      </c>
    </row>
    <row r="25" spans="5:9" x14ac:dyDescent="0.3">
      <c r="E25" t="s">
        <v>0</v>
      </c>
      <c r="F25" t="s">
        <v>27</v>
      </c>
      <c r="G25">
        <v>54</v>
      </c>
      <c r="H25">
        <v>10</v>
      </c>
      <c r="I25" s="28">
        <v>0.1852</v>
      </c>
    </row>
    <row r="26" spans="5:9" x14ac:dyDescent="0.3">
      <c r="E26" t="s">
        <v>0</v>
      </c>
      <c r="F26" t="s">
        <v>69</v>
      </c>
      <c r="G26">
        <v>7</v>
      </c>
      <c r="H26">
        <v>1</v>
      </c>
      <c r="I26" s="28">
        <v>0.1429</v>
      </c>
    </row>
    <row r="27" spans="5:9" x14ac:dyDescent="0.3">
      <c r="E27" t="s">
        <v>0</v>
      </c>
      <c r="F27" t="s">
        <v>25</v>
      </c>
      <c r="G27">
        <v>58</v>
      </c>
      <c r="H27">
        <v>44</v>
      </c>
      <c r="I27" s="28">
        <v>0.75860000000000005</v>
      </c>
    </row>
    <row r="28" spans="5:9" x14ac:dyDescent="0.3">
      <c r="E28" t="s">
        <v>0</v>
      </c>
      <c r="F28" t="s">
        <v>30</v>
      </c>
      <c r="G28">
        <v>127</v>
      </c>
      <c r="H28">
        <v>71</v>
      </c>
      <c r="I28" s="28">
        <v>0.55910000000000004</v>
      </c>
    </row>
    <row r="29" spans="5:9" x14ac:dyDescent="0.3">
      <c r="E29" t="s">
        <v>1</v>
      </c>
      <c r="F29" t="s">
        <v>78</v>
      </c>
      <c r="G29">
        <v>88</v>
      </c>
      <c r="H29">
        <v>2</v>
      </c>
      <c r="I29" s="28">
        <v>2.2700000000000001E-2</v>
      </c>
    </row>
    <row r="30" spans="5:9" x14ac:dyDescent="0.3">
      <c r="E30" t="s">
        <v>1</v>
      </c>
      <c r="F30" t="s">
        <v>18</v>
      </c>
      <c r="G30">
        <v>48</v>
      </c>
      <c r="H30">
        <v>1</v>
      </c>
      <c r="I30" s="28">
        <v>2.0799999999999999E-2</v>
      </c>
    </row>
    <row r="31" spans="5:9" x14ac:dyDescent="0.3">
      <c r="E31" t="s">
        <v>1</v>
      </c>
      <c r="F31" t="s">
        <v>50</v>
      </c>
      <c r="G31">
        <v>66</v>
      </c>
      <c r="H31">
        <v>12</v>
      </c>
      <c r="I31" s="28">
        <v>0.18179999999999999</v>
      </c>
    </row>
    <row r="32" spans="5:9" x14ac:dyDescent="0.3">
      <c r="E32" t="s">
        <v>1</v>
      </c>
      <c r="F32" t="s">
        <v>43</v>
      </c>
      <c r="G32">
        <v>37</v>
      </c>
      <c r="H32">
        <v>4</v>
      </c>
      <c r="I32" s="28">
        <v>0.1081</v>
      </c>
    </row>
    <row r="33" spans="5:9" x14ac:dyDescent="0.3">
      <c r="E33" t="s">
        <v>1</v>
      </c>
      <c r="F33" t="s">
        <v>71</v>
      </c>
      <c r="G33">
        <v>41</v>
      </c>
      <c r="H33">
        <v>2</v>
      </c>
      <c r="I33" s="28">
        <v>4.8800000000000003E-2</v>
      </c>
    </row>
    <row r="34" spans="5:9" x14ac:dyDescent="0.3">
      <c r="E34" t="s">
        <v>1</v>
      </c>
      <c r="F34" t="s">
        <v>52</v>
      </c>
      <c r="G34">
        <v>61</v>
      </c>
      <c r="H34">
        <v>5</v>
      </c>
      <c r="I34" s="28">
        <v>8.2000000000000003E-2</v>
      </c>
    </row>
    <row r="35" spans="5:9" x14ac:dyDescent="0.3">
      <c r="E35" t="s">
        <v>1</v>
      </c>
      <c r="F35" t="s">
        <v>13</v>
      </c>
      <c r="G35">
        <v>39</v>
      </c>
      <c r="H35">
        <v>1</v>
      </c>
      <c r="I35" s="28">
        <v>2.5600000000000001E-2</v>
      </c>
    </row>
    <row r="36" spans="5:9" x14ac:dyDescent="0.3">
      <c r="E36" t="s">
        <v>1</v>
      </c>
      <c r="F36" t="s">
        <v>49</v>
      </c>
      <c r="G36">
        <v>125</v>
      </c>
      <c r="H36">
        <v>1</v>
      </c>
      <c r="I36" s="28">
        <v>8.0000000000000002E-3</v>
      </c>
    </row>
    <row r="37" spans="5:9" x14ac:dyDescent="0.3">
      <c r="E37" t="s">
        <v>1</v>
      </c>
      <c r="F37" t="s">
        <v>51</v>
      </c>
      <c r="G37">
        <v>22</v>
      </c>
      <c r="H37">
        <v>16</v>
      </c>
      <c r="I37" s="28">
        <v>0.72729999999999995</v>
      </c>
    </row>
    <row r="38" spans="5:9" x14ac:dyDescent="0.3">
      <c r="E38" t="s">
        <v>1</v>
      </c>
      <c r="F38" t="s">
        <v>3</v>
      </c>
      <c r="G38">
        <v>100</v>
      </c>
      <c r="H38">
        <v>4</v>
      </c>
      <c r="I38" s="28">
        <v>0.04</v>
      </c>
    </row>
    <row r="39" spans="5:9" x14ac:dyDescent="0.3">
      <c r="E39" t="s">
        <v>1</v>
      </c>
      <c r="F39" t="s">
        <v>61</v>
      </c>
      <c r="G39">
        <v>62</v>
      </c>
      <c r="H39">
        <v>12</v>
      </c>
      <c r="I39" s="28">
        <v>0.19350000000000001</v>
      </c>
    </row>
    <row r="40" spans="5:9" x14ac:dyDescent="0.3">
      <c r="E40" t="s">
        <v>1</v>
      </c>
      <c r="F40" t="s">
        <v>66</v>
      </c>
      <c r="G40">
        <v>76</v>
      </c>
      <c r="H40">
        <v>2</v>
      </c>
      <c r="I40" s="28">
        <v>2.63E-2</v>
      </c>
    </row>
    <row r="41" spans="5:9" x14ac:dyDescent="0.3">
      <c r="E41" t="s">
        <v>1</v>
      </c>
      <c r="F41" t="s">
        <v>55</v>
      </c>
      <c r="G41">
        <v>19</v>
      </c>
      <c r="H41">
        <v>3</v>
      </c>
      <c r="I41" s="28">
        <v>0.15790000000000001</v>
      </c>
    </row>
    <row r="42" spans="5:9" x14ac:dyDescent="0.3">
      <c r="E42" t="s">
        <v>1</v>
      </c>
      <c r="F42" t="s">
        <v>19</v>
      </c>
      <c r="G42">
        <v>32</v>
      </c>
      <c r="H42">
        <v>8</v>
      </c>
      <c r="I42" s="28">
        <v>0.25</v>
      </c>
    </row>
    <row r="43" spans="5:9" x14ac:dyDescent="0.3">
      <c r="E43" t="s">
        <v>1</v>
      </c>
      <c r="F43" t="s">
        <v>36</v>
      </c>
      <c r="G43">
        <v>75</v>
      </c>
      <c r="H43">
        <v>2</v>
      </c>
      <c r="I43" s="28">
        <v>2.6700000000000002E-2</v>
      </c>
    </row>
    <row r="44" spans="5:9" x14ac:dyDescent="0.3">
      <c r="E44" t="s">
        <v>1</v>
      </c>
      <c r="F44" t="s">
        <v>63</v>
      </c>
      <c r="G44">
        <v>74</v>
      </c>
      <c r="H44">
        <v>1</v>
      </c>
      <c r="I44" s="28">
        <v>1.35E-2</v>
      </c>
    </row>
    <row r="45" spans="5:9" x14ac:dyDescent="0.3">
      <c r="E45" t="s">
        <v>1</v>
      </c>
      <c r="F45" t="s">
        <v>54</v>
      </c>
      <c r="G45">
        <v>62</v>
      </c>
      <c r="H45">
        <v>1</v>
      </c>
      <c r="I45" s="28">
        <v>1.61E-2</v>
      </c>
    </row>
    <row r="46" spans="5:9" x14ac:dyDescent="0.3">
      <c r="E46" t="s">
        <v>1</v>
      </c>
      <c r="F46" t="s">
        <v>21</v>
      </c>
      <c r="G46">
        <v>18</v>
      </c>
      <c r="H46">
        <v>2</v>
      </c>
      <c r="I46" s="28">
        <v>0.1111</v>
      </c>
    </row>
    <row r="47" spans="5:9" x14ac:dyDescent="0.3">
      <c r="E47" t="s">
        <v>1</v>
      </c>
      <c r="F47" t="s">
        <v>39</v>
      </c>
      <c r="G47">
        <v>18</v>
      </c>
      <c r="H47">
        <v>1</v>
      </c>
      <c r="I47" s="28">
        <v>5.5599999999999997E-2</v>
      </c>
    </row>
    <row r="48" spans="5:9" x14ac:dyDescent="0.3">
      <c r="E48" t="s">
        <v>1</v>
      </c>
      <c r="F48" t="s">
        <v>96</v>
      </c>
      <c r="G48">
        <v>15</v>
      </c>
      <c r="H48">
        <v>2</v>
      </c>
      <c r="I48" s="28">
        <v>0.1333</v>
      </c>
    </row>
    <row r="49" spans="5:9" x14ac:dyDescent="0.3">
      <c r="E49" t="s">
        <v>1</v>
      </c>
      <c r="F49" t="s">
        <v>60</v>
      </c>
      <c r="G49">
        <v>5</v>
      </c>
      <c r="H49">
        <v>2</v>
      </c>
      <c r="I49" s="28">
        <v>0.4</v>
      </c>
    </row>
    <row r="50" spans="5:9" x14ac:dyDescent="0.3">
      <c r="E50" t="s">
        <v>1</v>
      </c>
      <c r="F50" t="s">
        <v>118</v>
      </c>
      <c r="G50">
        <v>1</v>
      </c>
      <c r="H50">
        <v>1</v>
      </c>
      <c r="I50" s="28">
        <v>1</v>
      </c>
    </row>
    <row r="51" spans="5:9" x14ac:dyDescent="0.3">
      <c r="E51" t="s">
        <v>97</v>
      </c>
      <c r="F51" t="s">
        <v>48</v>
      </c>
      <c r="G51">
        <v>2</v>
      </c>
      <c r="H51">
        <v>0</v>
      </c>
      <c r="I51" s="28">
        <v>0</v>
      </c>
    </row>
    <row r="52" spans="5:9" x14ac:dyDescent="0.3">
      <c r="E52" t="s">
        <v>97</v>
      </c>
      <c r="F52" t="s">
        <v>17</v>
      </c>
      <c r="G52">
        <v>2</v>
      </c>
      <c r="H52">
        <v>0</v>
      </c>
      <c r="I52" s="28">
        <v>0</v>
      </c>
    </row>
    <row r="53" spans="5:9" x14ac:dyDescent="0.3">
      <c r="E53" t="s">
        <v>97</v>
      </c>
      <c r="F53" t="s">
        <v>2</v>
      </c>
      <c r="G53">
        <v>2</v>
      </c>
      <c r="H53">
        <v>0</v>
      </c>
      <c r="I53" s="28">
        <v>0</v>
      </c>
    </row>
    <row r="54" spans="5:9" x14ac:dyDescent="0.3">
      <c r="E54" t="s">
        <v>97</v>
      </c>
      <c r="F54" t="s">
        <v>11</v>
      </c>
      <c r="G54">
        <v>12</v>
      </c>
      <c r="H54">
        <v>0</v>
      </c>
      <c r="I54" s="28">
        <v>0</v>
      </c>
    </row>
    <row r="55" spans="5:9" x14ac:dyDescent="0.3">
      <c r="E55" t="s">
        <v>97</v>
      </c>
      <c r="F55" t="s">
        <v>105</v>
      </c>
      <c r="G55">
        <v>1</v>
      </c>
      <c r="H55">
        <v>0</v>
      </c>
      <c r="I55" s="28">
        <v>0</v>
      </c>
    </row>
    <row r="56" spans="5:9" x14ac:dyDescent="0.3">
      <c r="E56" t="s">
        <v>4</v>
      </c>
      <c r="F56" t="s">
        <v>70</v>
      </c>
      <c r="G56">
        <v>53</v>
      </c>
      <c r="H56">
        <v>0</v>
      </c>
      <c r="I56" s="28">
        <v>0</v>
      </c>
    </row>
    <row r="57" spans="5:9" x14ac:dyDescent="0.3">
      <c r="E57" t="s">
        <v>4</v>
      </c>
      <c r="F57" t="s">
        <v>124</v>
      </c>
      <c r="G57">
        <v>1</v>
      </c>
      <c r="H57">
        <v>0</v>
      </c>
      <c r="I57" s="28">
        <v>0</v>
      </c>
    </row>
    <row r="58" spans="5:9" x14ac:dyDescent="0.3">
      <c r="E58" t="s">
        <v>4</v>
      </c>
      <c r="F58" t="s">
        <v>106</v>
      </c>
      <c r="G58">
        <v>1</v>
      </c>
      <c r="H58">
        <v>0</v>
      </c>
      <c r="I58" s="28">
        <v>0</v>
      </c>
    </row>
    <row r="59" spans="5:9" x14ac:dyDescent="0.3">
      <c r="E59" t="s">
        <v>4</v>
      </c>
      <c r="F59" t="s">
        <v>59</v>
      </c>
      <c r="G59">
        <v>35</v>
      </c>
      <c r="H59">
        <v>0</v>
      </c>
      <c r="I59" s="28">
        <v>0</v>
      </c>
    </row>
    <row r="60" spans="5:9" x14ac:dyDescent="0.3">
      <c r="E60" t="s">
        <v>4</v>
      </c>
      <c r="F60" t="s">
        <v>107</v>
      </c>
      <c r="G60">
        <v>1</v>
      </c>
      <c r="H60">
        <v>0</v>
      </c>
      <c r="I60" s="28">
        <v>0</v>
      </c>
    </row>
    <row r="61" spans="5:9" x14ac:dyDescent="0.3">
      <c r="E61" t="s">
        <v>4</v>
      </c>
      <c r="F61" t="s">
        <v>10</v>
      </c>
      <c r="G61">
        <v>12</v>
      </c>
      <c r="H61">
        <v>0</v>
      </c>
      <c r="I61" s="28">
        <v>0</v>
      </c>
    </row>
    <row r="62" spans="5:9" x14ac:dyDescent="0.3">
      <c r="E62" t="s">
        <v>4</v>
      </c>
      <c r="F62" t="s">
        <v>23</v>
      </c>
      <c r="G62">
        <v>7</v>
      </c>
      <c r="H62">
        <v>0</v>
      </c>
      <c r="I62" s="28">
        <v>0</v>
      </c>
    </row>
    <row r="63" spans="5:9" x14ac:dyDescent="0.3">
      <c r="E63" t="s">
        <v>4</v>
      </c>
      <c r="F63" t="s">
        <v>108</v>
      </c>
      <c r="G63">
        <v>2</v>
      </c>
      <c r="H63">
        <v>0</v>
      </c>
      <c r="I63" s="28">
        <v>0</v>
      </c>
    </row>
    <row r="64" spans="5:9" x14ac:dyDescent="0.3">
      <c r="E64" t="s">
        <v>12</v>
      </c>
      <c r="F64" t="s">
        <v>109</v>
      </c>
      <c r="G64">
        <v>1</v>
      </c>
      <c r="H64">
        <v>0</v>
      </c>
      <c r="I64" s="28">
        <v>0</v>
      </c>
    </row>
    <row r="65" spans="5:9" x14ac:dyDescent="0.3">
      <c r="E65" t="s">
        <v>12</v>
      </c>
      <c r="F65" t="s">
        <v>79</v>
      </c>
      <c r="G65">
        <v>6</v>
      </c>
      <c r="H65">
        <v>0</v>
      </c>
      <c r="I65" s="28">
        <v>0</v>
      </c>
    </row>
    <row r="66" spans="5:9" x14ac:dyDescent="0.3">
      <c r="E66" t="s">
        <v>12</v>
      </c>
      <c r="F66" t="s">
        <v>115</v>
      </c>
      <c r="G66">
        <v>1</v>
      </c>
      <c r="H66">
        <v>0</v>
      </c>
      <c r="I66" s="28">
        <v>0</v>
      </c>
    </row>
    <row r="67" spans="5:9" x14ac:dyDescent="0.3">
      <c r="E67" t="s">
        <v>12</v>
      </c>
      <c r="F67" t="s">
        <v>67</v>
      </c>
      <c r="G67">
        <v>59</v>
      </c>
      <c r="H67">
        <v>0</v>
      </c>
      <c r="I67" s="28">
        <v>0</v>
      </c>
    </row>
    <row r="68" spans="5:9" x14ac:dyDescent="0.3">
      <c r="E68" t="s">
        <v>12</v>
      </c>
      <c r="F68" t="s">
        <v>36</v>
      </c>
      <c r="G68">
        <v>1</v>
      </c>
      <c r="H68">
        <v>0</v>
      </c>
      <c r="I68" s="28">
        <v>0</v>
      </c>
    </row>
    <row r="69" spans="5:9" x14ac:dyDescent="0.3">
      <c r="E69" t="s">
        <v>0</v>
      </c>
      <c r="F69" t="s">
        <v>37</v>
      </c>
      <c r="G69">
        <v>47</v>
      </c>
      <c r="H69">
        <v>0</v>
      </c>
      <c r="I69" s="28">
        <v>0</v>
      </c>
    </row>
    <row r="70" spans="5:9" x14ac:dyDescent="0.3">
      <c r="E70" t="s">
        <v>0</v>
      </c>
      <c r="F70" t="s">
        <v>110</v>
      </c>
      <c r="G70">
        <v>1</v>
      </c>
      <c r="H70">
        <v>0</v>
      </c>
      <c r="I70" s="28">
        <v>0</v>
      </c>
    </row>
    <row r="71" spans="5:9" x14ac:dyDescent="0.3">
      <c r="E71" t="s">
        <v>0</v>
      </c>
      <c r="F71" t="s">
        <v>111</v>
      </c>
      <c r="G71">
        <v>1</v>
      </c>
      <c r="H71">
        <v>0</v>
      </c>
      <c r="I71" s="28">
        <v>0</v>
      </c>
    </row>
    <row r="72" spans="5:9" x14ac:dyDescent="0.3">
      <c r="E72" t="s">
        <v>0</v>
      </c>
      <c r="F72" t="s">
        <v>57</v>
      </c>
      <c r="G72">
        <v>18</v>
      </c>
      <c r="H72">
        <v>0</v>
      </c>
      <c r="I72" s="28">
        <v>0</v>
      </c>
    </row>
    <row r="73" spans="5:9" x14ac:dyDescent="0.3">
      <c r="E73" t="s">
        <v>0</v>
      </c>
      <c r="F73" t="s">
        <v>98</v>
      </c>
      <c r="G73">
        <v>14</v>
      </c>
      <c r="H73">
        <v>0</v>
      </c>
      <c r="I73" s="28">
        <v>0</v>
      </c>
    </row>
    <row r="74" spans="5:9" x14ac:dyDescent="0.3">
      <c r="E74" t="s">
        <v>0</v>
      </c>
      <c r="F74" t="s">
        <v>99</v>
      </c>
      <c r="G74">
        <v>13</v>
      </c>
      <c r="H74">
        <v>0</v>
      </c>
      <c r="I74" s="28">
        <v>0</v>
      </c>
    </row>
    <row r="75" spans="5:9" x14ac:dyDescent="0.3">
      <c r="E75" t="s">
        <v>0</v>
      </c>
      <c r="F75" t="s">
        <v>7</v>
      </c>
      <c r="G75">
        <v>44</v>
      </c>
      <c r="H75">
        <v>0</v>
      </c>
      <c r="I75" s="28">
        <v>0</v>
      </c>
    </row>
    <row r="76" spans="5:9" x14ac:dyDescent="0.3">
      <c r="E76" t="s">
        <v>0</v>
      </c>
      <c r="F76" t="s">
        <v>41</v>
      </c>
      <c r="G76">
        <v>35</v>
      </c>
      <c r="H76">
        <v>0</v>
      </c>
      <c r="I76" s="28">
        <v>0</v>
      </c>
    </row>
    <row r="77" spans="5:9" x14ac:dyDescent="0.3">
      <c r="E77" t="s">
        <v>0</v>
      </c>
      <c r="F77" t="s">
        <v>45</v>
      </c>
      <c r="G77">
        <v>53</v>
      </c>
      <c r="H77">
        <v>0</v>
      </c>
      <c r="I77" s="28">
        <v>0</v>
      </c>
    </row>
    <row r="78" spans="5:9" x14ac:dyDescent="0.3">
      <c r="E78" t="s">
        <v>0</v>
      </c>
      <c r="F78" t="s">
        <v>14</v>
      </c>
      <c r="G78">
        <v>44</v>
      </c>
      <c r="H78">
        <v>0</v>
      </c>
      <c r="I78" s="28">
        <v>0</v>
      </c>
    </row>
    <row r="79" spans="5:9" x14ac:dyDescent="0.3">
      <c r="E79" t="s">
        <v>1</v>
      </c>
      <c r="F79" t="s">
        <v>100</v>
      </c>
      <c r="G79">
        <v>1</v>
      </c>
      <c r="H79">
        <v>0</v>
      </c>
      <c r="I79" s="28">
        <v>0</v>
      </c>
    </row>
    <row r="80" spans="5:9" x14ac:dyDescent="0.3">
      <c r="E80" t="s">
        <v>1</v>
      </c>
      <c r="F80" t="s">
        <v>29</v>
      </c>
      <c r="G80">
        <v>1</v>
      </c>
      <c r="H80">
        <v>0</v>
      </c>
      <c r="I80" s="28">
        <v>0</v>
      </c>
    </row>
    <row r="81" spans="5:9" x14ac:dyDescent="0.3">
      <c r="E81" t="s">
        <v>1</v>
      </c>
      <c r="F81" t="s">
        <v>112</v>
      </c>
      <c r="G81">
        <v>1</v>
      </c>
      <c r="H81">
        <v>0</v>
      </c>
      <c r="I81" s="28">
        <v>0</v>
      </c>
    </row>
    <row r="82" spans="5:9" x14ac:dyDescent="0.3">
      <c r="E82" t="s">
        <v>1</v>
      </c>
      <c r="F82" t="s">
        <v>125</v>
      </c>
      <c r="G82">
        <v>1</v>
      </c>
      <c r="H82">
        <v>0</v>
      </c>
      <c r="I82" s="28">
        <v>0</v>
      </c>
    </row>
    <row r="83" spans="5:9" x14ac:dyDescent="0.3">
      <c r="E83" t="s">
        <v>1</v>
      </c>
      <c r="F83" t="s">
        <v>76</v>
      </c>
      <c r="G83">
        <v>97</v>
      </c>
      <c r="H83">
        <v>0</v>
      </c>
      <c r="I83" s="28">
        <v>0</v>
      </c>
    </row>
    <row r="84" spans="5:9" x14ac:dyDescent="0.3">
      <c r="E84" t="s">
        <v>1</v>
      </c>
      <c r="F84" t="s">
        <v>113</v>
      </c>
      <c r="G84">
        <v>1</v>
      </c>
      <c r="H84">
        <v>0</v>
      </c>
      <c r="I84" s="28">
        <v>0</v>
      </c>
    </row>
    <row r="85" spans="5:9" x14ac:dyDescent="0.3">
      <c r="E85" t="s">
        <v>1</v>
      </c>
      <c r="F85" t="s">
        <v>64</v>
      </c>
      <c r="G85">
        <v>60</v>
      </c>
      <c r="H85">
        <v>0</v>
      </c>
      <c r="I85" s="28">
        <v>0</v>
      </c>
    </row>
    <row r="86" spans="5:9" x14ac:dyDescent="0.3">
      <c r="E86" t="s">
        <v>1</v>
      </c>
      <c r="F86" t="s">
        <v>114</v>
      </c>
      <c r="G86">
        <v>1</v>
      </c>
      <c r="H86">
        <v>0</v>
      </c>
      <c r="I86" s="28">
        <v>0</v>
      </c>
    </row>
    <row r="87" spans="5:9" x14ac:dyDescent="0.3">
      <c r="E87" t="s">
        <v>1</v>
      </c>
      <c r="F87" t="s">
        <v>77</v>
      </c>
      <c r="G87">
        <v>17</v>
      </c>
      <c r="H87">
        <v>0</v>
      </c>
      <c r="I87" s="28">
        <v>0</v>
      </c>
    </row>
    <row r="88" spans="5:9" x14ac:dyDescent="0.3">
      <c r="E88" t="s">
        <v>1</v>
      </c>
      <c r="F88" t="s">
        <v>53</v>
      </c>
      <c r="G88">
        <v>1</v>
      </c>
      <c r="H88">
        <v>0</v>
      </c>
      <c r="I88" s="28">
        <v>0</v>
      </c>
    </row>
    <row r="89" spans="5:9" x14ac:dyDescent="0.3">
      <c r="E89" t="s">
        <v>1</v>
      </c>
      <c r="F89" t="s">
        <v>44</v>
      </c>
      <c r="G89">
        <v>1</v>
      </c>
      <c r="H89">
        <v>0</v>
      </c>
      <c r="I89" s="28">
        <v>0</v>
      </c>
    </row>
    <row r="90" spans="5:9" x14ac:dyDescent="0.3">
      <c r="E90" t="s">
        <v>1</v>
      </c>
      <c r="F90" t="s">
        <v>115</v>
      </c>
      <c r="G90">
        <v>1</v>
      </c>
      <c r="H90">
        <v>0</v>
      </c>
      <c r="I90" s="28">
        <v>0</v>
      </c>
    </row>
    <row r="91" spans="5:9" x14ac:dyDescent="0.3">
      <c r="E91" t="s">
        <v>1</v>
      </c>
      <c r="F91" t="s">
        <v>35</v>
      </c>
      <c r="G91">
        <v>1</v>
      </c>
      <c r="H91">
        <v>0</v>
      </c>
      <c r="I91" s="28">
        <v>0</v>
      </c>
    </row>
    <row r="92" spans="5:9" x14ac:dyDescent="0.3">
      <c r="E92" t="s">
        <v>1</v>
      </c>
      <c r="F92" t="s">
        <v>126</v>
      </c>
      <c r="G92">
        <v>1</v>
      </c>
      <c r="H92">
        <v>0</v>
      </c>
      <c r="I92" s="28">
        <v>0</v>
      </c>
    </row>
    <row r="93" spans="5:9" x14ac:dyDescent="0.3">
      <c r="E93" t="s">
        <v>1</v>
      </c>
      <c r="F93" t="s">
        <v>101</v>
      </c>
      <c r="G93">
        <v>2</v>
      </c>
      <c r="H93">
        <v>0</v>
      </c>
      <c r="I93" s="28">
        <v>0</v>
      </c>
    </row>
    <row r="94" spans="5:9" x14ac:dyDescent="0.3">
      <c r="E94" t="s">
        <v>1</v>
      </c>
      <c r="F94" t="s">
        <v>116</v>
      </c>
      <c r="G94">
        <v>1</v>
      </c>
      <c r="H94">
        <v>0</v>
      </c>
      <c r="I94" s="28">
        <v>0</v>
      </c>
    </row>
    <row r="95" spans="5:9" x14ac:dyDescent="0.3">
      <c r="E95" t="s">
        <v>1</v>
      </c>
      <c r="F95" t="s">
        <v>102</v>
      </c>
      <c r="G95">
        <v>1</v>
      </c>
      <c r="H95">
        <v>0</v>
      </c>
      <c r="I95" s="28">
        <v>0</v>
      </c>
    </row>
    <row r="96" spans="5:9" x14ac:dyDescent="0.3">
      <c r="E96" t="s">
        <v>1</v>
      </c>
      <c r="F96" t="s">
        <v>56</v>
      </c>
      <c r="G96">
        <v>33</v>
      </c>
      <c r="H96">
        <v>0</v>
      </c>
      <c r="I96" s="28">
        <v>0</v>
      </c>
    </row>
    <row r="97" spans="5:9" x14ac:dyDescent="0.3">
      <c r="E97" t="s">
        <v>1</v>
      </c>
      <c r="F97" t="s">
        <v>24</v>
      </c>
      <c r="G97">
        <v>8</v>
      </c>
      <c r="H97">
        <v>0</v>
      </c>
      <c r="I97" s="28">
        <v>0</v>
      </c>
    </row>
    <row r="98" spans="5:9" x14ac:dyDescent="0.3">
      <c r="E98" t="s">
        <v>1</v>
      </c>
      <c r="F98" t="s">
        <v>9</v>
      </c>
      <c r="G98">
        <v>1</v>
      </c>
      <c r="H98">
        <v>0</v>
      </c>
      <c r="I98" s="28">
        <v>0</v>
      </c>
    </row>
    <row r="99" spans="5:9" x14ac:dyDescent="0.3">
      <c r="E99" t="s">
        <v>1</v>
      </c>
      <c r="F99" t="s">
        <v>31</v>
      </c>
      <c r="G99">
        <v>10</v>
      </c>
      <c r="H99">
        <v>0</v>
      </c>
      <c r="I99" s="28">
        <v>0</v>
      </c>
    </row>
    <row r="100" spans="5:9" x14ac:dyDescent="0.3">
      <c r="E100" t="s">
        <v>1</v>
      </c>
      <c r="F100" t="s">
        <v>62</v>
      </c>
      <c r="G100">
        <v>35</v>
      </c>
      <c r="H100">
        <v>0</v>
      </c>
      <c r="I100" s="28">
        <v>0</v>
      </c>
    </row>
    <row r="101" spans="5:9" x14ac:dyDescent="0.3">
      <c r="E101" t="s">
        <v>1</v>
      </c>
      <c r="F101" t="s">
        <v>88</v>
      </c>
      <c r="G101">
        <v>1</v>
      </c>
      <c r="H101">
        <v>0</v>
      </c>
      <c r="I101" s="28">
        <v>0</v>
      </c>
    </row>
    <row r="102" spans="5:9" x14ac:dyDescent="0.3">
      <c r="E102" t="s">
        <v>1</v>
      </c>
      <c r="F102" t="s">
        <v>73</v>
      </c>
      <c r="G102">
        <v>19</v>
      </c>
      <c r="H102">
        <v>0</v>
      </c>
      <c r="I102" s="28">
        <v>0</v>
      </c>
    </row>
    <row r="103" spans="5:9" x14ac:dyDescent="0.3">
      <c r="E103" t="s">
        <v>1</v>
      </c>
      <c r="F103" t="s">
        <v>34</v>
      </c>
      <c r="G103">
        <v>1</v>
      </c>
      <c r="H103">
        <v>0</v>
      </c>
      <c r="I103" s="28">
        <v>0</v>
      </c>
    </row>
    <row r="104" spans="5:9" x14ac:dyDescent="0.3">
      <c r="E104" t="s">
        <v>1</v>
      </c>
      <c r="F104" t="s">
        <v>89</v>
      </c>
      <c r="G104">
        <v>2</v>
      </c>
      <c r="H104">
        <v>0</v>
      </c>
      <c r="I104" s="28">
        <v>0</v>
      </c>
    </row>
    <row r="105" spans="5:9" x14ac:dyDescent="0.3">
      <c r="E105" t="s">
        <v>1</v>
      </c>
      <c r="F105" t="s">
        <v>16</v>
      </c>
      <c r="G105">
        <v>20</v>
      </c>
      <c r="H105">
        <v>0</v>
      </c>
      <c r="I105" s="28">
        <v>0</v>
      </c>
    </row>
    <row r="106" spans="5:9" x14ac:dyDescent="0.3">
      <c r="E106" t="s">
        <v>1</v>
      </c>
      <c r="F106" t="s">
        <v>20</v>
      </c>
      <c r="G106">
        <v>1</v>
      </c>
      <c r="H106">
        <v>0</v>
      </c>
      <c r="I106" s="28">
        <v>0</v>
      </c>
    </row>
    <row r="107" spans="5:9" x14ac:dyDescent="0.3">
      <c r="E107" t="s">
        <v>1</v>
      </c>
      <c r="F107" t="s">
        <v>117</v>
      </c>
      <c r="G107">
        <v>18</v>
      </c>
      <c r="H107">
        <v>0</v>
      </c>
      <c r="I107" s="28">
        <v>0</v>
      </c>
    </row>
    <row r="108" spans="5:9" x14ac:dyDescent="0.3">
      <c r="E108" t="s">
        <v>1</v>
      </c>
      <c r="F108" t="s">
        <v>119</v>
      </c>
      <c r="G108">
        <v>2</v>
      </c>
      <c r="H108">
        <v>0</v>
      </c>
      <c r="I108" s="28">
        <v>0</v>
      </c>
    </row>
    <row r="109" spans="5:9" x14ac:dyDescent="0.3">
      <c r="E109" t="s">
        <v>1</v>
      </c>
      <c r="F109" t="s">
        <v>6</v>
      </c>
      <c r="G109">
        <v>54</v>
      </c>
      <c r="H109">
        <v>0</v>
      </c>
      <c r="I109" s="28">
        <v>0</v>
      </c>
    </row>
    <row r="110" spans="5:9" x14ac:dyDescent="0.3">
      <c r="E110" t="s">
        <v>1</v>
      </c>
      <c r="F110" t="s">
        <v>40</v>
      </c>
      <c r="G110">
        <v>87</v>
      </c>
      <c r="H110">
        <v>0</v>
      </c>
      <c r="I110" s="28">
        <v>0</v>
      </c>
    </row>
    <row r="111" spans="5:9" x14ac:dyDescent="0.3">
      <c r="E111" t="s">
        <v>1</v>
      </c>
      <c r="F111" t="s">
        <v>26</v>
      </c>
      <c r="G111">
        <v>43</v>
      </c>
      <c r="H111">
        <v>0</v>
      </c>
      <c r="I111" s="28">
        <v>0</v>
      </c>
    </row>
    <row r="112" spans="5:9" x14ac:dyDescent="0.3">
      <c r="E112" t="s">
        <v>1</v>
      </c>
      <c r="F112" t="s">
        <v>90</v>
      </c>
      <c r="G112">
        <v>1</v>
      </c>
      <c r="H112">
        <v>0</v>
      </c>
      <c r="I112" s="28">
        <v>0</v>
      </c>
    </row>
    <row r="113" spans="5:9" x14ac:dyDescent="0.3">
      <c r="E113" t="s">
        <v>131</v>
      </c>
      <c r="F113" t="s">
        <v>132</v>
      </c>
      <c r="G113">
        <v>2</v>
      </c>
      <c r="H113">
        <v>0</v>
      </c>
      <c r="I113" s="28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AMS Report 메뉴 사용 현황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20-A-001</cp:lastModifiedBy>
  <dcterms:created xsi:type="dcterms:W3CDTF">2022-05-10T03:39:57Z</dcterms:created>
  <dcterms:modified xsi:type="dcterms:W3CDTF">2022-08-12T03:26:13Z</dcterms:modified>
</cp:coreProperties>
</file>