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OneDrive - The University Of Newcastle\uni\phys2170\"/>
    </mc:Choice>
  </mc:AlternateContent>
  <bookViews>
    <workbookView xWindow="0" yWindow="0" windowWidth="12270" windowHeight="3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" i="1"/>
  <c r="B6" i="1"/>
  <c r="C6" i="1" s="1"/>
  <c r="B7" i="1" l="1"/>
  <c r="C7" i="1" s="1"/>
  <c r="D7" i="1" s="1"/>
  <c r="B9" i="1"/>
  <c r="C9" i="1" s="1"/>
  <c r="E9" i="1" s="1"/>
  <c r="F9" i="1" s="1"/>
  <c r="G9" i="1" s="1"/>
  <c r="B8" i="1"/>
  <c r="C8" i="1" s="1"/>
  <c r="D8" i="1" s="1"/>
  <c r="E7" i="1"/>
  <c r="F7" i="1" s="1"/>
  <c r="G7" i="1" s="1"/>
  <c r="H7" i="1" s="1"/>
  <c r="E6" i="1"/>
  <c r="F6" i="1" s="1"/>
  <c r="G6" i="1" s="1"/>
  <c r="D6" i="1"/>
  <c r="H6" i="1" l="1"/>
  <c r="D9" i="1"/>
  <c r="H9" i="1" s="1"/>
  <c r="E8" i="1"/>
  <c r="F8" i="1" s="1"/>
  <c r="G8" i="1" s="1"/>
  <c r="H8" i="1" s="1"/>
  <c r="B10" i="1"/>
  <c r="C10" i="1" s="1"/>
  <c r="B36" i="1" l="1"/>
  <c r="C36" i="1" s="1"/>
  <c r="B11" i="1"/>
  <c r="C11" i="1" s="1"/>
  <c r="D10" i="1"/>
  <c r="E10" i="1"/>
  <c r="F10" i="1" s="1"/>
  <c r="G10" i="1" s="1"/>
  <c r="E36" i="1" l="1"/>
  <c r="F36" i="1" s="1"/>
  <c r="G36" i="1" s="1"/>
  <c r="D36" i="1"/>
  <c r="B37" i="1"/>
  <c r="C37" i="1" s="1"/>
  <c r="H10" i="1"/>
  <c r="N1" i="1" s="1"/>
  <c r="D11" i="1"/>
  <c r="E11" i="1"/>
  <c r="F11" i="1" s="1"/>
  <c r="G11" i="1" s="1"/>
  <c r="H11" i="1" s="1"/>
  <c r="B12" i="1"/>
  <c r="C12" i="1" s="1"/>
  <c r="B38" i="1" l="1"/>
  <c r="C38" i="1" s="1"/>
  <c r="E37" i="1"/>
  <c r="F37" i="1" s="1"/>
  <c r="G37" i="1" s="1"/>
  <c r="D37" i="1"/>
  <c r="H36" i="1"/>
  <c r="B13" i="1"/>
  <c r="C13" i="1" s="1"/>
  <c r="D12" i="1"/>
  <c r="E12" i="1"/>
  <c r="F12" i="1" s="1"/>
  <c r="G12" i="1" s="1"/>
  <c r="H12" i="1" s="1"/>
  <c r="H37" i="1" l="1"/>
  <c r="D38" i="1"/>
  <c r="E38" i="1"/>
  <c r="F38" i="1" s="1"/>
  <c r="G38" i="1" s="1"/>
  <c r="H38" i="1" s="1"/>
  <c r="B39" i="1"/>
  <c r="C39" i="1" s="1"/>
  <c r="E13" i="1"/>
  <c r="F13" i="1" s="1"/>
  <c r="G13" i="1" s="1"/>
  <c r="D13" i="1"/>
  <c r="B14" i="1"/>
  <c r="C14" i="1" s="1"/>
  <c r="E39" i="1" l="1"/>
  <c r="F39" i="1" s="1"/>
  <c r="G39" i="1" s="1"/>
  <c r="D39" i="1"/>
  <c r="B40" i="1"/>
  <c r="C40" i="1" s="1"/>
  <c r="H13" i="1"/>
  <c r="B15" i="1"/>
  <c r="C15" i="1" s="1"/>
  <c r="E14" i="1"/>
  <c r="F14" i="1" s="1"/>
  <c r="G14" i="1" s="1"/>
  <c r="D14" i="1"/>
  <c r="D40" i="1" l="1"/>
  <c r="E40" i="1"/>
  <c r="F40" i="1" s="1"/>
  <c r="G40" i="1" s="1"/>
  <c r="H40" i="1" s="1"/>
  <c r="B41" i="1"/>
  <c r="C41" i="1" s="1"/>
  <c r="H39" i="1"/>
  <c r="H14" i="1"/>
  <c r="E15" i="1"/>
  <c r="F15" i="1" s="1"/>
  <c r="G15" i="1" s="1"/>
  <c r="D15" i="1"/>
  <c r="B16" i="1"/>
  <c r="C16" i="1" s="1"/>
  <c r="D41" i="1" l="1"/>
  <c r="E41" i="1"/>
  <c r="F41" i="1" s="1"/>
  <c r="G41" i="1" s="1"/>
  <c r="B42" i="1"/>
  <c r="C42" i="1" s="1"/>
  <c r="B17" i="1"/>
  <c r="C17" i="1" s="1"/>
  <c r="H15" i="1"/>
  <c r="N2" i="1" s="1"/>
  <c r="D16" i="1"/>
  <c r="E16" i="1"/>
  <c r="F16" i="1" s="1"/>
  <c r="G16" i="1" s="1"/>
  <c r="D42" i="1" l="1"/>
  <c r="E42" i="1"/>
  <c r="F42" i="1" s="1"/>
  <c r="G42" i="1" s="1"/>
  <c r="H42" i="1" s="1"/>
  <c r="B43" i="1"/>
  <c r="C43" i="1" s="1"/>
  <c r="H41" i="1"/>
  <c r="E17" i="1"/>
  <c r="F17" i="1" s="1"/>
  <c r="G17" i="1" s="1"/>
  <c r="D17" i="1"/>
  <c r="H16" i="1"/>
  <c r="B18" i="1"/>
  <c r="C18" i="1" s="1"/>
  <c r="E43" i="1" l="1"/>
  <c r="F43" i="1" s="1"/>
  <c r="G43" i="1" s="1"/>
  <c r="D43" i="1"/>
  <c r="B44" i="1"/>
  <c r="C44" i="1" s="1"/>
  <c r="B19" i="1"/>
  <c r="C19" i="1" s="1"/>
  <c r="D18" i="1"/>
  <c r="E18" i="1"/>
  <c r="F18" i="1" s="1"/>
  <c r="G18" i="1" s="1"/>
  <c r="H17" i="1"/>
  <c r="H43" i="1" l="1"/>
  <c r="D44" i="1"/>
  <c r="E44" i="1"/>
  <c r="F44" i="1" s="1"/>
  <c r="G44" i="1" s="1"/>
  <c r="B45" i="1"/>
  <c r="C45" i="1" s="1"/>
  <c r="H18" i="1"/>
  <c r="E19" i="1"/>
  <c r="F19" i="1" s="1"/>
  <c r="G19" i="1" s="1"/>
  <c r="D19" i="1"/>
  <c r="B20" i="1"/>
  <c r="C20" i="1" s="1"/>
  <c r="E45" i="1" l="1"/>
  <c r="F45" i="1" s="1"/>
  <c r="G45" i="1" s="1"/>
  <c r="D45" i="1"/>
  <c r="B46" i="1"/>
  <c r="C46" i="1" s="1"/>
  <c r="H19" i="1"/>
  <c r="H44" i="1"/>
  <c r="B21" i="1"/>
  <c r="C21" i="1" s="1"/>
  <c r="D20" i="1"/>
  <c r="E20" i="1"/>
  <c r="F20" i="1" s="1"/>
  <c r="G20" i="1" s="1"/>
  <c r="H45" i="1" l="1"/>
  <c r="D46" i="1"/>
  <c r="E46" i="1"/>
  <c r="F46" i="1" s="1"/>
  <c r="G46" i="1" s="1"/>
  <c r="B47" i="1"/>
  <c r="C47" i="1" s="1"/>
  <c r="H20" i="1"/>
  <c r="E21" i="1"/>
  <c r="F21" i="1" s="1"/>
  <c r="G21" i="1" s="1"/>
  <c r="D21" i="1"/>
  <c r="B22" i="1"/>
  <c r="C22" i="1" s="1"/>
  <c r="E47" i="1" l="1"/>
  <c r="F47" i="1" s="1"/>
  <c r="G47" i="1" s="1"/>
  <c r="D47" i="1"/>
  <c r="B48" i="1"/>
  <c r="C48" i="1" s="1"/>
  <c r="H46" i="1"/>
  <c r="E22" i="1"/>
  <c r="F22" i="1" s="1"/>
  <c r="G22" i="1" s="1"/>
  <c r="D22" i="1"/>
  <c r="B23" i="1"/>
  <c r="C23" i="1" s="1"/>
  <c r="H21" i="1"/>
  <c r="H47" i="1" l="1"/>
  <c r="D48" i="1"/>
  <c r="E48" i="1"/>
  <c r="F48" i="1" s="1"/>
  <c r="G48" i="1" s="1"/>
  <c r="H48" i="1" s="1"/>
  <c r="B49" i="1"/>
  <c r="C49" i="1" s="1"/>
  <c r="H22" i="1"/>
  <c r="B24" i="1"/>
  <c r="C24" i="1" s="1"/>
  <c r="D23" i="1"/>
  <c r="E23" i="1"/>
  <c r="F23" i="1" s="1"/>
  <c r="G23" i="1" s="1"/>
  <c r="B50" i="1" l="1"/>
  <c r="C50" i="1" s="1"/>
  <c r="D49" i="1"/>
  <c r="E49" i="1"/>
  <c r="F49" i="1" s="1"/>
  <c r="G49" i="1" s="1"/>
  <c r="H49" i="1" s="1"/>
  <c r="H23" i="1"/>
  <c r="D24" i="1"/>
  <c r="E24" i="1"/>
  <c r="F24" i="1" s="1"/>
  <c r="G24" i="1" s="1"/>
  <c r="H24" i="1" s="1"/>
  <c r="B25" i="1"/>
  <c r="C25" i="1" s="1"/>
  <c r="D50" i="1" l="1"/>
  <c r="E50" i="1"/>
  <c r="F50" i="1" s="1"/>
  <c r="G50" i="1" s="1"/>
  <c r="H50" i="1" s="1"/>
  <c r="B51" i="1"/>
  <c r="C51" i="1" s="1"/>
  <c r="E25" i="1"/>
  <c r="F25" i="1" s="1"/>
  <c r="G25" i="1" s="1"/>
  <c r="D25" i="1"/>
  <c r="B26" i="1"/>
  <c r="C26" i="1" s="1"/>
  <c r="E51" i="1" l="1"/>
  <c r="F51" i="1" s="1"/>
  <c r="G51" i="1" s="1"/>
  <c r="D51" i="1"/>
  <c r="B52" i="1"/>
  <c r="C52" i="1" s="1"/>
  <c r="D26" i="1"/>
  <c r="E26" i="1"/>
  <c r="F26" i="1" s="1"/>
  <c r="G26" i="1" s="1"/>
  <c r="B27" i="1"/>
  <c r="C27" i="1" s="1"/>
  <c r="H25" i="1"/>
  <c r="D52" i="1" l="1"/>
  <c r="E52" i="1"/>
  <c r="F52" i="1" s="1"/>
  <c r="G52" i="1" s="1"/>
  <c r="B53" i="1"/>
  <c r="C53" i="1" s="1"/>
  <c r="H51" i="1"/>
  <c r="H26" i="1"/>
  <c r="N3" i="1" s="1"/>
  <c r="D27" i="1"/>
  <c r="E27" i="1"/>
  <c r="F27" i="1" s="1"/>
  <c r="G27" i="1" s="1"/>
  <c r="B28" i="1"/>
  <c r="C28" i="1" s="1"/>
  <c r="H27" i="1" l="1"/>
  <c r="D53" i="1"/>
  <c r="E53" i="1"/>
  <c r="F53" i="1" s="1"/>
  <c r="G53" i="1" s="1"/>
  <c r="H53" i="1" s="1"/>
  <c r="B54" i="1"/>
  <c r="C54" i="1" s="1"/>
  <c r="H52" i="1"/>
  <c r="B29" i="1"/>
  <c r="C29" i="1" s="1"/>
  <c r="D28" i="1"/>
  <c r="E28" i="1"/>
  <c r="F28" i="1" s="1"/>
  <c r="G28" i="1" s="1"/>
  <c r="B55" i="1" l="1"/>
  <c r="C55" i="1" s="1"/>
  <c r="D54" i="1"/>
  <c r="E54" i="1"/>
  <c r="F54" i="1" s="1"/>
  <c r="G54" i="1" s="1"/>
  <c r="H28" i="1"/>
  <c r="E29" i="1"/>
  <c r="F29" i="1" s="1"/>
  <c r="G29" i="1" s="1"/>
  <c r="D29" i="1"/>
  <c r="B30" i="1"/>
  <c r="C30" i="1" s="1"/>
  <c r="H54" i="1" l="1"/>
  <c r="H29" i="1"/>
  <c r="E55" i="1"/>
  <c r="F55" i="1" s="1"/>
  <c r="G55" i="1" s="1"/>
  <c r="D55" i="1"/>
  <c r="B56" i="1"/>
  <c r="C56" i="1" s="1"/>
  <c r="E30" i="1"/>
  <c r="F30" i="1" s="1"/>
  <c r="G30" i="1" s="1"/>
  <c r="D30" i="1"/>
  <c r="B31" i="1"/>
  <c r="C31" i="1" s="1"/>
  <c r="D56" i="1" l="1"/>
  <c r="E56" i="1"/>
  <c r="F56" i="1" s="1"/>
  <c r="G56" i="1" s="1"/>
  <c r="H56" i="1" s="1"/>
  <c r="B57" i="1"/>
  <c r="C57" i="1" s="1"/>
  <c r="H55" i="1"/>
  <c r="H30" i="1"/>
  <c r="B32" i="1"/>
  <c r="C32" i="1" s="1"/>
  <c r="E31" i="1"/>
  <c r="F31" i="1" s="1"/>
  <c r="G31" i="1" s="1"/>
  <c r="D31" i="1"/>
  <c r="E57" i="1" l="1"/>
  <c r="F57" i="1" s="1"/>
  <c r="G57" i="1" s="1"/>
  <c r="D57" i="1"/>
  <c r="B58" i="1"/>
  <c r="C58" i="1" s="1"/>
  <c r="H31" i="1"/>
  <c r="D32" i="1"/>
  <c r="E32" i="1"/>
  <c r="F32" i="1" s="1"/>
  <c r="G32" i="1" s="1"/>
  <c r="B33" i="1"/>
  <c r="C33" i="1" s="1"/>
  <c r="H57" i="1" l="1"/>
  <c r="D58" i="1"/>
  <c r="E58" i="1"/>
  <c r="F58" i="1" s="1"/>
  <c r="G58" i="1" s="1"/>
  <c r="B59" i="1"/>
  <c r="C59" i="1" s="1"/>
  <c r="H32" i="1"/>
  <c r="B35" i="1"/>
  <c r="C35" i="1" s="1"/>
  <c r="B34" i="1"/>
  <c r="C34" i="1" s="1"/>
  <c r="E33" i="1"/>
  <c r="F33" i="1" s="1"/>
  <c r="G33" i="1" s="1"/>
  <c r="D33" i="1"/>
  <c r="D59" i="1" l="1"/>
  <c r="E59" i="1"/>
  <c r="F59" i="1" s="1"/>
  <c r="G59" i="1" s="1"/>
  <c r="H59" i="1" s="1"/>
  <c r="B60" i="1"/>
  <c r="C60" i="1" s="1"/>
  <c r="H58" i="1"/>
  <c r="H33" i="1"/>
  <c r="D34" i="1"/>
  <c r="E34" i="1"/>
  <c r="F34" i="1" s="1"/>
  <c r="G34" i="1" s="1"/>
  <c r="H34" i="1" s="1"/>
  <c r="D35" i="1"/>
  <c r="E35" i="1"/>
  <c r="F35" i="1" s="1"/>
  <c r="G35" i="1" s="1"/>
  <c r="D60" i="1" l="1"/>
  <c r="E60" i="1"/>
  <c r="F60" i="1" s="1"/>
  <c r="G60" i="1" s="1"/>
  <c r="H60" i="1" s="1"/>
  <c r="B61" i="1"/>
  <c r="C61" i="1" s="1"/>
  <c r="H35" i="1"/>
  <c r="D61" i="1" l="1"/>
  <c r="E61" i="1"/>
  <c r="F61" i="1" s="1"/>
  <c r="G61" i="1" s="1"/>
  <c r="H61" i="1" s="1"/>
  <c r="B62" i="1"/>
  <c r="C62" i="1" s="1"/>
  <c r="D62" i="1" l="1"/>
  <c r="E62" i="1"/>
  <c r="F62" i="1" s="1"/>
  <c r="G62" i="1" s="1"/>
  <c r="H62" i="1" s="1"/>
  <c r="B63" i="1"/>
  <c r="C63" i="1" s="1"/>
  <c r="E63" i="1" l="1"/>
  <c r="F63" i="1" s="1"/>
  <c r="G63" i="1" s="1"/>
  <c r="D63" i="1"/>
  <c r="B64" i="1"/>
  <c r="C64" i="1" s="1"/>
  <c r="D64" i="1" l="1"/>
  <c r="E64" i="1"/>
  <c r="F64" i="1" s="1"/>
  <c r="G64" i="1" s="1"/>
  <c r="H64" i="1" s="1"/>
  <c r="B65" i="1"/>
  <c r="C65" i="1" s="1"/>
  <c r="H63" i="1"/>
  <c r="D65" i="1" l="1"/>
  <c r="E65" i="1"/>
  <c r="F65" i="1" s="1"/>
  <c r="G65" i="1" s="1"/>
  <c r="H65" i="1" s="1"/>
  <c r="B66" i="1"/>
  <c r="C66" i="1" s="1"/>
  <c r="D66" i="1" l="1"/>
  <c r="E66" i="1"/>
  <c r="F66" i="1" s="1"/>
  <c r="G66" i="1" s="1"/>
  <c r="H66" i="1" s="1"/>
  <c r="B68" i="1"/>
  <c r="C68" i="1" s="1"/>
  <c r="E68" i="1" s="1"/>
  <c r="F68" i="1" s="1"/>
  <c r="G68" i="1" s="1"/>
  <c r="B67" i="1"/>
  <c r="C67" i="1" s="1"/>
  <c r="E67" i="1" l="1"/>
  <c r="F67" i="1" s="1"/>
  <c r="G67" i="1" s="1"/>
  <c r="D67" i="1"/>
  <c r="D68" i="1"/>
  <c r="H68" i="1" s="1"/>
  <c r="H67" i="1" l="1"/>
</calcChain>
</file>

<file path=xl/sharedStrings.xml><?xml version="1.0" encoding="utf-8"?>
<sst xmlns="http://schemas.openxmlformats.org/spreadsheetml/2006/main" count="19" uniqueCount="19">
  <si>
    <t>m=</t>
  </si>
  <si>
    <t>e=</t>
  </si>
  <si>
    <t>h bar =</t>
  </si>
  <si>
    <t>a=</t>
  </si>
  <si>
    <t>b=</t>
  </si>
  <si>
    <t>V0(j)</t>
  </si>
  <si>
    <t>mV0ab/(hbar)^2</t>
  </si>
  <si>
    <t>E</t>
  </si>
  <si>
    <t>alpha</t>
  </si>
  <si>
    <t>alpha*a</t>
  </si>
  <si>
    <t>sin(alpha a)</t>
  </si>
  <si>
    <t>cos(alpha a)</t>
  </si>
  <si>
    <t>left part</t>
  </si>
  <si>
    <t>sin(alpha a)/alpha a</t>
  </si>
  <si>
    <t>X intercept1</t>
  </si>
  <si>
    <t>X intercept2</t>
  </si>
  <si>
    <t>X intercept3</t>
  </si>
  <si>
    <t>X intercept4</t>
  </si>
  <si>
    <t>X intercept5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</si>
</sst>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7"/>
          <c:tx>
            <c:strRef>
              <c:f>Sheet1!$H$5</c:f>
              <c:strCache>
                <c:ptCount val="1"/>
                <c:pt idx="0">
                  <c:v>left part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Sheet1!$A$6:$A$66</c:f>
              <c:numCache>
                <c:formatCode>General</c:formatCode>
                <c:ptCount val="61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</c:numCache>
            </c:numRef>
          </c:cat>
          <c:val>
            <c:numRef>
              <c:f>Sheet1!$H$6:$H$35</c:f>
              <c:numCache>
                <c:formatCode>0.00E+00</c:formatCode>
                <c:ptCount val="30"/>
                <c:pt idx="0">
                  <c:v>117.3536738615615</c:v>
                </c:pt>
                <c:pt idx="1">
                  <c:v>84.529750652455732</c:v>
                </c:pt>
                <c:pt idx="2">
                  <c:v>-25.557765338331432</c:v>
                </c:pt>
                <c:pt idx="3">
                  <c:v>-70.325506679458854</c:v>
                </c:pt>
                <c:pt idx="4">
                  <c:v>-75.711874838879936</c:v>
                </c:pt>
                <c:pt idx="5">
                  <c:v>-59.847019720112961</c:v>
                </c:pt>
                <c:pt idx="6">
                  <c:v>-34.951659415080123</c:v>
                </c:pt>
                <c:pt idx="7">
                  <c:v>-8.8480036062310674</c:v>
                </c:pt>
                <c:pt idx="8">
                  <c:v>13.848853963372028</c:v>
                </c:pt>
                <c:pt idx="9">
                  <c:v>30.80130817187236</c:v>
                </c:pt>
                <c:pt idx="10">
                  <c:v>41.232746894271799</c:v>
                </c:pt>
                <c:pt idx="11">
                  <c:v>45.383402113482468</c:v>
                </c:pt>
                <c:pt idx="12">
                  <c:v>44.10449005257427</c:v>
                </c:pt>
                <c:pt idx="13">
                  <c:v>38.562332436566663</c:v>
                </c:pt>
                <c:pt idx="14">
                  <c:v>30.029050474453086</c:v>
                </c:pt>
                <c:pt idx="15">
                  <c:v>19.740584410837069</c:v>
                </c:pt>
                <c:pt idx="16">
                  <c:v>8.8063132947118472</c:v>
                </c:pt>
                <c:pt idx="17">
                  <c:v>-1.8424811883208569</c:v>
                </c:pt>
                <c:pt idx="18">
                  <c:v>-11.475570109237379</c:v>
                </c:pt>
                <c:pt idx="19">
                  <c:v>-19.566331827617947</c:v>
                </c:pt>
                <c:pt idx="20">
                  <c:v>-25.780353211481486</c:v>
                </c:pt>
                <c:pt idx="21">
                  <c:v>-29.9550926808258</c:v>
                </c:pt>
                <c:pt idx="22">
                  <c:v>-32.074443259581777</c:v>
                </c:pt>
                <c:pt idx="23">
                  <c:v>-32.241073651554686</c:v>
                </c:pt>
                <c:pt idx="24">
                  <c:v>-30.648648418472376</c:v>
                </c:pt>
                <c:pt idx="25">
                  <c:v>-27.555405603723205</c:v>
                </c:pt>
                <c:pt idx="26">
                  <c:v>-23.260076563984939</c:v>
                </c:pt>
                <c:pt idx="27">
                  <c:v>-18.080746788266826</c:v>
                </c:pt>
                <c:pt idx="28">
                  <c:v>-12.33695961008136</c:v>
                </c:pt>
                <c:pt idx="29">
                  <c:v>-6.3351411453510877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53560"/>
        <c:axId val="47815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Sheet1!$H$6:$H$68</c15:sqref>
                        </c15:formulaRef>
                      </c:ext>
                    </c:extLst>
                    <c:numCache>
                      <c:formatCode>0.00E+00</c:formatCode>
                      <c:ptCount val="63"/>
                      <c:pt idx="0">
                        <c:v>117.3536738615615</c:v>
                      </c:pt>
                      <c:pt idx="1">
                        <c:v>84.529750652455732</c:v>
                      </c:pt>
                      <c:pt idx="2">
                        <c:v>-25.557765338331432</c:v>
                      </c:pt>
                      <c:pt idx="3">
                        <c:v>-70.325506679458854</c:v>
                      </c:pt>
                      <c:pt idx="4">
                        <c:v>-75.711874838879936</c:v>
                      </c:pt>
                      <c:pt idx="5">
                        <c:v>-59.847019720112961</c:v>
                      </c:pt>
                      <c:pt idx="6">
                        <c:v>-34.951659415080123</c:v>
                      </c:pt>
                      <c:pt idx="7">
                        <c:v>-8.8480036062310674</c:v>
                      </c:pt>
                      <c:pt idx="8">
                        <c:v>13.848853963372028</c:v>
                      </c:pt>
                      <c:pt idx="9">
                        <c:v>30.80130817187236</c:v>
                      </c:pt>
                      <c:pt idx="10">
                        <c:v>41.232746894271799</c:v>
                      </c:pt>
                      <c:pt idx="11">
                        <c:v>45.383402113482468</c:v>
                      </c:pt>
                      <c:pt idx="12">
                        <c:v>44.10449005257427</c:v>
                      </c:pt>
                      <c:pt idx="13">
                        <c:v>38.562332436566663</c:v>
                      </c:pt>
                      <c:pt idx="14">
                        <c:v>30.029050474453086</c:v>
                      </c:pt>
                      <c:pt idx="15">
                        <c:v>19.740584410837069</c:v>
                      </c:pt>
                      <c:pt idx="16">
                        <c:v>8.8063132947118472</c:v>
                      </c:pt>
                      <c:pt idx="17">
                        <c:v>-1.8424811883208569</c:v>
                      </c:pt>
                      <c:pt idx="18">
                        <c:v>-11.475570109237379</c:v>
                      </c:pt>
                      <c:pt idx="19">
                        <c:v>-19.566331827617947</c:v>
                      </c:pt>
                      <c:pt idx="20">
                        <c:v>-25.780353211481486</c:v>
                      </c:pt>
                      <c:pt idx="21">
                        <c:v>-29.9550926808258</c:v>
                      </c:pt>
                      <c:pt idx="22">
                        <c:v>-32.074443259581777</c:v>
                      </c:pt>
                      <c:pt idx="23">
                        <c:v>-32.241073651554686</c:v>
                      </c:pt>
                      <c:pt idx="24">
                        <c:v>-30.648648418472376</c:v>
                      </c:pt>
                      <c:pt idx="25">
                        <c:v>-27.555405603723205</c:v>
                      </c:pt>
                      <c:pt idx="26">
                        <c:v>-23.260076563984939</c:v>
                      </c:pt>
                      <c:pt idx="27">
                        <c:v>-18.080746788266826</c:v>
                      </c:pt>
                      <c:pt idx="28">
                        <c:v>-12.33695961008136</c:v>
                      </c:pt>
                      <c:pt idx="29">
                        <c:v>-6.3351411453510877</c:v>
                      </c:pt>
                      <c:pt idx="30">
                        <c:v>-0.35726104966576921</c:v>
                      </c:pt>
                      <c:pt idx="31">
                        <c:v>5.3474716428709836</c:v>
                      </c:pt>
                      <c:pt idx="32">
                        <c:v>10.568154914103641</c:v>
                      </c:pt>
                      <c:pt idx="33">
                        <c:v>15.135305643625328</c:v>
                      </c:pt>
                      <c:pt idx="34">
                        <c:v>18.92188232034615</c:v>
                      </c:pt>
                      <c:pt idx="35">
                        <c:v>21.842567805721803</c:v>
                      </c:pt>
                      <c:pt idx="36">
                        <c:v>23.851651698575004</c:v>
                      </c:pt>
                      <c:pt idx="37">
                        <c:v>24.939832442879723</c:v>
                      </c:pt>
                      <c:pt idx="38">
                        <c:v>25.130233270679671</c:v>
                      </c:pt>
                      <c:pt idx="39">
                        <c:v>24.473895867912503</c:v>
                      </c:pt>
                      <c:pt idx="40">
                        <c:v>23.044983260525097</c:v>
                      </c:pt>
                      <c:pt idx="41">
                        <c:v>20.935890376941629</c:v>
                      </c:pt>
                      <c:pt idx="42">
                        <c:v>18.252428222668637</c:v>
                      </c:pt>
                      <c:pt idx="43">
                        <c:v>15.109216473978798</c:v>
                      </c:pt>
                      <c:pt idx="44">
                        <c:v>11.625390181959711</c:v>
                      </c:pt>
                      <c:pt idx="45">
                        <c:v>7.9206995943052032</c:v>
                      </c:pt>
                      <c:pt idx="46">
                        <c:v>4.1120581043497184</c:v>
                      </c:pt>
                      <c:pt idx="47">
                        <c:v>0.31057214805351441</c:v>
                      </c:pt>
                      <c:pt idx="48">
                        <c:v>-3.3809314901172876</c:v>
                      </c:pt>
                      <c:pt idx="49">
                        <c:v>-6.8698810917788311</c:v>
                      </c:pt>
                      <c:pt idx="50">
                        <c:v>-10.075451209141708</c:v>
                      </c:pt>
                      <c:pt idx="51">
                        <c:v>-12.929593181216593</c:v>
                      </c:pt>
                      <c:pt idx="52">
                        <c:v>-15.377636640027106</c:v>
                      </c:pt>
                      <c:pt idx="53">
                        <c:v>-17.378499756389868</c:v>
                      </c:pt>
                      <c:pt idx="54">
                        <c:v>-18.904550180665183</c:v>
                      </c:pt>
                      <c:pt idx="55">
                        <c:v>-19.941161196502538</c:v>
                      </c:pt>
                      <c:pt idx="56">
                        <c:v>-20.486008743793825</c:v>
                      </c:pt>
                      <c:pt idx="57">
                        <c:v>-20.54815489190862</c:v>
                      </c:pt>
                      <c:pt idx="58">
                        <c:v>-20.146962256011207</c:v>
                      </c:pt>
                      <c:pt idx="59">
                        <c:v>-19.310881934827702</c:v>
                      </c:pt>
                      <c:pt idx="60">
                        <c:v>-18.076154979881036</c:v>
                      </c:pt>
                      <c:pt idx="61">
                        <c:v>-16.485464340536314</c:v>
                      </c:pt>
                      <c:pt idx="62">
                        <c:v>-14.586570806753093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Sheet1!$B$6:$B$35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11389726998.329485</c:v>
                      </c:pt>
                      <c:pt idx="1">
                        <c:v>12476820801.62133</c:v>
                      </c:pt>
                      <c:pt idx="2">
                        <c:v>16893695226.688751</c:v>
                      </c:pt>
                      <c:pt idx="3">
                        <c:v>20374563050.743492</c:v>
                      </c:pt>
                      <c:pt idx="4">
                        <c:v>23341994357.920609</c:v>
                      </c:pt>
                      <c:pt idx="5">
                        <c:v>25972573644.166901</c:v>
                      </c:pt>
                      <c:pt idx="6">
                        <c:v>28360191515.540737</c:v>
                      </c:pt>
                      <c:pt idx="7">
                        <c:v>30561844576.115234</c:v>
                      </c:pt>
                      <c:pt idx="8">
                        <c:v>32615214624.329853</c:v>
                      </c:pt>
                      <c:pt idx="9">
                        <c:v>34546752468.033447</c:v>
                      </c:pt>
                      <c:pt idx="10">
                        <c:v>36375870947.429581</c:v>
                      </c:pt>
                      <c:pt idx="11">
                        <c:v>38117317170.552895</c:v>
                      </c:pt>
                      <c:pt idx="12">
                        <c:v>39782606115.952263</c:v>
                      </c:pt>
                      <c:pt idx="13">
                        <c:v>41380933175.479233</c:v>
                      </c:pt>
                      <c:pt idx="14">
                        <c:v>42919779957.147423</c:v>
                      </c:pt>
                      <c:pt idx="15">
                        <c:v>44405330678.494324</c:v>
                      </c:pt>
                      <c:pt idx="16">
                        <c:v>45842766864.172852</c:v>
                      </c:pt>
                      <c:pt idx="17">
                        <c:v>47236481186.254547</c:v>
                      </c:pt>
                      <c:pt idx="18">
                        <c:v>48590236014.61364</c:v>
                      </c:pt>
                      <c:pt idx="19">
                        <c:v>49907283206.485321</c:v>
                      </c:pt>
                      <c:pt idx="20">
                        <c:v>51190456123.664368</c:v>
                      </c:pt>
                      <c:pt idx="21">
                        <c:v>52442241363.668678</c:v>
                      </c:pt>
                      <c:pt idx="22">
                        <c:v>53664835417.075104</c:v>
                      </c:pt>
                      <c:pt idx="23">
                        <c:v>54860189950.803429</c:v>
                      </c:pt>
                      <c:pt idx="24">
                        <c:v>56030048389.544594</c:v>
                      </c:pt>
                      <c:pt idx="25">
                        <c:v>57175975755.829346</c:v>
                      </c:pt>
                      <c:pt idx="26">
                        <c:v>58299383227.677979</c:v>
                      </c:pt>
                      <c:pt idx="27">
                        <c:v>59401548513.688896</c:v>
                      </c:pt>
                      <c:pt idx="28">
                        <c:v>60483632884.61277</c:v>
                      </c:pt>
                      <c:pt idx="29">
                        <c:v>61546695508.50872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alpha*a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Sheet1!$C$6:$C$35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2.2779453996658972</c:v>
                      </c:pt>
                      <c:pt idx="1">
                        <c:v>2.4953641603242662</c:v>
                      </c:pt>
                      <c:pt idx="2">
                        <c:v>3.3787390453377504</c:v>
                      </c:pt>
                      <c:pt idx="3">
                        <c:v>4.074912610148699</c:v>
                      </c:pt>
                      <c:pt idx="4">
                        <c:v>4.668398871584122</c:v>
                      </c:pt>
                      <c:pt idx="5">
                        <c:v>5.1945147288333802</c:v>
                      </c:pt>
                      <c:pt idx="6">
                        <c:v>5.672038303108148</c:v>
                      </c:pt>
                      <c:pt idx="7">
                        <c:v>6.1123689152230467</c:v>
                      </c:pt>
                      <c:pt idx="8">
                        <c:v>6.5230429248659707</c:v>
                      </c:pt>
                      <c:pt idx="9">
                        <c:v>6.9093504936066896</c:v>
                      </c:pt>
                      <c:pt idx="10">
                        <c:v>7.2751741894859165</c:v>
                      </c:pt>
                      <c:pt idx="11">
                        <c:v>7.6234634341105796</c:v>
                      </c:pt>
                      <c:pt idx="12">
                        <c:v>7.9565212231904532</c:v>
                      </c:pt>
                      <c:pt idx="13">
                        <c:v>8.2761866350958471</c:v>
                      </c:pt>
                      <c:pt idx="14">
                        <c:v>8.5839559914294856</c:v>
                      </c:pt>
                      <c:pt idx="15">
                        <c:v>8.8810661356988643</c:v>
                      </c:pt>
                      <c:pt idx="16">
                        <c:v>9.1685533728345714</c:v>
                      </c:pt>
                      <c:pt idx="17">
                        <c:v>9.4472962372509102</c:v>
                      </c:pt>
                      <c:pt idx="18">
                        <c:v>9.7180472029227278</c:v>
                      </c:pt>
                      <c:pt idx="19">
                        <c:v>9.9814566412970649</c:v>
                      </c:pt>
                      <c:pt idx="20">
                        <c:v>10.238091224732873</c:v>
                      </c:pt>
                      <c:pt idx="21">
                        <c:v>10.488448272733736</c:v>
                      </c:pt>
                      <c:pt idx="22">
                        <c:v>10.732967083415021</c:v>
                      </c:pt>
                      <c:pt idx="23">
                        <c:v>10.972037990160686</c:v>
                      </c:pt>
                      <c:pt idx="24">
                        <c:v>11.20600967790892</c:v>
                      </c:pt>
                      <c:pt idx="25">
                        <c:v>11.435195151165869</c:v>
                      </c:pt>
                      <c:pt idx="26">
                        <c:v>11.659876645535595</c:v>
                      </c:pt>
                      <c:pt idx="27">
                        <c:v>11.88030970273778</c:v>
                      </c:pt>
                      <c:pt idx="28">
                        <c:v>12.096726576922554</c:v>
                      </c:pt>
                      <c:pt idx="29">
                        <c:v>12.309339101701745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cos(alpha a)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Sheet1!$D$6:$D$35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-0.64966909052369348</c:v>
                      </c:pt>
                      <c:pt idx="1">
                        <c:v>-0.79836059589687369</c:v>
                      </c:pt>
                      <c:pt idx="2">
                        <c:v>-0.97201232926898407</c:v>
                      </c:pt>
                      <c:pt idx="3">
                        <c:v>-0.59516934910235075</c:v>
                      </c:pt>
                      <c:pt idx="4">
                        <c:v>-4.3975922412457909E-2</c:v>
                      </c:pt>
                      <c:pt idx="5">
                        <c:v>0.46366365885755184</c:v>
                      </c:pt>
                      <c:pt idx="6">
                        <c:v>0.81899039750850455</c:v>
                      </c:pt>
                      <c:pt idx="7">
                        <c:v>0.98544631937188776</c:v>
                      </c:pt>
                      <c:pt idx="8">
                        <c:v>0.97137180965598557</c:v>
                      </c:pt>
                      <c:pt idx="9">
                        <c:v>0.8102808217527232</c:v>
                      </c:pt>
                      <c:pt idx="10">
                        <c:v>0.54702601918838989</c:v>
                      </c:pt>
                      <c:pt idx="11">
                        <c:v>0.22848204669645944</c:v>
                      </c:pt>
                      <c:pt idx="12">
                        <c:v>-0.10235999384029439</c:v>
                      </c:pt>
                      <c:pt idx="13">
                        <c:v>-0.40977282229399475</c:v>
                      </c:pt>
                      <c:pt idx="14">
                        <c:v>-0.66685052661631006</c:v>
                      </c:pt>
                      <c:pt idx="15">
                        <c:v>-0.85579439428628856</c:v>
                      </c:pt>
                      <c:pt idx="16">
                        <c:v>-0.9673536735203544</c:v>
                      </c:pt>
                      <c:pt idx="17">
                        <c:v>-0.99974647432541963</c:v>
                      </c:pt>
                      <c:pt idx="18">
                        <c:v>-0.95730390928580322</c:v>
                      </c:pt>
                      <c:pt idx="19">
                        <c:v>-0.84901467373205997</c:v>
                      </c:pt>
                      <c:pt idx="20">
                        <c:v>-0.68709489819207314</c:v>
                      </c:pt>
                      <c:pt idx="21">
                        <c:v>-0.48566697944458065</c:v>
                      </c:pt>
                      <c:pt idx="22">
                        <c:v>-0.25959925124470884</c:v>
                      </c:pt>
                      <c:pt idx="23">
                        <c:v>-2.3534124446501485E-2</c:v>
                      </c:pt>
                      <c:pt idx="24">
                        <c:v>0.20888570529135558</c:v>
                      </c:pt>
                      <c:pt idx="25">
                        <c:v>0.42559641017396377</c:v>
                      </c:pt>
                      <c:pt idx="26">
                        <c:v>0.61650999638754733</c:v>
                      </c:pt>
                      <c:pt idx="27">
                        <c:v>0.77374740125015351</c:v>
                      </c:pt>
                      <c:pt idx="28">
                        <c:v>0.89172944226997131</c:v>
                      </c:pt>
                      <c:pt idx="29">
                        <c:v>0.96714885950697727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sin(alpha a)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Sheet1!$E$6:$E$35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0.76021712215532011</c:v>
                      </c:pt>
                      <c:pt idx="1">
                        <c:v>0.60217967328629485</c:v>
                      </c:pt>
                      <c:pt idx="2">
                        <c:v>-0.23492984431332725</c:v>
                      </c:pt>
                      <c:pt idx="3">
                        <c:v>-0.80360030232017965</c:v>
                      </c:pt>
                      <c:pt idx="4">
                        <c:v>-0.99903259118407817</c:v>
                      </c:pt>
                      <c:pt idx="5">
                        <c:v>-0.88601129307409388</c:v>
                      </c:pt>
                      <c:pt idx="6">
                        <c:v>-0.5738072226705252</c:v>
                      </c:pt>
                      <c:pt idx="7">
                        <c:v>-0.16998691607414773</c:v>
                      </c:pt>
                      <c:pt idx="8">
                        <c:v>0.2375643226699998</c:v>
                      </c:pt>
                      <c:pt idx="9">
                        <c:v>0.58604179876501272</c:v>
                      </c:pt>
                      <c:pt idx="10">
                        <c:v>0.83711560392272188</c:v>
                      </c:pt>
                      <c:pt idx="11">
                        <c:v>0.97354812635914256</c:v>
                      </c:pt>
                      <c:pt idx="12">
                        <c:v>0.99474742103762948</c:v>
                      </c:pt>
                      <c:pt idx="13">
                        <c:v>0.91218760905266316</c:v>
                      </c:pt>
                      <c:pt idx="14">
                        <c:v>0.74519150233450049</c:v>
                      </c:pt>
                      <c:pt idx="15">
                        <c:v>0.51731610714162424</c:v>
                      </c:pt>
                      <c:pt idx="16">
                        <c:v>0.25343020799951133</c:v>
                      </c:pt>
                      <c:pt idx="17">
                        <c:v>-2.2516373462286316E-2</c:v>
                      </c:pt>
                      <c:pt idx="18">
                        <c:v>-0.28908342267608272</c:v>
                      </c:pt>
                      <c:pt idx="19">
                        <c:v>-0.52836926839819498</c:v>
                      </c:pt>
                      <c:pt idx="20">
                        <c:v>-0.72656768499460844</c:v>
                      </c:pt>
                      <c:pt idx="21">
                        <c:v>-0.87414391554090065</c:v>
                      </c:pt>
                      <c:pt idx="22">
                        <c:v>-0.96571643288968967</c:v>
                      </c:pt>
                      <c:pt idx="23">
                        <c:v>-0.99972303413822394</c:v>
                      </c:pt>
                      <c:pt idx="24">
                        <c:v>-0.97794006059928484</c:v>
                      </c:pt>
                      <c:pt idx="25">
                        <c:v>-0.90491308734432352</c:v>
                      </c:pt>
                      <c:pt idx="26">
                        <c:v>-0.78734707998075815</c:v>
                      </c:pt>
                      <c:pt idx="27">
                        <c:v>-0.63349424548186228</c:v>
                      </c:pt>
                      <c:pt idx="28">
                        <c:v>-0.45256889176001247</c:v>
                      </c:pt>
                      <c:pt idx="29">
                        <c:v>-0.25421070700179649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sin(alpha a)/alpha 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Sheet1!$F$6:$F$35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0.33372929933562939</c:v>
                      </c:pt>
                      <c:pt idx="1">
                        <c:v>0.24131935645338559</c:v>
                      </c:pt>
                      <c:pt idx="2">
                        <c:v>-6.953181088000919E-2</c:v>
                      </c:pt>
                      <c:pt idx="3">
                        <c:v>-0.19720675734708706</c:v>
                      </c:pt>
                      <c:pt idx="4">
                        <c:v>-0.2139989788072838</c:v>
                      </c:pt>
                      <c:pt idx="5">
                        <c:v>-0.17056671110317179</c:v>
                      </c:pt>
                      <c:pt idx="6">
                        <c:v>-0.10116420094626158</c:v>
                      </c:pt>
                      <c:pt idx="7">
                        <c:v>-2.781031682344794E-2</c:v>
                      </c:pt>
                      <c:pt idx="8">
                        <c:v>3.6419248716638035E-2</c:v>
                      </c:pt>
                      <c:pt idx="9">
                        <c:v>8.4818652535760736E-2</c:v>
                      </c:pt>
                      <c:pt idx="10">
                        <c:v>0.11506468190583279</c:v>
                      </c:pt>
                      <c:pt idx="11">
                        <c:v>0.1277041773432111</c:v>
                      </c:pt>
                      <c:pt idx="12">
                        <c:v>0.12502290801893315</c:v>
                      </c:pt>
                      <c:pt idx="13">
                        <c:v>0.11021834683916587</c:v>
                      </c:pt>
                      <c:pt idx="14">
                        <c:v>8.6812129870950536E-2</c:v>
                      </c:pt>
                      <c:pt idx="15">
                        <c:v>5.8249324938836958E-2</c:v>
                      </c:pt>
                      <c:pt idx="16">
                        <c:v>2.7641242592358957E-2</c:v>
                      </c:pt>
                      <c:pt idx="17">
                        <c:v>-2.383366933441097E-3</c:v>
                      </c:pt>
                      <c:pt idx="18">
                        <c:v>-2.974706920430888E-2</c:v>
                      </c:pt>
                      <c:pt idx="19">
                        <c:v>-5.2935086269085344E-2</c:v>
                      </c:pt>
                      <c:pt idx="20">
                        <c:v>-7.0967104028081721E-2</c:v>
                      </c:pt>
                      <c:pt idx="21">
                        <c:v>-8.3343493032555283E-2</c:v>
                      </c:pt>
                      <c:pt idx="22">
                        <c:v>-8.9976650946964193E-2</c:v>
                      </c:pt>
                      <c:pt idx="23">
                        <c:v>-9.1115527947928932E-2</c:v>
                      </c:pt>
                      <c:pt idx="24">
                        <c:v>-8.7269250045996019E-2</c:v>
                      </c:pt>
                      <c:pt idx="25">
                        <c:v>-7.9134030979092079E-2</c:v>
                      </c:pt>
                      <c:pt idx="26">
                        <c:v>-6.7526192936374019E-2</c:v>
                      </c:pt>
                      <c:pt idx="27">
                        <c:v>-5.3323041345957133E-2</c:v>
                      </c:pt>
                      <c:pt idx="28">
                        <c:v>-3.7412508985976221E-2</c:v>
                      </c:pt>
                      <c:pt idx="29">
                        <c:v>-2.0651856683893962E-2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Sheet1!$A$6:$A$66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36</c:v>
                      </c:pt>
                      <c:pt idx="8">
                        <c:v>41</c:v>
                      </c:pt>
                      <c:pt idx="9">
                        <c:v>46</c:v>
                      </c:pt>
                      <c:pt idx="10">
                        <c:v>51</c:v>
                      </c:pt>
                      <c:pt idx="11">
                        <c:v>56</c:v>
                      </c:pt>
                      <c:pt idx="12">
                        <c:v>61</c:v>
                      </c:pt>
                      <c:pt idx="13">
                        <c:v>66</c:v>
                      </c:pt>
                      <c:pt idx="14">
                        <c:v>71</c:v>
                      </c:pt>
                      <c:pt idx="15">
                        <c:v>76</c:v>
                      </c:pt>
                      <c:pt idx="16">
                        <c:v>81</c:v>
                      </c:pt>
                      <c:pt idx="17">
                        <c:v>86</c:v>
                      </c:pt>
                      <c:pt idx="18">
                        <c:v>91</c:v>
                      </c:pt>
                      <c:pt idx="19">
                        <c:v>96</c:v>
                      </c:pt>
                      <c:pt idx="20">
                        <c:v>101</c:v>
                      </c:pt>
                      <c:pt idx="21">
                        <c:v>106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121</c:v>
                      </c:pt>
                      <c:pt idx="25">
                        <c:v>126</c:v>
                      </c:pt>
                      <c:pt idx="26">
                        <c:v>131</c:v>
                      </c:pt>
                      <c:pt idx="27">
                        <c:v>136</c:v>
                      </c:pt>
                      <c:pt idx="28">
                        <c:v>141</c:v>
                      </c:pt>
                      <c:pt idx="29">
                        <c:v>146</c:v>
                      </c:pt>
                      <c:pt idx="30">
                        <c:v>151</c:v>
                      </c:pt>
                      <c:pt idx="31">
                        <c:v>156</c:v>
                      </c:pt>
                      <c:pt idx="32">
                        <c:v>161</c:v>
                      </c:pt>
                      <c:pt idx="33">
                        <c:v>166</c:v>
                      </c:pt>
                      <c:pt idx="34">
                        <c:v>171</c:v>
                      </c:pt>
                      <c:pt idx="35">
                        <c:v>176</c:v>
                      </c:pt>
                      <c:pt idx="36">
                        <c:v>181</c:v>
                      </c:pt>
                      <c:pt idx="37">
                        <c:v>186</c:v>
                      </c:pt>
                      <c:pt idx="38">
                        <c:v>191</c:v>
                      </c:pt>
                      <c:pt idx="39">
                        <c:v>196</c:v>
                      </c:pt>
                      <c:pt idx="40">
                        <c:v>201</c:v>
                      </c:pt>
                      <c:pt idx="41">
                        <c:v>206</c:v>
                      </c:pt>
                      <c:pt idx="42">
                        <c:v>211</c:v>
                      </c:pt>
                      <c:pt idx="43">
                        <c:v>216</c:v>
                      </c:pt>
                      <c:pt idx="44">
                        <c:v>221</c:v>
                      </c:pt>
                      <c:pt idx="45">
                        <c:v>226</c:v>
                      </c:pt>
                      <c:pt idx="46">
                        <c:v>231</c:v>
                      </c:pt>
                      <c:pt idx="47">
                        <c:v>236</c:v>
                      </c:pt>
                      <c:pt idx="48">
                        <c:v>241</c:v>
                      </c:pt>
                      <c:pt idx="49">
                        <c:v>246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261</c:v>
                      </c:pt>
                      <c:pt idx="53">
                        <c:v>266</c:v>
                      </c:pt>
                      <c:pt idx="54">
                        <c:v>271</c:v>
                      </c:pt>
                      <c:pt idx="55">
                        <c:v>276</c:v>
                      </c:pt>
                      <c:pt idx="56">
                        <c:v>281</c:v>
                      </c:pt>
                      <c:pt idx="57">
                        <c:v>286</c:v>
                      </c:pt>
                      <c:pt idx="58">
                        <c:v>291</c:v>
                      </c:pt>
                      <c:pt idx="59">
                        <c:v>296</c:v>
                      </c:pt>
                      <c:pt idx="60">
                        <c:v>301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Sheet1!$G$6:$G$35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118.00334295208519</c:v>
                      </c:pt>
                      <c:pt idx="1">
                        <c:v>85.328111248352599</c:v>
                      </c:pt>
                      <c:pt idx="2">
                        <c:v>-24.585753009062447</c:v>
                      </c:pt>
                      <c:pt idx="3">
                        <c:v>-69.730337330356505</c:v>
                      </c:pt>
                      <c:pt idx="4">
                        <c:v>-75.667898916467479</c:v>
                      </c:pt>
                      <c:pt idx="5">
                        <c:v>-60.310683378970509</c:v>
                      </c:pt>
                      <c:pt idx="6">
                        <c:v>-35.77064981258863</c:v>
                      </c:pt>
                      <c:pt idx="7">
                        <c:v>-9.8334499256029559</c:v>
                      </c:pt>
                      <c:pt idx="8">
                        <c:v>12.877482153716041</c:v>
                      </c:pt>
                      <c:pt idx="9">
                        <c:v>29.991027350119637</c:v>
                      </c:pt>
                      <c:pt idx="10">
                        <c:v>40.685720875083412</c:v>
                      </c:pt>
                      <c:pt idx="11">
                        <c:v>45.154920066786012</c:v>
                      </c:pt>
                      <c:pt idx="12">
                        <c:v>44.206850046414566</c:v>
                      </c:pt>
                      <c:pt idx="13">
                        <c:v>38.972105258860658</c:v>
                      </c:pt>
                      <c:pt idx="14">
                        <c:v>30.695901001069398</c:v>
                      </c:pt>
                      <c:pt idx="15">
                        <c:v>20.596378805123358</c:v>
                      </c:pt>
                      <c:pt idx="16">
                        <c:v>9.7736669682322024</c:v>
                      </c:pt>
                      <c:pt idx="17">
                        <c:v>-0.84273471399543742</c:v>
                      </c:pt>
                      <c:pt idx="18">
                        <c:v>-10.518266199951576</c:v>
                      </c:pt>
                      <c:pt idx="19">
                        <c:v>-18.717317153885887</c:v>
                      </c:pt>
                      <c:pt idx="20">
                        <c:v>-25.093258313289414</c:v>
                      </c:pt>
                      <c:pt idx="21">
                        <c:v>-29.469425701381219</c:v>
                      </c:pt>
                      <c:pt idx="22">
                        <c:v>-31.814844008337065</c:v>
                      </c:pt>
                      <c:pt idx="23">
                        <c:v>-32.217539527108187</c:v>
                      </c:pt>
                      <c:pt idx="24">
                        <c:v>-30.857534123763731</c:v>
                      </c:pt>
                      <c:pt idx="25">
                        <c:v>-27.981002013897168</c:v>
                      </c:pt>
                      <c:pt idx="26">
                        <c:v>-23.876586560372488</c:v>
                      </c:pt>
                      <c:pt idx="27">
                        <c:v>-18.854494189516981</c:v>
                      </c:pt>
                      <c:pt idx="28">
                        <c:v>-13.228689052351331</c:v>
                      </c:pt>
                      <c:pt idx="29">
                        <c:v>-7.3022900048580652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815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1600"/>
        <c:crosses val="autoZero"/>
        <c:auto val="1"/>
        <c:lblAlgn val="ctr"/>
        <c:lblOffset val="100"/>
        <c:noMultiLvlLbl val="0"/>
      </c:catAx>
      <c:valAx>
        <c:axId val="478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Left</a:t>
                </a:r>
                <a:r>
                  <a:rPr lang="en-AU" baseline="0"/>
                  <a:t> term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35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Sheet1!$E$5</c:f>
              <c:strCache>
                <c:ptCount val="1"/>
                <c:pt idx="0">
                  <c:v>sin(alpha 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Sheet1!$C$6:$C$66</c15:sqref>
                  </c15:fullRef>
                </c:ext>
              </c:extLst>
              <c:f>Sheet1!$C$11:$C$66</c:f>
              <c:numCache>
                <c:formatCode>0.00E+00</c:formatCode>
                <c:ptCount val="56"/>
                <c:pt idx="0">
                  <c:v>5.1945147288333802</c:v>
                </c:pt>
                <c:pt idx="1">
                  <c:v>5.672038303108148</c:v>
                </c:pt>
                <c:pt idx="2">
                  <c:v>6.1123689152230467</c:v>
                </c:pt>
                <c:pt idx="3">
                  <c:v>6.5230429248659707</c:v>
                </c:pt>
                <c:pt idx="4">
                  <c:v>6.9093504936066896</c:v>
                </c:pt>
                <c:pt idx="5">
                  <c:v>7.2751741894859165</c:v>
                </c:pt>
                <c:pt idx="6">
                  <c:v>7.6234634341105796</c:v>
                </c:pt>
                <c:pt idx="7">
                  <c:v>7.9565212231904532</c:v>
                </c:pt>
                <c:pt idx="8">
                  <c:v>8.2761866350958471</c:v>
                </c:pt>
                <c:pt idx="9">
                  <c:v>8.5839559914294856</c:v>
                </c:pt>
                <c:pt idx="10">
                  <c:v>8.8810661356988643</c:v>
                </c:pt>
                <c:pt idx="11">
                  <c:v>9.1685533728345714</c:v>
                </c:pt>
                <c:pt idx="12">
                  <c:v>9.4472962372509102</c:v>
                </c:pt>
                <c:pt idx="13">
                  <c:v>9.7180472029227278</c:v>
                </c:pt>
                <c:pt idx="14">
                  <c:v>9.9814566412970649</c:v>
                </c:pt>
                <c:pt idx="15">
                  <c:v>10.238091224732873</c:v>
                </c:pt>
                <c:pt idx="16">
                  <c:v>10.488448272733736</c:v>
                </c:pt>
                <c:pt idx="17">
                  <c:v>10.732967083415021</c:v>
                </c:pt>
                <c:pt idx="18">
                  <c:v>10.972037990160686</c:v>
                </c:pt>
                <c:pt idx="19">
                  <c:v>11.20600967790892</c:v>
                </c:pt>
                <c:pt idx="20">
                  <c:v>11.435195151165869</c:v>
                </c:pt>
                <c:pt idx="21">
                  <c:v>11.659876645535595</c:v>
                </c:pt>
                <c:pt idx="22">
                  <c:v>11.88030970273778</c:v>
                </c:pt>
                <c:pt idx="23">
                  <c:v>12.096726576922554</c:v>
                </c:pt>
                <c:pt idx="24">
                  <c:v>12.309339101701745</c:v>
                </c:pt>
                <c:pt idx="25">
                  <c:v>12.51834111871627</c:v>
                </c:pt>
                <c:pt idx="26">
                  <c:v>12.723910547013508</c:v>
                </c:pt>
                <c:pt idx="27">
                  <c:v>12.926211156106827</c:v>
                </c:pt>
                <c:pt idx="28">
                  <c:v>13.125394092983253</c:v>
                </c:pt>
                <c:pt idx="29">
                  <c:v>13.321599203548297</c:v>
                </c:pt>
                <c:pt idx="30">
                  <c:v>13.514956181351002</c:v>
                </c:pt>
                <c:pt idx="31">
                  <c:v>13.705585570405107</c:v>
                </c:pt>
                <c:pt idx="32">
                  <c:v>13.89359964413671</c:v>
                </c:pt>
                <c:pt idx="33">
                  <c:v>14.079103178662153</c:v>
                </c:pt>
                <c:pt idx="34">
                  <c:v>14.262194135520444</c:v>
                </c:pt>
                <c:pt idx="35">
                  <c:v>14.442964266490891</c:v>
                </c:pt>
                <c:pt idx="36">
                  <c:v>14.621499651095707</c:v>
                </c:pt>
                <c:pt idx="37">
                  <c:v>14.797881175724138</c:v>
                </c:pt>
                <c:pt idx="38">
                  <c:v>14.972184961945597</c:v>
                </c:pt>
                <c:pt idx="39">
                  <c:v>15.144482750446409</c:v>
                </c:pt>
                <c:pt idx="40">
                  <c:v>15.314842246083629</c:v>
                </c:pt>
                <c:pt idx="41">
                  <c:v>15.483327428763074</c:v>
                </c:pt>
                <c:pt idx="42">
                  <c:v>15.649998834189924</c:v>
                </c:pt>
                <c:pt idx="43">
                  <c:v>15.814913807985327</c:v>
                </c:pt>
                <c:pt idx="44">
                  <c:v>15.978126736193577</c:v>
                </c:pt>
                <c:pt idx="45">
                  <c:v>16.139689254806704</c:v>
                </c:pt>
                <c:pt idx="46">
                  <c:v>16.299650440594796</c:v>
                </c:pt>
                <c:pt idx="47">
                  <c:v>16.458056985241033</c:v>
                </c:pt>
                <c:pt idx="48">
                  <c:v>16.61495335453278</c:v>
                </c:pt>
                <c:pt idx="49">
                  <c:v>16.770381934146851</c:v>
                </c:pt>
                <c:pt idx="50">
                  <c:v>16.924383163383478</c:v>
                </c:pt>
                <c:pt idx="51">
                  <c:v>17.076995658044687</c:v>
                </c:pt>
                <c:pt idx="52">
                  <c:v>17.228256323515044</c:v>
                </c:pt>
                <c:pt idx="53">
                  <c:v>17.378200458982949</c:v>
                </c:pt>
                <c:pt idx="54">
                  <c:v>17.526861853636383</c:v>
                </c:pt>
                <c:pt idx="55">
                  <c:v>17.674272875575767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Sheet1!$E$6:$E$66</c15:sqref>
                  </c15:fullRef>
                </c:ext>
              </c:extLst>
              <c:f>Sheet1!$E$11:$E$66</c:f>
              <c:numCache>
                <c:formatCode>General</c:formatCode>
                <c:ptCount val="56"/>
                <c:pt idx="0">
                  <c:v>-0.88601129307409388</c:v>
                </c:pt>
                <c:pt idx="1">
                  <c:v>-0.5738072226705252</c:v>
                </c:pt>
                <c:pt idx="2">
                  <c:v>-0.16998691607414773</c:v>
                </c:pt>
                <c:pt idx="3">
                  <c:v>0.2375643226699998</c:v>
                </c:pt>
                <c:pt idx="4">
                  <c:v>0.58604179876501272</c:v>
                </c:pt>
                <c:pt idx="5">
                  <c:v>0.83711560392272188</c:v>
                </c:pt>
                <c:pt idx="6">
                  <c:v>0.97354812635914256</c:v>
                </c:pt>
                <c:pt idx="7">
                  <c:v>0.99474742103762948</c:v>
                </c:pt>
                <c:pt idx="8">
                  <c:v>0.91218760905266316</c:v>
                </c:pt>
                <c:pt idx="9">
                  <c:v>0.74519150233450049</c:v>
                </c:pt>
                <c:pt idx="10">
                  <c:v>0.51731610714162424</c:v>
                </c:pt>
                <c:pt idx="11">
                  <c:v>0.25343020799951133</c:v>
                </c:pt>
                <c:pt idx="12">
                  <c:v>-2.2516373462286316E-2</c:v>
                </c:pt>
                <c:pt idx="13">
                  <c:v>-0.28908342267608272</c:v>
                </c:pt>
                <c:pt idx="14">
                  <c:v>-0.52836926839819498</c:v>
                </c:pt>
                <c:pt idx="15">
                  <c:v>-0.72656768499460844</c:v>
                </c:pt>
                <c:pt idx="16">
                  <c:v>-0.87414391554090065</c:v>
                </c:pt>
                <c:pt idx="17">
                  <c:v>-0.96571643288968967</c:v>
                </c:pt>
                <c:pt idx="18">
                  <c:v>-0.99972303413822394</c:v>
                </c:pt>
                <c:pt idx="19">
                  <c:v>-0.97794006059928484</c:v>
                </c:pt>
                <c:pt idx="20">
                  <c:v>-0.90491308734432352</c:v>
                </c:pt>
                <c:pt idx="21">
                  <c:v>-0.78734707998075815</c:v>
                </c:pt>
                <c:pt idx="22">
                  <c:v>-0.63349424548186228</c:v>
                </c:pt>
                <c:pt idx="23">
                  <c:v>-0.45256889176001247</c:v>
                </c:pt>
                <c:pt idx="24">
                  <c:v>-0.25421070700179649</c:v>
                </c:pt>
                <c:pt idx="25">
                  <c:v>-4.801103177281954E-2</c:v>
                </c:pt>
                <c:pt idx="26">
                  <c:v>0.15688908137014862</c:v>
                </c:pt>
                <c:pt idx="27">
                  <c:v>0.35212499232521605</c:v>
                </c:pt>
                <c:pt idx="28">
                  <c:v>0.5303585820576513</c:v>
                </c:pt>
                <c:pt idx="29">
                  <c:v>0.68545512575332335</c:v>
                </c:pt>
                <c:pt idx="30">
                  <c:v>0.8125919396338499</c:v>
                </c:pt>
                <c:pt idx="31">
                  <c:v>0.90830538611629696</c:v>
                </c:pt>
                <c:pt idx="32">
                  <c:v>0.97048384035361301</c:v>
                </c:pt>
                <c:pt idx="33">
                  <c:v>0.99831477328698104</c:v>
                </c:pt>
                <c:pt idx="34">
                  <c:v>0.99219427641207047</c:v>
                </c:pt>
                <c:pt idx="35">
                  <c:v>0.95360721804258175</c:v>
                </c:pt>
                <c:pt idx="36">
                  <c:v>0.8849858483265628</c:v>
                </c:pt>
                <c:pt idx="37">
                  <c:v>0.78955412078366283</c:v>
                </c:pt>
                <c:pt idx="38">
                  <c:v>0.6711643238009628</c:v>
                </c:pt>
                <c:pt idx="39">
                  <c:v>0.53413186081799113</c:v>
                </c:pt>
                <c:pt idx="40">
                  <c:v>0.38307322017216566</c:v>
                </c:pt>
                <c:pt idx="41">
                  <c:v>0.22275136553056077</c:v>
                </c:pt>
                <c:pt idx="42">
                  <c:v>5.79319803305701E-2</c:v>
                </c:pt>
                <c:pt idx="43">
                  <c:v>-0.10674676578340814</c:v>
                </c:pt>
                <c:pt idx="44">
                  <c:v>-0.26688897906098424</c:v>
                </c:pt>
                <c:pt idx="45">
                  <c:v>-0.4184390436530443</c:v>
                </c:pt>
                <c:pt idx="46">
                  <c:v>-0.55776217077677837</c:v>
                </c:pt>
                <c:pt idx="47">
                  <c:v>-0.68170732892926689</c:v>
                </c:pt>
                <c:pt idx="48">
                  <c:v>-0.78765284463080065</c:v>
                </c:pt>
                <c:pt idx="49">
                  <c:v>-0.8735353479565594</c:v>
                </c:pt>
                <c:pt idx="50">
                  <c:v>-0.9378630529602805</c:v>
                </c:pt>
                <c:pt idx="51">
                  <c:v>-0.97971461317458763</c:v>
                </c:pt>
                <c:pt idx="52">
                  <c:v>-0.99872498083539984</c:v>
                </c:pt>
                <c:pt idx="53">
                  <c:v>-0.99505983017303401</c:v>
                </c:pt>
                <c:pt idx="54">
                  <c:v>-0.9693801853620605</c:v>
                </c:pt>
                <c:pt idx="55">
                  <c:v>-0.92279892811946684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79488"/>
        <c:axId val="483382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Sheet1!$A$6:$A$66</c15:sqref>
                        </c15:fullRef>
                        <c15:formulaRef>
                          <c15:sqref>Sheet1!$A$11:$A$66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26</c:v>
                      </c:pt>
                      <c:pt idx="1">
                        <c:v>31</c:v>
                      </c:pt>
                      <c:pt idx="2">
                        <c:v>36</c:v>
                      </c:pt>
                      <c:pt idx="3">
                        <c:v>41</c:v>
                      </c:pt>
                      <c:pt idx="4">
                        <c:v>46</c:v>
                      </c:pt>
                      <c:pt idx="5">
                        <c:v>51</c:v>
                      </c:pt>
                      <c:pt idx="6">
                        <c:v>56</c:v>
                      </c:pt>
                      <c:pt idx="7">
                        <c:v>61</c:v>
                      </c:pt>
                      <c:pt idx="8">
                        <c:v>66</c:v>
                      </c:pt>
                      <c:pt idx="9">
                        <c:v>71</c:v>
                      </c:pt>
                      <c:pt idx="10">
                        <c:v>76</c:v>
                      </c:pt>
                      <c:pt idx="11">
                        <c:v>81</c:v>
                      </c:pt>
                      <c:pt idx="12">
                        <c:v>86</c:v>
                      </c:pt>
                      <c:pt idx="13">
                        <c:v>91</c:v>
                      </c:pt>
                      <c:pt idx="14">
                        <c:v>96</c:v>
                      </c:pt>
                      <c:pt idx="15">
                        <c:v>101</c:v>
                      </c:pt>
                      <c:pt idx="16">
                        <c:v>106</c:v>
                      </c:pt>
                      <c:pt idx="17">
                        <c:v>111</c:v>
                      </c:pt>
                      <c:pt idx="18">
                        <c:v>116</c:v>
                      </c:pt>
                      <c:pt idx="19">
                        <c:v>121</c:v>
                      </c:pt>
                      <c:pt idx="20">
                        <c:v>126</c:v>
                      </c:pt>
                      <c:pt idx="21">
                        <c:v>131</c:v>
                      </c:pt>
                      <c:pt idx="22">
                        <c:v>136</c:v>
                      </c:pt>
                      <c:pt idx="23">
                        <c:v>141</c:v>
                      </c:pt>
                      <c:pt idx="24">
                        <c:v>146</c:v>
                      </c:pt>
                      <c:pt idx="25">
                        <c:v>151</c:v>
                      </c:pt>
                      <c:pt idx="26">
                        <c:v>156</c:v>
                      </c:pt>
                      <c:pt idx="27">
                        <c:v>161</c:v>
                      </c:pt>
                      <c:pt idx="28">
                        <c:v>166</c:v>
                      </c:pt>
                      <c:pt idx="29">
                        <c:v>171</c:v>
                      </c:pt>
                      <c:pt idx="30">
                        <c:v>176</c:v>
                      </c:pt>
                      <c:pt idx="31">
                        <c:v>181</c:v>
                      </c:pt>
                      <c:pt idx="32">
                        <c:v>186</c:v>
                      </c:pt>
                      <c:pt idx="33">
                        <c:v>191</c:v>
                      </c:pt>
                      <c:pt idx="34">
                        <c:v>196</c:v>
                      </c:pt>
                      <c:pt idx="35">
                        <c:v>201</c:v>
                      </c:pt>
                      <c:pt idx="36">
                        <c:v>206</c:v>
                      </c:pt>
                      <c:pt idx="37">
                        <c:v>211</c:v>
                      </c:pt>
                      <c:pt idx="38">
                        <c:v>216</c:v>
                      </c:pt>
                      <c:pt idx="39">
                        <c:v>221</c:v>
                      </c:pt>
                      <c:pt idx="40">
                        <c:v>226</c:v>
                      </c:pt>
                      <c:pt idx="41">
                        <c:v>231</c:v>
                      </c:pt>
                      <c:pt idx="42">
                        <c:v>236</c:v>
                      </c:pt>
                      <c:pt idx="43">
                        <c:v>241</c:v>
                      </c:pt>
                      <c:pt idx="44">
                        <c:v>246</c:v>
                      </c:pt>
                      <c:pt idx="45">
                        <c:v>251</c:v>
                      </c:pt>
                      <c:pt idx="46">
                        <c:v>256</c:v>
                      </c:pt>
                      <c:pt idx="47">
                        <c:v>261</c:v>
                      </c:pt>
                      <c:pt idx="48">
                        <c:v>266</c:v>
                      </c:pt>
                      <c:pt idx="49">
                        <c:v>271</c:v>
                      </c:pt>
                      <c:pt idx="50">
                        <c:v>276</c:v>
                      </c:pt>
                      <c:pt idx="51">
                        <c:v>281</c:v>
                      </c:pt>
                      <c:pt idx="52">
                        <c:v>286</c:v>
                      </c:pt>
                      <c:pt idx="53">
                        <c:v>291</c:v>
                      </c:pt>
                      <c:pt idx="54">
                        <c:v>296</c:v>
                      </c:pt>
                      <c:pt idx="55">
                        <c:v>301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alpha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Sheet1!$B$6:$B$66</c15:sqref>
                        </c15:fullRef>
                        <c15:formulaRef>
                          <c15:sqref>Sheet1!$B$11:$B$66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25972573644.166901</c:v>
                      </c:pt>
                      <c:pt idx="1">
                        <c:v>28360191515.540737</c:v>
                      </c:pt>
                      <c:pt idx="2">
                        <c:v>30561844576.115234</c:v>
                      </c:pt>
                      <c:pt idx="3">
                        <c:v>32615214624.329853</c:v>
                      </c:pt>
                      <c:pt idx="4">
                        <c:v>34546752468.033447</c:v>
                      </c:pt>
                      <c:pt idx="5">
                        <c:v>36375870947.429581</c:v>
                      </c:pt>
                      <c:pt idx="6">
                        <c:v>38117317170.552895</c:v>
                      </c:pt>
                      <c:pt idx="7">
                        <c:v>39782606115.952263</c:v>
                      </c:pt>
                      <c:pt idx="8">
                        <c:v>41380933175.479233</c:v>
                      </c:pt>
                      <c:pt idx="9">
                        <c:v>42919779957.147423</c:v>
                      </c:pt>
                      <c:pt idx="10">
                        <c:v>44405330678.494324</c:v>
                      </c:pt>
                      <c:pt idx="11">
                        <c:v>45842766864.172852</c:v>
                      </c:pt>
                      <c:pt idx="12">
                        <c:v>47236481186.254547</c:v>
                      </c:pt>
                      <c:pt idx="13">
                        <c:v>48590236014.61364</c:v>
                      </c:pt>
                      <c:pt idx="14">
                        <c:v>49907283206.485321</c:v>
                      </c:pt>
                      <c:pt idx="15">
                        <c:v>51190456123.664368</c:v>
                      </c:pt>
                      <c:pt idx="16">
                        <c:v>52442241363.668678</c:v>
                      </c:pt>
                      <c:pt idx="17">
                        <c:v>53664835417.075104</c:v>
                      </c:pt>
                      <c:pt idx="18">
                        <c:v>54860189950.803429</c:v>
                      </c:pt>
                      <c:pt idx="19">
                        <c:v>56030048389.544594</c:v>
                      </c:pt>
                      <c:pt idx="20">
                        <c:v>57175975755.829346</c:v>
                      </c:pt>
                      <c:pt idx="21">
                        <c:v>58299383227.677979</c:v>
                      </c:pt>
                      <c:pt idx="22">
                        <c:v>59401548513.688896</c:v>
                      </c:pt>
                      <c:pt idx="23">
                        <c:v>60483632884.61277</c:v>
                      </c:pt>
                      <c:pt idx="24">
                        <c:v>61546695508.50872</c:v>
                      </c:pt>
                      <c:pt idx="25">
                        <c:v>62591705593.581345</c:v>
                      </c:pt>
                      <c:pt idx="26">
                        <c:v>63619552735.067535</c:v>
                      </c:pt>
                      <c:pt idx="27">
                        <c:v>64631055780.534134</c:v>
                      </c:pt>
                      <c:pt idx="28">
                        <c:v>65626970464.91626</c:v>
                      </c:pt>
                      <c:pt idx="29">
                        <c:v>66607996017.741486</c:v>
                      </c:pt>
                      <c:pt idx="30">
                        <c:v>67574780906.755005</c:v>
                      </c:pt>
                      <c:pt idx="31">
                        <c:v>68527927852.025536</c:v>
                      </c:pt>
                      <c:pt idx="32">
                        <c:v>69467998220.683548</c:v>
                      </c:pt>
                      <c:pt idx="33">
                        <c:v>70395515893.31076</c:v>
                      </c:pt>
                      <c:pt idx="34">
                        <c:v>71310970677.602219</c:v>
                      </c:pt>
                      <c:pt idx="35">
                        <c:v>72214821332.454453</c:v>
                      </c:pt>
                      <c:pt idx="36">
                        <c:v>73107498255.478531</c:v>
                      </c:pt>
                      <c:pt idx="37">
                        <c:v>73989405878.620682</c:v>
                      </c:pt>
                      <c:pt idx="38">
                        <c:v>74860924809.727982</c:v>
                      </c:pt>
                      <c:pt idx="39">
                        <c:v>75722413752.23204</c:v>
                      </c:pt>
                      <c:pt idx="40">
                        <c:v>76574211230.418137</c:v>
                      </c:pt>
                      <c:pt idx="41">
                        <c:v>77416637143.815369</c:v>
                      </c:pt>
                      <c:pt idx="42">
                        <c:v>78249994170.949615</c:v>
                      </c:pt>
                      <c:pt idx="43">
                        <c:v>79074569039.926636</c:v>
                      </c:pt>
                      <c:pt idx="44">
                        <c:v>79890633680.96788</c:v>
                      </c:pt>
                      <c:pt idx="45">
                        <c:v>80698446274.033524</c:v>
                      </c:pt>
                      <c:pt idx="46">
                        <c:v>81498252202.973969</c:v>
                      </c:pt>
                      <c:pt idx="47">
                        <c:v>82290284926.205154</c:v>
                      </c:pt>
                      <c:pt idx="48">
                        <c:v>83074766772.663895</c:v>
                      </c:pt>
                      <c:pt idx="49">
                        <c:v>83851909670.734253</c:v>
                      </c:pt>
                      <c:pt idx="50">
                        <c:v>84621915816.917389</c:v>
                      </c:pt>
                      <c:pt idx="51">
                        <c:v>85384978290.223434</c:v>
                      </c:pt>
                      <c:pt idx="52">
                        <c:v>86141281617.575226</c:v>
                      </c:pt>
                      <c:pt idx="53">
                        <c:v>86891002294.914749</c:v>
                      </c:pt>
                      <c:pt idx="54">
                        <c:v>87634309268.181915</c:v>
                      </c:pt>
                      <c:pt idx="55">
                        <c:v>88371364377.87883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alpha*a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cos(alpha a)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Sheet1!$D$6:$D$66</c15:sqref>
                        </c15:fullRef>
                        <c15:formulaRef>
                          <c15:sqref>Sheet1!$D$11:$D$66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0.46366365885755184</c:v>
                      </c:pt>
                      <c:pt idx="1">
                        <c:v>0.81899039750850455</c:v>
                      </c:pt>
                      <c:pt idx="2">
                        <c:v>0.98544631937188776</c:v>
                      </c:pt>
                      <c:pt idx="3">
                        <c:v>0.97137180965598557</c:v>
                      </c:pt>
                      <c:pt idx="4">
                        <c:v>0.8102808217527232</c:v>
                      </c:pt>
                      <c:pt idx="5">
                        <c:v>0.54702601918838989</c:v>
                      </c:pt>
                      <c:pt idx="6">
                        <c:v>0.22848204669645944</c:v>
                      </c:pt>
                      <c:pt idx="7">
                        <c:v>-0.10235999384029439</c:v>
                      </c:pt>
                      <c:pt idx="8">
                        <c:v>-0.40977282229399475</c:v>
                      </c:pt>
                      <c:pt idx="9">
                        <c:v>-0.66685052661631006</c:v>
                      </c:pt>
                      <c:pt idx="10">
                        <c:v>-0.85579439428628856</c:v>
                      </c:pt>
                      <c:pt idx="11">
                        <c:v>-0.9673536735203544</c:v>
                      </c:pt>
                      <c:pt idx="12">
                        <c:v>-0.99974647432541963</c:v>
                      </c:pt>
                      <c:pt idx="13">
                        <c:v>-0.95730390928580322</c:v>
                      </c:pt>
                      <c:pt idx="14">
                        <c:v>-0.84901467373205997</c:v>
                      </c:pt>
                      <c:pt idx="15">
                        <c:v>-0.68709489819207314</c:v>
                      </c:pt>
                      <c:pt idx="16">
                        <c:v>-0.48566697944458065</c:v>
                      </c:pt>
                      <c:pt idx="17">
                        <c:v>-0.25959925124470884</c:v>
                      </c:pt>
                      <c:pt idx="18">
                        <c:v>-2.3534124446501485E-2</c:v>
                      </c:pt>
                      <c:pt idx="19">
                        <c:v>0.20888570529135558</c:v>
                      </c:pt>
                      <c:pt idx="20">
                        <c:v>0.42559641017396377</c:v>
                      </c:pt>
                      <c:pt idx="21">
                        <c:v>0.61650999638754733</c:v>
                      </c:pt>
                      <c:pt idx="22">
                        <c:v>0.77374740125015351</c:v>
                      </c:pt>
                      <c:pt idx="23">
                        <c:v>0.89172944226997131</c:v>
                      </c:pt>
                      <c:pt idx="24">
                        <c:v>0.96714885950697727</c:v>
                      </c:pt>
                      <c:pt idx="25">
                        <c:v>0.99884680548526028</c:v>
                      </c:pt>
                      <c:pt idx="26">
                        <c:v>0.98761622918359881</c:v>
                      </c:pt>
                      <c:pt idx="27">
                        <c:v>0.93595298481278777</c:v>
                      </c:pt>
                      <c:pt idx="28">
                        <c:v>0.84777342163917691</c:v>
                      </c:pt>
                      <c:pt idx="29">
                        <c:v>0.7281148745757744</c:v>
                      </c:pt>
                      <c:pt idx="30">
                        <c:v>0.58283302895606193</c:v>
                      </c:pt>
                      <c:pt idx="31">
                        <c:v>0.41830769243718752</c:v>
                      </c:pt>
                      <c:pt idx="32">
                        <c:v>0.24116615768491034</c:v>
                      </c:pt>
                      <c:pt idx="33">
                        <c:v>5.803114195812064E-2</c:v>
                      </c:pt>
                      <c:pt idx="34">
                        <c:v>-0.12470171552600207</c:v>
                      </c:pt>
                      <c:pt idx="35">
                        <c:v>-0.30105360601907422</c:v>
                      </c:pt>
                      <c:pt idx="36">
                        <c:v>-0.46561792089836262</c:v>
                      </c:pt>
                      <c:pt idx="37">
                        <c:v>-0.61368093530232559</c:v>
                      </c:pt>
                      <c:pt idx="38">
                        <c:v>-0.74130860676023203</c:v>
                      </c:pt>
                      <c:pt idx="39">
                        <c:v>-0.84540118006725673</c:v>
                      </c:pt>
                      <c:pt idx="40">
                        <c:v>-0.92371798076411149</c:v>
                      </c:pt>
                      <c:pt idx="41">
                        <c:v>-0.97487528902638132</c:v>
                      </c:pt>
                      <c:pt idx="42">
                        <c:v>-0.99832053252198438</c:v>
                      </c:pt>
                      <c:pt idx="43">
                        <c:v>-0.9942862404734274</c:v>
                      </c:pt>
                      <c:pt idx="44">
                        <c:v>-0.96372728136946784</c:v>
                      </c:pt>
                      <c:pt idx="45">
                        <c:v>-0.90824488258768943</c:v>
                      </c:pt>
                      <c:pt idx="46">
                        <c:v>-0.83000081978897822</c:v>
                      </c:pt>
                      <c:pt idx="47">
                        <c:v>-0.73162498432197098</c:v>
                      </c:pt>
                      <c:pt idx="48">
                        <c:v>-0.6161193036620487</c:v>
                      </c:pt>
                      <c:pt idx="49">
                        <c:v>-0.486760717263023</c:v>
                      </c:pt>
                      <c:pt idx="50">
                        <c:v>-0.34700561075005992</c:v>
                      </c:pt>
                      <c:pt idx="51">
                        <c:v>-0.20039779622582732</c:v>
                      </c:pt>
                      <c:pt idx="52">
                        <c:v>-5.0481805190881857E-2</c:v>
                      </c:pt>
                      <c:pt idx="53">
                        <c:v>9.9277058659151721E-2</c:v>
                      </c:pt>
                      <c:pt idx="54">
                        <c:v>0.24556476992316537</c:v>
                      </c:pt>
                      <c:pt idx="55">
                        <c:v>0.38528189454159811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sin(alpha a)/alpha 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Sheet1!$F$6:$F$66</c15:sqref>
                        </c15:fullRef>
                        <c15:formulaRef>
                          <c15:sqref>Sheet1!$F$11:$F$66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-0.17056671110317179</c:v>
                      </c:pt>
                      <c:pt idx="1">
                        <c:v>-0.10116420094626158</c:v>
                      </c:pt>
                      <c:pt idx="2">
                        <c:v>-2.781031682344794E-2</c:v>
                      </c:pt>
                      <c:pt idx="3">
                        <c:v>3.6419248716638035E-2</c:v>
                      </c:pt>
                      <c:pt idx="4">
                        <c:v>8.4818652535760736E-2</c:v>
                      </c:pt>
                      <c:pt idx="5">
                        <c:v>0.11506468190583279</c:v>
                      </c:pt>
                      <c:pt idx="6">
                        <c:v>0.1277041773432111</c:v>
                      </c:pt>
                      <c:pt idx="7">
                        <c:v>0.12502290801893315</c:v>
                      </c:pt>
                      <c:pt idx="8">
                        <c:v>0.11021834683916587</c:v>
                      </c:pt>
                      <c:pt idx="9">
                        <c:v>8.6812129870950536E-2</c:v>
                      </c:pt>
                      <c:pt idx="10">
                        <c:v>5.8249324938836958E-2</c:v>
                      </c:pt>
                      <c:pt idx="11">
                        <c:v>2.7641242592358957E-2</c:v>
                      </c:pt>
                      <c:pt idx="12">
                        <c:v>-2.383366933441097E-3</c:v>
                      </c:pt>
                      <c:pt idx="13">
                        <c:v>-2.974706920430888E-2</c:v>
                      </c:pt>
                      <c:pt idx="14">
                        <c:v>-5.2935086269085344E-2</c:v>
                      </c:pt>
                      <c:pt idx="15">
                        <c:v>-7.0967104028081721E-2</c:v>
                      </c:pt>
                      <c:pt idx="16">
                        <c:v>-8.3343493032555283E-2</c:v>
                      </c:pt>
                      <c:pt idx="17">
                        <c:v>-8.9976650946964193E-2</c:v>
                      </c:pt>
                      <c:pt idx="18">
                        <c:v>-9.1115527947928932E-2</c:v>
                      </c:pt>
                      <c:pt idx="19">
                        <c:v>-8.7269250045996019E-2</c:v>
                      </c:pt>
                      <c:pt idx="20">
                        <c:v>-7.9134030979092079E-2</c:v>
                      </c:pt>
                      <c:pt idx="21">
                        <c:v>-6.7526192936374019E-2</c:v>
                      </c:pt>
                      <c:pt idx="22">
                        <c:v>-5.3323041345957133E-2</c:v>
                      </c:pt>
                      <c:pt idx="23">
                        <c:v>-3.7412508985976221E-2</c:v>
                      </c:pt>
                      <c:pt idx="24">
                        <c:v>-2.0651856683893962E-2</c:v>
                      </c:pt>
                      <c:pt idx="25">
                        <c:v>-3.8352551122798426E-3</c:v>
                      </c:pt>
                      <c:pt idx="26">
                        <c:v>1.233025655048894E-2</c:v>
                      </c:pt>
                      <c:pt idx="27">
                        <c:v>2.7241160466333476E-2</c:v>
                      </c:pt>
                      <c:pt idx="28">
                        <c:v>4.0407059650969065E-2</c:v>
                      </c:pt>
                      <c:pt idx="29">
                        <c:v>5.1454417392376418E-2</c:v>
                      </c:pt>
                      <c:pt idx="30">
                        <c:v>6.0125384701959161E-2</c:v>
                      </c:pt>
                      <c:pt idx="31">
                        <c:v>6.6272643474469914E-2</c:v>
                      </c:pt>
                      <c:pt idx="32">
                        <c:v>6.9851144786885408E-2</c:v>
                      </c:pt>
                      <c:pt idx="33">
                        <c:v>7.0907554310703225E-2</c:v>
                      </c:pt>
                      <c:pt idx="34">
                        <c:v>6.9568137061111757E-2</c:v>
                      </c:pt>
                      <c:pt idx="35">
                        <c:v>6.6025727160112485E-2</c:v>
                      </c:pt>
                      <c:pt idx="36">
                        <c:v>6.0526339256879419E-2</c:v>
                      </c:pt>
                      <c:pt idx="37">
                        <c:v>5.3355890036400823E-2</c:v>
                      </c:pt>
                      <c:pt idx="38">
                        <c:v>4.4827413333915073E-2</c:v>
                      </c:pt>
                      <c:pt idx="39">
                        <c:v>3.5269072547376816E-2</c:v>
                      </c:pt>
                      <c:pt idx="40">
                        <c:v>2.5013200529057141E-2</c:v>
                      </c:pt>
                      <c:pt idx="41">
                        <c:v>1.4386530708945671E-2</c:v>
                      </c:pt>
                      <c:pt idx="42">
                        <c:v>3.701724258535306E-3</c:v>
                      </c:pt>
                      <c:pt idx="43">
                        <c:v>-6.7497532442768763E-3</c:v>
                      </c:pt>
                      <c:pt idx="44">
                        <c:v>-1.670339605308228E-2</c:v>
                      </c:pt>
                      <c:pt idx="45">
                        <c:v>-2.5926090462269912E-2</c:v>
                      </c:pt>
                      <c:pt idx="46">
                        <c:v>-3.421927192914849E-2</c:v>
                      </c:pt>
                      <c:pt idx="47">
                        <c:v>-4.1420887626078609E-2</c:v>
                      </c:pt>
                      <c:pt idx="48">
                        <c:v>-4.7406262769670582E-2</c:v>
                      </c:pt>
                      <c:pt idx="49">
                        <c:v>-5.208798173987432E-2</c:v>
                      </c:pt>
                      <c:pt idx="50">
                        <c:v>-5.5414903096107013E-2</c:v>
                      </c:pt>
                      <c:pt idx="51">
                        <c:v>-5.7370431707819781E-2</c:v>
                      </c:pt>
                      <c:pt idx="52">
                        <c:v>-5.7970171913000197E-2</c:v>
                      </c:pt>
                      <c:pt idx="53">
                        <c:v>-5.7259083443169663E-2</c:v>
                      </c:pt>
                      <c:pt idx="54">
                        <c:v>-5.5308257317092879E-2</c:v>
                      </c:pt>
                      <c:pt idx="55">
                        <c:v>-5.2211422479206529E-2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Sheet1!$G$6:$G$66</c15:sqref>
                        </c15:fullRef>
                        <c15:formulaRef>
                          <c15:sqref>Sheet1!$G$11:$G$66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-60.310683378970509</c:v>
                      </c:pt>
                      <c:pt idx="1">
                        <c:v>-35.77064981258863</c:v>
                      </c:pt>
                      <c:pt idx="2">
                        <c:v>-9.8334499256029559</c:v>
                      </c:pt>
                      <c:pt idx="3">
                        <c:v>12.877482153716041</c:v>
                      </c:pt>
                      <c:pt idx="4">
                        <c:v>29.991027350119637</c:v>
                      </c:pt>
                      <c:pt idx="5">
                        <c:v>40.685720875083412</c:v>
                      </c:pt>
                      <c:pt idx="6">
                        <c:v>45.154920066786012</c:v>
                      </c:pt>
                      <c:pt idx="7">
                        <c:v>44.206850046414566</c:v>
                      </c:pt>
                      <c:pt idx="8">
                        <c:v>38.972105258860658</c:v>
                      </c:pt>
                      <c:pt idx="9">
                        <c:v>30.695901001069398</c:v>
                      </c:pt>
                      <c:pt idx="10">
                        <c:v>20.596378805123358</c:v>
                      </c:pt>
                      <c:pt idx="11">
                        <c:v>9.7736669682322024</c:v>
                      </c:pt>
                      <c:pt idx="12">
                        <c:v>-0.84273471399543742</c:v>
                      </c:pt>
                      <c:pt idx="13">
                        <c:v>-10.518266199951576</c:v>
                      </c:pt>
                      <c:pt idx="14">
                        <c:v>-18.717317153885887</c:v>
                      </c:pt>
                      <c:pt idx="15">
                        <c:v>-25.093258313289414</c:v>
                      </c:pt>
                      <c:pt idx="16">
                        <c:v>-29.469425701381219</c:v>
                      </c:pt>
                      <c:pt idx="17">
                        <c:v>-31.814844008337065</c:v>
                      </c:pt>
                      <c:pt idx="18">
                        <c:v>-32.217539527108187</c:v>
                      </c:pt>
                      <c:pt idx="19">
                        <c:v>-30.857534123763731</c:v>
                      </c:pt>
                      <c:pt idx="20">
                        <c:v>-27.981002013897168</c:v>
                      </c:pt>
                      <c:pt idx="21">
                        <c:v>-23.876586560372488</c:v>
                      </c:pt>
                      <c:pt idx="22">
                        <c:v>-18.854494189516981</c:v>
                      </c:pt>
                      <c:pt idx="23">
                        <c:v>-13.228689052351331</c:v>
                      </c:pt>
                      <c:pt idx="24">
                        <c:v>-7.3022900048580652</c:v>
                      </c:pt>
                      <c:pt idx="25">
                        <c:v>-1.3561078551510295</c:v>
                      </c:pt>
                      <c:pt idx="26">
                        <c:v>4.3598554136873844</c:v>
                      </c:pt>
                      <c:pt idx="27">
                        <c:v>9.6322019292908525</c:v>
                      </c:pt>
                      <c:pt idx="28">
                        <c:v>14.287532221986151</c:v>
                      </c:pt>
                      <c:pt idx="29">
                        <c:v>18.193767445770376</c:v>
                      </c:pt>
                      <c:pt idx="30">
                        <c:v>21.25973477676574</c:v>
                      </c:pt>
                      <c:pt idx="31">
                        <c:v>23.433344006137816</c:v>
                      </c:pt>
                      <c:pt idx="32">
                        <c:v>24.698666285194811</c:v>
                      </c:pt>
                      <c:pt idx="33">
                        <c:v>25.07220212872155</c:v>
                      </c:pt>
                      <c:pt idx="34">
                        <c:v>24.598597583438504</c:v>
                      </c:pt>
                      <c:pt idx="35">
                        <c:v>23.346036866544171</c:v>
                      </c:pt>
                      <c:pt idx="36">
                        <c:v>21.401508297839992</c:v>
                      </c:pt>
                      <c:pt idx="37">
                        <c:v>18.866109157970964</c:v>
                      </c:pt>
                      <c:pt idx="38">
                        <c:v>15.850525080739029</c:v>
                      </c:pt>
                      <c:pt idx="39">
                        <c:v>12.470791362026967</c:v>
                      </c:pt>
                      <c:pt idx="40">
                        <c:v>8.8444175750693148</c:v>
                      </c:pt>
                      <c:pt idx="41">
                        <c:v>5.0869333933760998</c:v>
                      </c:pt>
                      <c:pt idx="42">
                        <c:v>1.3088926805754988</c:v>
                      </c:pt>
                      <c:pt idx="43">
                        <c:v>-2.3866452496438604</c:v>
                      </c:pt>
                      <c:pt idx="44">
                        <c:v>-5.9061538104093634</c:v>
                      </c:pt>
                      <c:pt idx="45">
                        <c:v>-9.1672063265540178</c:v>
                      </c:pt>
                      <c:pt idx="46">
                        <c:v>-12.099592361427614</c:v>
                      </c:pt>
                      <c:pt idx="47">
                        <c:v>-14.646011655705134</c:v>
                      </c:pt>
                      <c:pt idx="48">
                        <c:v>-16.762380452727818</c:v>
                      </c:pt>
                      <c:pt idx="49">
                        <c:v>-18.417789463402158</c:v>
                      </c:pt>
                      <c:pt idx="50">
                        <c:v>-19.594155585752478</c:v>
                      </c:pt>
                      <c:pt idx="51">
                        <c:v>-20.285610947567996</c:v>
                      </c:pt>
                      <c:pt idx="52">
                        <c:v>-20.497673086717739</c:v>
                      </c:pt>
                      <c:pt idx="53">
                        <c:v>-20.246239314670358</c:v>
                      </c:pt>
                      <c:pt idx="54">
                        <c:v>-19.556446704750869</c:v>
                      </c:pt>
                      <c:pt idx="55">
                        <c:v>-18.461436874422635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left part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Sheet1!$C$6:$C$66</c15:sqref>
                        </c15:fullRef>
                        <c15:formulaRef>
                          <c15:sqref>Sheet1!$C$11:$C$66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5.1945147288333802</c:v>
                      </c:pt>
                      <c:pt idx="1">
                        <c:v>5.672038303108148</c:v>
                      </c:pt>
                      <c:pt idx="2">
                        <c:v>6.1123689152230467</c:v>
                      </c:pt>
                      <c:pt idx="3">
                        <c:v>6.5230429248659707</c:v>
                      </c:pt>
                      <c:pt idx="4">
                        <c:v>6.9093504936066896</c:v>
                      </c:pt>
                      <c:pt idx="5">
                        <c:v>7.2751741894859165</c:v>
                      </c:pt>
                      <c:pt idx="6">
                        <c:v>7.6234634341105796</c:v>
                      </c:pt>
                      <c:pt idx="7">
                        <c:v>7.9565212231904532</c:v>
                      </c:pt>
                      <c:pt idx="8">
                        <c:v>8.2761866350958471</c:v>
                      </c:pt>
                      <c:pt idx="9">
                        <c:v>8.5839559914294856</c:v>
                      </c:pt>
                      <c:pt idx="10">
                        <c:v>8.8810661356988643</c:v>
                      </c:pt>
                      <c:pt idx="11">
                        <c:v>9.1685533728345714</c:v>
                      </c:pt>
                      <c:pt idx="12">
                        <c:v>9.4472962372509102</c:v>
                      </c:pt>
                      <c:pt idx="13">
                        <c:v>9.7180472029227278</c:v>
                      </c:pt>
                      <c:pt idx="14">
                        <c:v>9.9814566412970649</c:v>
                      </c:pt>
                      <c:pt idx="15">
                        <c:v>10.238091224732873</c:v>
                      </c:pt>
                      <c:pt idx="16">
                        <c:v>10.488448272733736</c:v>
                      </c:pt>
                      <c:pt idx="17">
                        <c:v>10.732967083415021</c:v>
                      </c:pt>
                      <c:pt idx="18">
                        <c:v>10.972037990160686</c:v>
                      </c:pt>
                      <c:pt idx="19">
                        <c:v>11.20600967790892</c:v>
                      </c:pt>
                      <c:pt idx="20">
                        <c:v>11.435195151165869</c:v>
                      </c:pt>
                      <c:pt idx="21">
                        <c:v>11.659876645535595</c:v>
                      </c:pt>
                      <c:pt idx="22">
                        <c:v>11.88030970273778</c:v>
                      </c:pt>
                      <c:pt idx="23">
                        <c:v>12.096726576922554</c:v>
                      </c:pt>
                      <c:pt idx="24">
                        <c:v>12.309339101701745</c:v>
                      </c:pt>
                      <c:pt idx="25">
                        <c:v>12.51834111871627</c:v>
                      </c:pt>
                      <c:pt idx="26">
                        <c:v>12.723910547013508</c:v>
                      </c:pt>
                      <c:pt idx="27">
                        <c:v>12.926211156106827</c:v>
                      </c:pt>
                      <c:pt idx="28">
                        <c:v>13.125394092983253</c:v>
                      </c:pt>
                      <c:pt idx="29">
                        <c:v>13.321599203548297</c:v>
                      </c:pt>
                      <c:pt idx="30">
                        <c:v>13.514956181351002</c:v>
                      </c:pt>
                      <c:pt idx="31">
                        <c:v>13.705585570405107</c:v>
                      </c:pt>
                      <c:pt idx="32">
                        <c:v>13.89359964413671</c:v>
                      </c:pt>
                      <c:pt idx="33">
                        <c:v>14.079103178662153</c:v>
                      </c:pt>
                      <c:pt idx="34">
                        <c:v>14.262194135520444</c:v>
                      </c:pt>
                      <c:pt idx="35">
                        <c:v>14.442964266490891</c:v>
                      </c:pt>
                      <c:pt idx="36">
                        <c:v>14.621499651095707</c:v>
                      </c:pt>
                      <c:pt idx="37">
                        <c:v>14.797881175724138</c:v>
                      </c:pt>
                      <c:pt idx="38">
                        <c:v>14.972184961945597</c:v>
                      </c:pt>
                      <c:pt idx="39">
                        <c:v>15.144482750446409</c:v>
                      </c:pt>
                      <c:pt idx="40">
                        <c:v>15.314842246083629</c:v>
                      </c:pt>
                      <c:pt idx="41">
                        <c:v>15.483327428763074</c:v>
                      </c:pt>
                      <c:pt idx="42">
                        <c:v>15.649998834189924</c:v>
                      </c:pt>
                      <c:pt idx="43">
                        <c:v>15.814913807985327</c:v>
                      </c:pt>
                      <c:pt idx="44">
                        <c:v>15.978126736193577</c:v>
                      </c:pt>
                      <c:pt idx="45">
                        <c:v>16.139689254806704</c:v>
                      </c:pt>
                      <c:pt idx="46">
                        <c:v>16.299650440594796</c:v>
                      </c:pt>
                      <c:pt idx="47">
                        <c:v>16.458056985241033</c:v>
                      </c:pt>
                      <c:pt idx="48">
                        <c:v>16.61495335453278</c:v>
                      </c:pt>
                      <c:pt idx="49">
                        <c:v>16.770381934146851</c:v>
                      </c:pt>
                      <c:pt idx="50">
                        <c:v>16.924383163383478</c:v>
                      </c:pt>
                      <c:pt idx="51">
                        <c:v>17.076995658044687</c:v>
                      </c:pt>
                      <c:pt idx="52">
                        <c:v>17.228256323515044</c:v>
                      </c:pt>
                      <c:pt idx="53">
                        <c:v>17.378200458982949</c:v>
                      </c:pt>
                      <c:pt idx="54">
                        <c:v>17.526861853636383</c:v>
                      </c:pt>
                      <c:pt idx="55">
                        <c:v>17.674272875575767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Sheet1!$H$6:$H$66</c15:sqref>
                        </c15:fullRef>
                        <c15:formulaRef>
                          <c15:sqref>Sheet1!$H$11:$H$66</c15:sqref>
                        </c15:formulaRef>
                      </c:ext>
                    </c:extLst>
                    <c:numCache>
                      <c:formatCode>0.00E+00</c:formatCode>
                      <c:ptCount val="56"/>
                      <c:pt idx="0">
                        <c:v>-59.847019720112961</c:v>
                      </c:pt>
                      <c:pt idx="1">
                        <c:v>-34.951659415080123</c:v>
                      </c:pt>
                      <c:pt idx="2">
                        <c:v>-8.8480036062310674</c:v>
                      </c:pt>
                      <c:pt idx="3">
                        <c:v>13.848853963372028</c:v>
                      </c:pt>
                      <c:pt idx="4">
                        <c:v>30.80130817187236</c:v>
                      </c:pt>
                      <c:pt idx="5">
                        <c:v>41.232746894271799</c:v>
                      </c:pt>
                      <c:pt idx="6">
                        <c:v>45.383402113482468</c:v>
                      </c:pt>
                      <c:pt idx="7">
                        <c:v>44.10449005257427</c:v>
                      </c:pt>
                      <c:pt idx="8">
                        <c:v>38.562332436566663</c:v>
                      </c:pt>
                      <c:pt idx="9">
                        <c:v>30.029050474453086</c:v>
                      </c:pt>
                      <c:pt idx="10">
                        <c:v>19.740584410837069</c:v>
                      </c:pt>
                      <c:pt idx="11">
                        <c:v>8.8063132947118472</c:v>
                      </c:pt>
                      <c:pt idx="12">
                        <c:v>-1.8424811883208569</c:v>
                      </c:pt>
                      <c:pt idx="13">
                        <c:v>-11.475570109237379</c:v>
                      </c:pt>
                      <c:pt idx="14">
                        <c:v>-19.566331827617947</c:v>
                      </c:pt>
                      <c:pt idx="15">
                        <c:v>-25.780353211481486</c:v>
                      </c:pt>
                      <c:pt idx="16">
                        <c:v>-29.9550926808258</c:v>
                      </c:pt>
                      <c:pt idx="17">
                        <c:v>-32.074443259581777</c:v>
                      </c:pt>
                      <c:pt idx="18">
                        <c:v>-32.241073651554686</c:v>
                      </c:pt>
                      <c:pt idx="19">
                        <c:v>-30.648648418472376</c:v>
                      </c:pt>
                      <c:pt idx="20">
                        <c:v>-27.555405603723205</c:v>
                      </c:pt>
                      <c:pt idx="21">
                        <c:v>-23.260076563984939</c:v>
                      </c:pt>
                      <c:pt idx="22">
                        <c:v>-18.080746788266826</c:v>
                      </c:pt>
                      <c:pt idx="23">
                        <c:v>-12.33695961008136</c:v>
                      </c:pt>
                      <c:pt idx="24">
                        <c:v>-6.3351411453510877</c:v>
                      </c:pt>
                      <c:pt idx="25">
                        <c:v>-0.35726104966576921</c:v>
                      </c:pt>
                      <c:pt idx="26">
                        <c:v>5.3474716428709836</c:v>
                      </c:pt>
                      <c:pt idx="27">
                        <c:v>10.568154914103641</c:v>
                      </c:pt>
                      <c:pt idx="28">
                        <c:v>15.135305643625328</c:v>
                      </c:pt>
                      <c:pt idx="29">
                        <c:v>18.92188232034615</c:v>
                      </c:pt>
                      <c:pt idx="30">
                        <c:v>21.842567805721803</c:v>
                      </c:pt>
                      <c:pt idx="31">
                        <c:v>23.851651698575004</c:v>
                      </c:pt>
                      <c:pt idx="32">
                        <c:v>24.939832442879723</c:v>
                      </c:pt>
                      <c:pt idx="33">
                        <c:v>25.130233270679671</c:v>
                      </c:pt>
                      <c:pt idx="34">
                        <c:v>24.473895867912503</c:v>
                      </c:pt>
                      <c:pt idx="35">
                        <c:v>23.044983260525097</c:v>
                      </c:pt>
                      <c:pt idx="36">
                        <c:v>20.935890376941629</c:v>
                      </c:pt>
                      <c:pt idx="37">
                        <c:v>18.252428222668637</c:v>
                      </c:pt>
                      <c:pt idx="38">
                        <c:v>15.109216473978798</c:v>
                      </c:pt>
                      <c:pt idx="39">
                        <c:v>11.625390181959711</c:v>
                      </c:pt>
                      <c:pt idx="40">
                        <c:v>7.9206995943052032</c:v>
                      </c:pt>
                      <c:pt idx="41">
                        <c:v>4.1120581043497184</c:v>
                      </c:pt>
                      <c:pt idx="42">
                        <c:v>0.31057214805351441</c:v>
                      </c:pt>
                      <c:pt idx="43">
                        <c:v>-3.3809314901172876</c:v>
                      </c:pt>
                      <c:pt idx="44">
                        <c:v>-6.8698810917788311</c:v>
                      </c:pt>
                      <c:pt idx="45">
                        <c:v>-10.075451209141708</c:v>
                      </c:pt>
                      <c:pt idx="46">
                        <c:v>-12.929593181216593</c:v>
                      </c:pt>
                      <c:pt idx="47">
                        <c:v>-15.377636640027106</c:v>
                      </c:pt>
                      <c:pt idx="48">
                        <c:v>-17.378499756389868</c:v>
                      </c:pt>
                      <c:pt idx="49">
                        <c:v>-18.904550180665183</c:v>
                      </c:pt>
                      <c:pt idx="50">
                        <c:v>-19.941161196502538</c:v>
                      </c:pt>
                      <c:pt idx="51">
                        <c:v>-20.486008743793825</c:v>
                      </c:pt>
                      <c:pt idx="52">
                        <c:v>-20.54815489190862</c:v>
                      </c:pt>
                      <c:pt idx="53">
                        <c:v>-20.146962256011207</c:v>
                      </c:pt>
                      <c:pt idx="54">
                        <c:v>-19.310881934827702</c:v>
                      </c:pt>
                      <c:pt idx="55">
                        <c:v>-18.076154979881036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33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624"/>
        <c:crosses val="autoZero"/>
        <c:auto val="1"/>
        <c:lblAlgn val="ctr"/>
        <c:lblOffset val="100"/>
        <c:noMultiLvlLbl val="0"/>
      </c:catAx>
      <c:valAx>
        <c:axId val="483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6</xdr:row>
      <xdr:rowOff>0</xdr:rowOff>
    </xdr:from>
    <xdr:to>
      <xdr:col>16</xdr:col>
      <xdr:colOff>161925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23</xdr:row>
      <xdr:rowOff>66675</xdr:rowOff>
    </xdr:from>
    <xdr:to>
      <xdr:col>16</xdr:col>
      <xdr:colOff>257175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D1" workbookViewId="0">
      <selection activeCell="N6" sqref="N6"/>
    </sheetView>
  </sheetViews>
  <sheetFormatPr defaultRowHeight="15" x14ac:dyDescent="0.25"/>
  <cols>
    <col min="3" max="3" width="9.7109375" customWidth="1"/>
    <col min="4" max="4" width="12.7109375" bestFit="1" customWidth="1"/>
    <col min="5" max="5" width="11.28515625" bestFit="1" customWidth="1"/>
    <col min="6" max="6" width="18.7109375" bestFit="1" customWidth="1"/>
    <col min="10" max="10" width="15.5703125" bestFit="1" customWidth="1"/>
    <col min="13" max="13" width="11.7109375" bestFit="1" customWidth="1"/>
  </cols>
  <sheetData>
    <row r="1" spans="1:14" x14ac:dyDescent="0.25">
      <c r="C1" t="s">
        <v>0</v>
      </c>
      <c r="D1" s="1">
        <v>9.1100000000000003E-31</v>
      </c>
      <c r="G1" t="s">
        <v>3</v>
      </c>
      <c r="H1" s="1">
        <v>2.0000000000000001E-10</v>
      </c>
      <c r="J1" t="s">
        <v>6</v>
      </c>
      <c r="K1">
        <v>353.59</v>
      </c>
      <c r="M1" t="s">
        <v>14</v>
      </c>
      <c r="N1">
        <f>INTERCEPT(A6:A10, H6:H10)</f>
        <v>12.226908979246437</v>
      </c>
    </row>
    <row r="2" spans="1:14" x14ac:dyDescent="0.25">
      <c r="C2" t="s">
        <v>1</v>
      </c>
      <c r="D2" s="1">
        <v>1.5999999999999999E-19</v>
      </c>
      <c r="G2" t="s">
        <v>4</v>
      </c>
      <c r="H2" s="1">
        <v>2.0000000000000001E-10</v>
      </c>
      <c r="M2" t="s">
        <v>15</v>
      </c>
      <c r="N2">
        <f>INTERCEPT(A12:A15, H12:H15)</f>
        <v>38.452086558838523</v>
      </c>
    </row>
    <row r="3" spans="1:14" x14ac:dyDescent="0.25">
      <c r="C3" t="s">
        <v>2</v>
      </c>
      <c r="D3" s="1">
        <v>1.0600000000000001E-34</v>
      </c>
      <c r="G3" t="s">
        <v>5</v>
      </c>
      <c r="H3" s="1">
        <v>4.7999999999999997E-17</v>
      </c>
      <c r="M3" t="s">
        <v>16</v>
      </c>
      <c r="N3">
        <f>INTERCEPT(A21:A26, H21:H26)</f>
        <v>85.800653892548866</v>
      </c>
    </row>
    <row r="4" spans="1:14" x14ac:dyDescent="0.25">
      <c r="M4" t="s">
        <v>17</v>
      </c>
      <c r="N4">
        <f>INTERCEPT(A34:A37, H34:H37)</f>
        <v>151.39675628924383</v>
      </c>
    </row>
    <row r="5" spans="1:14" x14ac:dyDescent="0.25">
      <c r="A5" t="s">
        <v>7</v>
      </c>
      <c r="B5" t="s">
        <v>8</v>
      </c>
      <c r="C5" t="s">
        <v>9</v>
      </c>
      <c r="D5" t="s">
        <v>11</v>
      </c>
      <c r="E5" t="s">
        <v>10</v>
      </c>
      <c r="F5" t="s">
        <v>13</v>
      </c>
      <c r="H5" t="s">
        <v>12</v>
      </c>
      <c r="M5" t="s">
        <v>18</v>
      </c>
      <c r="N5">
        <f>INTERCEPT(A52:A56, H52:H56)</f>
        <v>236.53210713108047</v>
      </c>
    </row>
    <row r="6" spans="1:14" x14ac:dyDescent="0.25">
      <c r="A6">
        <v>5</v>
      </c>
      <c r="B6" s="1">
        <f>SQRT(A6*$D$1*2*$D$2)/($D$3)</f>
        <v>11389726998.329485</v>
      </c>
      <c r="C6" s="1">
        <f>B6*$H$1</f>
        <v>2.2779453996658972</v>
      </c>
      <c r="D6">
        <f>COS(C6)</f>
        <v>-0.64966909052369348</v>
      </c>
      <c r="E6">
        <f>SIN(C6)</f>
        <v>0.76021712215532011</v>
      </c>
      <c r="F6" s="1">
        <f>E6/C6</f>
        <v>0.33372929933562939</v>
      </c>
      <c r="G6" s="1">
        <f>F6*$K$1</f>
        <v>118.00334295208519</v>
      </c>
      <c r="H6" s="1">
        <f>(G6+D6)</f>
        <v>117.3536738615615</v>
      </c>
    </row>
    <row r="7" spans="1:14" x14ac:dyDescent="0.25">
      <c r="A7">
        <f>A6+1</f>
        <v>6</v>
      </c>
      <c r="B7" s="1">
        <f t="shared" ref="B7:B70" si="0">SQRT(A7*$D$1*2*$D$2)/($D$3)</f>
        <v>12476820801.62133</v>
      </c>
      <c r="C7" s="1">
        <f t="shared" ref="C7:C70" si="1">B7*$H$1</f>
        <v>2.4953641603242662</v>
      </c>
      <c r="D7">
        <f t="shared" ref="D7:D70" si="2">COS(C7)</f>
        <v>-0.79836059589687369</v>
      </c>
      <c r="E7">
        <f t="shared" ref="E7:E70" si="3">SIN(C7)</f>
        <v>0.60217967328629485</v>
      </c>
      <c r="F7" s="1">
        <f t="shared" ref="F7:F70" si="4">E7/C7</f>
        <v>0.24131935645338559</v>
      </c>
      <c r="G7" s="1">
        <f t="shared" ref="G7:G70" si="5">F7*$K$1</f>
        <v>85.328111248352599</v>
      </c>
      <c r="H7" s="1">
        <f t="shared" ref="H7:H70" si="6">(G7+D7)</f>
        <v>84.529750652455732</v>
      </c>
    </row>
    <row r="8" spans="1:14" x14ac:dyDescent="0.25">
      <c r="A8">
        <f t="shared" ref="A8:A68" si="7">A7+5</f>
        <v>11</v>
      </c>
      <c r="B8" s="1">
        <f t="shared" si="0"/>
        <v>16893695226.688751</v>
      </c>
      <c r="C8" s="1">
        <f t="shared" si="1"/>
        <v>3.3787390453377504</v>
      </c>
      <c r="D8">
        <f t="shared" si="2"/>
        <v>-0.97201232926898407</v>
      </c>
      <c r="E8">
        <f t="shared" si="3"/>
        <v>-0.23492984431332725</v>
      </c>
      <c r="F8" s="1">
        <f t="shared" si="4"/>
        <v>-6.953181088000919E-2</v>
      </c>
      <c r="G8" s="1">
        <f t="shared" si="5"/>
        <v>-24.585753009062447</v>
      </c>
      <c r="H8" s="1">
        <f t="shared" si="6"/>
        <v>-25.557765338331432</v>
      </c>
    </row>
    <row r="9" spans="1:14" x14ac:dyDescent="0.25">
      <c r="A9">
        <f t="shared" si="7"/>
        <v>16</v>
      </c>
      <c r="B9" s="1">
        <f t="shared" si="0"/>
        <v>20374563050.743492</v>
      </c>
      <c r="C9" s="1">
        <f t="shared" si="1"/>
        <v>4.074912610148699</v>
      </c>
      <c r="D9">
        <f t="shared" si="2"/>
        <v>-0.59516934910235075</v>
      </c>
      <c r="E9">
        <f t="shared" si="3"/>
        <v>-0.80360030232017965</v>
      </c>
      <c r="F9" s="1">
        <f t="shared" si="4"/>
        <v>-0.19720675734708706</v>
      </c>
      <c r="G9" s="1">
        <f t="shared" si="5"/>
        <v>-69.730337330356505</v>
      </c>
      <c r="H9" s="1">
        <f t="shared" si="6"/>
        <v>-70.325506679458854</v>
      </c>
    </row>
    <row r="10" spans="1:14" x14ac:dyDescent="0.25">
      <c r="A10">
        <f t="shared" si="7"/>
        <v>21</v>
      </c>
      <c r="B10" s="1">
        <f t="shared" si="0"/>
        <v>23341994357.920609</v>
      </c>
      <c r="C10" s="1">
        <f t="shared" si="1"/>
        <v>4.668398871584122</v>
      </c>
      <c r="D10">
        <f t="shared" si="2"/>
        <v>-4.3975922412457909E-2</v>
      </c>
      <c r="E10">
        <f t="shared" si="3"/>
        <v>-0.99903259118407817</v>
      </c>
      <c r="F10" s="1">
        <f t="shared" si="4"/>
        <v>-0.2139989788072838</v>
      </c>
      <c r="G10" s="1">
        <f t="shared" si="5"/>
        <v>-75.667898916467479</v>
      </c>
      <c r="H10" s="1">
        <f t="shared" si="6"/>
        <v>-75.711874838879936</v>
      </c>
    </row>
    <row r="11" spans="1:14" x14ac:dyDescent="0.25">
      <c r="A11">
        <f t="shared" si="7"/>
        <v>26</v>
      </c>
      <c r="B11" s="1">
        <f t="shared" si="0"/>
        <v>25972573644.166901</v>
      </c>
      <c r="C11" s="1">
        <f t="shared" si="1"/>
        <v>5.1945147288333802</v>
      </c>
      <c r="D11">
        <f t="shared" si="2"/>
        <v>0.46366365885755184</v>
      </c>
      <c r="E11">
        <f t="shared" si="3"/>
        <v>-0.88601129307409388</v>
      </c>
      <c r="F11" s="1">
        <f t="shared" si="4"/>
        <v>-0.17056671110317179</v>
      </c>
      <c r="G11" s="1">
        <f t="shared" si="5"/>
        <v>-60.310683378970509</v>
      </c>
      <c r="H11" s="1">
        <f t="shared" si="6"/>
        <v>-59.847019720112961</v>
      </c>
    </row>
    <row r="12" spans="1:14" x14ac:dyDescent="0.25">
      <c r="A12">
        <f t="shared" si="7"/>
        <v>31</v>
      </c>
      <c r="B12" s="1">
        <f t="shared" si="0"/>
        <v>28360191515.540737</v>
      </c>
      <c r="C12" s="1">
        <f t="shared" si="1"/>
        <v>5.672038303108148</v>
      </c>
      <c r="D12">
        <f t="shared" si="2"/>
        <v>0.81899039750850455</v>
      </c>
      <c r="E12">
        <f t="shared" si="3"/>
        <v>-0.5738072226705252</v>
      </c>
      <c r="F12" s="1">
        <f t="shared" si="4"/>
        <v>-0.10116420094626158</v>
      </c>
      <c r="G12" s="1">
        <f t="shared" si="5"/>
        <v>-35.77064981258863</v>
      </c>
      <c r="H12" s="1">
        <f t="shared" si="6"/>
        <v>-34.951659415080123</v>
      </c>
    </row>
    <row r="13" spans="1:14" x14ac:dyDescent="0.25">
      <c r="A13">
        <f t="shared" si="7"/>
        <v>36</v>
      </c>
      <c r="B13" s="1">
        <f t="shared" si="0"/>
        <v>30561844576.115234</v>
      </c>
      <c r="C13" s="1">
        <f t="shared" si="1"/>
        <v>6.1123689152230467</v>
      </c>
      <c r="D13">
        <f t="shared" si="2"/>
        <v>0.98544631937188776</v>
      </c>
      <c r="E13">
        <f t="shared" si="3"/>
        <v>-0.16998691607414773</v>
      </c>
      <c r="F13" s="1">
        <f t="shared" si="4"/>
        <v>-2.781031682344794E-2</v>
      </c>
      <c r="G13" s="1">
        <f t="shared" si="5"/>
        <v>-9.8334499256029559</v>
      </c>
      <c r="H13" s="1">
        <f t="shared" si="6"/>
        <v>-8.8480036062310674</v>
      </c>
    </row>
    <row r="14" spans="1:14" x14ac:dyDescent="0.25">
      <c r="A14">
        <f t="shared" si="7"/>
        <v>41</v>
      </c>
      <c r="B14" s="1">
        <f t="shared" si="0"/>
        <v>32615214624.329853</v>
      </c>
      <c r="C14" s="1">
        <f t="shared" si="1"/>
        <v>6.5230429248659707</v>
      </c>
      <c r="D14">
        <f t="shared" si="2"/>
        <v>0.97137180965598557</v>
      </c>
      <c r="E14">
        <f t="shared" si="3"/>
        <v>0.2375643226699998</v>
      </c>
      <c r="F14" s="1">
        <f t="shared" si="4"/>
        <v>3.6419248716638035E-2</v>
      </c>
      <c r="G14" s="1">
        <f t="shared" si="5"/>
        <v>12.877482153716041</v>
      </c>
      <c r="H14" s="1">
        <f t="shared" si="6"/>
        <v>13.848853963372028</v>
      </c>
    </row>
    <row r="15" spans="1:14" x14ac:dyDescent="0.25">
      <c r="A15">
        <f t="shared" si="7"/>
        <v>46</v>
      </c>
      <c r="B15" s="1">
        <f t="shared" si="0"/>
        <v>34546752468.033447</v>
      </c>
      <c r="C15" s="1">
        <f t="shared" si="1"/>
        <v>6.9093504936066896</v>
      </c>
      <c r="D15">
        <f t="shared" si="2"/>
        <v>0.8102808217527232</v>
      </c>
      <c r="E15">
        <f t="shared" si="3"/>
        <v>0.58604179876501272</v>
      </c>
      <c r="F15" s="1">
        <f t="shared" si="4"/>
        <v>8.4818652535760736E-2</v>
      </c>
      <c r="G15" s="1">
        <f t="shared" si="5"/>
        <v>29.991027350119637</v>
      </c>
      <c r="H15" s="1">
        <f t="shared" si="6"/>
        <v>30.80130817187236</v>
      </c>
    </row>
    <row r="16" spans="1:14" x14ac:dyDescent="0.25">
      <c r="A16">
        <f t="shared" si="7"/>
        <v>51</v>
      </c>
      <c r="B16" s="1">
        <f t="shared" si="0"/>
        <v>36375870947.429581</v>
      </c>
      <c r="C16" s="1">
        <f t="shared" si="1"/>
        <v>7.2751741894859165</v>
      </c>
      <c r="D16">
        <f t="shared" si="2"/>
        <v>0.54702601918838989</v>
      </c>
      <c r="E16">
        <f t="shared" si="3"/>
        <v>0.83711560392272188</v>
      </c>
      <c r="F16" s="1">
        <f t="shared" si="4"/>
        <v>0.11506468190583279</v>
      </c>
      <c r="G16" s="1">
        <f t="shared" si="5"/>
        <v>40.685720875083412</v>
      </c>
      <c r="H16" s="1">
        <f t="shared" si="6"/>
        <v>41.232746894271799</v>
      </c>
    </row>
    <row r="17" spans="1:8" x14ac:dyDescent="0.25">
      <c r="A17">
        <f t="shared" si="7"/>
        <v>56</v>
      </c>
      <c r="B17" s="1">
        <f t="shared" si="0"/>
        <v>38117317170.552895</v>
      </c>
      <c r="C17" s="1">
        <f t="shared" si="1"/>
        <v>7.6234634341105796</v>
      </c>
      <c r="D17">
        <f t="shared" si="2"/>
        <v>0.22848204669645944</v>
      </c>
      <c r="E17">
        <f t="shared" si="3"/>
        <v>0.97354812635914256</v>
      </c>
      <c r="F17" s="1">
        <f t="shared" si="4"/>
        <v>0.1277041773432111</v>
      </c>
      <c r="G17" s="1">
        <f t="shared" si="5"/>
        <v>45.154920066786012</v>
      </c>
      <c r="H17" s="1">
        <f t="shared" si="6"/>
        <v>45.383402113482468</v>
      </c>
    </row>
    <row r="18" spans="1:8" x14ac:dyDescent="0.25">
      <c r="A18">
        <f t="shared" si="7"/>
        <v>61</v>
      </c>
      <c r="B18" s="1">
        <f t="shared" si="0"/>
        <v>39782606115.952263</v>
      </c>
      <c r="C18" s="1">
        <f t="shared" si="1"/>
        <v>7.9565212231904532</v>
      </c>
      <c r="D18">
        <f t="shared" si="2"/>
        <v>-0.10235999384029439</v>
      </c>
      <c r="E18">
        <f t="shared" si="3"/>
        <v>0.99474742103762948</v>
      </c>
      <c r="F18" s="1">
        <f t="shared" si="4"/>
        <v>0.12502290801893315</v>
      </c>
      <c r="G18" s="1">
        <f t="shared" si="5"/>
        <v>44.206850046414566</v>
      </c>
      <c r="H18" s="1">
        <f t="shared" si="6"/>
        <v>44.10449005257427</v>
      </c>
    </row>
    <row r="19" spans="1:8" x14ac:dyDescent="0.25">
      <c r="A19">
        <f t="shared" si="7"/>
        <v>66</v>
      </c>
      <c r="B19" s="1">
        <f t="shared" si="0"/>
        <v>41380933175.479233</v>
      </c>
      <c r="C19" s="1">
        <f t="shared" si="1"/>
        <v>8.2761866350958471</v>
      </c>
      <c r="D19">
        <f t="shared" si="2"/>
        <v>-0.40977282229399475</v>
      </c>
      <c r="E19">
        <f t="shared" si="3"/>
        <v>0.91218760905266316</v>
      </c>
      <c r="F19" s="1">
        <f t="shared" si="4"/>
        <v>0.11021834683916587</v>
      </c>
      <c r="G19" s="1">
        <f t="shared" si="5"/>
        <v>38.972105258860658</v>
      </c>
      <c r="H19" s="1">
        <f t="shared" si="6"/>
        <v>38.562332436566663</v>
      </c>
    </row>
    <row r="20" spans="1:8" x14ac:dyDescent="0.25">
      <c r="A20">
        <f t="shared" si="7"/>
        <v>71</v>
      </c>
      <c r="B20" s="1">
        <f t="shared" si="0"/>
        <v>42919779957.147423</v>
      </c>
      <c r="C20" s="1">
        <f t="shared" si="1"/>
        <v>8.5839559914294856</v>
      </c>
      <c r="D20">
        <f t="shared" si="2"/>
        <v>-0.66685052661631006</v>
      </c>
      <c r="E20">
        <f t="shared" si="3"/>
        <v>0.74519150233450049</v>
      </c>
      <c r="F20" s="1">
        <f t="shared" si="4"/>
        <v>8.6812129870950536E-2</v>
      </c>
      <c r="G20" s="1">
        <f t="shared" si="5"/>
        <v>30.695901001069398</v>
      </c>
      <c r="H20" s="1">
        <f t="shared" si="6"/>
        <v>30.029050474453086</v>
      </c>
    </row>
    <row r="21" spans="1:8" x14ac:dyDescent="0.25">
      <c r="A21">
        <f t="shared" si="7"/>
        <v>76</v>
      </c>
      <c r="B21" s="1">
        <f t="shared" si="0"/>
        <v>44405330678.494324</v>
      </c>
      <c r="C21" s="1">
        <f t="shared" si="1"/>
        <v>8.8810661356988643</v>
      </c>
      <c r="D21">
        <f t="shared" si="2"/>
        <v>-0.85579439428628856</v>
      </c>
      <c r="E21">
        <f t="shared" si="3"/>
        <v>0.51731610714162424</v>
      </c>
      <c r="F21" s="1">
        <f t="shared" si="4"/>
        <v>5.8249324938836958E-2</v>
      </c>
      <c r="G21" s="1">
        <f t="shared" si="5"/>
        <v>20.596378805123358</v>
      </c>
      <c r="H21" s="1">
        <f t="shared" si="6"/>
        <v>19.740584410837069</v>
      </c>
    </row>
    <row r="22" spans="1:8" x14ac:dyDescent="0.25">
      <c r="A22">
        <f t="shared" si="7"/>
        <v>81</v>
      </c>
      <c r="B22" s="1">
        <f t="shared" si="0"/>
        <v>45842766864.172852</v>
      </c>
      <c r="C22" s="1">
        <f t="shared" si="1"/>
        <v>9.1685533728345714</v>
      </c>
      <c r="D22">
        <f t="shared" si="2"/>
        <v>-0.9673536735203544</v>
      </c>
      <c r="E22">
        <f t="shared" si="3"/>
        <v>0.25343020799951133</v>
      </c>
      <c r="F22" s="1">
        <f t="shared" si="4"/>
        <v>2.7641242592358957E-2</v>
      </c>
      <c r="G22" s="1">
        <f t="shared" si="5"/>
        <v>9.7736669682322024</v>
      </c>
      <c r="H22" s="1">
        <f t="shared" si="6"/>
        <v>8.8063132947118472</v>
      </c>
    </row>
    <row r="23" spans="1:8" x14ac:dyDescent="0.25">
      <c r="A23">
        <f t="shared" si="7"/>
        <v>86</v>
      </c>
      <c r="B23" s="1">
        <f t="shared" si="0"/>
        <v>47236481186.254547</v>
      </c>
      <c r="C23" s="1">
        <f t="shared" si="1"/>
        <v>9.4472962372509102</v>
      </c>
      <c r="D23">
        <f t="shared" si="2"/>
        <v>-0.99974647432541963</v>
      </c>
      <c r="E23">
        <f t="shared" si="3"/>
        <v>-2.2516373462286316E-2</v>
      </c>
      <c r="F23" s="1">
        <f t="shared" si="4"/>
        <v>-2.383366933441097E-3</v>
      </c>
      <c r="G23" s="1">
        <f t="shared" si="5"/>
        <v>-0.84273471399543742</v>
      </c>
      <c r="H23" s="1">
        <f t="shared" si="6"/>
        <v>-1.8424811883208569</v>
      </c>
    </row>
    <row r="24" spans="1:8" x14ac:dyDescent="0.25">
      <c r="A24">
        <f t="shared" si="7"/>
        <v>91</v>
      </c>
      <c r="B24" s="1">
        <f t="shared" si="0"/>
        <v>48590236014.61364</v>
      </c>
      <c r="C24" s="1">
        <f t="shared" si="1"/>
        <v>9.7180472029227278</v>
      </c>
      <c r="D24">
        <f t="shared" si="2"/>
        <v>-0.95730390928580322</v>
      </c>
      <c r="E24">
        <f t="shared" si="3"/>
        <v>-0.28908342267608272</v>
      </c>
      <c r="F24" s="1">
        <f t="shared" si="4"/>
        <v>-2.974706920430888E-2</v>
      </c>
      <c r="G24" s="1">
        <f t="shared" si="5"/>
        <v>-10.518266199951576</v>
      </c>
      <c r="H24" s="1">
        <f t="shared" si="6"/>
        <v>-11.475570109237379</v>
      </c>
    </row>
    <row r="25" spans="1:8" x14ac:dyDescent="0.25">
      <c r="A25">
        <f t="shared" si="7"/>
        <v>96</v>
      </c>
      <c r="B25" s="1">
        <f t="shared" si="0"/>
        <v>49907283206.485321</v>
      </c>
      <c r="C25" s="1">
        <f t="shared" si="1"/>
        <v>9.9814566412970649</v>
      </c>
      <c r="D25">
        <f t="shared" si="2"/>
        <v>-0.84901467373205997</v>
      </c>
      <c r="E25">
        <f t="shared" si="3"/>
        <v>-0.52836926839819498</v>
      </c>
      <c r="F25" s="1">
        <f t="shared" si="4"/>
        <v>-5.2935086269085344E-2</v>
      </c>
      <c r="G25" s="1">
        <f t="shared" si="5"/>
        <v>-18.717317153885887</v>
      </c>
      <c r="H25" s="1">
        <f t="shared" si="6"/>
        <v>-19.566331827617947</v>
      </c>
    </row>
    <row r="26" spans="1:8" x14ac:dyDescent="0.25">
      <c r="A26">
        <f t="shared" si="7"/>
        <v>101</v>
      </c>
      <c r="B26" s="1">
        <f t="shared" si="0"/>
        <v>51190456123.664368</v>
      </c>
      <c r="C26" s="1">
        <f t="shared" si="1"/>
        <v>10.238091224732873</v>
      </c>
      <c r="D26">
        <f t="shared" si="2"/>
        <v>-0.68709489819207314</v>
      </c>
      <c r="E26">
        <f t="shared" si="3"/>
        <v>-0.72656768499460844</v>
      </c>
      <c r="F26" s="1">
        <f t="shared" si="4"/>
        <v>-7.0967104028081721E-2</v>
      </c>
      <c r="G26" s="1">
        <f t="shared" si="5"/>
        <v>-25.093258313289414</v>
      </c>
      <c r="H26" s="1">
        <f t="shared" si="6"/>
        <v>-25.780353211481486</v>
      </c>
    </row>
    <row r="27" spans="1:8" x14ac:dyDescent="0.25">
      <c r="A27">
        <f t="shared" si="7"/>
        <v>106</v>
      </c>
      <c r="B27" s="1">
        <f t="shared" si="0"/>
        <v>52442241363.668678</v>
      </c>
      <c r="C27" s="1">
        <f t="shared" si="1"/>
        <v>10.488448272733736</v>
      </c>
      <c r="D27">
        <f t="shared" si="2"/>
        <v>-0.48566697944458065</v>
      </c>
      <c r="E27">
        <f t="shared" si="3"/>
        <v>-0.87414391554090065</v>
      </c>
      <c r="F27" s="1">
        <f t="shared" si="4"/>
        <v>-8.3343493032555283E-2</v>
      </c>
      <c r="G27" s="1">
        <f t="shared" si="5"/>
        <v>-29.469425701381219</v>
      </c>
      <c r="H27" s="1">
        <f t="shared" si="6"/>
        <v>-29.9550926808258</v>
      </c>
    </row>
    <row r="28" spans="1:8" x14ac:dyDescent="0.25">
      <c r="A28">
        <f t="shared" si="7"/>
        <v>111</v>
      </c>
      <c r="B28" s="1">
        <f t="shared" si="0"/>
        <v>53664835417.075104</v>
      </c>
      <c r="C28" s="1">
        <f t="shared" si="1"/>
        <v>10.732967083415021</v>
      </c>
      <c r="D28">
        <f t="shared" si="2"/>
        <v>-0.25959925124470884</v>
      </c>
      <c r="E28">
        <f t="shared" si="3"/>
        <v>-0.96571643288968967</v>
      </c>
      <c r="F28" s="1">
        <f t="shared" si="4"/>
        <v>-8.9976650946964193E-2</v>
      </c>
      <c r="G28" s="1">
        <f t="shared" si="5"/>
        <v>-31.814844008337065</v>
      </c>
      <c r="H28" s="1">
        <f t="shared" si="6"/>
        <v>-32.074443259581777</v>
      </c>
    </row>
    <row r="29" spans="1:8" x14ac:dyDescent="0.25">
      <c r="A29">
        <f t="shared" si="7"/>
        <v>116</v>
      </c>
      <c r="B29" s="1">
        <f t="shared" si="0"/>
        <v>54860189950.803429</v>
      </c>
      <c r="C29" s="1">
        <f t="shared" si="1"/>
        <v>10.972037990160686</v>
      </c>
      <c r="D29">
        <f t="shared" si="2"/>
        <v>-2.3534124446501485E-2</v>
      </c>
      <c r="E29">
        <f t="shared" si="3"/>
        <v>-0.99972303413822394</v>
      </c>
      <c r="F29" s="1">
        <f t="shared" si="4"/>
        <v>-9.1115527947928932E-2</v>
      </c>
      <c r="G29" s="1">
        <f t="shared" si="5"/>
        <v>-32.217539527108187</v>
      </c>
      <c r="H29" s="1">
        <f t="shared" si="6"/>
        <v>-32.241073651554686</v>
      </c>
    </row>
    <row r="30" spans="1:8" x14ac:dyDescent="0.25">
      <c r="A30">
        <f t="shared" si="7"/>
        <v>121</v>
      </c>
      <c r="B30" s="1">
        <f t="shared" si="0"/>
        <v>56030048389.544594</v>
      </c>
      <c r="C30" s="1">
        <f t="shared" si="1"/>
        <v>11.20600967790892</v>
      </c>
      <c r="D30">
        <f t="shared" si="2"/>
        <v>0.20888570529135558</v>
      </c>
      <c r="E30">
        <f t="shared" si="3"/>
        <v>-0.97794006059928484</v>
      </c>
      <c r="F30" s="1">
        <f t="shared" si="4"/>
        <v>-8.7269250045996019E-2</v>
      </c>
      <c r="G30" s="1">
        <f t="shared" si="5"/>
        <v>-30.857534123763731</v>
      </c>
      <c r="H30" s="1">
        <f t="shared" si="6"/>
        <v>-30.648648418472376</v>
      </c>
    </row>
    <row r="31" spans="1:8" x14ac:dyDescent="0.25">
      <c r="A31">
        <f t="shared" si="7"/>
        <v>126</v>
      </c>
      <c r="B31" s="1">
        <f t="shared" si="0"/>
        <v>57175975755.829346</v>
      </c>
      <c r="C31" s="1">
        <f t="shared" si="1"/>
        <v>11.435195151165869</v>
      </c>
      <c r="D31">
        <f t="shared" si="2"/>
        <v>0.42559641017396377</v>
      </c>
      <c r="E31">
        <f t="shared" si="3"/>
        <v>-0.90491308734432352</v>
      </c>
      <c r="F31" s="1">
        <f t="shared" si="4"/>
        <v>-7.9134030979092079E-2</v>
      </c>
      <c r="G31" s="1">
        <f t="shared" si="5"/>
        <v>-27.981002013897168</v>
      </c>
      <c r="H31" s="1">
        <f t="shared" si="6"/>
        <v>-27.555405603723205</v>
      </c>
    </row>
    <row r="32" spans="1:8" x14ac:dyDescent="0.25">
      <c r="A32">
        <f t="shared" si="7"/>
        <v>131</v>
      </c>
      <c r="B32" s="1">
        <f t="shared" si="0"/>
        <v>58299383227.677979</v>
      </c>
      <c r="C32" s="1">
        <f t="shared" si="1"/>
        <v>11.659876645535595</v>
      </c>
      <c r="D32">
        <f t="shared" si="2"/>
        <v>0.61650999638754733</v>
      </c>
      <c r="E32">
        <f t="shared" si="3"/>
        <v>-0.78734707998075815</v>
      </c>
      <c r="F32" s="1">
        <f t="shared" si="4"/>
        <v>-6.7526192936374019E-2</v>
      </c>
      <c r="G32" s="1">
        <f t="shared" si="5"/>
        <v>-23.876586560372488</v>
      </c>
      <c r="H32" s="1">
        <f t="shared" si="6"/>
        <v>-23.260076563984939</v>
      </c>
    </row>
    <row r="33" spans="1:8" x14ac:dyDescent="0.25">
      <c r="A33">
        <f t="shared" si="7"/>
        <v>136</v>
      </c>
      <c r="B33" s="1">
        <f t="shared" si="0"/>
        <v>59401548513.688896</v>
      </c>
      <c r="C33" s="1">
        <f t="shared" si="1"/>
        <v>11.88030970273778</v>
      </c>
      <c r="D33">
        <f t="shared" si="2"/>
        <v>0.77374740125015351</v>
      </c>
      <c r="E33">
        <f t="shared" si="3"/>
        <v>-0.63349424548186228</v>
      </c>
      <c r="F33" s="1">
        <f t="shared" si="4"/>
        <v>-5.3323041345957133E-2</v>
      </c>
      <c r="G33" s="1">
        <f t="shared" si="5"/>
        <v>-18.854494189516981</v>
      </c>
      <c r="H33" s="1">
        <f t="shared" si="6"/>
        <v>-18.080746788266826</v>
      </c>
    </row>
    <row r="34" spans="1:8" x14ac:dyDescent="0.25">
      <c r="A34">
        <f t="shared" si="7"/>
        <v>141</v>
      </c>
      <c r="B34" s="1">
        <f t="shared" si="0"/>
        <v>60483632884.61277</v>
      </c>
      <c r="C34" s="1">
        <f t="shared" si="1"/>
        <v>12.096726576922554</v>
      </c>
      <c r="D34">
        <f t="shared" si="2"/>
        <v>0.89172944226997131</v>
      </c>
      <c r="E34">
        <f t="shared" si="3"/>
        <v>-0.45256889176001247</v>
      </c>
      <c r="F34" s="1">
        <f t="shared" si="4"/>
        <v>-3.7412508985976221E-2</v>
      </c>
      <c r="G34" s="1">
        <f t="shared" si="5"/>
        <v>-13.228689052351331</v>
      </c>
      <c r="H34" s="1">
        <f t="shared" si="6"/>
        <v>-12.33695961008136</v>
      </c>
    </row>
    <row r="35" spans="1:8" x14ac:dyDescent="0.25">
      <c r="A35">
        <f t="shared" si="7"/>
        <v>146</v>
      </c>
      <c r="B35" s="1">
        <f t="shared" si="0"/>
        <v>61546695508.50872</v>
      </c>
      <c r="C35" s="1">
        <f t="shared" si="1"/>
        <v>12.309339101701745</v>
      </c>
      <c r="D35">
        <f t="shared" si="2"/>
        <v>0.96714885950697727</v>
      </c>
      <c r="E35">
        <f t="shared" si="3"/>
        <v>-0.25421070700179649</v>
      </c>
      <c r="F35" s="1">
        <f t="shared" si="4"/>
        <v>-2.0651856683893962E-2</v>
      </c>
      <c r="G35" s="1">
        <f t="shared" si="5"/>
        <v>-7.3022900048580652</v>
      </c>
      <c r="H35" s="1">
        <f t="shared" si="6"/>
        <v>-6.3351411453510877</v>
      </c>
    </row>
    <row r="36" spans="1:8" x14ac:dyDescent="0.25">
      <c r="A36">
        <f t="shared" si="7"/>
        <v>151</v>
      </c>
      <c r="B36" s="1">
        <f t="shared" si="0"/>
        <v>62591705593.581345</v>
      </c>
      <c r="C36" s="1">
        <f t="shared" si="1"/>
        <v>12.51834111871627</v>
      </c>
      <c r="D36">
        <f t="shared" si="2"/>
        <v>0.99884680548526028</v>
      </c>
      <c r="E36">
        <f t="shared" si="3"/>
        <v>-4.801103177281954E-2</v>
      </c>
      <c r="F36" s="1">
        <f t="shared" si="4"/>
        <v>-3.8352551122798426E-3</v>
      </c>
      <c r="G36" s="1">
        <f t="shared" si="5"/>
        <v>-1.3561078551510295</v>
      </c>
      <c r="H36" s="1">
        <f t="shared" si="6"/>
        <v>-0.35726104966576921</v>
      </c>
    </row>
    <row r="37" spans="1:8" x14ac:dyDescent="0.25">
      <c r="A37">
        <f t="shared" si="7"/>
        <v>156</v>
      </c>
      <c r="B37" s="1">
        <f t="shared" si="0"/>
        <v>63619552735.067535</v>
      </c>
      <c r="C37" s="1">
        <f t="shared" si="1"/>
        <v>12.723910547013508</v>
      </c>
      <c r="D37">
        <f t="shared" si="2"/>
        <v>0.98761622918359881</v>
      </c>
      <c r="E37">
        <f t="shared" si="3"/>
        <v>0.15688908137014862</v>
      </c>
      <c r="F37" s="1">
        <f t="shared" si="4"/>
        <v>1.233025655048894E-2</v>
      </c>
      <c r="G37" s="1">
        <f t="shared" si="5"/>
        <v>4.3598554136873844</v>
      </c>
      <c r="H37" s="1">
        <f t="shared" si="6"/>
        <v>5.3474716428709836</v>
      </c>
    </row>
    <row r="38" spans="1:8" x14ac:dyDescent="0.25">
      <c r="A38">
        <f t="shared" si="7"/>
        <v>161</v>
      </c>
      <c r="B38" s="1">
        <f t="shared" si="0"/>
        <v>64631055780.534134</v>
      </c>
      <c r="C38" s="1">
        <f t="shared" si="1"/>
        <v>12.926211156106827</v>
      </c>
      <c r="D38">
        <f t="shared" si="2"/>
        <v>0.93595298481278777</v>
      </c>
      <c r="E38">
        <f t="shared" si="3"/>
        <v>0.35212499232521605</v>
      </c>
      <c r="F38" s="1">
        <f t="shared" si="4"/>
        <v>2.7241160466333476E-2</v>
      </c>
      <c r="G38" s="1">
        <f t="shared" si="5"/>
        <v>9.6322019292908525</v>
      </c>
      <c r="H38" s="1">
        <f t="shared" si="6"/>
        <v>10.568154914103641</v>
      </c>
    </row>
    <row r="39" spans="1:8" x14ac:dyDescent="0.25">
      <c r="A39">
        <f t="shared" si="7"/>
        <v>166</v>
      </c>
      <c r="B39" s="1">
        <f t="shared" si="0"/>
        <v>65626970464.91626</v>
      </c>
      <c r="C39" s="1">
        <f t="shared" si="1"/>
        <v>13.125394092983253</v>
      </c>
      <c r="D39">
        <f t="shared" si="2"/>
        <v>0.84777342163917691</v>
      </c>
      <c r="E39">
        <f t="shared" si="3"/>
        <v>0.5303585820576513</v>
      </c>
      <c r="F39" s="1">
        <f t="shared" si="4"/>
        <v>4.0407059650969065E-2</v>
      </c>
      <c r="G39" s="1">
        <f t="shared" si="5"/>
        <v>14.287532221986151</v>
      </c>
      <c r="H39" s="1">
        <f t="shared" si="6"/>
        <v>15.135305643625328</v>
      </c>
    </row>
    <row r="40" spans="1:8" x14ac:dyDescent="0.25">
      <c r="A40">
        <f t="shared" si="7"/>
        <v>171</v>
      </c>
      <c r="B40" s="1">
        <f t="shared" si="0"/>
        <v>66607996017.741486</v>
      </c>
      <c r="C40" s="1">
        <f t="shared" si="1"/>
        <v>13.321599203548297</v>
      </c>
      <c r="D40">
        <f t="shared" si="2"/>
        <v>0.7281148745757744</v>
      </c>
      <c r="E40">
        <f t="shared" si="3"/>
        <v>0.68545512575332335</v>
      </c>
      <c r="F40" s="1">
        <f t="shared" si="4"/>
        <v>5.1454417392376418E-2</v>
      </c>
      <c r="G40" s="1">
        <f t="shared" si="5"/>
        <v>18.193767445770376</v>
      </c>
      <c r="H40" s="1">
        <f t="shared" si="6"/>
        <v>18.92188232034615</v>
      </c>
    </row>
    <row r="41" spans="1:8" x14ac:dyDescent="0.25">
      <c r="A41">
        <f t="shared" si="7"/>
        <v>176</v>
      </c>
      <c r="B41" s="1">
        <f t="shared" si="0"/>
        <v>67574780906.755005</v>
      </c>
      <c r="C41" s="1">
        <f t="shared" si="1"/>
        <v>13.514956181351002</v>
      </c>
      <c r="D41">
        <f t="shared" si="2"/>
        <v>0.58283302895606193</v>
      </c>
      <c r="E41">
        <f t="shared" si="3"/>
        <v>0.8125919396338499</v>
      </c>
      <c r="F41" s="1">
        <f t="shared" si="4"/>
        <v>6.0125384701959161E-2</v>
      </c>
      <c r="G41" s="1">
        <f t="shared" si="5"/>
        <v>21.25973477676574</v>
      </c>
      <c r="H41" s="1">
        <f t="shared" si="6"/>
        <v>21.842567805721803</v>
      </c>
    </row>
    <row r="42" spans="1:8" x14ac:dyDescent="0.25">
      <c r="A42">
        <f t="shared" si="7"/>
        <v>181</v>
      </c>
      <c r="B42" s="1">
        <f t="shared" si="0"/>
        <v>68527927852.025536</v>
      </c>
      <c r="C42" s="1">
        <f t="shared" si="1"/>
        <v>13.705585570405107</v>
      </c>
      <c r="D42">
        <f t="shared" si="2"/>
        <v>0.41830769243718752</v>
      </c>
      <c r="E42">
        <f t="shared" si="3"/>
        <v>0.90830538611629696</v>
      </c>
      <c r="F42" s="1">
        <f t="shared" si="4"/>
        <v>6.6272643474469914E-2</v>
      </c>
      <c r="G42" s="1">
        <f t="shared" si="5"/>
        <v>23.433344006137816</v>
      </c>
      <c r="H42" s="1">
        <f t="shared" si="6"/>
        <v>23.851651698575004</v>
      </c>
    </row>
    <row r="43" spans="1:8" x14ac:dyDescent="0.25">
      <c r="A43">
        <f t="shared" si="7"/>
        <v>186</v>
      </c>
      <c r="B43" s="1">
        <f t="shared" si="0"/>
        <v>69467998220.683548</v>
      </c>
      <c r="C43" s="1">
        <f t="shared" si="1"/>
        <v>13.89359964413671</v>
      </c>
      <c r="D43">
        <f t="shared" si="2"/>
        <v>0.24116615768491034</v>
      </c>
      <c r="E43">
        <f t="shared" si="3"/>
        <v>0.97048384035361301</v>
      </c>
      <c r="F43" s="1">
        <f t="shared" si="4"/>
        <v>6.9851144786885408E-2</v>
      </c>
      <c r="G43" s="1">
        <f t="shared" si="5"/>
        <v>24.698666285194811</v>
      </c>
      <c r="H43" s="1">
        <f t="shared" si="6"/>
        <v>24.939832442879723</v>
      </c>
    </row>
    <row r="44" spans="1:8" x14ac:dyDescent="0.25">
      <c r="A44">
        <f t="shared" si="7"/>
        <v>191</v>
      </c>
      <c r="B44" s="1">
        <f t="shared" si="0"/>
        <v>70395515893.31076</v>
      </c>
      <c r="C44" s="1">
        <f t="shared" si="1"/>
        <v>14.079103178662153</v>
      </c>
      <c r="D44">
        <f t="shared" si="2"/>
        <v>5.803114195812064E-2</v>
      </c>
      <c r="E44">
        <f t="shared" si="3"/>
        <v>0.99831477328698104</v>
      </c>
      <c r="F44" s="1">
        <f t="shared" si="4"/>
        <v>7.0907554310703225E-2</v>
      </c>
      <c r="G44" s="1">
        <f t="shared" si="5"/>
        <v>25.07220212872155</v>
      </c>
      <c r="H44" s="1">
        <f t="shared" si="6"/>
        <v>25.130233270679671</v>
      </c>
    </row>
    <row r="45" spans="1:8" x14ac:dyDescent="0.25">
      <c r="A45">
        <f t="shared" si="7"/>
        <v>196</v>
      </c>
      <c r="B45" s="1">
        <f t="shared" si="0"/>
        <v>71310970677.602219</v>
      </c>
      <c r="C45" s="1">
        <f t="shared" si="1"/>
        <v>14.262194135520444</v>
      </c>
      <c r="D45">
        <f t="shared" si="2"/>
        <v>-0.12470171552600207</v>
      </c>
      <c r="E45">
        <f t="shared" si="3"/>
        <v>0.99219427641207047</v>
      </c>
      <c r="F45" s="1">
        <f t="shared" si="4"/>
        <v>6.9568137061111757E-2</v>
      </c>
      <c r="G45" s="1">
        <f t="shared" si="5"/>
        <v>24.598597583438504</v>
      </c>
      <c r="H45" s="1">
        <f t="shared" si="6"/>
        <v>24.473895867912503</v>
      </c>
    </row>
    <row r="46" spans="1:8" x14ac:dyDescent="0.25">
      <c r="A46">
        <f t="shared" si="7"/>
        <v>201</v>
      </c>
      <c r="B46" s="1">
        <f t="shared" si="0"/>
        <v>72214821332.454453</v>
      </c>
      <c r="C46" s="1">
        <f t="shared" si="1"/>
        <v>14.442964266490891</v>
      </c>
      <c r="D46">
        <f t="shared" si="2"/>
        <v>-0.30105360601907422</v>
      </c>
      <c r="E46">
        <f t="shared" si="3"/>
        <v>0.95360721804258175</v>
      </c>
      <c r="F46" s="1">
        <f t="shared" si="4"/>
        <v>6.6025727160112485E-2</v>
      </c>
      <c r="G46" s="1">
        <f t="shared" si="5"/>
        <v>23.346036866544171</v>
      </c>
      <c r="H46" s="1">
        <f t="shared" si="6"/>
        <v>23.044983260525097</v>
      </c>
    </row>
    <row r="47" spans="1:8" x14ac:dyDescent="0.25">
      <c r="A47">
        <f t="shared" si="7"/>
        <v>206</v>
      </c>
      <c r="B47" s="1">
        <f t="shared" si="0"/>
        <v>73107498255.478531</v>
      </c>
      <c r="C47" s="1">
        <f t="shared" si="1"/>
        <v>14.621499651095707</v>
      </c>
      <c r="D47">
        <f t="shared" si="2"/>
        <v>-0.46561792089836262</v>
      </c>
      <c r="E47">
        <f t="shared" si="3"/>
        <v>0.8849858483265628</v>
      </c>
      <c r="F47" s="1">
        <f t="shared" si="4"/>
        <v>6.0526339256879419E-2</v>
      </c>
      <c r="G47" s="1">
        <f t="shared" si="5"/>
        <v>21.401508297839992</v>
      </c>
      <c r="H47" s="1">
        <f t="shared" si="6"/>
        <v>20.935890376941629</v>
      </c>
    </row>
    <row r="48" spans="1:8" x14ac:dyDescent="0.25">
      <c r="A48">
        <f t="shared" si="7"/>
        <v>211</v>
      </c>
      <c r="B48" s="1">
        <f t="shared" si="0"/>
        <v>73989405878.620682</v>
      </c>
      <c r="C48" s="1">
        <f t="shared" si="1"/>
        <v>14.797881175724138</v>
      </c>
      <c r="D48">
        <f t="shared" si="2"/>
        <v>-0.61368093530232559</v>
      </c>
      <c r="E48">
        <f t="shared" si="3"/>
        <v>0.78955412078366283</v>
      </c>
      <c r="F48" s="1">
        <f t="shared" si="4"/>
        <v>5.3355890036400823E-2</v>
      </c>
      <c r="G48" s="1">
        <f t="shared" si="5"/>
        <v>18.866109157970964</v>
      </c>
      <c r="H48" s="1">
        <f t="shared" si="6"/>
        <v>18.252428222668637</v>
      </c>
    </row>
    <row r="49" spans="1:8" x14ac:dyDescent="0.25">
      <c r="A49">
        <f t="shared" si="7"/>
        <v>216</v>
      </c>
      <c r="B49" s="1">
        <f t="shared" si="0"/>
        <v>74860924809.727982</v>
      </c>
      <c r="C49" s="1">
        <f t="shared" si="1"/>
        <v>14.972184961945597</v>
      </c>
      <c r="D49">
        <f t="shared" si="2"/>
        <v>-0.74130860676023203</v>
      </c>
      <c r="E49">
        <f t="shared" si="3"/>
        <v>0.6711643238009628</v>
      </c>
      <c r="F49" s="1">
        <f t="shared" si="4"/>
        <v>4.4827413333915073E-2</v>
      </c>
      <c r="G49" s="1">
        <f t="shared" si="5"/>
        <v>15.850525080739029</v>
      </c>
      <c r="H49" s="1">
        <f t="shared" si="6"/>
        <v>15.109216473978798</v>
      </c>
    </row>
    <row r="50" spans="1:8" x14ac:dyDescent="0.25">
      <c r="A50">
        <f t="shared" si="7"/>
        <v>221</v>
      </c>
      <c r="B50" s="1">
        <f t="shared" si="0"/>
        <v>75722413752.23204</v>
      </c>
      <c r="C50" s="1">
        <f t="shared" si="1"/>
        <v>15.144482750446409</v>
      </c>
      <c r="D50">
        <f t="shared" si="2"/>
        <v>-0.84540118006725673</v>
      </c>
      <c r="E50">
        <f t="shared" si="3"/>
        <v>0.53413186081799113</v>
      </c>
      <c r="F50" s="1">
        <f t="shared" si="4"/>
        <v>3.5269072547376816E-2</v>
      </c>
      <c r="G50" s="1">
        <f t="shared" si="5"/>
        <v>12.470791362026967</v>
      </c>
      <c r="H50" s="1">
        <f t="shared" si="6"/>
        <v>11.625390181959711</v>
      </c>
    </row>
    <row r="51" spans="1:8" x14ac:dyDescent="0.25">
      <c r="A51">
        <f t="shared" si="7"/>
        <v>226</v>
      </c>
      <c r="B51" s="1">
        <f t="shared" si="0"/>
        <v>76574211230.418137</v>
      </c>
      <c r="C51" s="1">
        <f t="shared" si="1"/>
        <v>15.314842246083629</v>
      </c>
      <c r="D51">
        <f t="shared" si="2"/>
        <v>-0.92371798076411149</v>
      </c>
      <c r="E51">
        <f t="shared" si="3"/>
        <v>0.38307322017216566</v>
      </c>
      <c r="F51" s="1">
        <f t="shared" si="4"/>
        <v>2.5013200529057141E-2</v>
      </c>
      <c r="G51" s="1">
        <f t="shared" si="5"/>
        <v>8.8444175750693148</v>
      </c>
      <c r="H51" s="1">
        <f t="shared" si="6"/>
        <v>7.9206995943052032</v>
      </c>
    </row>
    <row r="52" spans="1:8" x14ac:dyDescent="0.25">
      <c r="A52">
        <f t="shared" si="7"/>
        <v>231</v>
      </c>
      <c r="B52" s="1">
        <f t="shared" si="0"/>
        <v>77416637143.815369</v>
      </c>
      <c r="C52" s="1">
        <f t="shared" si="1"/>
        <v>15.483327428763074</v>
      </c>
      <c r="D52">
        <f t="shared" si="2"/>
        <v>-0.97487528902638132</v>
      </c>
      <c r="E52">
        <f t="shared" si="3"/>
        <v>0.22275136553056077</v>
      </c>
      <c r="F52" s="1">
        <f t="shared" si="4"/>
        <v>1.4386530708945671E-2</v>
      </c>
      <c r="G52" s="1">
        <f t="shared" si="5"/>
        <v>5.0869333933760998</v>
      </c>
      <c r="H52" s="1">
        <f t="shared" si="6"/>
        <v>4.1120581043497184</v>
      </c>
    </row>
    <row r="53" spans="1:8" x14ac:dyDescent="0.25">
      <c r="A53">
        <f t="shared" si="7"/>
        <v>236</v>
      </c>
      <c r="B53" s="1">
        <f t="shared" si="0"/>
        <v>78249994170.949615</v>
      </c>
      <c r="C53" s="1">
        <f t="shared" si="1"/>
        <v>15.649998834189924</v>
      </c>
      <c r="D53">
        <f t="shared" si="2"/>
        <v>-0.99832053252198438</v>
      </c>
      <c r="E53">
        <f t="shared" si="3"/>
        <v>5.79319803305701E-2</v>
      </c>
      <c r="F53" s="1">
        <f t="shared" si="4"/>
        <v>3.701724258535306E-3</v>
      </c>
      <c r="G53" s="1">
        <f t="shared" si="5"/>
        <v>1.3088926805754988</v>
      </c>
      <c r="H53" s="1">
        <f t="shared" si="6"/>
        <v>0.31057214805351441</v>
      </c>
    </row>
    <row r="54" spans="1:8" x14ac:dyDescent="0.25">
      <c r="A54">
        <f t="shared" si="7"/>
        <v>241</v>
      </c>
      <c r="B54" s="1">
        <f t="shared" si="0"/>
        <v>79074569039.926636</v>
      </c>
      <c r="C54" s="1">
        <f t="shared" si="1"/>
        <v>15.814913807985327</v>
      </c>
      <c r="D54">
        <f t="shared" si="2"/>
        <v>-0.9942862404734274</v>
      </c>
      <c r="E54">
        <f t="shared" si="3"/>
        <v>-0.10674676578340814</v>
      </c>
      <c r="F54" s="1">
        <f t="shared" si="4"/>
        <v>-6.7497532442768763E-3</v>
      </c>
      <c r="G54" s="1">
        <f t="shared" si="5"/>
        <v>-2.3866452496438604</v>
      </c>
      <c r="H54" s="1">
        <f t="shared" si="6"/>
        <v>-3.3809314901172876</v>
      </c>
    </row>
    <row r="55" spans="1:8" x14ac:dyDescent="0.25">
      <c r="A55">
        <f t="shared" si="7"/>
        <v>246</v>
      </c>
      <c r="B55" s="1">
        <f t="shared" si="0"/>
        <v>79890633680.96788</v>
      </c>
      <c r="C55" s="1">
        <f t="shared" si="1"/>
        <v>15.978126736193577</v>
      </c>
      <c r="D55">
        <f t="shared" si="2"/>
        <v>-0.96372728136946784</v>
      </c>
      <c r="E55">
        <f t="shared" si="3"/>
        <v>-0.26688897906098424</v>
      </c>
      <c r="F55" s="1">
        <f t="shared" si="4"/>
        <v>-1.670339605308228E-2</v>
      </c>
      <c r="G55" s="1">
        <f t="shared" si="5"/>
        <v>-5.9061538104093634</v>
      </c>
      <c r="H55" s="1">
        <f t="shared" si="6"/>
        <v>-6.8698810917788311</v>
      </c>
    </row>
    <row r="56" spans="1:8" x14ac:dyDescent="0.25">
      <c r="A56">
        <f t="shared" si="7"/>
        <v>251</v>
      </c>
      <c r="B56" s="1">
        <f t="shared" si="0"/>
        <v>80698446274.033524</v>
      </c>
      <c r="C56" s="1">
        <f t="shared" si="1"/>
        <v>16.139689254806704</v>
      </c>
      <c r="D56">
        <f t="shared" si="2"/>
        <v>-0.90824488258768943</v>
      </c>
      <c r="E56">
        <f t="shared" si="3"/>
        <v>-0.4184390436530443</v>
      </c>
      <c r="F56" s="1">
        <f t="shared" si="4"/>
        <v>-2.5926090462269912E-2</v>
      </c>
      <c r="G56" s="1">
        <f t="shared" si="5"/>
        <v>-9.1672063265540178</v>
      </c>
      <c r="H56" s="1">
        <f t="shared" si="6"/>
        <v>-10.075451209141708</v>
      </c>
    </row>
    <row r="57" spans="1:8" x14ac:dyDescent="0.25">
      <c r="A57">
        <f t="shared" si="7"/>
        <v>256</v>
      </c>
      <c r="B57" s="1">
        <f t="shared" si="0"/>
        <v>81498252202.973969</v>
      </c>
      <c r="C57" s="1">
        <f t="shared" si="1"/>
        <v>16.299650440594796</v>
      </c>
      <c r="D57">
        <f t="shared" si="2"/>
        <v>-0.83000081978897822</v>
      </c>
      <c r="E57">
        <f t="shared" si="3"/>
        <v>-0.55776217077677837</v>
      </c>
      <c r="F57" s="1">
        <f t="shared" si="4"/>
        <v>-3.421927192914849E-2</v>
      </c>
      <c r="G57" s="1">
        <f t="shared" si="5"/>
        <v>-12.099592361427614</v>
      </c>
      <c r="H57" s="1">
        <f t="shared" si="6"/>
        <v>-12.929593181216593</v>
      </c>
    </row>
    <row r="58" spans="1:8" x14ac:dyDescent="0.25">
      <c r="A58">
        <f t="shared" si="7"/>
        <v>261</v>
      </c>
      <c r="B58" s="1">
        <f t="shared" si="0"/>
        <v>82290284926.205154</v>
      </c>
      <c r="C58" s="1">
        <f t="shared" si="1"/>
        <v>16.458056985241033</v>
      </c>
      <c r="D58">
        <f t="shared" si="2"/>
        <v>-0.73162498432197098</v>
      </c>
      <c r="E58">
        <f t="shared" si="3"/>
        <v>-0.68170732892926689</v>
      </c>
      <c r="F58" s="1">
        <f t="shared" si="4"/>
        <v>-4.1420887626078609E-2</v>
      </c>
      <c r="G58" s="1">
        <f t="shared" si="5"/>
        <v>-14.646011655705134</v>
      </c>
      <c r="H58" s="1">
        <f t="shared" si="6"/>
        <v>-15.377636640027106</v>
      </c>
    </row>
    <row r="59" spans="1:8" x14ac:dyDescent="0.25">
      <c r="A59">
        <f t="shared" si="7"/>
        <v>266</v>
      </c>
      <c r="B59" s="1">
        <f t="shared" si="0"/>
        <v>83074766772.663895</v>
      </c>
      <c r="C59" s="1">
        <f t="shared" si="1"/>
        <v>16.61495335453278</v>
      </c>
      <c r="D59">
        <f t="shared" si="2"/>
        <v>-0.6161193036620487</v>
      </c>
      <c r="E59">
        <f t="shared" si="3"/>
        <v>-0.78765284463080065</v>
      </c>
      <c r="F59" s="1">
        <f t="shared" si="4"/>
        <v>-4.7406262769670582E-2</v>
      </c>
      <c r="G59" s="1">
        <f t="shared" si="5"/>
        <v>-16.762380452727818</v>
      </c>
      <c r="H59" s="1">
        <f t="shared" si="6"/>
        <v>-17.378499756389868</v>
      </c>
    </row>
    <row r="60" spans="1:8" x14ac:dyDescent="0.25">
      <c r="A60">
        <f t="shared" si="7"/>
        <v>271</v>
      </c>
      <c r="B60" s="1">
        <f t="shared" si="0"/>
        <v>83851909670.734253</v>
      </c>
      <c r="C60" s="1">
        <f t="shared" si="1"/>
        <v>16.770381934146851</v>
      </c>
      <c r="D60">
        <f t="shared" si="2"/>
        <v>-0.486760717263023</v>
      </c>
      <c r="E60">
        <f t="shared" si="3"/>
        <v>-0.8735353479565594</v>
      </c>
      <c r="F60" s="1">
        <f t="shared" si="4"/>
        <v>-5.208798173987432E-2</v>
      </c>
      <c r="G60" s="1">
        <f t="shared" si="5"/>
        <v>-18.417789463402158</v>
      </c>
      <c r="H60" s="1">
        <f t="shared" si="6"/>
        <v>-18.904550180665183</v>
      </c>
    </row>
    <row r="61" spans="1:8" x14ac:dyDescent="0.25">
      <c r="A61">
        <f t="shared" si="7"/>
        <v>276</v>
      </c>
      <c r="B61" s="1">
        <f t="shared" si="0"/>
        <v>84621915816.917389</v>
      </c>
      <c r="C61" s="1">
        <f t="shared" si="1"/>
        <v>16.924383163383478</v>
      </c>
      <c r="D61">
        <f t="shared" si="2"/>
        <v>-0.34700561075005992</v>
      </c>
      <c r="E61">
        <f t="shared" si="3"/>
        <v>-0.9378630529602805</v>
      </c>
      <c r="F61" s="1">
        <f t="shared" si="4"/>
        <v>-5.5414903096107013E-2</v>
      </c>
      <c r="G61" s="1">
        <f t="shared" si="5"/>
        <v>-19.594155585752478</v>
      </c>
      <c r="H61" s="1">
        <f t="shared" si="6"/>
        <v>-19.941161196502538</v>
      </c>
    </row>
    <row r="62" spans="1:8" x14ac:dyDescent="0.25">
      <c r="A62">
        <f t="shared" si="7"/>
        <v>281</v>
      </c>
      <c r="B62" s="1">
        <f t="shared" si="0"/>
        <v>85384978290.223434</v>
      </c>
      <c r="C62" s="1">
        <f t="shared" si="1"/>
        <v>17.076995658044687</v>
      </c>
      <c r="D62">
        <f t="shared" si="2"/>
        <v>-0.20039779622582732</v>
      </c>
      <c r="E62">
        <f t="shared" si="3"/>
        <v>-0.97971461317458763</v>
      </c>
      <c r="F62" s="1">
        <f t="shared" si="4"/>
        <v>-5.7370431707819781E-2</v>
      </c>
      <c r="G62" s="1">
        <f t="shared" si="5"/>
        <v>-20.285610947567996</v>
      </c>
      <c r="H62" s="1">
        <f t="shared" si="6"/>
        <v>-20.486008743793825</v>
      </c>
    </row>
    <row r="63" spans="1:8" x14ac:dyDescent="0.25">
      <c r="A63">
        <f t="shared" si="7"/>
        <v>286</v>
      </c>
      <c r="B63" s="1">
        <f t="shared" si="0"/>
        <v>86141281617.575226</v>
      </c>
      <c r="C63" s="1">
        <f t="shared" si="1"/>
        <v>17.228256323515044</v>
      </c>
      <c r="D63">
        <f t="shared" si="2"/>
        <v>-5.0481805190881857E-2</v>
      </c>
      <c r="E63">
        <f t="shared" si="3"/>
        <v>-0.99872498083539984</v>
      </c>
      <c r="F63" s="1">
        <f t="shared" si="4"/>
        <v>-5.7970171913000197E-2</v>
      </c>
      <c r="G63" s="1">
        <f t="shared" si="5"/>
        <v>-20.497673086717739</v>
      </c>
      <c r="H63" s="1">
        <f t="shared" si="6"/>
        <v>-20.54815489190862</v>
      </c>
    </row>
    <row r="64" spans="1:8" x14ac:dyDescent="0.25">
      <c r="A64">
        <f t="shared" si="7"/>
        <v>291</v>
      </c>
      <c r="B64" s="1">
        <f t="shared" si="0"/>
        <v>86891002294.914749</v>
      </c>
      <c r="C64" s="1">
        <f t="shared" si="1"/>
        <v>17.378200458982949</v>
      </c>
      <c r="D64">
        <f t="shared" si="2"/>
        <v>9.9277058659151721E-2</v>
      </c>
      <c r="E64">
        <f t="shared" si="3"/>
        <v>-0.99505983017303401</v>
      </c>
      <c r="F64" s="1">
        <f t="shared" si="4"/>
        <v>-5.7259083443169663E-2</v>
      </c>
      <c r="G64" s="1">
        <f t="shared" si="5"/>
        <v>-20.246239314670358</v>
      </c>
      <c r="H64" s="1">
        <f t="shared" si="6"/>
        <v>-20.146962256011207</v>
      </c>
    </row>
    <row r="65" spans="1:8" x14ac:dyDescent="0.25">
      <c r="A65">
        <f t="shared" si="7"/>
        <v>296</v>
      </c>
      <c r="B65" s="1">
        <f t="shared" si="0"/>
        <v>87634309268.181915</v>
      </c>
      <c r="C65" s="1">
        <f t="shared" si="1"/>
        <v>17.526861853636383</v>
      </c>
      <c r="D65">
        <f t="shared" si="2"/>
        <v>0.24556476992316537</v>
      </c>
      <c r="E65">
        <f t="shared" si="3"/>
        <v>-0.9693801853620605</v>
      </c>
      <c r="F65" s="1">
        <f t="shared" si="4"/>
        <v>-5.5308257317092879E-2</v>
      </c>
      <c r="G65" s="1">
        <f t="shared" si="5"/>
        <v>-19.556446704750869</v>
      </c>
      <c r="H65" s="1">
        <f t="shared" si="6"/>
        <v>-19.310881934827702</v>
      </c>
    </row>
    <row r="66" spans="1:8" x14ac:dyDescent="0.25">
      <c r="A66">
        <f t="shared" si="7"/>
        <v>301</v>
      </c>
      <c r="B66" s="1">
        <f t="shared" si="0"/>
        <v>88371364377.87883</v>
      </c>
      <c r="C66" s="1">
        <f t="shared" si="1"/>
        <v>17.674272875575767</v>
      </c>
      <c r="D66">
        <f t="shared" si="2"/>
        <v>0.38528189454159811</v>
      </c>
      <c r="E66">
        <f t="shared" si="3"/>
        <v>-0.92279892811946684</v>
      </c>
      <c r="F66" s="1">
        <f t="shared" si="4"/>
        <v>-5.2211422479206529E-2</v>
      </c>
      <c r="G66" s="1">
        <f t="shared" si="5"/>
        <v>-18.461436874422635</v>
      </c>
      <c r="H66" s="1">
        <f t="shared" si="6"/>
        <v>-18.076154979881036</v>
      </c>
    </row>
    <row r="67" spans="1:8" x14ac:dyDescent="0.25">
      <c r="A67">
        <f t="shared" si="7"/>
        <v>306</v>
      </c>
      <c r="B67" s="1">
        <f t="shared" si="0"/>
        <v>89102322770.533356</v>
      </c>
      <c r="C67" s="1">
        <f t="shared" si="1"/>
        <v>17.820464554106671</v>
      </c>
      <c r="D67">
        <f t="shared" si="2"/>
        <v>0.51559760212419403</v>
      </c>
      <c r="E67">
        <f t="shared" si="3"/>
        <v>-0.85683085418522442</v>
      </c>
      <c r="F67" s="1">
        <f t="shared" si="4"/>
        <v>-4.8081286073306681E-2</v>
      </c>
      <c r="G67" s="1">
        <f t="shared" si="5"/>
        <v>-17.00106194266051</v>
      </c>
      <c r="H67" s="1">
        <f t="shared" si="6"/>
        <v>-16.485464340536314</v>
      </c>
    </row>
    <row r="68" spans="1:8" x14ac:dyDescent="0.25">
      <c r="A68">
        <f t="shared" si="7"/>
        <v>311</v>
      </c>
      <c r="B68" s="1">
        <f t="shared" si="0"/>
        <v>89827333280.025528</v>
      </c>
      <c r="C68" s="1">
        <f t="shared" si="1"/>
        <v>17.965466656005106</v>
      </c>
      <c r="D68">
        <f t="shared" si="2"/>
        <v>0.63399406980684203</v>
      </c>
      <c r="E68">
        <f t="shared" si="3"/>
        <v>-0.77333790767668775</v>
      </c>
      <c r="F68" s="1">
        <f t="shared" si="4"/>
        <v>-4.3045801285556538E-2</v>
      </c>
      <c r="G68" s="1">
        <f t="shared" si="5"/>
        <v>-15.220564876559935</v>
      </c>
      <c r="H68" s="1">
        <f t="shared" si="6"/>
        <v>-14.586570806753093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2017-04-02T09:46:28Z</dcterms:created>
  <dcterms:modified xsi:type="dcterms:W3CDTF">2017-04-02T11:28:24Z</dcterms:modified>
</cp:coreProperties>
</file>