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8.xml" ContentType="application/vnd.openxmlformats-officedocument.drawingml.char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<sst xmlns="http://schemas.openxmlformats.org/spreadsheetml/2006/main" count="239" uniqueCount="137">
  <si>
    <t xml:space="preserve">Date</t>
  </si>
  <si>
    <t xml:space="preserve">Time</t>
  </si>
  <si>
    <t xml:space="preserve">Description</t>
  </si>
  <si>
    <t xml:space="preserve">Gantt Chart Schedule</t>
  </si>
  <si>
    <t xml:space="preserve">27th Dec 2019</t>
  </si>
  <si>
    <t xml:space="preserve">Udacity L1</t>
  </si>
  <si>
    <t xml:space="preserve">Hours</t>
  </si>
  <si>
    <t xml:space="preserve">28th Dec 2019</t>
  </si>
  <si>
    <t xml:space="preserve">Udacity L2</t>
  </si>
  <si>
    <t xml:space="preserve">29th Dec 2019</t>
  </si>
  <si>
    <t xml:space="preserve">Udacity L2 &amp; L3</t>
  </si>
  <si>
    <t xml:space="preserve">30th Dec 2019</t>
  </si>
  <si>
    <t xml:space="preserve">31st Dec 2019</t>
  </si>
  <si>
    <t xml:space="preserve">Udacity L4</t>
  </si>
  <si>
    <t xml:space="preserve">1st Jan 2020</t>
  </si>
  <si>
    <t xml:space="preserve">Udacity L4 - L7</t>
  </si>
  <si>
    <t xml:space="preserve">2nd Jan 2020</t>
  </si>
  <si>
    <t xml:space="preserve">Udacity L8</t>
  </si>
  <si>
    <t xml:space="preserve">3rd Jan 2020</t>
  </si>
  <si>
    <t xml:space="preserve">4th Jan 2020</t>
  </si>
  <si>
    <t xml:space="preserve">Udacity L9 - L10</t>
  </si>
  <si>
    <t xml:space="preserve">5th Jan 2020</t>
  </si>
  <si>
    <t xml:space="preserve">Udacity L11</t>
  </si>
  <si>
    <t xml:space="preserve">Wk1</t>
  </si>
  <si>
    <t xml:space="preserve">Stage</t>
  </si>
  <si>
    <t xml:space="preserve">Research</t>
  </si>
  <si>
    <t xml:space="preserve">Report</t>
  </si>
  <si>
    <t xml:space="preserve">Mon</t>
  </si>
  <si>
    <t xml:space="preserve">Lesson 12 - 13</t>
  </si>
  <si>
    <t xml:space="preserve">Tue</t>
  </si>
  <si>
    <t xml:space="preserve">Lesson 14(0.5) &amp; Pi Setup(1)</t>
  </si>
  <si>
    <t xml:space="preserve">Wed</t>
  </si>
  <si>
    <t xml:space="preserve">OpenCVSetup(3) &amp; Lesson14(0.5)</t>
  </si>
  <si>
    <t xml:space="preserve">Thurs</t>
  </si>
  <si>
    <t xml:space="preserve">Vehicle Detect. Pi + Lesson15</t>
  </si>
  <si>
    <t xml:space="preserve">Fri</t>
  </si>
  <si>
    <t xml:space="preserve">Motion Detection on Pi</t>
  </si>
  <si>
    <t xml:space="preserve">Sat</t>
  </si>
  <si>
    <t xml:space="preserve">Installing OpenCV on Windows</t>
  </si>
  <si>
    <t xml:space="preserve">Sun</t>
  </si>
  <si>
    <t xml:space="preserve">Car Detection Investigation</t>
  </si>
  <si>
    <t xml:space="preserve">Wk2</t>
  </si>
  <si>
    <t xml:space="preserve">Total</t>
  </si>
  <si>
    <t xml:space="preserve">Premade Car Recognition Model + matlab system</t>
  </si>
  <si>
    <t xml:space="preserve">Matlab vehicle recognition</t>
  </si>
  <si>
    <t xml:space="preserve">MatLab Tracking Programs</t>
  </si>
  <si>
    <t xml:space="preserve">N/A</t>
  </si>
  <si>
    <t xml:space="preserve">Wk3</t>
  </si>
  <si>
    <t xml:space="preserve">Raspi Internet + MatLab-&gt;C++ Porting</t>
  </si>
  <si>
    <t xml:space="preserve">8:00-11:30</t>
  </si>
  <si>
    <t xml:space="preserve">MatLab-&gt;C++ Porting + Learning Python</t>
  </si>
  <si>
    <t xml:space="preserve">9:00 - 11:00    12:30 - 14:30  15:30 - 17:30</t>
  </si>
  <si>
    <t xml:space="preserve">PyTorch on Windows</t>
  </si>
  <si>
    <t xml:space="preserve">9:30 - 11:00  11:30 - 13:00 13:30 - 15:00 15:30 - 16:00</t>
  </si>
  <si>
    <t xml:space="preserve">Oreilly Python</t>
  </si>
  <si>
    <t xml:space="preserve">NB: ATBS = Automate the Boring Stuff</t>
  </si>
  <si>
    <t xml:space="preserve">20:00 - 20:30</t>
  </si>
  <si>
    <t xml:space="preserve">Wk4</t>
  </si>
  <si>
    <t xml:space="preserve">13:00 - 14:30</t>
  </si>
  <si>
    <t xml:space="preserve">10:45-12:45 13:30-15:30 16:45 -17:15</t>
  </si>
  <si>
    <t xml:space="preserve">12:00 - 13:00 14:00 - 16:00</t>
  </si>
  <si>
    <t xml:space="preserve">11:00 - 12:00 12:30 - 14:00 14:30 - 15:00</t>
  </si>
  <si>
    <t xml:space="preserve">Wk5</t>
  </si>
  <si>
    <t xml:space="preserve">13:30 - 15:30</t>
  </si>
  <si>
    <t xml:space="preserve">10:30 - 12:30</t>
  </si>
  <si>
    <t xml:space="preserve">10:45 - 12:45 13:30 - 15:30 16:00 - 18:00</t>
  </si>
  <si>
    <t xml:space="preserve">10:30 - 12:30 13:30 - 14:30 16:30 - 18:00 21:30 - 22:00</t>
  </si>
  <si>
    <t xml:space="preserve">Oreilly Python + ATBS</t>
  </si>
  <si>
    <t xml:space="preserve">11:00 - 12:00 </t>
  </si>
  <si>
    <t xml:space="preserve">10:00 - 11:00 15:00 - 16:00 </t>
  </si>
  <si>
    <t xml:space="preserve">18:00 - 21:30</t>
  </si>
  <si>
    <t xml:space="preserve">Wk6</t>
  </si>
  <si>
    <t xml:space="preserve">13:00 - 14:30 15:30 - 17:00</t>
  </si>
  <si>
    <t xml:space="preserve">14:30 - 16:30 17:00 - 18:00</t>
  </si>
  <si>
    <t xml:space="preserve">9:00 - 11:30 13:00- 14:00 15:00 - 16:00</t>
  </si>
  <si>
    <t xml:space="preserve">12:00 - 13:30 15:00 - 16:30</t>
  </si>
  <si>
    <t xml:space="preserve">Wk7</t>
  </si>
  <si>
    <t xml:space="preserve">19:30 - 21:30</t>
  </si>
  <si>
    <t xml:space="preserve">Python Oreilly</t>
  </si>
  <si>
    <t xml:space="preserve">10:30 - 12:00 13:00 - 15:00 15:30 - 17:00</t>
  </si>
  <si>
    <t xml:space="preserve">Meeting Kaushik + Papers</t>
  </si>
  <si>
    <t xml:space="preserve">10:30- 12:00 12:30 - 14:00 14:30 - 16:00</t>
  </si>
  <si>
    <t xml:space="preserve">Textbook</t>
  </si>
  <si>
    <t xml:space="preserve">11:30 - 13:00 18:00 - 17:30</t>
  </si>
  <si>
    <t xml:space="preserve">Reading Papers</t>
  </si>
  <si>
    <t xml:space="preserve">10:00 - 12:00  13:30 - 15:00 16:00 - 17:30</t>
  </si>
  <si>
    <t xml:space="preserve">Textbook and Papers</t>
  </si>
  <si>
    <t xml:space="preserve">13:00 -14:00</t>
  </si>
  <si>
    <t xml:space="preserve">Implementation</t>
  </si>
  <si>
    <t xml:space="preserve">Wk8</t>
  </si>
  <si>
    <t xml:space="preserve">10:15 - 12:15</t>
  </si>
  <si>
    <t xml:space="preserve">Introduction</t>
  </si>
  <si>
    <t xml:space="preserve"> </t>
  </si>
  <si>
    <t xml:space="preserve">Read Paper + Background Subtraction</t>
  </si>
  <si>
    <t xml:space="preserve">15:30-17:30 21:30 - 23:30</t>
  </si>
  <si>
    <t xml:space="preserve">Read Paper + Background Subtraction + Contours</t>
  </si>
  <si>
    <t xml:space="preserve">17:00 - 18:30 21:00 - 22:30</t>
  </si>
  <si>
    <t xml:space="preserve">Background Subtraction</t>
  </si>
  <si>
    <t xml:space="preserve">Wk9</t>
  </si>
  <si>
    <t xml:space="preserve">13:00 - 14:30 16:00 - 17:30 20:30 - 22:00</t>
  </si>
  <si>
    <t xml:space="preserve">Setting up pyCharm</t>
  </si>
  <si>
    <t xml:space="preserve">11:00 - 12:00 12:30 - 14:30 2030 - 2200</t>
  </si>
  <si>
    <t xml:space="preserve">Centroid tracking + Engaging GPU</t>
  </si>
  <si>
    <t xml:space="preserve">11:00 - 12:30 14:00 - 15:30 18:00 - 19:00</t>
  </si>
  <si>
    <t xml:space="preserve">Centroid Tracking Integration</t>
  </si>
  <si>
    <t xml:space="preserve">11:00 - 13:00 14:00 - 16:00 17:00 - 18:00</t>
  </si>
  <si>
    <t xml:space="preserve">Centroid Tracking + Speed Estimation</t>
  </si>
  <si>
    <t xml:space="preserve">18:30 - 19:30</t>
  </si>
  <si>
    <t xml:space="preserve">Counting research</t>
  </si>
  <si>
    <t xml:space="preserve">21:00 - 22:30</t>
  </si>
  <si>
    <t xml:space="preserve">Counting Implemented</t>
  </si>
  <si>
    <t xml:space="preserve">11:15 - 12:15 13:30 - 15:00 19:30 - 21:00</t>
  </si>
  <si>
    <t xml:space="preserve">Speed Estimation</t>
  </si>
  <si>
    <t xml:space="preserve">Wk10</t>
  </si>
  <si>
    <t xml:space="preserve">11:30 – 13:30 14:40 – 15:30</t>
  </si>
  <si>
    <t xml:space="preserve">Speed Estimation + Calibration</t>
  </si>
  <si>
    <t xml:space="preserve">13:00– 14:30 19:30 – 20:30</t>
  </si>
  <si>
    <t xml:space="preserve">Improving detection</t>
  </si>
  <si>
    <t xml:space="preserve">9:00 – 11:00</t>
  </si>
  <si>
    <t xml:space="preserve">Improving Detection + Meeting Kaushik</t>
  </si>
  <si>
    <t xml:space="preserve">Design</t>
  </si>
  <si>
    <t xml:space="preserve">Final Total</t>
  </si>
  <si>
    <t xml:space="preserve">Percentage Completion</t>
  </si>
  <si>
    <t xml:space="preserve">Totals</t>
  </si>
  <si>
    <t xml:space="preserve">Value</t>
  </si>
  <si>
    <t xml:space="preserve">Week</t>
  </si>
  <si>
    <t xml:space="preserve">Wk11</t>
  </si>
  <si>
    <t xml:space="preserve">Wk12</t>
  </si>
  <si>
    <t xml:space="preserve">Wk13</t>
  </si>
  <si>
    <t xml:space="preserve">Wk14</t>
  </si>
  <si>
    <t xml:space="preserve">Wk15</t>
  </si>
  <si>
    <t xml:space="preserve">Wk16</t>
  </si>
  <si>
    <t xml:space="preserve">Wk17</t>
  </si>
  <si>
    <t xml:space="preserve">Wk18</t>
  </si>
  <si>
    <t xml:space="preserve">Wk19</t>
  </si>
  <si>
    <t xml:space="preserve">Wk20</t>
  </si>
  <si>
    <t xml:space="preserve">Wk21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</si>
</sst>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MM"/>
    <numFmt numFmtId="166" formatCode="0.00"/>
    <numFmt numFmtId="167" formatCode="H:MM"/>
    <numFmt numFmtId="168" formatCode="0.00%"/>
    <numFmt numFmtId="169" formatCode="D/MM/YYYY"/>
    <numFmt numFmtId="170" formatCode="DD/MM/YY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b val="true"/>
      <sz val="11"/>
      <color rgb="FFD9D9D9"/>
      <name val="Calibri"/>
      <family val="2"/>
      <charset val="1"/>
    </font>
    <font>
      <b val="true"/>
      <sz val="11"/>
      <color rgb="FF2E75B6"/>
      <name val="Calibri"/>
      <family val="2"/>
      <charset val="1"/>
    </font>
    <font>
      <b val="true"/>
      <sz val="11"/>
      <color rgb="FFFFFF00"/>
      <name val="Calibri"/>
      <family val="2"/>
      <charset val="1"/>
    </font>
    <font>
      <b val="true"/>
      <sz val="11"/>
      <color rgb="FFF4B183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/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595959"/>
      </left>
      <right/>
      <top style="thin">
        <color rgb="FF595959"/>
      </top>
      <bottom/>
      <diagonal/>
    </border>
    <border diagonalUp="false" diagonalDown="false">
      <left style="thin">
        <color rgb="FFE7E6E6"/>
      </left>
      <right/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595959"/>
      </left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595959"/>
      </left>
      <right/>
      <top/>
      <bottom style="thin">
        <color rgb="FF59595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2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b val="0"/>
        <i val="0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2E75B6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Sheet2!$B$95:$B$115</c:f>
              <c:strCache>
                <c:ptCount val="21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</c:strCache>
            </c:strRef>
          </c:cat>
          <c:val>
            <c:numRef>
              <c:f>Sheet2!$C$95:$C$115</c:f>
              <c:numCache>
                <c:formatCode>General</c:formatCode>
                <c:ptCount val="21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8.5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val>
        </c:ser>
        <c:gapWidth val="100"/>
        <c:overlap val="0"/>
        <c:axId val="67902343"/>
        <c:axId val="64963775"/>
      </c:barChart>
      <c:catAx>
        <c:axId val="67902343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963775"/>
        <c:crosses val="autoZero"/>
        <c:auto val="1"/>
        <c:lblAlgn val="ctr"/>
        <c:lblOffset val="100"/>
      </c:catAx>
      <c:valAx>
        <c:axId val="649637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902343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1792800</xdr:colOff>
      <xdr:row>67</xdr:row>
      <xdr:rowOff>349920</xdr:rowOff>
    </xdr:from>
    <xdr:to>
      <xdr:col>14</xdr:col>
      <xdr:colOff>628200</xdr:colOff>
      <xdr:row>78</xdr:row>
      <xdr:rowOff>7920</xdr:rowOff>
    </xdr:to>
    <xdr:graphicFrame>
      <xdr:nvGraphicFramePr>
        <xdr:cNvPr id="0" name=""/>
        <xdr:cNvGraphicFramePr/>
      </xdr:nvGraphicFramePr>
      <xdr:xfrm>
        <a:off x="11089800" y="19590120"/>
        <a:ext cx="5757480" cy="323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7.85"/>
    <col collapsed="false" customWidth="true" hidden="false" outlineLevel="0" max="2" min="2" style="0" width="8.53"/>
    <col collapsed="false" customWidth="true" hidden="false" outlineLevel="0" max="3" min="3" style="0" width="17"/>
    <col collapsed="false" customWidth="true" hidden="false" outlineLevel="0" max="16" min="4" style="0" width="8.53"/>
    <col collapsed="false" customWidth="true" hidden="false" outlineLevel="0" max="17" min="17" style="0" width="29.57"/>
    <col collapsed="false" customWidth="true" hidden="false" outlineLevel="0" max="1025" min="18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G1" s="2" t="s">
        <v>3</v>
      </c>
      <c r="H1" s="2"/>
      <c r="I1" s="2"/>
      <c r="J1" s="2"/>
      <c r="K1" s="2"/>
      <c r="L1" s="2"/>
      <c r="M1" s="2"/>
      <c r="N1" s="2"/>
      <c r="O1" s="2"/>
      <c r="P1" s="2"/>
      <c r="Q1" s="3"/>
    </row>
    <row r="2" customFormat="false" ht="15" hidden="false" customHeight="false" outlineLevel="0" collapsed="false">
      <c r="A2" s="0" t="s">
        <v>4</v>
      </c>
      <c r="B2" s="0" t="n">
        <v>0.75</v>
      </c>
      <c r="C2" s="0" t="s">
        <v>5</v>
      </c>
      <c r="G2" s="4" t="n">
        <v>43840</v>
      </c>
      <c r="H2" s="4" t="n">
        <v>43847</v>
      </c>
      <c r="I2" s="4" t="n">
        <v>43854</v>
      </c>
      <c r="J2" s="4" t="n">
        <v>43861</v>
      </c>
      <c r="K2" s="4" t="n">
        <v>43868</v>
      </c>
      <c r="L2" s="4" t="n">
        <v>43875</v>
      </c>
      <c r="M2" s="4" t="n">
        <v>43882</v>
      </c>
      <c r="N2" s="4" t="n">
        <v>43889</v>
      </c>
      <c r="O2" s="4" t="n">
        <v>43896</v>
      </c>
      <c r="P2" s="4" t="n">
        <v>43903</v>
      </c>
      <c r="Q2" s="5" t="s">
        <v>6</v>
      </c>
    </row>
    <row r="3" customFormat="false" ht="15" hidden="false" customHeight="false" outlineLevel="0" collapsed="false">
      <c r="A3" s="0" t="s">
        <v>7</v>
      </c>
      <c r="B3" s="0" t="n">
        <v>1</v>
      </c>
      <c r="C3" s="0" t="s">
        <v>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customFormat="false" ht="15" hidden="false" customHeight="false" outlineLevel="0" collapsed="false">
      <c r="A4" s="0" t="s">
        <v>9</v>
      </c>
      <c r="B4" s="0" t="n">
        <v>2</v>
      </c>
      <c r="C4" s="0" t="s">
        <v>10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customFormat="false" ht="15" hidden="false" customHeight="false" outlineLevel="0" collapsed="false">
      <c r="A5" s="0" t="s">
        <v>11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Format="false" ht="15" hidden="false" customHeight="false" outlineLevel="0" collapsed="false">
      <c r="A6" s="0" t="s">
        <v>12</v>
      </c>
      <c r="B6" s="0" t="n">
        <v>0.75</v>
      </c>
      <c r="C6" s="0" t="s">
        <v>13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customFormat="false" ht="15" hidden="false" customHeight="false" outlineLevel="0" collapsed="false">
      <c r="A7" s="0" t="s">
        <v>14</v>
      </c>
      <c r="B7" s="0" t="n">
        <v>2</v>
      </c>
      <c r="C7" s="0" t="s">
        <v>15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customFormat="false" ht="15" hidden="false" customHeight="false" outlineLevel="0" collapsed="false">
      <c r="A8" s="0" t="s">
        <v>16</v>
      </c>
      <c r="B8" s="0" t="n">
        <v>1</v>
      </c>
      <c r="C8" s="0" t="s">
        <v>17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customFormat="false" ht="15" hidden="false" customHeight="false" outlineLevel="0" collapsed="false">
      <c r="A9" s="0" t="s">
        <v>18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customFormat="false" ht="15" hidden="false" customHeight="false" outlineLevel="0" collapsed="false">
      <c r="A10" s="0" t="s">
        <v>19</v>
      </c>
      <c r="B10" s="0" t="n">
        <v>1</v>
      </c>
      <c r="C10" s="0" t="s">
        <v>20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customFormat="false" ht="15" hidden="false" customHeight="false" outlineLevel="0" collapsed="false">
      <c r="A11" s="0" t="s">
        <v>21</v>
      </c>
      <c r="B11" s="0" t="n">
        <v>1</v>
      </c>
      <c r="C11" s="0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customFormat="false" ht="15" hidden="false" customHeight="false" outlineLevel="0" collapsed="false"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customFormat="false" ht="15" hidden="false" customHeight="false" outlineLevel="0" collapsed="false"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customFormat="false" ht="15" hidden="false" customHeight="false" outlineLevel="0" collapsed="false"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customFormat="false" ht="15" hidden="false" customHeight="false" outlineLevel="0" collapsed="false"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customFormat="false" ht="15" hidden="false" customHeight="false" outlineLevel="0" collapsed="false"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customFormat="false" ht="15" hidden="false" customHeight="false" outlineLevel="0" collapsed="false"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customFormat="false" ht="15" hidden="false" customHeight="false" outlineLevel="0" collapsed="false"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22" customFormat="false" ht="15" hidden="false" customHeight="false" outlineLevel="0" collapsed="false">
      <c r="B22" s="0" t="n">
        <f aca="false">SUM(B2:B21)</f>
        <v>9.5</v>
      </c>
    </row>
  </sheetData>
  <mergeCells count="1">
    <mergeCell ref="G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6"/>
  <sheetViews>
    <sheetView showFormulas="false" showGridLines="true" showRowColHeaders="true" showZeros="true" rightToLeft="false" tabSelected="true" showOutlineSymbols="true" defaultGridColor="true" view="normal" topLeftCell="A64" colorId="64" zoomScale="98" zoomScaleNormal="98" zoomScalePageLayoutView="100" workbookViewId="0">
      <selection pane="topLeft" activeCell="D77" activeCellId="0" sqref="D77"/>
    </sheetView>
  </sheetViews>
  <sheetFormatPr defaultRowHeight="15" zeroHeight="false" outlineLevelRow="0" outlineLevelCol="0"/>
  <cols>
    <col collapsed="false" customWidth="true" hidden="false" outlineLevel="0" max="1" min="1" style="6" width="9.14"/>
    <col collapsed="false" customWidth="true" hidden="false" outlineLevel="0" max="2" min="2" style="7" width="9.14"/>
    <col collapsed="false" customWidth="true" hidden="false" outlineLevel="0" max="3" min="3" style="8" width="15.28"/>
    <col collapsed="false" customWidth="true" hidden="false" outlineLevel="0" max="5" min="4" style="9" width="9.14"/>
    <col collapsed="false" customWidth="true" hidden="false" outlineLevel="0" max="6" min="6" style="9" width="7.28"/>
    <col collapsed="false" customWidth="true" hidden="false" outlineLevel="0" max="7" min="7" style="10" width="45.43"/>
    <col collapsed="false" customWidth="true" hidden="false" outlineLevel="0" max="8" min="8" style="11" width="23"/>
    <col collapsed="false" customWidth="true" hidden="false" outlineLevel="0" max="21" min="9" style="11" width="9.14"/>
    <col collapsed="false" customWidth="true" hidden="false" outlineLevel="0" max="22" min="22" style="12" width="9.14"/>
    <col collapsed="false" customWidth="true" hidden="false" outlineLevel="0" max="1025" min="23" style="13" width="9.14"/>
  </cols>
  <sheetData>
    <row r="1" customFormat="false" ht="15" hidden="false" customHeight="false" outlineLevel="0" collapsed="false">
      <c r="A1" s="14" t="s">
        <v>23</v>
      </c>
      <c r="B1" s="15" t="s">
        <v>0</v>
      </c>
      <c r="C1" s="16" t="s">
        <v>1</v>
      </c>
      <c r="D1" s="17" t="s">
        <v>24</v>
      </c>
      <c r="E1" s="17" t="s">
        <v>25</v>
      </c>
      <c r="F1" s="17" t="s">
        <v>26</v>
      </c>
      <c r="G1" s="18" t="s">
        <v>2</v>
      </c>
      <c r="I1" s="19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9"/>
    </row>
    <row r="2" customFormat="false" ht="15" hidden="false" customHeight="false" outlineLevel="0" collapsed="false">
      <c r="A2" s="22" t="s">
        <v>27</v>
      </c>
      <c r="B2" s="23" t="n">
        <v>43836</v>
      </c>
      <c r="C2" s="24"/>
      <c r="E2" s="9" t="n">
        <v>1</v>
      </c>
      <c r="F2" s="9" t="n">
        <v>1</v>
      </c>
      <c r="G2" s="10" t="s">
        <v>28</v>
      </c>
      <c r="I2" s="19"/>
      <c r="J2" s="21"/>
      <c r="K2" s="21"/>
      <c r="L2" s="21"/>
      <c r="M2" s="21"/>
      <c r="N2" s="21"/>
      <c r="O2" s="21"/>
      <c r="P2" s="21"/>
      <c r="Q2" s="21"/>
      <c r="R2" s="21"/>
      <c r="S2" s="21"/>
      <c r="T2" s="25"/>
      <c r="U2" s="19"/>
    </row>
    <row r="3" customFormat="false" ht="15" hidden="false" customHeight="false" outlineLevel="0" collapsed="false">
      <c r="A3" s="22" t="s">
        <v>29</v>
      </c>
      <c r="B3" s="23" t="n">
        <v>43837</v>
      </c>
      <c r="C3" s="24"/>
      <c r="D3" s="9" t="n">
        <v>1</v>
      </c>
      <c r="E3" s="9" t="n">
        <v>0.5</v>
      </c>
      <c r="G3" s="10" t="s">
        <v>30</v>
      </c>
      <c r="I3" s="19"/>
      <c r="J3" s="26"/>
      <c r="K3" s="26"/>
      <c r="L3" s="26"/>
      <c r="M3" s="26"/>
      <c r="N3" s="26"/>
      <c r="O3" s="26"/>
      <c r="P3" s="26"/>
      <c r="Q3" s="26"/>
      <c r="R3" s="26"/>
      <c r="S3" s="26"/>
      <c r="T3" s="21"/>
      <c r="U3" s="19"/>
    </row>
    <row r="4" customFormat="false" ht="15" hidden="false" customHeight="false" outlineLevel="0" collapsed="false">
      <c r="A4" s="22" t="s">
        <v>31</v>
      </c>
      <c r="B4" s="23" t="n">
        <v>43838</v>
      </c>
      <c r="C4" s="24"/>
      <c r="D4" s="9" t="n">
        <v>3</v>
      </c>
      <c r="E4" s="9" t="n">
        <v>0.5</v>
      </c>
      <c r="G4" s="10" t="s">
        <v>32</v>
      </c>
      <c r="I4" s="25"/>
      <c r="J4" s="21"/>
      <c r="K4" s="21"/>
      <c r="L4" s="21"/>
      <c r="M4" s="25"/>
      <c r="N4" s="25"/>
      <c r="O4" s="25"/>
      <c r="P4" s="25"/>
      <c r="Q4" s="25"/>
      <c r="R4" s="25"/>
      <c r="S4" s="25"/>
      <c r="T4" s="25"/>
      <c r="U4" s="19"/>
    </row>
    <row r="5" customFormat="false" ht="15" hidden="false" customHeight="false" outlineLevel="0" collapsed="false">
      <c r="A5" s="22" t="s">
        <v>33</v>
      </c>
      <c r="B5" s="23" t="n">
        <v>43839</v>
      </c>
      <c r="C5" s="24"/>
      <c r="D5" s="9" t="n">
        <v>5</v>
      </c>
      <c r="E5" s="9" t="n">
        <v>0.5</v>
      </c>
      <c r="G5" s="10" t="s">
        <v>34</v>
      </c>
      <c r="I5" s="25"/>
      <c r="J5" s="21"/>
      <c r="K5" s="27"/>
      <c r="L5" s="21"/>
      <c r="M5" s="25"/>
      <c r="N5" s="25"/>
      <c r="O5" s="25"/>
      <c r="P5" s="25"/>
      <c r="Q5" s="25"/>
      <c r="R5" s="25"/>
      <c r="S5" s="25"/>
      <c r="T5" s="25"/>
      <c r="U5" s="19"/>
    </row>
    <row r="6" customFormat="false" ht="15" hidden="false" customHeight="false" outlineLevel="0" collapsed="false">
      <c r="A6" s="22" t="s">
        <v>35</v>
      </c>
      <c r="B6" s="23" t="n">
        <v>43840</v>
      </c>
      <c r="C6" s="24"/>
      <c r="D6" s="9" t="n">
        <v>1</v>
      </c>
      <c r="G6" s="10" t="s">
        <v>36</v>
      </c>
      <c r="I6" s="25"/>
      <c r="J6" s="21"/>
      <c r="K6" s="21"/>
      <c r="L6" s="28"/>
      <c r="M6" s="25"/>
      <c r="N6" s="25"/>
      <c r="O6" s="25"/>
      <c r="P6" s="25"/>
      <c r="Q6" s="25"/>
      <c r="R6" s="25"/>
      <c r="S6" s="25"/>
      <c r="T6" s="25"/>
      <c r="U6" s="19"/>
    </row>
    <row r="7" customFormat="false" ht="15" hidden="false" customHeight="false" outlineLevel="0" collapsed="false">
      <c r="A7" s="22" t="s">
        <v>37</v>
      </c>
      <c r="B7" s="23" t="n">
        <v>43841</v>
      </c>
      <c r="C7" s="24"/>
      <c r="D7" s="9" t="n">
        <v>3</v>
      </c>
      <c r="G7" s="10" t="s">
        <v>38</v>
      </c>
      <c r="I7" s="25"/>
      <c r="J7" s="25"/>
      <c r="K7" s="25"/>
      <c r="L7" s="25"/>
      <c r="M7" s="29"/>
      <c r="N7" s="25"/>
      <c r="O7" s="25"/>
      <c r="P7" s="25"/>
      <c r="Q7" s="25"/>
      <c r="R7" s="25"/>
      <c r="S7" s="25"/>
      <c r="T7" s="25"/>
      <c r="U7" s="19"/>
    </row>
    <row r="8" customFormat="false" ht="15" hidden="false" customHeight="false" outlineLevel="0" collapsed="false">
      <c r="A8" s="22" t="s">
        <v>39</v>
      </c>
      <c r="B8" s="23" t="n">
        <v>43842</v>
      </c>
      <c r="C8" s="24"/>
      <c r="D8" s="9" t="n">
        <v>2</v>
      </c>
      <c r="G8" s="10" t="s">
        <v>40</v>
      </c>
      <c r="I8" s="25"/>
      <c r="J8" s="21"/>
      <c r="K8" s="21"/>
      <c r="L8" s="21"/>
      <c r="M8" s="21"/>
      <c r="N8" s="21"/>
      <c r="O8" s="21"/>
      <c r="P8" s="21"/>
      <c r="Q8" s="21"/>
      <c r="R8" s="21"/>
      <c r="S8" s="21"/>
      <c r="T8" s="25"/>
      <c r="U8" s="19"/>
    </row>
    <row r="9" customFormat="false" ht="15" hidden="false" customHeight="false" outlineLevel="0" collapsed="false">
      <c r="A9" s="30" t="s">
        <v>41</v>
      </c>
      <c r="B9" s="7" t="s">
        <v>42</v>
      </c>
      <c r="D9" s="9" t="n">
        <f aca="false">SUM(D3:D8)</f>
        <v>15</v>
      </c>
      <c r="E9" s="9" t="n">
        <f aca="false">SUM(E2:E8)</f>
        <v>2.5</v>
      </c>
      <c r="F9" s="9" t="n">
        <f aca="false">SUM(F2:F8)</f>
        <v>1</v>
      </c>
      <c r="G9" s="9" t="n">
        <f aca="false">SUM(D9:F9)</f>
        <v>18.5</v>
      </c>
      <c r="I9" s="25"/>
      <c r="J9" s="21"/>
      <c r="K9" s="27"/>
      <c r="L9" s="28"/>
      <c r="M9" s="21"/>
      <c r="N9" s="21"/>
      <c r="O9" s="21"/>
      <c r="P9" s="21"/>
      <c r="Q9" s="21"/>
      <c r="R9" s="21"/>
      <c r="S9" s="21"/>
      <c r="T9" s="25"/>
      <c r="U9" s="19"/>
    </row>
    <row r="10" customFormat="false" ht="15" hidden="false" customHeight="false" outlineLevel="0" collapsed="false">
      <c r="A10" s="22" t="s">
        <v>27</v>
      </c>
      <c r="B10" s="31" t="n">
        <v>43843</v>
      </c>
      <c r="C10" s="32"/>
      <c r="D10" s="33" t="n">
        <v>4</v>
      </c>
      <c r="E10" s="33"/>
      <c r="F10" s="33"/>
      <c r="G10" s="34" t="s">
        <v>43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1"/>
      <c r="U10" s="25"/>
    </row>
    <row r="11" customFormat="false" ht="15" hidden="false" customHeight="false" outlineLevel="0" collapsed="false">
      <c r="A11" s="22" t="s">
        <v>29</v>
      </c>
      <c r="B11" s="31" t="n">
        <v>43844</v>
      </c>
      <c r="C11" s="32"/>
      <c r="D11" s="33" t="n">
        <v>1</v>
      </c>
      <c r="E11" s="33"/>
      <c r="F11" s="33"/>
      <c r="G11" s="34" t="s">
        <v>44</v>
      </c>
    </row>
    <row r="12" customFormat="false" ht="15" hidden="false" customHeight="false" outlineLevel="0" collapsed="false">
      <c r="A12" s="22" t="s">
        <v>31</v>
      </c>
      <c r="B12" s="31" t="n">
        <v>43845</v>
      </c>
      <c r="C12" s="32"/>
      <c r="D12" s="33" t="n">
        <v>2</v>
      </c>
      <c r="E12" s="33"/>
      <c r="F12" s="33"/>
      <c r="G12" s="34" t="s">
        <v>45</v>
      </c>
      <c r="H12" s="35"/>
    </row>
    <row r="13" customFormat="false" ht="15" hidden="false" customHeight="false" outlineLevel="0" collapsed="false">
      <c r="A13" s="22" t="s">
        <v>33</v>
      </c>
      <c r="B13" s="31" t="n">
        <v>43846</v>
      </c>
      <c r="C13" s="32"/>
      <c r="D13" s="33" t="n">
        <v>4</v>
      </c>
      <c r="E13" s="33"/>
      <c r="F13" s="33"/>
      <c r="G13" s="34" t="s">
        <v>46</v>
      </c>
    </row>
    <row r="14" customFormat="false" ht="15" hidden="false" customHeight="false" outlineLevel="0" collapsed="false">
      <c r="A14" s="22" t="s">
        <v>35</v>
      </c>
      <c r="B14" s="31" t="n">
        <v>43847</v>
      </c>
      <c r="C14" s="32"/>
      <c r="D14" s="33"/>
      <c r="E14" s="33"/>
      <c r="F14" s="33"/>
      <c r="G14" s="36"/>
    </row>
    <row r="15" customFormat="false" ht="15" hidden="false" customHeight="false" outlineLevel="0" collapsed="false">
      <c r="A15" s="22" t="s">
        <v>37</v>
      </c>
      <c r="B15" s="31" t="n">
        <v>43848</v>
      </c>
      <c r="C15" s="32"/>
      <c r="D15" s="33"/>
      <c r="E15" s="33"/>
      <c r="F15" s="33"/>
      <c r="G15" s="36"/>
    </row>
    <row r="16" customFormat="false" ht="15" hidden="false" customHeight="false" outlineLevel="0" collapsed="false">
      <c r="A16" s="22" t="s">
        <v>39</v>
      </c>
      <c r="B16" s="31" t="n">
        <v>43849</v>
      </c>
      <c r="C16" s="32"/>
      <c r="D16" s="33"/>
      <c r="E16" s="33"/>
      <c r="F16" s="33"/>
      <c r="G16" s="36"/>
    </row>
    <row r="17" customFormat="false" ht="15" hidden="false" customHeight="false" outlineLevel="0" collapsed="false">
      <c r="A17" s="30" t="s">
        <v>47</v>
      </c>
      <c r="B17" s="31" t="s">
        <v>42</v>
      </c>
      <c r="C17" s="32"/>
      <c r="D17" s="33" t="n">
        <f aca="false">SUM(D10:D16)</f>
        <v>11</v>
      </c>
      <c r="E17" s="33" t="n">
        <f aca="false">SUM(E10:E16)</f>
        <v>0</v>
      </c>
      <c r="F17" s="33" t="n">
        <f aca="false">SUM(F10:F16)</f>
        <v>0</v>
      </c>
      <c r="G17" s="33" t="n">
        <f aca="false">SUM(D17:F17)</f>
        <v>11</v>
      </c>
    </row>
    <row r="18" customFormat="false" ht="15" hidden="false" customHeight="false" outlineLevel="0" collapsed="false">
      <c r="A18" s="22" t="s">
        <v>27</v>
      </c>
      <c r="B18" s="23" t="n">
        <v>43850</v>
      </c>
      <c r="C18" s="24"/>
      <c r="D18" s="9" t="n">
        <v>3</v>
      </c>
      <c r="G18" s="10" t="s">
        <v>48</v>
      </c>
    </row>
    <row r="19" customFormat="false" ht="15" hidden="false" customHeight="false" outlineLevel="0" collapsed="false">
      <c r="A19" s="22" t="s">
        <v>29</v>
      </c>
      <c r="B19" s="23" t="n">
        <v>43851</v>
      </c>
      <c r="C19" s="24" t="s">
        <v>49</v>
      </c>
      <c r="D19" s="9" t="n">
        <v>3.5</v>
      </c>
      <c r="G19" s="10" t="s">
        <v>50</v>
      </c>
    </row>
    <row r="20" customFormat="false" ht="45" hidden="false" customHeight="true" outlineLevel="0" collapsed="false">
      <c r="A20" s="37" t="s">
        <v>31</v>
      </c>
      <c r="B20" s="38" t="n">
        <v>43852</v>
      </c>
      <c r="C20" s="24" t="s">
        <v>51</v>
      </c>
      <c r="D20" s="9" t="n">
        <v>6</v>
      </c>
      <c r="G20" s="10" t="s">
        <v>52</v>
      </c>
    </row>
    <row r="21" customFormat="false" ht="60" hidden="false" customHeight="false" outlineLevel="0" collapsed="false">
      <c r="A21" s="22" t="s">
        <v>33</v>
      </c>
      <c r="B21" s="23" t="n">
        <v>43853</v>
      </c>
      <c r="C21" s="24" t="s">
        <v>53</v>
      </c>
      <c r="E21" s="9" t="n">
        <v>5</v>
      </c>
      <c r="G21" s="10" t="s">
        <v>54</v>
      </c>
      <c r="H21" s="39" t="s">
        <v>55</v>
      </c>
    </row>
    <row r="22" customFormat="false" ht="15" hidden="false" customHeight="false" outlineLevel="0" collapsed="false">
      <c r="A22" s="22" t="s">
        <v>35</v>
      </c>
      <c r="B22" s="23" t="n">
        <v>43854</v>
      </c>
      <c r="C22" s="24" t="s">
        <v>56</v>
      </c>
    </row>
    <row r="23" customFormat="false" ht="15" hidden="false" customHeight="false" outlineLevel="0" collapsed="false">
      <c r="A23" s="22" t="s">
        <v>37</v>
      </c>
      <c r="B23" s="23" t="n">
        <v>43855</v>
      </c>
      <c r="C23" s="24"/>
    </row>
    <row r="24" customFormat="false" ht="15" hidden="false" customHeight="false" outlineLevel="0" collapsed="false">
      <c r="A24" s="22" t="s">
        <v>39</v>
      </c>
      <c r="B24" s="23" t="n">
        <v>43856</v>
      </c>
      <c r="C24" s="24"/>
    </row>
    <row r="25" customFormat="false" ht="15" hidden="false" customHeight="false" outlineLevel="0" collapsed="false">
      <c r="A25" s="30" t="s">
        <v>57</v>
      </c>
      <c r="B25" s="7" t="s">
        <v>42</v>
      </c>
      <c r="D25" s="9" t="n">
        <f aca="false">SUM(D18:D24)</f>
        <v>12.5</v>
      </c>
      <c r="E25" s="9" t="n">
        <f aca="false">SUM(E18:E24)</f>
        <v>5</v>
      </c>
      <c r="G25" s="9" t="n">
        <f aca="false">SUM(D25:F25)</f>
        <v>17.5</v>
      </c>
    </row>
    <row r="26" customFormat="false" ht="15" hidden="false" customHeight="false" outlineLevel="0" collapsed="false">
      <c r="A26" s="22" t="s">
        <v>27</v>
      </c>
      <c r="B26" s="31" t="n">
        <v>43857</v>
      </c>
      <c r="C26" s="32" t="s">
        <v>58</v>
      </c>
      <c r="D26" s="33"/>
      <c r="E26" s="33" t="n">
        <v>1.5</v>
      </c>
      <c r="F26" s="33"/>
      <c r="G26" s="34" t="s">
        <v>54</v>
      </c>
    </row>
    <row r="27" customFormat="false" ht="45" hidden="false" customHeight="false" outlineLevel="0" collapsed="false">
      <c r="A27" s="22" t="s">
        <v>29</v>
      </c>
      <c r="B27" s="31" t="n">
        <v>43858</v>
      </c>
      <c r="C27" s="32" t="s">
        <v>59</v>
      </c>
      <c r="D27" s="40"/>
      <c r="E27" s="33" t="n">
        <v>4.5</v>
      </c>
      <c r="F27" s="33"/>
      <c r="G27" s="34" t="s">
        <v>54</v>
      </c>
    </row>
    <row r="28" customFormat="false" ht="15" hidden="false" customHeight="false" outlineLevel="0" collapsed="false">
      <c r="A28" s="22" t="s">
        <v>31</v>
      </c>
      <c r="B28" s="31" t="n">
        <v>43859</v>
      </c>
      <c r="C28" s="32"/>
      <c r="D28" s="33"/>
      <c r="E28" s="33"/>
      <c r="F28" s="33"/>
      <c r="G28" s="34"/>
    </row>
    <row r="29" customFormat="false" ht="15" hidden="false" customHeight="false" outlineLevel="0" collapsed="false">
      <c r="A29" s="22" t="s">
        <v>33</v>
      </c>
      <c r="B29" s="31" t="n">
        <v>43860</v>
      </c>
      <c r="C29" s="32"/>
      <c r="D29" s="33"/>
      <c r="E29" s="33"/>
      <c r="F29" s="33"/>
      <c r="G29" s="41"/>
    </row>
    <row r="30" customFormat="false" ht="15" hidden="false" customHeight="false" outlineLevel="0" collapsed="false">
      <c r="A30" s="22" t="s">
        <v>35</v>
      </c>
      <c r="B30" s="31" t="n">
        <v>43861</v>
      </c>
      <c r="C30" s="32"/>
      <c r="D30" s="33"/>
      <c r="E30" s="33"/>
      <c r="F30" s="33"/>
      <c r="G30" s="36"/>
    </row>
    <row r="31" customFormat="false" ht="30" hidden="false" customHeight="false" outlineLevel="0" collapsed="false">
      <c r="A31" s="22" t="s">
        <v>37</v>
      </c>
      <c r="B31" s="31" t="n">
        <v>43862</v>
      </c>
      <c r="C31" s="32" t="s">
        <v>60</v>
      </c>
      <c r="D31" s="33"/>
      <c r="E31" s="33" t="n">
        <v>3</v>
      </c>
      <c r="F31" s="33"/>
      <c r="G31" s="36" t="s">
        <v>54</v>
      </c>
    </row>
    <row r="32" customFormat="false" ht="45" hidden="false" customHeight="false" outlineLevel="0" collapsed="false">
      <c r="A32" s="22" t="s">
        <v>39</v>
      </c>
      <c r="B32" s="31" t="n">
        <v>43863</v>
      </c>
      <c r="C32" s="32" t="s">
        <v>61</v>
      </c>
      <c r="D32" s="33"/>
      <c r="E32" s="33" t="n">
        <v>3</v>
      </c>
      <c r="F32" s="33"/>
      <c r="G32" s="36" t="s">
        <v>54</v>
      </c>
    </row>
    <row r="33" customFormat="false" ht="15" hidden="false" customHeight="false" outlineLevel="0" collapsed="false">
      <c r="A33" s="30" t="s">
        <v>62</v>
      </c>
      <c r="B33" s="31" t="s">
        <v>42</v>
      </c>
      <c r="C33" s="32"/>
      <c r="D33" s="33" t="n">
        <f aca="false">SUM(D26:D32)</f>
        <v>0</v>
      </c>
      <c r="E33" s="33" t="n">
        <f aca="false">SUM(E26:E32)</f>
        <v>12</v>
      </c>
      <c r="F33" s="33" t="n">
        <v>0</v>
      </c>
      <c r="G33" s="33" t="n">
        <f aca="false">SUM(D33:F33)</f>
        <v>12</v>
      </c>
    </row>
    <row r="34" customFormat="false" ht="15" hidden="false" customHeight="false" outlineLevel="0" collapsed="false">
      <c r="A34" s="22" t="s">
        <v>27</v>
      </c>
      <c r="B34" s="23" t="n">
        <v>43864</v>
      </c>
      <c r="C34" s="24" t="s">
        <v>63</v>
      </c>
      <c r="E34" s="9" t="n">
        <v>2</v>
      </c>
      <c r="G34" s="10" t="s">
        <v>54</v>
      </c>
    </row>
    <row r="35" customFormat="false" ht="15" hidden="false" customHeight="false" outlineLevel="0" collapsed="false">
      <c r="A35" s="22" t="s">
        <v>29</v>
      </c>
      <c r="B35" s="23" t="n">
        <v>43865</v>
      </c>
      <c r="C35" s="24" t="s">
        <v>64</v>
      </c>
      <c r="E35" s="9" t="n">
        <v>3</v>
      </c>
      <c r="G35" s="10" t="s">
        <v>54</v>
      </c>
    </row>
    <row r="36" customFormat="false" ht="45" hidden="false" customHeight="false" outlineLevel="0" collapsed="false">
      <c r="A36" s="22" t="s">
        <v>31</v>
      </c>
      <c r="B36" s="23" t="n">
        <v>43866</v>
      </c>
      <c r="C36" s="24" t="s">
        <v>65</v>
      </c>
      <c r="E36" s="9" t="n">
        <v>6</v>
      </c>
      <c r="G36" s="10" t="s">
        <v>54</v>
      </c>
    </row>
    <row r="37" customFormat="false" ht="60" hidden="false" customHeight="false" outlineLevel="0" collapsed="false">
      <c r="A37" s="22" t="s">
        <v>33</v>
      </c>
      <c r="B37" s="23" t="n">
        <v>43867</v>
      </c>
      <c r="C37" s="24" t="s">
        <v>66</v>
      </c>
      <c r="E37" s="9" t="n">
        <v>5</v>
      </c>
      <c r="G37" s="10" t="s">
        <v>67</v>
      </c>
    </row>
    <row r="38" customFormat="false" ht="15" hidden="false" customHeight="false" outlineLevel="0" collapsed="false">
      <c r="A38" s="22" t="s">
        <v>35</v>
      </c>
      <c r="B38" s="23" t="n">
        <v>43868</v>
      </c>
      <c r="C38" s="24" t="s">
        <v>68</v>
      </c>
      <c r="E38" s="9" t="n">
        <v>1</v>
      </c>
      <c r="G38" s="10" t="s">
        <v>54</v>
      </c>
    </row>
    <row r="39" customFormat="false" ht="30" hidden="false" customHeight="false" outlineLevel="0" collapsed="false">
      <c r="A39" s="22" t="s">
        <v>37</v>
      </c>
      <c r="B39" s="23" t="n">
        <v>43869</v>
      </c>
      <c r="C39" s="24" t="s">
        <v>69</v>
      </c>
      <c r="E39" s="9" t="n">
        <v>2</v>
      </c>
      <c r="G39" s="10" t="s">
        <v>54</v>
      </c>
    </row>
    <row r="40" customFormat="false" ht="15" hidden="false" customHeight="false" outlineLevel="0" collapsed="false">
      <c r="A40" s="22" t="s">
        <v>39</v>
      </c>
      <c r="B40" s="23" t="n">
        <v>43870</v>
      </c>
      <c r="C40" s="24" t="s">
        <v>70</v>
      </c>
      <c r="E40" s="9" t="n">
        <v>3.5</v>
      </c>
      <c r="G40" s="10" t="s">
        <v>54</v>
      </c>
    </row>
    <row r="41" customFormat="false" ht="15" hidden="false" customHeight="false" outlineLevel="0" collapsed="false">
      <c r="A41" s="30" t="s">
        <v>71</v>
      </c>
      <c r="B41" s="7" t="s">
        <v>42</v>
      </c>
      <c r="D41" s="9" t="n">
        <f aca="false">SUM(D34:D40)</f>
        <v>0</v>
      </c>
      <c r="E41" s="9" t="n">
        <f aca="false">SUM(E34:E40)</f>
        <v>22.5</v>
      </c>
      <c r="G41" s="9" t="n">
        <f aca="false">SUM(D41:F41)</f>
        <v>22.5</v>
      </c>
    </row>
    <row r="42" customFormat="false" ht="30" hidden="false" customHeight="false" outlineLevel="0" collapsed="false">
      <c r="A42" s="22" t="s">
        <v>27</v>
      </c>
      <c r="B42" s="31" t="n">
        <v>43871</v>
      </c>
      <c r="C42" s="32" t="s">
        <v>72</v>
      </c>
      <c r="D42" s="33"/>
      <c r="E42" s="33" t="n">
        <v>3.5</v>
      </c>
      <c r="F42" s="33"/>
      <c r="G42" s="34" t="s">
        <v>54</v>
      </c>
    </row>
    <row r="43" customFormat="false" ht="15" hidden="false" customHeight="false" outlineLevel="0" collapsed="false">
      <c r="A43" s="22" t="s">
        <v>29</v>
      </c>
      <c r="B43" s="31" t="n">
        <v>43872</v>
      </c>
      <c r="C43" s="32"/>
      <c r="D43" s="33"/>
      <c r="E43" s="33"/>
      <c r="F43" s="33"/>
      <c r="G43" s="34"/>
    </row>
    <row r="44" customFormat="false" ht="30" hidden="false" customHeight="false" outlineLevel="0" collapsed="false">
      <c r="A44" s="22" t="s">
        <v>31</v>
      </c>
      <c r="B44" s="31" t="n">
        <v>43873</v>
      </c>
      <c r="C44" s="32" t="s">
        <v>73</v>
      </c>
      <c r="D44" s="33"/>
      <c r="E44" s="33" t="n">
        <v>3</v>
      </c>
      <c r="F44" s="33"/>
      <c r="G44" s="34" t="s">
        <v>54</v>
      </c>
    </row>
    <row r="45" customFormat="false" ht="45" hidden="false" customHeight="false" outlineLevel="0" collapsed="false">
      <c r="A45" s="22" t="s">
        <v>33</v>
      </c>
      <c r="B45" s="31" t="n">
        <v>43874</v>
      </c>
      <c r="C45" s="32" t="s">
        <v>74</v>
      </c>
      <c r="D45" s="33"/>
      <c r="E45" s="33" t="n">
        <v>4.5</v>
      </c>
      <c r="F45" s="33"/>
      <c r="G45" s="34" t="s">
        <v>54</v>
      </c>
    </row>
    <row r="46" customFormat="false" ht="15" hidden="false" customHeight="false" outlineLevel="0" collapsed="false">
      <c r="A46" s="22" t="s">
        <v>35</v>
      </c>
      <c r="B46" s="31" t="n">
        <v>43875</v>
      </c>
      <c r="C46" s="32"/>
      <c r="D46" s="33"/>
      <c r="E46" s="33"/>
      <c r="F46" s="33"/>
      <c r="G46" s="36"/>
    </row>
    <row r="47" customFormat="false" ht="15" hidden="false" customHeight="false" outlineLevel="0" collapsed="false">
      <c r="A47" s="22" t="s">
        <v>37</v>
      </c>
      <c r="B47" s="31" t="n">
        <v>43876</v>
      </c>
      <c r="C47" s="32"/>
      <c r="D47" s="33"/>
      <c r="E47" s="33"/>
      <c r="F47" s="33"/>
      <c r="G47" s="36"/>
    </row>
    <row r="48" customFormat="false" ht="30" hidden="false" customHeight="false" outlineLevel="0" collapsed="false">
      <c r="A48" s="22" t="s">
        <v>39</v>
      </c>
      <c r="B48" s="31" t="n">
        <v>43877</v>
      </c>
      <c r="C48" s="32" t="s">
        <v>75</v>
      </c>
      <c r="D48" s="33"/>
      <c r="E48" s="33" t="n">
        <v>2.5</v>
      </c>
      <c r="F48" s="33"/>
      <c r="G48" s="36" t="s">
        <v>54</v>
      </c>
    </row>
    <row r="49" customFormat="false" ht="15" hidden="false" customHeight="false" outlineLevel="0" collapsed="false">
      <c r="A49" s="30" t="s">
        <v>76</v>
      </c>
      <c r="B49" s="31" t="s">
        <v>42</v>
      </c>
      <c r="C49" s="32"/>
      <c r="D49" s="33"/>
      <c r="E49" s="33" t="n">
        <f aca="false">SUM(E42:E48)</f>
        <v>13.5</v>
      </c>
      <c r="F49" s="33"/>
      <c r="G49" s="33" t="n">
        <f aca="false">SUM(D49,E49,F49)</f>
        <v>13.5</v>
      </c>
    </row>
    <row r="50" customFormat="false" ht="15" hidden="false" customHeight="false" outlineLevel="0" collapsed="false">
      <c r="A50" s="22" t="s">
        <v>27</v>
      </c>
      <c r="B50" s="23" t="n">
        <v>43878</v>
      </c>
      <c r="C50" s="24" t="s">
        <v>77</v>
      </c>
      <c r="E50" s="9" t="n">
        <v>2</v>
      </c>
      <c r="G50" s="10" t="s">
        <v>78</v>
      </c>
    </row>
    <row r="51" customFormat="false" ht="45" hidden="false" customHeight="false" outlineLevel="0" collapsed="false">
      <c r="A51" s="22" t="s">
        <v>29</v>
      </c>
      <c r="B51" s="23" t="n">
        <v>43879</v>
      </c>
      <c r="C51" s="24" t="s">
        <v>79</v>
      </c>
      <c r="E51" s="9" t="n">
        <v>5</v>
      </c>
      <c r="G51" s="10" t="s">
        <v>80</v>
      </c>
    </row>
    <row r="52" customFormat="false" ht="45" hidden="false" customHeight="false" outlineLevel="0" collapsed="false">
      <c r="A52" s="22" t="s">
        <v>31</v>
      </c>
      <c r="B52" s="23" t="n">
        <v>43880</v>
      </c>
      <c r="C52" s="24" t="s">
        <v>81</v>
      </c>
      <c r="E52" s="9" t="n">
        <v>4.5</v>
      </c>
      <c r="G52" s="10" t="s">
        <v>82</v>
      </c>
    </row>
    <row r="53" customFormat="false" ht="30" hidden="false" customHeight="false" outlineLevel="0" collapsed="false">
      <c r="A53" s="22" t="s">
        <v>33</v>
      </c>
      <c r="B53" s="23" t="n">
        <v>43881</v>
      </c>
      <c r="C53" s="42" t="s">
        <v>83</v>
      </c>
      <c r="E53" s="9" t="n">
        <v>3</v>
      </c>
      <c r="G53" s="10" t="s">
        <v>84</v>
      </c>
    </row>
    <row r="54" customFormat="false" ht="45" hidden="false" customHeight="false" outlineLevel="0" collapsed="false">
      <c r="A54" s="22" t="s">
        <v>35</v>
      </c>
      <c r="B54" s="23" t="n">
        <v>43882</v>
      </c>
      <c r="C54" s="42" t="s">
        <v>85</v>
      </c>
      <c r="E54" s="9" t="n">
        <v>5</v>
      </c>
      <c r="G54" s="10" t="s">
        <v>86</v>
      </c>
    </row>
    <row r="55" customFormat="false" ht="15" hidden="false" customHeight="false" outlineLevel="0" collapsed="false">
      <c r="A55" s="22" t="s">
        <v>37</v>
      </c>
      <c r="B55" s="43" t="n">
        <v>43883</v>
      </c>
      <c r="C55" s="44" t="s">
        <v>87</v>
      </c>
      <c r="D55" s="45" t="n">
        <v>1</v>
      </c>
      <c r="E55" s="45"/>
      <c r="F55" s="45"/>
      <c r="G55" s="46" t="s">
        <v>88</v>
      </c>
      <c r="H55" s="47"/>
      <c r="I55" s="47"/>
      <c r="J55" s="47"/>
      <c r="K55" s="47"/>
      <c r="L55" s="47"/>
      <c r="M55" s="47"/>
    </row>
    <row r="56" customFormat="false" ht="15" hidden="false" customHeight="false" outlineLevel="0" collapsed="false">
      <c r="A56" s="22" t="s">
        <v>39</v>
      </c>
      <c r="B56" s="23" t="n">
        <v>43884</v>
      </c>
      <c r="C56" s="24"/>
      <c r="N56" s="48"/>
    </row>
    <row r="57" customFormat="false" ht="15" hidden="false" customHeight="false" outlineLevel="0" collapsed="false">
      <c r="A57" s="30" t="s">
        <v>89</v>
      </c>
      <c r="B57" s="7" t="s">
        <v>42</v>
      </c>
      <c r="D57" s="9" t="n">
        <f aca="false">SUM(D50:D56)</f>
        <v>1</v>
      </c>
      <c r="E57" s="9" t="n">
        <f aca="false">SUM(E50:E56)</f>
        <v>19.5</v>
      </c>
      <c r="G57" s="9" t="n">
        <f aca="false">SUM(D57:F57)</f>
        <v>20.5</v>
      </c>
      <c r="N57" s="48"/>
    </row>
    <row r="58" customFormat="false" ht="15" hidden="false" customHeight="false" outlineLevel="0" collapsed="false">
      <c r="A58" s="22" t="s">
        <v>27</v>
      </c>
      <c r="B58" s="31" t="n">
        <v>43885</v>
      </c>
      <c r="C58" s="32" t="s">
        <v>90</v>
      </c>
      <c r="D58" s="33" t="n">
        <v>1.5</v>
      </c>
      <c r="E58" s="33"/>
      <c r="F58" s="33" t="n">
        <v>1.5</v>
      </c>
      <c r="G58" s="34" t="s">
        <v>91</v>
      </c>
      <c r="I58" s="11" t="s">
        <v>92</v>
      </c>
      <c r="N58" s="48"/>
    </row>
    <row r="59" customFormat="false" ht="15" hidden="false" customHeight="false" outlineLevel="0" collapsed="false">
      <c r="A59" s="22" t="s">
        <v>29</v>
      </c>
      <c r="B59" s="31" t="n">
        <v>43886</v>
      </c>
      <c r="C59" s="32"/>
      <c r="D59" s="33"/>
      <c r="E59" s="33" t="n">
        <v>0.5</v>
      </c>
      <c r="F59" s="33"/>
      <c r="G59" s="34"/>
      <c r="N59" s="48"/>
    </row>
    <row r="60" customFormat="false" ht="15" hidden="false" customHeight="false" outlineLevel="0" collapsed="false">
      <c r="A60" s="22" t="s">
        <v>31</v>
      </c>
      <c r="B60" s="31" t="n">
        <v>43887</v>
      </c>
      <c r="C60" s="32"/>
      <c r="D60" s="33" t="n">
        <v>1</v>
      </c>
      <c r="E60" s="33" t="n">
        <v>0.5</v>
      </c>
      <c r="F60" s="33"/>
      <c r="G60" s="34" t="s">
        <v>93</v>
      </c>
      <c r="N60" s="48"/>
    </row>
    <row r="61" customFormat="false" ht="30" hidden="false" customHeight="false" outlineLevel="0" collapsed="false">
      <c r="A61" s="22" t="s">
        <v>33</v>
      </c>
      <c r="B61" s="31" t="n">
        <v>43888</v>
      </c>
      <c r="C61" s="32" t="s">
        <v>94</v>
      </c>
      <c r="D61" s="33" t="n">
        <v>3.5</v>
      </c>
      <c r="E61" s="33" t="n">
        <v>0.5</v>
      </c>
      <c r="F61" s="33"/>
      <c r="G61" s="41" t="s">
        <v>95</v>
      </c>
      <c r="N61" s="48"/>
    </row>
    <row r="62" customFormat="false" ht="15" hidden="false" customHeight="false" outlineLevel="0" collapsed="false">
      <c r="A62" s="22" t="s">
        <v>35</v>
      </c>
      <c r="B62" s="31" t="n">
        <v>43889</v>
      </c>
      <c r="C62" s="32"/>
      <c r="D62" s="33"/>
      <c r="E62" s="33"/>
      <c r="F62" s="33"/>
      <c r="G62" s="36"/>
      <c r="N62" s="48"/>
    </row>
    <row r="63" customFormat="false" ht="15" hidden="false" customHeight="false" outlineLevel="0" collapsed="false">
      <c r="A63" s="22" t="s">
        <v>37</v>
      </c>
      <c r="B63" s="31" t="n">
        <v>43890</v>
      </c>
      <c r="C63" s="32"/>
      <c r="D63" s="33"/>
      <c r="E63" s="33"/>
      <c r="F63" s="33"/>
      <c r="G63" s="36"/>
      <c r="N63" s="48"/>
    </row>
    <row r="64" customFormat="false" ht="30" hidden="false" customHeight="false" outlineLevel="0" collapsed="false">
      <c r="A64" s="22" t="s">
        <v>39</v>
      </c>
      <c r="B64" s="31" t="n">
        <v>43891</v>
      </c>
      <c r="C64" s="32" t="s">
        <v>96</v>
      </c>
      <c r="D64" s="33" t="n">
        <v>3</v>
      </c>
      <c r="E64" s="33"/>
      <c r="F64" s="33"/>
      <c r="G64" s="36" t="s">
        <v>97</v>
      </c>
      <c r="N64" s="48"/>
    </row>
    <row r="65" customFormat="false" ht="15" hidden="false" customHeight="false" outlineLevel="0" collapsed="false">
      <c r="A65" s="30" t="s">
        <v>98</v>
      </c>
      <c r="B65" s="49" t="s">
        <v>42</v>
      </c>
      <c r="C65" s="50"/>
      <c r="D65" s="51" t="n">
        <f aca="false">SUM(D58:D64)</f>
        <v>9</v>
      </c>
      <c r="E65" s="51" t="n">
        <f aca="false">SUM(E58:E64)</f>
        <v>1.5</v>
      </c>
      <c r="F65" s="51" t="n">
        <f aca="false">SUM(F58:F64)</f>
        <v>1.5</v>
      </c>
      <c r="G65" s="51" t="n">
        <f aca="false">SUM(D65:F65)</f>
        <v>12</v>
      </c>
      <c r="H65" s="52"/>
      <c r="I65" s="52"/>
      <c r="J65" s="52"/>
      <c r="K65" s="52"/>
      <c r="L65" s="52"/>
      <c r="M65" s="52"/>
    </row>
    <row r="66" customFormat="false" ht="45" hidden="false" customHeight="false" outlineLevel="0" collapsed="false">
      <c r="A66" s="22" t="s">
        <v>27</v>
      </c>
      <c r="B66" s="23" t="n">
        <v>43892</v>
      </c>
      <c r="C66" s="24" t="s">
        <v>99</v>
      </c>
      <c r="D66" s="9" t="n">
        <v>4.5</v>
      </c>
      <c r="G66" s="10" t="s">
        <v>100</v>
      </c>
    </row>
    <row r="67" customFormat="false" ht="45" hidden="false" customHeight="false" outlineLevel="0" collapsed="false">
      <c r="A67" s="22" t="s">
        <v>29</v>
      </c>
      <c r="B67" s="23" t="n">
        <v>43893</v>
      </c>
      <c r="C67" s="24" t="s">
        <v>101</v>
      </c>
      <c r="D67" s="9" t="n">
        <v>4.5</v>
      </c>
      <c r="G67" s="10" t="s">
        <v>102</v>
      </c>
    </row>
    <row r="68" customFormat="false" ht="45" hidden="false" customHeight="false" outlineLevel="0" collapsed="false">
      <c r="A68" s="22" t="s">
        <v>31</v>
      </c>
      <c r="B68" s="23" t="n">
        <v>43894</v>
      </c>
      <c r="C68" s="24" t="s">
        <v>103</v>
      </c>
      <c r="D68" s="9" t="n">
        <v>4</v>
      </c>
      <c r="G68" s="10" t="s">
        <v>104</v>
      </c>
    </row>
    <row r="69" customFormat="false" ht="45" hidden="false" customHeight="false" outlineLevel="0" collapsed="false">
      <c r="A69" s="22" t="s">
        <v>33</v>
      </c>
      <c r="B69" s="23" t="n">
        <v>43895</v>
      </c>
      <c r="C69" s="24" t="s">
        <v>105</v>
      </c>
      <c r="D69" s="9" t="n">
        <v>5</v>
      </c>
      <c r="G69" s="10" t="s">
        <v>106</v>
      </c>
    </row>
    <row r="70" customFormat="false" ht="15" hidden="false" customHeight="false" outlineLevel="0" collapsed="false">
      <c r="A70" s="22" t="s">
        <v>35</v>
      </c>
      <c r="B70" s="23" t="n">
        <v>43896</v>
      </c>
      <c r="C70" s="24" t="s">
        <v>107</v>
      </c>
      <c r="D70" s="9" t="n">
        <v>1</v>
      </c>
      <c r="G70" s="10" t="s">
        <v>108</v>
      </c>
    </row>
    <row r="71" customFormat="false" ht="15" hidden="false" customHeight="false" outlineLevel="0" collapsed="false">
      <c r="A71" s="22" t="s">
        <v>37</v>
      </c>
      <c r="B71" s="23" t="n">
        <v>43897</v>
      </c>
      <c r="C71" s="8" t="s">
        <v>109</v>
      </c>
      <c r="D71" s="9" t="n">
        <v>1.5</v>
      </c>
      <c r="G71" s="10" t="s">
        <v>110</v>
      </c>
    </row>
    <row r="72" customFormat="false" ht="45" hidden="false" customHeight="false" outlineLevel="0" collapsed="false">
      <c r="A72" s="22" t="s">
        <v>39</v>
      </c>
      <c r="B72" s="23" t="n">
        <v>43898</v>
      </c>
      <c r="C72" s="24" t="s">
        <v>111</v>
      </c>
      <c r="D72" s="9" t="n">
        <v>4</v>
      </c>
      <c r="G72" s="10" t="s">
        <v>112</v>
      </c>
    </row>
    <row r="73" customFormat="false" ht="15" hidden="false" customHeight="false" outlineLevel="0" collapsed="false">
      <c r="A73" s="30" t="s">
        <v>113</v>
      </c>
      <c r="B73" s="7" t="s">
        <v>42</v>
      </c>
      <c r="D73" s="9" t="n">
        <f aca="false">SUM(D66:D72)</f>
        <v>24.5</v>
      </c>
      <c r="E73" s="9" t="n">
        <f aca="false">SUM(E66:E72)</f>
        <v>0</v>
      </c>
      <c r="F73" s="9" t="n">
        <f aca="false">SUM(F66:F72)</f>
        <v>0</v>
      </c>
      <c r="G73" s="9" t="n">
        <f aca="false">SUM(D73:F73)</f>
        <v>24.5</v>
      </c>
    </row>
    <row r="74" customFormat="false" ht="28.3" hidden="false" customHeight="false" outlineLevel="0" collapsed="false">
      <c r="A74" s="22" t="s">
        <v>27</v>
      </c>
      <c r="B74" s="31" t="n">
        <v>43899</v>
      </c>
      <c r="C74" s="32" t="s">
        <v>114</v>
      </c>
      <c r="D74" s="33" t="n">
        <v>4</v>
      </c>
      <c r="E74" s="33"/>
      <c r="F74" s="33"/>
      <c r="G74" s="34" t="s">
        <v>115</v>
      </c>
    </row>
    <row r="75" customFormat="false" ht="28.35" hidden="false" customHeight="false" outlineLevel="0" collapsed="false">
      <c r="A75" s="22" t="s">
        <v>29</v>
      </c>
      <c r="B75" s="53" t="n">
        <v>43900</v>
      </c>
      <c r="C75" s="32" t="s">
        <v>116</v>
      </c>
      <c r="D75" s="33" t="n">
        <v>2.5</v>
      </c>
      <c r="E75" s="33"/>
      <c r="F75" s="33"/>
      <c r="G75" s="34" t="s">
        <v>117</v>
      </c>
    </row>
    <row r="76" customFormat="false" ht="14.9" hidden="false" customHeight="false" outlineLevel="0" collapsed="false">
      <c r="A76" s="22" t="s">
        <v>31</v>
      </c>
      <c r="B76" s="31" t="n">
        <v>43901</v>
      </c>
      <c r="C76" s="32" t="s">
        <v>118</v>
      </c>
      <c r="D76" s="33" t="n">
        <v>2</v>
      </c>
      <c r="E76" s="33"/>
      <c r="F76" s="33"/>
      <c r="G76" s="34" t="s">
        <v>119</v>
      </c>
    </row>
    <row r="77" customFormat="false" ht="15" hidden="false" customHeight="false" outlineLevel="0" collapsed="false">
      <c r="A77" s="22" t="s">
        <v>33</v>
      </c>
      <c r="B77" s="31" t="n">
        <v>43902</v>
      </c>
      <c r="C77" s="32"/>
      <c r="D77" s="33"/>
      <c r="E77" s="33"/>
      <c r="F77" s="33"/>
      <c r="G77" s="41"/>
    </row>
    <row r="78" customFormat="false" ht="15" hidden="false" customHeight="false" outlineLevel="0" collapsed="false">
      <c r="A78" s="22" t="s">
        <v>35</v>
      </c>
      <c r="B78" s="31" t="n">
        <v>43903</v>
      </c>
      <c r="C78" s="32"/>
      <c r="D78" s="33"/>
      <c r="E78" s="33"/>
      <c r="F78" s="33"/>
      <c r="G78" s="36"/>
    </row>
    <row r="79" customFormat="false" ht="15" hidden="false" customHeight="false" outlineLevel="0" collapsed="false">
      <c r="A79" s="22" t="s">
        <v>37</v>
      </c>
      <c r="B79" s="31" t="n">
        <v>43904</v>
      </c>
      <c r="C79" s="32"/>
      <c r="D79" s="33"/>
      <c r="E79" s="33"/>
      <c r="F79" s="33"/>
      <c r="G79" s="36"/>
    </row>
    <row r="80" customFormat="false" ht="15" hidden="false" customHeight="false" outlineLevel="0" collapsed="false">
      <c r="A80" s="22" t="s">
        <v>39</v>
      </c>
      <c r="B80" s="31" t="n">
        <v>43905</v>
      </c>
      <c r="C80" s="32"/>
      <c r="D80" s="33"/>
      <c r="E80" s="33"/>
      <c r="F80" s="33"/>
      <c r="G80" s="36"/>
    </row>
    <row r="81" customFormat="false" ht="13.8" hidden="false" customHeight="false" outlineLevel="0" collapsed="false">
      <c r="A81" s="54"/>
      <c r="B81" s="31" t="s">
        <v>42</v>
      </c>
      <c r="C81" s="32"/>
      <c r="D81" s="33" t="n">
        <f aca="false">SUM(D74:D80)</f>
        <v>8.5</v>
      </c>
      <c r="E81" s="33" t="n">
        <f aca="false">SUM(E74:E80)</f>
        <v>0</v>
      </c>
      <c r="F81" s="33" t="n">
        <f aca="false">SUM(F74:F80)</f>
        <v>0</v>
      </c>
      <c r="G81" s="33" t="n">
        <f aca="false">SUM(D81:F81)</f>
        <v>8.5</v>
      </c>
    </row>
    <row r="82" customFormat="false" ht="15" hidden="false" customHeight="false" outlineLevel="0" collapsed="false">
      <c r="A82" s="54"/>
      <c r="B82" s="55"/>
      <c r="C82" s="56"/>
      <c r="D82" s="57"/>
      <c r="E82" s="57"/>
      <c r="F82" s="58"/>
      <c r="G82" s="57"/>
    </row>
    <row r="83" customFormat="false" ht="15" hidden="false" customHeight="false" outlineLevel="0" collapsed="false">
      <c r="A83" s="54"/>
      <c r="B83" s="59"/>
      <c r="C83" s="60"/>
      <c r="D83" s="61"/>
      <c r="E83" s="61"/>
      <c r="F83" s="62"/>
      <c r="G83" s="61"/>
    </row>
    <row r="84" customFormat="false" ht="15" hidden="false" customHeight="false" outlineLevel="0" collapsed="false">
      <c r="A84" s="54"/>
      <c r="B84" s="55"/>
      <c r="C84" s="56"/>
      <c r="D84" s="57"/>
      <c r="E84" s="57"/>
      <c r="F84" s="58"/>
      <c r="G84" s="57"/>
    </row>
    <row r="85" customFormat="false" ht="15" hidden="false" customHeight="false" outlineLevel="0" collapsed="false">
      <c r="A85" s="54"/>
      <c r="B85" s="55"/>
      <c r="C85" s="56"/>
      <c r="D85" s="63" t="s">
        <v>120</v>
      </c>
      <c r="E85" s="63" t="s">
        <v>25</v>
      </c>
      <c r="F85" s="64" t="s">
        <v>26</v>
      </c>
      <c r="G85" s="65" t="s">
        <v>121</v>
      </c>
      <c r="H85" s="35" t="s">
        <v>122</v>
      </c>
    </row>
    <row r="86" customFormat="false" ht="14.9" hidden="false" customHeight="false" outlineLevel="0" collapsed="false">
      <c r="A86" s="54"/>
      <c r="B86" s="59"/>
      <c r="C86" s="60" t="s">
        <v>123</v>
      </c>
      <c r="D86" s="64" t="n">
        <f aca="false">SUM(D81,D73,D65,D57,D49,D41,D33,D25,D17,D9)</f>
        <v>81.5</v>
      </c>
      <c r="E86" s="64" t="n">
        <f aca="false">SUM(E81,E73,E65,E57,E49,E41,E33,E25,E17,E9)</f>
        <v>76.5</v>
      </c>
      <c r="F86" s="64" t="n">
        <f aca="false">SUM(F82,F73,F65,F57,F49,F41,F33,F25,F17,F9)</f>
        <v>2.5</v>
      </c>
      <c r="G86" s="66" t="n">
        <f aca="false">SUM(D86:F86) + 9</f>
        <v>169.5</v>
      </c>
      <c r="H86" s="67" t="n">
        <f aca="false">G86/400</f>
        <v>0.42375</v>
      </c>
    </row>
    <row r="87" customFormat="false" ht="15" hidden="false" customHeight="false" outlineLevel="0" collapsed="false">
      <c r="B87" s="55"/>
      <c r="C87" s="56"/>
      <c r="D87" s="57"/>
      <c r="E87" s="57"/>
      <c r="F87" s="58"/>
      <c r="G87" s="57"/>
    </row>
    <row r="88" customFormat="false" ht="15" hidden="false" customHeight="false" outlineLevel="0" collapsed="false">
      <c r="B88" s="55"/>
      <c r="C88" s="68"/>
      <c r="D88" s="57"/>
      <c r="E88" s="57"/>
      <c r="F88" s="64" t="s">
        <v>124</v>
      </c>
      <c r="G88" s="65" t="n">
        <f aca="false">G86*50</f>
        <v>8475</v>
      </c>
    </row>
    <row r="89" customFormat="false" ht="13.8" hidden="false" customHeight="false" outlineLevel="0" collapsed="false">
      <c r="B89" s="69"/>
    </row>
    <row r="94" customFormat="false" ht="13.8" hidden="false" customHeight="false" outlineLevel="0" collapsed="false">
      <c r="B94" s="9" t="s">
        <v>125</v>
      </c>
      <c r="C94" s="9" t="s">
        <v>6</v>
      </c>
    </row>
    <row r="95" customFormat="false" ht="13.8" hidden="false" customHeight="false" outlineLevel="0" collapsed="false">
      <c r="B95" s="9" t="s">
        <v>23</v>
      </c>
      <c r="C95" s="9" t="n">
        <f aca="false">G9</f>
        <v>18.5</v>
      </c>
    </row>
    <row r="96" customFormat="false" ht="13.8" hidden="false" customHeight="false" outlineLevel="0" collapsed="false">
      <c r="B96" s="9" t="s">
        <v>41</v>
      </c>
      <c r="C96" s="9" t="n">
        <f aca="false">G17</f>
        <v>11</v>
      </c>
    </row>
    <row r="97" customFormat="false" ht="13.8" hidden="false" customHeight="false" outlineLevel="0" collapsed="false">
      <c r="B97" s="9" t="s">
        <v>47</v>
      </c>
      <c r="C97" s="9" t="n">
        <f aca="false">G25</f>
        <v>17.5</v>
      </c>
    </row>
    <row r="98" customFormat="false" ht="13.8" hidden="false" customHeight="false" outlineLevel="0" collapsed="false">
      <c r="B98" s="9" t="s">
        <v>57</v>
      </c>
      <c r="C98" s="9" t="n">
        <f aca="false">G33</f>
        <v>12</v>
      </c>
    </row>
    <row r="99" customFormat="false" ht="13.8" hidden="false" customHeight="false" outlineLevel="0" collapsed="false">
      <c r="B99" s="9" t="s">
        <v>62</v>
      </c>
      <c r="C99" s="9" t="n">
        <f aca="false">G41</f>
        <v>22.5</v>
      </c>
    </row>
    <row r="100" customFormat="false" ht="13.8" hidden="false" customHeight="false" outlineLevel="0" collapsed="false">
      <c r="B100" s="9" t="s">
        <v>71</v>
      </c>
      <c r="C100" s="9" t="n">
        <f aca="false">G49</f>
        <v>13.5</v>
      </c>
    </row>
    <row r="101" customFormat="false" ht="13.8" hidden="false" customHeight="false" outlineLevel="0" collapsed="false">
      <c r="B101" s="9" t="s">
        <v>76</v>
      </c>
      <c r="C101" s="9" t="n">
        <f aca="false">G57</f>
        <v>20.5</v>
      </c>
    </row>
    <row r="102" customFormat="false" ht="13.8" hidden="false" customHeight="false" outlineLevel="0" collapsed="false">
      <c r="B102" s="9" t="s">
        <v>89</v>
      </c>
      <c r="C102" s="9" t="n">
        <f aca="false">G65</f>
        <v>12</v>
      </c>
    </row>
    <row r="103" customFormat="false" ht="13.8" hidden="false" customHeight="false" outlineLevel="0" collapsed="false">
      <c r="B103" s="9" t="s">
        <v>98</v>
      </c>
      <c r="C103" s="9" t="n">
        <f aca="false">G73</f>
        <v>24.5</v>
      </c>
    </row>
    <row r="104" customFormat="false" ht="13.8" hidden="false" customHeight="false" outlineLevel="0" collapsed="false">
      <c r="B104" s="9" t="s">
        <v>113</v>
      </c>
      <c r="C104" s="9" t="n">
        <f aca="false">G81</f>
        <v>8.5</v>
      </c>
    </row>
    <row r="105" customFormat="false" ht="13.8" hidden="false" customHeight="false" outlineLevel="0" collapsed="false">
      <c r="B105" s="9" t="s">
        <v>126</v>
      </c>
      <c r="C105" s="9"/>
    </row>
    <row r="106" customFormat="false" ht="13.8" hidden="false" customHeight="false" outlineLevel="0" collapsed="false">
      <c r="B106" s="9" t="s">
        <v>127</v>
      </c>
      <c r="C106" s="9"/>
    </row>
    <row r="107" customFormat="false" ht="13.8" hidden="false" customHeight="false" outlineLevel="0" collapsed="false">
      <c r="B107" s="9" t="s">
        <v>128</v>
      </c>
      <c r="C107" s="9"/>
    </row>
    <row r="108" customFormat="false" ht="13.8" hidden="false" customHeight="false" outlineLevel="0" collapsed="false">
      <c r="B108" s="9" t="s">
        <v>129</v>
      </c>
      <c r="C108" s="9"/>
    </row>
    <row r="109" customFormat="false" ht="13.8" hidden="false" customHeight="false" outlineLevel="0" collapsed="false">
      <c r="B109" s="9" t="s">
        <v>130</v>
      </c>
      <c r="C109" s="9"/>
    </row>
    <row r="110" customFormat="false" ht="13.8" hidden="false" customHeight="false" outlineLevel="0" collapsed="false">
      <c r="B110" s="9" t="s">
        <v>131</v>
      </c>
      <c r="C110" s="9"/>
    </row>
    <row r="111" customFormat="false" ht="13.8" hidden="false" customHeight="false" outlineLevel="0" collapsed="false">
      <c r="B111" s="9" t="s">
        <v>132</v>
      </c>
      <c r="C111" s="9"/>
    </row>
    <row r="112" customFormat="false" ht="13.8" hidden="false" customHeight="false" outlineLevel="0" collapsed="false">
      <c r="B112" s="9" t="s">
        <v>133</v>
      </c>
      <c r="C112" s="9"/>
    </row>
    <row r="113" customFormat="false" ht="13.8" hidden="false" customHeight="false" outlineLevel="0" collapsed="false">
      <c r="B113" s="9" t="s">
        <v>134</v>
      </c>
      <c r="C113" s="9"/>
    </row>
    <row r="114" customFormat="false" ht="13.8" hidden="false" customHeight="false" outlineLevel="0" collapsed="false">
      <c r="B114" s="9" t="s">
        <v>135</v>
      </c>
      <c r="C114" s="9"/>
    </row>
    <row r="115" customFormat="false" ht="13.8" hidden="false" customHeight="false" outlineLevel="0" collapsed="false">
      <c r="B115" s="9" t="s">
        <v>136</v>
      </c>
      <c r="C115" s="9"/>
    </row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</sheetData>
  <conditionalFormatting sqref="B1:B81">
    <cfRule type="timePeriod" priority="2" timePeriod="today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3" width="9.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Tom</dc:creator>
  <dc:description/>
  <dc:language>en-AU</dc:language>
  <cp:lastModifiedBy/>
  <dcterms:modified xsi:type="dcterms:W3CDTF">2020-03-11T11:20:51Z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