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BA90CA2D-F059-4A5E-8B19-94283AFD0286}" xr6:coauthVersionLast="45" xr6:coauthVersionMax="45" xr10:uidLastSave="{00000000-0000-0000-0000-000000000000}"/>
  <bookViews>
    <workbookView xWindow="-120" yWindow="-16320" windowWidth="29040" windowHeight="15990" tabRatio="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1" i="2" l="1"/>
  <c r="L81" i="2"/>
  <c r="K81" i="2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N81" i="2" l="1"/>
  <c r="C114" i="2" s="1"/>
  <c r="N41" i="2"/>
  <c r="C109" i="2" s="1"/>
  <c r="E86" i="2"/>
  <c r="N33" i="2"/>
  <c r="C108" i="2" s="1"/>
  <c r="F86" i="2"/>
  <c r="D86" i="2"/>
  <c r="G86" i="2" l="1"/>
  <c r="G88" i="2" s="1"/>
  <c r="E90" i="2" l="1"/>
  <c r="C116" i="2" s="1"/>
  <c r="H86" i="2"/>
</calcChain>
</file>

<file path=xl/sharedStrings.xml><?xml version="1.0" encoding="utf-8"?>
<sst xmlns="http://schemas.openxmlformats.org/spreadsheetml/2006/main" count="531" uniqueCount="250">
  <si>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</si>
  <si>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</si>
  <si>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</si>
  <si>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</si>
  <si>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</si>
  <si>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</si>
  <si>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</si>
  <si>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</si>
  <si>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</si>
  <si>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</si>
  <si>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</si>
  <si>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</si>
  <si>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</si>
  <si>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</si>
  <si>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</si>
  <si>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</si>
  <si>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</si>
  <si>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</si>
  <si>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</si>
  <si>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</si>
  <si>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</si>
  <si>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</si>
  <si>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</si>
  <si>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</si>
  <si>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</si>
  <si>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</si>
  <si>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</si>
  <si>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</si>
  <si>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</si>
  <si>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</si>
  <si>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</si>
  <si>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</si>
  <si>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</si>
  <si>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</si>
  <si>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</si>
  <si>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</si>
  <si>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</si>
  <si>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</si>
  <si>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</si>
  <si>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</si>
  <si>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</si>
  <si>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</si>
  <si>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</si>
  <si>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</si>
  <si>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</si>
  <si>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</si>
  <si>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</si>
  <si>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</si>
  <si>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</si>
  <si>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</si>
  <si>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</si>
  <si>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</si>
  <si>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</si>
  <si>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</si>
  <si>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</si>
  <si>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</si>
  <si>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</si>
  <si>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</si>
  <si>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</si>
  <si>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</si>
  <si>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</si>
  <si>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</si>
  <si>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</si>
  <si>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</si>
  <si>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</si>
  <si>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</si>
  <si>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</si>
  <si>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</si>
  <si>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</si>
  <si>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</si>
  <si>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</si>
  <si>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</si>
  <si>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</si>
  <si>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</si>
  <si>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</si>
  <si>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</si>
  <si>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</si>
  <si>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</si>
  <si>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</si>
  <si>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</si>
  <si>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</si>
  <si>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</si>
  <si>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</si>
  <si>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</si>
  <si>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</si>
  <si>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</si>
  <si>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</si>
  <si>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</si>
  <si>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</si>
  <si>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</si>
  <si>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</si>
  <si>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</si>
  <si>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</si>
  <si>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</si>
  <si>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</si>
  <si>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</si>
  <si>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</si>
  <si>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</si>
  <si>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</si>
  <si>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</si>
  <si>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</si>
  <si>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</si>
  <si>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</si>
  <si>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</si>
  <si>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</si>
  <si>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</si>
  <si>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</si>
  <si>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</si>
  <si>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</si>
  <si>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</si>
  <si>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</si>
  <si>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</si>
  <si>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</si>
  <si>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</si>
  <si>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</si>
  <si>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</si>
  <si>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</si>
  <si>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</si>
  <si>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</si>
  <si>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</si>
  <si>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</si>
  <si>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</si>
  <si>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</si>
  <si>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</si>
  <si>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</si>
  <si>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</si>
  <si>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</si>
  <si>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</si>
  <si>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</si>
  <si>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</si>
  <si>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</si>
  <si>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</si>
  <si>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</si>
  <si>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</si>
  <si>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</si>
  <si>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</si>
  <si>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</si>
  <si>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</si>
  <si>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</si>
  <si>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</si>
  <si>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</si>
  <si>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</si>
  <si>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</si>
  <si>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</si>
  <si>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</si>
  <si>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</si>
  <si>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</si>
  <si>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</si>
  <si>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</si>
  <si>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</si>
  <si>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</si>
  <si>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</si>
  <si>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</si>
  <si>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</si>
  <si>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</si>
  <si>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</si>
  <si>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</si>
  <si>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</si>
  <si>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</si>
  <si>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</si>
  <si>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</si>
  <si>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</si>
  <si>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</si>
  <si>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</si>
  <si>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</si>
  <si>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</si>
  <si>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</si>
  <si>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</si>
  <si>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</si>
  <si>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</si>
  <si>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</si>
  <si>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</si>
  <si>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</si>
  <si>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</si>
  <si>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</si>
  <si>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</si>
  <si>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</si>
  <si>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</si>
  <si>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</si>
  <si>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</si>
  <si>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</si>
  <si>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</si>
  <si>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</si>
  <si>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</si>
  <si>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</si>
  <si>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</si>
  <si>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</si>
  <si>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</si>
  <si>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</si>
  <si>
    <t xml:space="preserve">Django Site + Django Video </t>
  </si>
  <si>
    <t>14:00 - 16:00 20:15 - 22:45</t>
  </si>
  <si>
    <t>9:15 - 11:15</t>
  </si>
  <si>
    <t xml:space="preserve">Streaming Video </t>
  </si>
  <si>
    <t>Streaming Detection Results</t>
  </si>
  <si>
    <t>19:00 - 21:00</t>
  </si>
  <si>
    <t>Integrating Stream Into Detection</t>
  </si>
  <si>
    <t>09:00 - 10:30 14:30 - 15:30 17:00 - 18:00 19:30 - 20:00 21:00 - 23:00</t>
  </si>
  <si>
    <t>09:30-11:30 13:30 - 15:30</t>
  </si>
  <si>
    <t>10:30 - 11:30</t>
  </si>
  <si>
    <t>Flask  + Learning Flask</t>
  </si>
  <si>
    <t>10:30-12:30 13:00 - 15:00 18:30 - 20:30</t>
  </si>
  <si>
    <t>Learning Flask</t>
  </si>
  <si>
    <t>09:30 - 11:30 13:15 - 12:45 19:30 - 21:30</t>
  </si>
  <si>
    <t>Implementing Flask App</t>
  </si>
  <si>
    <t>09:00-11:00 13:30 - 15:30 20:00 - 22:00</t>
  </si>
  <si>
    <t>Flask App</t>
  </si>
  <si>
    <t>11:00 - 13:00 15:00 - 15:15 21:00 - 23:00</t>
  </si>
  <si>
    <t>11:30 - 12:30</t>
  </si>
  <si>
    <t>12:30 - 14:00</t>
  </si>
  <si>
    <t>Flask App + Detection</t>
  </si>
  <si>
    <t>10:30 - 11:30 17:00 - 19:00 19:30 - 20:30</t>
  </si>
  <si>
    <t>Database Connection</t>
  </si>
  <si>
    <t>12:00 - 13:30 17:00 - 19:00 20:30 - 21:30</t>
  </si>
  <si>
    <t>Wk22</t>
  </si>
  <si>
    <t>Wk23</t>
  </si>
  <si>
    <t>Wk24</t>
  </si>
  <si>
    <t>Wk25</t>
  </si>
  <si>
    <t>Wk26</t>
  </si>
  <si>
    <t>Wk27</t>
  </si>
  <si>
    <t>Wk28</t>
  </si>
  <si>
    <t>11:00 - 12:00 13:00 - 15:30 21:30 - 24:00</t>
  </si>
  <si>
    <t>10:00 - 12:00 13:00 - 15:00 19:30 - 21:30</t>
  </si>
  <si>
    <t>Database Webhosting</t>
  </si>
  <si>
    <t>10:45 - 13:45 17:00 - 18:00</t>
  </si>
  <si>
    <t>Database functionality</t>
  </si>
  <si>
    <t>21:30 - 22:30</t>
  </si>
  <si>
    <t>Integrating Database</t>
  </si>
  <si>
    <t>16:30 - 19:00</t>
  </si>
  <si>
    <t>Web app</t>
  </si>
  <si>
    <t>10:30 - 11:30 12:00 - 13:30 15:30 - 17:30</t>
  </si>
  <si>
    <t>Web App</t>
  </si>
  <si>
    <t>10:30 - 12:30 14:30 - 17:00 21:00 - 22:00</t>
  </si>
  <si>
    <t>Plotting Matplotlib</t>
  </si>
  <si>
    <t>16:00 - 18:30</t>
  </si>
  <si>
    <t>Item</t>
  </si>
  <si>
    <t>Due</t>
  </si>
  <si>
    <t>Demo</t>
  </si>
  <si>
    <t>WebApp Plotting</t>
  </si>
  <si>
    <t>11:00 - 13:30 15:00 - 15:30 20:00 - 23:30</t>
  </si>
  <si>
    <t>11:00 - 13:00 20:00 - 22:00</t>
  </si>
  <si>
    <t>11:30 - 13:30 14:30 - 16:30 17:30 - 18:00 21:00 - 00:00</t>
  </si>
  <si>
    <t>WebApp Form</t>
  </si>
  <si>
    <t xml:space="preserve">Web App Plotting </t>
  </si>
  <si>
    <t>12:00 - 15:00 17:00 - 19:00 21:00 - 00:00</t>
  </si>
  <si>
    <t xml:space="preserve">Form Validation </t>
  </si>
  <si>
    <t>11:30 - 13:00 20:30- 10:30</t>
  </si>
  <si>
    <t>Report Introduction + Lit Review</t>
  </si>
  <si>
    <t xml:space="preserve">11:15 - 12:45 14:00 - 16:00 </t>
  </si>
  <si>
    <t>01:00 - 02:00</t>
  </si>
  <si>
    <t>Report: Lit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</si>
</sst>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"/>
    <numFmt numFmtId="165" formatCode="d/mm/yyyy"/>
    <numFmt numFmtId="166" formatCode="[$-409]d/mmm;@"/>
    <numFmt numFmtId="167" formatCode="[$-F800]dddd\,\ mmmm\ dd\,\ yyyy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  <font>
      <b/>
      <sz val="11"/>
      <color rgb="FFD9D9D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  <fill>
      <patternFill patternType="solid">
        <fgColor theme="2" tint="-0.749992370372631"/>
        <bgColor rgb="FF0D0D0D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1" tint="4.9989318521683403E-2"/>
        <bgColor rgb="FF00000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 wrapText="1"/>
    </xf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6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164" fontId="3" fillId="6" borderId="9" xfId="0" applyNumberFormat="1" applyFont="1" applyFill="1" applyBorder="1" applyAlignment="1">
      <alignment horizontal="center" vertical="center" wrapText="1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6" fontId="3" fillId="8" borderId="2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66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167" fontId="3" fillId="8" borderId="2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18.5</c:v>
                </c:pt>
                <c:pt idx="16">
                  <c:v>24.5</c:v>
                </c:pt>
                <c:pt idx="17">
                  <c:v>25</c:v>
                </c:pt>
                <c:pt idx="18">
                  <c:v>31</c:v>
                </c:pt>
                <c:pt idx="19">
                  <c:v>15</c:v>
                </c:pt>
                <c:pt idx="21" formatCode="0">
                  <c:v>19.610294117647062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468076</xdr:colOff>
      <xdr:row>87</xdr:row>
      <xdr:rowOff>79174</xdr:rowOff>
    </xdr:from>
    <xdr:to>
      <xdr:col>13</xdr:col>
      <xdr:colOff>623429</xdr:colOff>
      <xdr:row>111</xdr:row>
      <xdr:rowOff>78454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79" t="s">
        <v>3</v>
      </c>
      <c r="H1" s="79"/>
      <c r="I1" s="79"/>
      <c r="J1" s="79"/>
      <c r="K1" s="79"/>
      <c r="L1" s="79"/>
      <c r="M1" s="79"/>
      <c r="N1" s="79"/>
      <c r="O1" s="79"/>
      <c r="P1" s="79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zoomScale="85" zoomScaleNormal="85" workbookViewId="0">
      <pane ySplit="1" topLeftCell="A74" activePane="bottomLeft" state="frozen"/>
      <selection pane="bottomLeft" activeCell="M78" sqref="M78"/>
    </sheetView>
  </sheetViews>
  <sheetFormatPr defaultRowHeight="15" x14ac:dyDescent="0.25"/>
  <cols>
    <col min="1" max="1" width="11.5703125" style="67"/>
    <col min="2" max="2" width="11.5703125" style="5"/>
    <col min="3" max="3" width="19.28515625" style="6" customWidth="1"/>
    <col min="4" max="4" width="11.5703125" style="7"/>
    <col min="5" max="5" width="21.28515625" style="7" bestFit="1" customWidth="1"/>
    <col min="6" max="6" width="9.140625" style="7" customWidth="1"/>
    <col min="7" max="7" width="57.28515625" style="6" customWidth="1"/>
    <col min="8" max="8" width="29" style="61" customWidth="1"/>
    <col min="9" max="9" width="11.5703125" style="62"/>
    <col min="10" max="10" width="14.42578125" style="6" customWidth="1"/>
    <col min="11" max="13" width="11.5703125" style="61"/>
    <col min="14" max="14" width="39.42578125" style="61" customWidth="1"/>
    <col min="15" max="15" width="6.7109375" style="61" customWidth="1"/>
    <col min="16" max="16" width="11.5703125" style="63"/>
    <col min="17" max="17" width="16.28515625" style="61" customWidth="1"/>
    <col min="18" max="20" width="11.5703125" style="61"/>
    <col min="21" max="21" width="24.85546875" style="61" customWidth="1"/>
    <col min="22" max="22" width="11.5703125" style="33"/>
    <col min="23" max="1025" width="11.5703125" style="34"/>
    <col min="1026" max="16384" width="9.140625" style="2"/>
  </cols>
  <sheetData>
    <row r="1" spans="1:21" x14ac:dyDescent="0.25">
      <c r="A1" s="30" t="s">
        <v>23</v>
      </c>
      <c r="B1" s="9" t="s">
        <v>0</v>
      </c>
      <c r="C1" s="31" t="s">
        <v>1</v>
      </c>
      <c r="D1" s="32" t="s">
        <v>24</v>
      </c>
      <c r="E1" s="32" t="s">
        <v>25</v>
      </c>
      <c r="F1" s="32" t="s">
        <v>26</v>
      </c>
      <c r="G1" s="31" t="s">
        <v>2</v>
      </c>
      <c r="H1" s="30" t="s">
        <v>27</v>
      </c>
      <c r="I1" s="10" t="s">
        <v>0</v>
      </c>
      <c r="J1" s="31" t="s">
        <v>1</v>
      </c>
      <c r="K1" s="32" t="s">
        <v>24</v>
      </c>
      <c r="L1" s="32" t="s">
        <v>25</v>
      </c>
      <c r="M1" s="32" t="s">
        <v>26</v>
      </c>
      <c r="N1" s="31" t="s">
        <v>2</v>
      </c>
      <c r="O1" s="30" t="s">
        <v>157</v>
      </c>
      <c r="P1" s="10" t="s">
        <v>0</v>
      </c>
      <c r="Q1" s="31" t="s">
        <v>1</v>
      </c>
      <c r="R1" s="32" t="s">
        <v>24</v>
      </c>
      <c r="S1" s="32" t="s">
        <v>25</v>
      </c>
      <c r="T1" s="32" t="s">
        <v>26</v>
      </c>
      <c r="U1" s="31" t="s">
        <v>2</v>
      </c>
    </row>
    <row r="2" spans="1:21" x14ac:dyDescent="0.25">
      <c r="A2" s="35" t="s">
        <v>28</v>
      </c>
      <c r="B2" s="11">
        <v>43836</v>
      </c>
      <c r="C2" s="36"/>
      <c r="D2" s="37"/>
      <c r="E2" s="37">
        <v>1</v>
      </c>
      <c r="F2" s="37">
        <v>1</v>
      </c>
      <c r="G2" s="38" t="s">
        <v>29</v>
      </c>
      <c r="H2" s="35" t="s">
        <v>28</v>
      </c>
      <c r="I2" s="12">
        <v>43906</v>
      </c>
      <c r="J2" s="36" t="s">
        <v>30</v>
      </c>
      <c r="K2" s="37">
        <v>1</v>
      </c>
      <c r="L2" s="37"/>
      <c r="M2" s="37"/>
      <c r="N2" s="38" t="s">
        <v>31</v>
      </c>
      <c r="O2" s="35" t="s">
        <v>28</v>
      </c>
      <c r="P2" s="68">
        <v>43976</v>
      </c>
      <c r="Q2" s="69"/>
      <c r="R2" s="69"/>
      <c r="S2" s="69"/>
      <c r="T2" s="69"/>
      <c r="U2" s="69"/>
    </row>
    <row r="3" spans="1:21" ht="30" x14ac:dyDescent="0.25">
      <c r="A3" s="35" t="s">
        <v>32</v>
      </c>
      <c r="B3" s="11">
        <v>43837</v>
      </c>
      <c r="C3" s="36"/>
      <c r="D3" s="37">
        <v>1</v>
      </c>
      <c r="E3" s="37">
        <v>0.5</v>
      </c>
      <c r="F3" s="37"/>
      <c r="G3" s="38" t="s">
        <v>33</v>
      </c>
      <c r="H3" s="35" t="s">
        <v>32</v>
      </c>
      <c r="I3" s="12">
        <v>43907</v>
      </c>
      <c r="J3" s="36" t="s">
        <v>34</v>
      </c>
      <c r="K3" s="37">
        <v>4</v>
      </c>
      <c r="L3" s="37"/>
      <c r="M3" s="37"/>
      <c r="N3" s="38" t="s">
        <v>35</v>
      </c>
      <c r="O3" s="35" t="s">
        <v>32</v>
      </c>
      <c r="P3" s="68">
        <v>43977</v>
      </c>
      <c r="Q3" s="70"/>
      <c r="R3" s="70"/>
      <c r="S3" s="70"/>
      <c r="T3" s="69"/>
      <c r="U3" s="69"/>
    </row>
    <row r="4" spans="1:21" ht="45" x14ac:dyDescent="0.25">
      <c r="A4" s="35" t="s">
        <v>36</v>
      </c>
      <c r="B4" s="11">
        <v>43838</v>
      </c>
      <c r="C4" s="36"/>
      <c r="D4" s="37">
        <v>3</v>
      </c>
      <c r="E4" s="37">
        <v>0.5</v>
      </c>
      <c r="F4" s="37"/>
      <c r="G4" s="38" t="s">
        <v>37</v>
      </c>
      <c r="H4" s="35" t="s">
        <v>36</v>
      </c>
      <c r="I4" s="12">
        <v>43908</v>
      </c>
      <c r="J4" s="36" t="s">
        <v>38</v>
      </c>
      <c r="K4" s="37">
        <v>2.5</v>
      </c>
      <c r="L4" s="37"/>
      <c r="M4" s="37">
        <v>2</v>
      </c>
      <c r="N4" s="38" t="s">
        <v>39</v>
      </c>
      <c r="O4" s="35" t="s">
        <v>36</v>
      </c>
      <c r="P4" s="68">
        <v>43978</v>
      </c>
      <c r="Q4" s="69"/>
      <c r="R4" s="69"/>
      <c r="S4" s="69"/>
      <c r="T4" s="69"/>
      <c r="U4" s="69"/>
    </row>
    <row r="5" spans="1:21" x14ac:dyDescent="0.25">
      <c r="A5" s="35" t="s">
        <v>40</v>
      </c>
      <c r="B5" s="11">
        <v>43839</v>
      </c>
      <c r="C5" s="36"/>
      <c r="D5" s="37">
        <v>5</v>
      </c>
      <c r="E5" s="37">
        <v>0.5</v>
      </c>
      <c r="F5" s="37"/>
      <c r="G5" s="38" t="s">
        <v>41</v>
      </c>
      <c r="H5" s="35" t="s">
        <v>40</v>
      </c>
      <c r="I5" s="12">
        <v>43909</v>
      </c>
      <c r="J5" s="36" t="s">
        <v>42</v>
      </c>
      <c r="K5" s="37"/>
      <c r="L5" s="37"/>
      <c r="M5" s="37">
        <v>2</v>
      </c>
      <c r="N5" s="38" t="s">
        <v>43</v>
      </c>
      <c r="O5" s="35" t="s">
        <v>40</v>
      </c>
      <c r="P5" s="68">
        <v>43979</v>
      </c>
      <c r="Q5" s="69"/>
      <c r="R5" s="69"/>
      <c r="S5" s="69"/>
      <c r="T5" s="69"/>
      <c r="U5" s="69"/>
    </row>
    <row r="6" spans="1:21" ht="30" x14ac:dyDescent="0.25">
      <c r="A6" s="35" t="s">
        <v>44</v>
      </c>
      <c r="B6" s="11">
        <v>43840</v>
      </c>
      <c r="C6" s="36"/>
      <c r="D6" s="37">
        <v>1</v>
      </c>
      <c r="E6" s="37"/>
      <c r="F6" s="37"/>
      <c r="G6" s="38" t="s">
        <v>45</v>
      </c>
      <c r="H6" s="35" t="s">
        <v>44</v>
      </c>
      <c r="I6" s="12">
        <v>43910</v>
      </c>
      <c r="J6" s="36" t="s">
        <v>46</v>
      </c>
      <c r="K6" s="37"/>
      <c r="L6" s="37"/>
      <c r="M6" s="37">
        <v>3</v>
      </c>
      <c r="N6" s="38" t="s">
        <v>47</v>
      </c>
      <c r="O6" s="35" t="s">
        <v>44</v>
      </c>
      <c r="P6" s="68">
        <v>43980</v>
      </c>
      <c r="Q6" s="69"/>
      <c r="R6" s="69"/>
      <c r="S6" s="69"/>
      <c r="T6" s="69"/>
      <c r="U6" s="69"/>
    </row>
    <row r="7" spans="1:21" ht="30" x14ac:dyDescent="0.25">
      <c r="A7" s="35" t="s">
        <v>48</v>
      </c>
      <c r="B7" s="11">
        <v>43841</v>
      </c>
      <c r="C7" s="36"/>
      <c r="D7" s="37">
        <v>3</v>
      </c>
      <c r="E7" s="37"/>
      <c r="F7" s="37"/>
      <c r="G7" s="38" t="s">
        <v>49</v>
      </c>
      <c r="H7" s="35" t="s">
        <v>48</v>
      </c>
      <c r="I7" s="12">
        <v>43911</v>
      </c>
      <c r="J7" s="36" t="s">
        <v>50</v>
      </c>
      <c r="K7" s="37"/>
      <c r="L7" s="37"/>
      <c r="M7" s="37">
        <v>2.5</v>
      </c>
      <c r="N7" s="38" t="s">
        <v>51</v>
      </c>
      <c r="O7" s="35" t="s">
        <v>48</v>
      </c>
      <c r="P7" s="68">
        <v>43981</v>
      </c>
      <c r="Q7" s="69"/>
      <c r="R7" s="69"/>
      <c r="S7" s="69"/>
      <c r="T7" s="69"/>
      <c r="U7" s="69"/>
    </row>
    <row r="8" spans="1:21" x14ac:dyDescent="0.25">
      <c r="A8" s="35" t="s">
        <v>52</v>
      </c>
      <c r="B8" s="11">
        <v>43842</v>
      </c>
      <c r="C8" s="36"/>
      <c r="D8" s="37">
        <v>2</v>
      </c>
      <c r="E8" s="37"/>
      <c r="F8" s="37"/>
      <c r="G8" s="38" t="s">
        <v>53</v>
      </c>
      <c r="H8" s="35" t="s">
        <v>52</v>
      </c>
      <c r="I8" s="12">
        <v>43912</v>
      </c>
      <c r="J8" s="36"/>
      <c r="K8" s="37"/>
      <c r="L8" s="37"/>
      <c r="M8" s="37"/>
      <c r="N8" s="38"/>
      <c r="O8" s="35" t="s">
        <v>52</v>
      </c>
      <c r="P8" s="68">
        <v>43982</v>
      </c>
      <c r="Q8" s="69"/>
      <c r="R8" s="69"/>
      <c r="S8" s="69"/>
      <c r="T8" s="69"/>
      <c r="U8" s="69"/>
    </row>
    <row r="9" spans="1:21" x14ac:dyDescent="0.25">
      <c r="A9" s="39" t="s">
        <v>54</v>
      </c>
      <c r="B9" s="5" t="s">
        <v>55</v>
      </c>
      <c r="C9" s="38"/>
      <c r="D9" s="37">
        <f>SUM(D3:D8)</f>
        <v>15</v>
      </c>
      <c r="E9" s="37">
        <f>SUM(E2:E8)</f>
        <v>2.5</v>
      </c>
      <c r="F9" s="37">
        <f>SUM(F2:F8)</f>
        <v>1</v>
      </c>
      <c r="G9" s="40">
        <f>SUM(D9:F9)</f>
        <v>18.5</v>
      </c>
      <c r="H9" s="39" t="s">
        <v>56</v>
      </c>
      <c r="I9" s="13" t="s">
        <v>55</v>
      </c>
      <c r="J9" s="38"/>
      <c r="K9" s="37">
        <f>SUM(K2:K8)</f>
        <v>7.5</v>
      </c>
      <c r="L9" s="37">
        <f>SUM(L2:L8)</f>
        <v>0</v>
      </c>
      <c r="M9" s="37">
        <f>SUM(M2:M8)</f>
        <v>9.5</v>
      </c>
      <c r="N9" s="40">
        <f>SUM(K9:M9)</f>
        <v>17</v>
      </c>
      <c r="O9" s="39" t="s">
        <v>213</v>
      </c>
      <c r="P9" s="68" t="s">
        <v>55</v>
      </c>
      <c r="Q9" s="69"/>
      <c r="R9" s="69"/>
      <c r="S9" s="69"/>
      <c r="T9" s="69"/>
      <c r="U9" s="69"/>
    </row>
    <row r="10" spans="1:21" x14ac:dyDescent="0.25">
      <c r="A10" s="35" t="s">
        <v>28</v>
      </c>
      <c r="B10" s="14">
        <v>43843</v>
      </c>
      <c r="C10" s="41"/>
      <c r="D10" s="16">
        <v>4</v>
      </c>
      <c r="E10" s="16"/>
      <c r="F10" s="16"/>
      <c r="G10" s="42" t="s">
        <v>57</v>
      </c>
      <c r="H10" s="35" t="s">
        <v>28</v>
      </c>
      <c r="I10" s="15">
        <v>43913</v>
      </c>
      <c r="J10" s="41"/>
      <c r="K10" s="16"/>
      <c r="L10" s="16"/>
      <c r="M10" s="16"/>
      <c r="N10" s="42"/>
      <c r="O10" s="35" t="s">
        <v>28</v>
      </c>
      <c r="P10" s="43">
        <v>43983</v>
      </c>
      <c r="Q10" s="44"/>
      <c r="R10" s="44"/>
      <c r="S10" s="44"/>
      <c r="T10" s="45"/>
      <c r="U10" s="44"/>
    </row>
    <row r="11" spans="1:21" ht="30" x14ac:dyDescent="0.25">
      <c r="A11" s="35" t="s">
        <v>32</v>
      </c>
      <c r="B11" s="14">
        <v>43844</v>
      </c>
      <c r="C11" s="41"/>
      <c r="D11" s="16">
        <v>1</v>
      </c>
      <c r="E11" s="16"/>
      <c r="F11" s="16"/>
      <c r="G11" s="42" t="s">
        <v>58</v>
      </c>
      <c r="H11" s="35" t="s">
        <v>32</v>
      </c>
      <c r="I11" s="15">
        <v>43914</v>
      </c>
      <c r="J11" s="41" t="s">
        <v>59</v>
      </c>
      <c r="K11" s="16"/>
      <c r="L11" s="16"/>
      <c r="M11" s="16">
        <v>4</v>
      </c>
      <c r="N11" s="42" t="s">
        <v>60</v>
      </c>
      <c r="O11" s="35" t="s">
        <v>32</v>
      </c>
      <c r="P11" s="43">
        <v>43984</v>
      </c>
      <c r="Q11" s="46"/>
      <c r="R11" s="46"/>
      <c r="S11" s="46"/>
      <c r="T11" s="46"/>
      <c r="U11" s="46"/>
    </row>
    <row r="12" spans="1:21" ht="45" x14ac:dyDescent="0.25">
      <c r="A12" s="35" t="s">
        <v>36</v>
      </c>
      <c r="B12" s="14">
        <v>43845</v>
      </c>
      <c r="C12" s="41"/>
      <c r="D12" s="16">
        <v>2</v>
      </c>
      <c r="E12" s="16"/>
      <c r="F12" s="16"/>
      <c r="G12" s="42" t="s">
        <v>61</v>
      </c>
      <c r="H12" s="35" t="s">
        <v>36</v>
      </c>
      <c r="I12" s="15">
        <v>43915</v>
      </c>
      <c r="J12" s="41" t="s">
        <v>62</v>
      </c>
      <c r="K12" s="16"/>
      <c r="L12" s="16"/>
      <c r="M12" s="16">
        <v>4</v>
      </c>
      <c r="N12" s="42" t="s">
        <v>63</v>
      </c>
      <c r="O12" s="35" t="s">
        <v>36</v>
      </c>
      <c r="P12" s="43">
        <v>43985</v>
      </c>
      <c r="Q12" s="46"/>
      <c r="R12" s="46"/>
      <c r="S12" s="46"/>
      <c r="T12" s="46"/>
      <c r="U12" s="46"/>
    </row>
    <row r="13" spans="1:21" x14ac:dyDescent="0.25">
      <c r="A13" s="35" t="s">
        <v>40</v>
      </c>
      <c r="B13" s="14">
        <v>43846</v>
      </c>
      <c r="C13" s="41"/>
      <c r="D13" s="16">
        <v>4</v>
      </c>
      <c r="E13" s="16"/>
      <c r="F13" s="16"/>
      <c r="G13" s="42" t="s">
        <v>64</v>
      </c>
      <c r="H13" s="35" t="s">
        <v>40</v>
      </c>
      <c r="I13" s="15">
        <v>43916</v>
      </c>
      <c r="J13" s="41"/>
      <c r="K13" s="16"/>
      <c r="L13" s="16"/>
      <c r="M13" s="16"/>
      <c r="N13" s="42"/>
      <c r="O13" s="35" t="s">
        <v>40</v>
      </c>
      <c r="P13" s="43">
        <v>43986</v>
      </c>
      <c r="Q13" s="46"/>
      <c r="R13" s="46"/>
      <c r="S13" s="46"/>
      <c r="T13" s="46"/>
      <c r="U13" s="46"/>
    </row>
    <row r="14" spans="1:21" x14ac:dyDescent="0.25">
      <c r="A14" s="35" t="s">
        <v>44</v>
      </c>
      <c r="B14" s="14">
        <v>43847</v>
      </c>
      <c r="C14" s="41"/>
      <c r="D14" s="16"/>
      <c r="E14" s="16"/>
      <c r="F14" s="16"/>
      <c r="G14" s="41"/>
      <c r="H14" s="35" t="s">
        <v>44</v>
      </c>
      <c r="I14" s="15">
        <v>43917</v>
      </c>
      <c r="J14" s="41"/>
      <c r="K14" s="16"/>
      <c r="L14" s="16"/>
      <c r="M14" s="16"/>
      <c r="N14" s="41"/>
      <c r="O14" s="35" t="s">
        <v>44</v>
      </c>
      <c r="P14" s="43">
        <v>43987</v>
      </c>
      <c r="Q14" s="46"/>
      <c r="R14" s="46"/>
      <c r="S14" s="46"/>
      <c r="T14" s="46"/>
      <c r="U14" s="46"/>
    </row>
    <row r="15" spans="1:21" x14ac:dyDescent="0.25">
      <c r="A15" s="35" t="s">
        <v>48</v>
      </c>
      <c r="B15" s="14">
        <v>43848</v>
      </c>
      <c r="C15" s="41"/>
      <c r="D15" s="16"/>
      <c r="E15" s="16"/>
      <c r="F15" s="16"/>
      <c r="G15" s="41"/>
      <c r="H15" s="35" t="s">
        <v>48</v>
      </c>
      <c r="I15" s="15">
        <v>43918</v>
      </c>
      <c r="J15" s="41" t="s">
        <v>65</v>
      </c>
      <c r="K15" s="16"/>
      <c r="L15" s="16"/>
      <c r="M15" s="16">
        <v>2</v>
      </c>
      <c r="N15" s="41" t="s">
        <v>51</v>
      </c>
      <c r="O15" s="35" t="s">
        <v>48</v>
      </c>
      <c r="P15" s="43">
        <v>43988</v>
      </c>
      <c r="Q15" s="46"/>
      <c r="R15" s="46"/>
      <c r="S15" s="46"/>
      <c r="T15" s="46"/>
      <c r="U15" s="46"/>
    </row>
    <row r="16" spans="1:21" x14ac:dyDescent="0.25">
      <c r="A16" s="35" t="s">
        <v>52</v>
      </c>
      <c r="B16" s="14">
        <v>43849</v>
      </c>
      <c r="C16" s="41"/>
      <c r="D16" s="16"/>
      <c r="E16" s="16"/>
      <c r="F16" s="16"/>
      <c r="G16" s="41"/>
      <c r="H16" s="35" t="s">
        <v>52</v>
      </c>
      <c r="I16" s="15">
        <v>43919</v>
      </c>
      <c r="J16" s="41" t="s">
        <v>66</v>
      </c>
      <c r="K16" s="16"/>
      <c r="L16" s="16"/>
      <c r="M16" s="16">
        <v>1.5</v>
      </c>
      <c r="N16" s="41" t="s">
        <v>67</v>
      </c>
      <c r="O16" s="35" t="s">
        <v>52</v>
      </c>
      <c r="P16" s="43">
        <v>43989</v>
      </c>
      <c r="Q16" s="46"/>
      <c r="R16" s="46"/>
      <c r="S16" s="46"/>
      <c r="T16" s="46"/>
      <c r="U16" s="46"/>
    </row>
    <row r="17" spans="1:21" x14ac:dyDescent="0.25">
      <c r="A17" s="39" t="s">
        <v>68</v>
      </c>
      <c r="B17" s="14" t="s">
        <v>55</v>
      </c>
      <c r="C17" s="41"/>
      <c r="D17" s="16">
        <f>SUM(D10:D16)</f>
        <v>11</v>
      </c>
      <c r="E17" s="16">
        <f>SUM(E10:E16)</f>
        <v>0</v>
      </c>
      <c r="F17" s="16">
        <f>SUM(F10:F16)</f>
        <v>0</v>
      </c>
      <c r="G17" s="47">
        <f>SUM(D17:F17)</f>
        <v>11</v>
      </c>
      <c r="H17" s="39" t="s">
        <v>69</v>
      </c>
      <c r="I17" s="15" t="s">
        <v>55</v>
      </c>
      <c r="J17" s="41"/>
      <c r="K17" s="37">
        <f>SUM(K10:K16)</f>
        <v>0</v>
      </c>
      <c r="L17" s="37">
        <f>SUM(L10:L16)</f>
        <v>0</v>
      </c>
      <c r="M17" s="37">
        <f>SUM(M10:M16)</f>
        <v>11.5</v>
      </c>
      <c r="N17" s="40">
        <f>SUM(K17:M17)</f>
        <v>11.5</v>
      </c>
      <c r="O17" s="39" t="s">
        <v>214</v>
      </c>
      <c r="P17" s="48" t="s">
        <v>55</v>
      </c>
      <c r="Q17" s="5"/>
      <c r="R17" s="5"/>
      <c r="S17" s="5"/>
      <c r="T17" s="5"/>
      <c r="U17" s="5"/>
    </row>
    <row r="18" spans="1:21" x14ac:dyDescent="0.25">
      <c r="A18" s="35" t="s">
        <v>28</v>
      </c>
      <c r="B18" s="11">
        <v>43850</v>
      </c>
      <c r="C18" s="36"/>
      <c r="D18" s="37">
        <v>3</v>
      </c>
      <c r="E18" s="37"/>
      <c r="F18" s="37"/>
      <c r="G18" s="38" t="s">
        <v>70</v>
      </c>
      <c r="H18" s="35" t="s">
        <v>28</v>
      </c>
      <c r="I18" s="12">
        <v>43920</v>
      </c>
      <c r="J18" s="36"/>
      <c r="K18" s="37"/>
      <c r="L18" s="37"/>
      <c r="M18" s="37"/>
      <c r="N18" s="38"/>
      <c r="O18" s="35" t="s">
        <v>28</v>
      </c>
      <c r="P18" s="48">
        <v>43990</v>
      </c>
      <c r="Q18" s="5"/>
      <c r="R18" s="5"/>
      <c r="S18" s="5"/>
      <c r="T18" s="5"/>
      <c r="U18" s="5"/>
    </row>
    <row r="19" spans="1:21" ht="30" x14ac:dyDescent="0.25">
      <c r="A19" s="35" t="s">
        <v>32</v>
      </c>
      <c r="B19" s="11">
        <v>43851</v>
      </c>
      <c r="C19" s="36" t="s">
        <v>71</v>
      </c>
      <c r="D19" s="37">
        <v>3.5</v>
      </c>
      <c r="E19" s="37"/>
      <c r="F19" s="37"/>
      <c r="G19" s="38" t="s">
        <v>72</v>
      </c>
      <c r="H19" s="35" t="s">
        <v>32</v>
      </c>
      <c r="I19" s="12">
        <v>43921</v>
      </c>
      <c r="J19" s="36" t="s">
        <v>160</v>
      </c>
      <c r="K19" s="37"/>
      <c r="L19" s="37"/>
      <c r="M19" s="37">
        <v>2</v>
      </c>
      <c r="N19" s="38" t="s">
        <v>159</v>
      </c>
      <c r="O19" s="35" t="s">
        <v>32</v>
      </c>
      <c r="P19" s="48">
        <v>43991</v>
      </c>
      <c r="Q19" s="5"/>
      <c r="R19" s="5"/>
      <c r="S19" s="5"/>
      <c r="T19" s="5"/>
      <c r="U19" s="5"/>
    </row>
    <row r="20" spans="1:21" ht="45" x14ac:dyDescent="0.25">
      <c r="A20" s="35" t="s">
        <v>36</v>
      </c>
      <c r="B20" s="11">
        <v>43852</v>
      </c>
      <c r="C20" s="36" t="s">
        <v>73</v>
      </c>
      <c r="D20" s="37">
        <v>6</v>
      </c>
      <c r="E20" s="37"/>
      <c r="F20" s="37"/>
      <c r="G20" s="38" t="s">
        <v>74</v>
      </c>
      <c r="H20" s="35" t="s">
        <v>36</v>
      </c>
      <c r="I20" s="12">
        <v>43922</v>
      </c>
      <c r="J20" s="36" t="s">
        <v>161</v>
      </c>
      <c r="K20" s="37"/>
      <c r="L20" s="37"/>
      <c r="M20" s="37">
        <v>4.5</v>
      </c>
      <c r="N20" s="38" t="s">
        <v>162</v>
      </c>
      <c r="O20" s="35" t="s">
        <v>36</v>
      </c>
      <c r="P20" s="48">
        <v>43992</v>
      </c>
      <c r="Q20" s="5"/>
      <c r="R20" s="5"/>
      <c r="S20" s="5"/>
      <c r="T20" s="5"/>
      <c r="U20" s="5"/>
    </row>
    <row r="21" spans="1:21" ht="75" x14ac:dyDescent="0.25">
      <c r="A21" s="35" t="s">
        <v>40</v>
      </c>
      <c r="B21" s="11">
        <v>43853</v>
      </c>
      <c r="C21" s="36" t="s">
        <v>75</v>
      </c>
      <c r="D21" s="37"/>
      <c r="E21" s="37">
        <v>5</v>
      </c>
      <c r="F21" s="37"/>
      <c r="G21" s="38" t="s">
        <v>76</v>
      </c>
      <c r="H21" s="35" t="s">
        <v>40</v>
      </c>
      <c r="I21" s="12">
        <v>43923</v>
      </c>
      <c r="J21" s="36" t="s">
        <v>163</v>
      </c>
      <c r="K21" s="37"/>
      <c r="L21" s="37"/>
      <c r="M21" s="37">
        <v>4.5</v>
      </c>
      <c r="N21" s="38" t="s">
        <v>162</v>
      </c>
      <c r="O21" s="35" t="s">
        <v>40</v>
      </c>
      <c r="P21" s="48">
        <v>43993</v>
      </c>
      <c r="Q21" s="5"/>
      <c r="R21" s="5"/>
      <c r="S21" s="5"/>
      <c r="T21" s="5"/>
      <c r="U21" s="5"/>
    </row>
    <row r="22" spans="1:21" x14ac:dyDescent="0.25">
      <c r="A22" s="35" t="s">
        <v>44</v>
      </c>
      <c r="B22" s="11">
        <v>43854</v>
      </c>
      <c r="C22" s="36" t="s">
        <v>77</v>
      </c>
      <c r="D22" s="37"/>
      <c r="E22" s="37"/>
      <c r="F22" s="37"/>
      <c r="G22" s="38"/>
      <c r="H22" s="35" t="s">
        <v>44</v>
      </c>
      <c r="I22" s="12">
        <v>43924</v>
      </c>
      <c r="J22" s="36"/>
      <c r="K22" s="37"/>
      <c r="L22" s="37"/>
      <c r="M22" s="37"/>
      <c r="N22" s="38"/>
      <c r="O22" s="35" t="s">
        <v>44</v>
      </c>
      <c r="P22" s="48">
        <v>43994</v>
      </c>
      <c r="Q22" s="5"/>
      <c r="R22" s="5"/>
      <c r="S22" s="5"/>
      <c r="T22" s="5"/>
      <c r="U22" s="5"/>
    </row>
    <row r="23" spans="1:21" x14ac:dyDescent="0.25">
      <c r="A23" s="35" t="s">
        <v>48</v>
      </c>
      <c r="B23" s="11">
        <v>43855</v>
      </c>
      <c r="C23" s="36"/>
      <c r="D23" s="37"/>
      <c r="E23" s="37"/>
      <c r="F23" s="37"/>
      <c r="G23" s="38"/>
      <c r="H23" s="35" t="s">
        <v>48</v>
      </c>
      <c r="I23" s="12">
        <v>43925</v>
      </c>
      <c r="J23" s="36" t="s">
        <v>164</v>
      </c>
      <c r="K23" s="37"/>
      <c r="L23" s="37"/>
      <c r="M23" s="37">
        <v>1</v>
      </c>
      <c r="N23" s="38" t="s">
        <v>26</v>
      </c>
      <c r="O23" s="35" t="s">
        <v>48</v>
      </c>
      <c r="P23" s="48">
        <v>43995</v>
      </c>
      <c r="Q23" s="5"/>
      <c r="R23" s="5"/>
      <c r="S23" s="5"/>
      <c r="T23" s="5"/>
      <c r="U23" s="5"/>
    </row>
    <row r="24" spans="1:21" ht="30" x14ac:dyDescent="0.25">
      <c r="A24" s="35" t="s">
        <v>52</v>
      </c>
      <c r="B24" s="11">
        <v>43856</v>
      </c>
      <c r="C24" s="36"/>
      <c r="D24" s="37"/>
      <c r="E24" s="37"/>
      <c r="F24" s="37"/>
      <c r="G24" s="38"/>
      <c r="H24" s="35" t="s">
        <v>52</v>
      </c>
      <c r="I24" s="12">
        <v>43926</v>
      </c>
      <c r="J24" s="36" t="s">
        <v>165</v>
      </c>
      <c r="K24" s="37"/>
      <c r="L24" s="37"/>
      <c r="M24" s="37">
        <v>3</v>
      </c>
      <c r="N24" s="38" t="s">
        <v>166</v>
      </c>
      <c r="O24" s="35" t="s">
        <v>52</v>
      </c>
      <c r="P24" s="48">
        <v>43996</v>
      </c>
      <c r="Q24" s="5"/>
      <c r="R24" s="5"/>
      <c r="S24" s="5"/>
      <c r="T24" s="5"/>
      <c r="U24" s="5"/>
    </row>
    <row r="25" spans="1:21" x14ac:dyDescent="0.25">
      <c r="A25" s="39" t="s">
        <v>78</v>
      </c>
      <c r="B25" s="5" t="s">
        <v>55</v>
      </c>
      <c r="C25" s="38"/>
      <c r="D25" s="37">
        <f>SUM(D18:D24)</f>
        <v>12.5</v>
      </c>
      <c r="E25" s="37">
        <f>SUM(E18:E24)</f>
        <v>5</v>
      </c>
      <c r="F25" s="37"/>
      <c r="G25" s="40">
        <f>SUM(D25:F25)</f>
        <v>17.5</v>
      </c>
      <c r="H25" s="39" t="s">
        <v>150</v>
      </c>
      <c r="I25" s="13" t="s">
        <v>55</v>
      </c>
      <c r="J25" s="38"/>
      <c r="K25" s="37">
        <f>SUM(K18:K24)</f>
        <v>0</v>
      </c>
      <c r="L25" s="37">
        <f>SUM(L18:L24)</f>
        <v>0</v>
      </c>
      <c r="M25" s="37">
        <f>SUM(M18:M24)</f>
        <v>15</v>
      </c>
      <c r="N25" s="40">
        <f>SUM(K25:M25)</f>
        <v>15</v>
      </c>
      <c r="O25" s="39" t="s">
        <v>215</v>
      </c>
      <c r="P25" s="48"/>
      <c r="Q25" s="5"/>
      <c r="R25" s="5"/>
      <c r="S25" s="5"/>
      <c r="T25" s="5"/>
      <c r="U25" s="5"/>
    </row>
    <row r="26" spans="1:21" ht="45" x14ac:dyDescent="0.25">
      <c r="A26" s="35" t="s">
        <v>28</v>
      </c>
      <c r="B26" s="14">
        <v>43857</v>
      </c>
      <c r="C26" s="41" t="s">
        <v>79</v>
      </c>
      <c r="D26" s="16"/>
      <c r="E26" s="16">
        <v>1.5</v>
      </c>
      <c r="F26" s="16"/>
      <c r="G26" s="42" t="s">
        <v>76</v>
      </c>
      <c r="H26" s="35" t="s">
        <v>28</v>
      </c>
      <c r="I26" s="15">
        <v>43927</v>
      </c>
      <c r="J26" s="41" t="s">
        <v>167</v>
      </c>
      <c r="K26" s="16"/>
      <c r="L26" s="16">
        <v>1</v>
      </c>
      <c r="M26" s="16">
        <v>2</v>
      </c>
      <c r="N26" s="42" t="s">
        <v>168</v>
      </c>
      <c r="O26" s="35" t="s">
        <v>28</v>
      </c>
      <c r="P26" s="71">
        <v>43997</v>
      </c>
      <c r="Q26" s="46"/>
      <c r="R26" s="46"/>
      <c r="S26" s="46"/>
      <c r="T26" s="46"/>
      <c r="U26" s="46"/>
    </row>
    <row r="27" spans="1:21" ht="30" x14ac:dyDescent="0.25">
      <c r="A27" s="35" t="s">
        <v>32</v>
      </c>
      <c r="B27" s="14">
        <v>43858</v>
      </c>
      <c r="C27" s="41" t="s">
        <v>80</v>
      </c>
      <c r="D27" s="16"/>
      <c r="E27" s="16">
        <v>4.5</v>
      </c>
      <c r="F27" s="16"/>
      <c r="G27" s="42" t="s">
        <v>76</v>
      </c>
      <c r="H27" s="35" t="s">
        <v>32</v>
      </c>
      <c r="I27" s="15">
        <v>43928</v>
      </c>
      <c r="J27" s="41" t="s">
        <v>169</v>
      </c>
      <c r="K27" s="16"/>
      <c r="L27" s="16">
        <v>3</v>
      </c>
      <c r="M27" s="16"/>
      <c r="N27" s="42" t="s">
        <v>170</v>
      </c>
      <c r="O27" s="35" t="s">
        <v>32</v>
      </c>
      <c r="P27" s="71">
        <v>43998</v>
      </c>
      <c r="Q27" s="46"/>
      <c r="R27" s="46"/>
      <c r="S27" s="46"/>
      <c r="T27" s="46"/>
      <c r="U27" s="46"/>
    </row>
    <row r="28" spans="1:21" ht="75" x14ac:dyDescent="0.25">
      <c r="A28" s="35" t="s">
        <v>36</v>
      </c>
      <c r="B28" s="14">
        <v>43859</v>
      </c>
      <c r="C28" s="41"/>
      <c r="D28" s="16"/>
      <c r="E28" s="16"/>
      <c r="F28" s="16"/>
      <c r="G28" s="42"/>
      <c r="H28" s="35" t="s">
        <v>36</v>
      </c>
      <c r="I28" s="15">
        <v>43929</v>
      </c>
      <c r="J28" s="41" t="s">
        <v>172</v>
      </c>
      <c r="K28" s="16"/>
      <c r="L28" s="16">
        <v>3.5</v>
      </c>
      <c r="M28" s="16">
        <v>2.5</v>
      </c>
      <c r="N28" s="42" t="s">
        <v>171</v>
      </c>
      <c r="O28" s="35" t="s">
        <v>36</v>
      </c>
      <c r="P28" s="71">
        <v>43999</v>
      </c>
      <c r="Q28" s="46"/>
      <c r="R28" s="46"/>
      <c r="S28" s="46"/>
      <c r="T28" s="46"/>
      <c r="U28" s="46"/>
    </row>
    <row r="29" spans="1:21" ht="60" x14ac:dyDescent="0.25">
      <c r="A29" s="35" t="s">
        <v>40</v>
      </c>
      <c r="B29" s="14">
        <v>43860</v>
      </c>
      <c r="C29" s="41"/>
      <c r="D29" s="16"/>
      <c r="E29" s="16"/>
      <c r="F29" s="16"/>
      <c r="G29" s="49"/>
      <c r="H29" s="35" t="s">
        <v>40</v>
      </c>
      <c r="I29" s="15">
        <v>43930</v>
      </c>
      <c r="J29" s="41" t="s">
        <v>174</v>
      </c>
      <c r="K29" s="16"/>
      <c r="L29" s="16"/>
      <c r="M29" s="16">
        <v>6</v>
      </c>
      <c r="N29" s="50" t="s">
        <v>173</v>
      </c>
      <c r="O29" s="35" t="s">
        <v>40</v>
      </c>
      <c r="P29" s="71">
        <v>44000</v>
      </c>
      <c r="Q29" s="46"/>
      <c r="R29" s="46"/>
      <c r="S29" s="46"/>
      <c r="T29" s="46"/>
      <c r="U29" s="46"/>
    </row>
    <row r="30" spans="1:21" ht="45" x14ac:dyDescent="0.25">
      <c r="A30" s="35" t="s">
        <v>44</v>
      </c>
      <c r="B30" s="14">
        <v>43861</v>
      </c>
      <c r="C30" s="41"/>
      <c r="D30" s="16"/>
      <c r="E30" s="16"/>
      <c r="F30" s="16"/>
      <c r="G30" s="41"/>
      <c r="H30" s="35" t="s">
        <v>44</v>
      </c>
      <c r="I30" s="15">
        <v>43931</v>
      </c>
      <c r="J30" s="41" t="s">
        <v>176</v>
      </c>
      <c r="K30" s="16"/>
      <c r="L30" s="16"/>
      <c r="M30" s="16">
        <v>6</v>
      </c>
      <c r="N30" s="41" t="s">
        <v>175</v>
      </c>
      <c r="O30" s="35" t="s">
        <v>44</v>
      </c>
      <c r="P30" s="71">
        <v>44001</v>
      </c>
      <c r="Q30" s="46"/>
      <c r="R30" s="46"/>
      <c r="S30" s="46"/>
      <c r="T30" s="46"/>
      <c r="U30" s="46"/>
    </row>
    <row r="31" spans="1:21" ht="30" x14ac:dyDescent="0.25">
      <c r="A31" s="35" t="s">
        <v>48</v>
      </c>
      <c r="B31" s="14">
        <v>43862</v>
      </c>
      <c r="C31" s="41" t="s">
        <v>81</v>
      </c>
      <c r="D31" s="16"/>
      <c r="E31" s="16">
        <v>3</v>
      </c>
      <c r="F31" s="16"/>
      <c r="G31" s="41" t="s">
        <v>76</v>
      </c>
      <c r="H31" s="35" t="s">
        <v>48</v>
      </c>
      <c r="I31" s="15">
        <v>43932</v>
      </c>
      <c r="J31" s="41"/>
      <c r="K31" s="16"/>
      <c r="L31" s="16"/>
      <c r="M31" s="16"/>
      <c r="N31" s="41"/>
      <c r="O31" s="35" t="s">
        <v>48</v>
      </c>
      <c r="P31" s="71">
        <v>44002</v>
      </c>
      <c r="Q31" s="46"/>
      <c r="R31" s="46"/>
      <c r="S31" s="46"/>
      <c r="T31" s="46"/>
      <c r="U31" s="46"/>
    </row>
    <row r="32" spans="1:21" ht="30" x14ac:dyDescent="0.25">
      <c r="A32" s="35" t="s">
        <v>52</v>
      </c>
      <c r="B32" s="14">
        <v>43863</v>
      </c>
      <c r="C32" s="41" t="s">
        <v>82</v>
      </c>
      <c r="D32" s="16"/>
      <c r="E32" s="16">
        <v>3</v>
      </c>
      <c r="F32" s="16"/>
      <c r="G32" s="41" t="s">
        <v>76</v>
      </c>
      <c r="H32" s="35" t="s">
        <v>52</v>
      </c>
      <c r="I32" s="15">
        <v>43933</v>
      </c>
      <c r="J32" s="41"/>
      <c r="K32" s="16"/>
      <c r="L32" s="16"/>
      <c r="M32" s="16"/>
      <c r="N32" s="41"/>
      <c r="O32" s="35" t="s">
        <v>52</v>
      </c>
      <c r="P32" s="71">
        <v>44003</v>
      </c>
      <c r="Q32" s="46"/>
      <c r="R32" s="46"/>
      <c r="S32" s="46"/>
      <c r="T32" s="46"/>
      <c r="U32" s="46"/>
    </row>
    <row r="33" spans="1:21" x14ac:dyDescent="0.25">
      <c r="A33" s="39" t="s">
        <v>83</v>
      </c>
      <c r="B33" s="14" t="s">
        <v>55</v>
      </c>
      <c r="C33" s="41"/>
      <c r="D33" s="16">
        <f>SUM(D26:D32)</f>
        <v>0</v>
      </c>
      <c r="E33" s="16">
        <f>SUM(E26:E32)</f>
        <v>12</v>
      </c>
      <c r="F33" s="16">
        <v>0</v>
      </c>
      <c r="G33" s="47">
        <f>SUM(D33:F33)</f>
        <v>12</v>
      </c>
      <c r="H33" s="39" t="s">
        <v>151</v>
      </c>
      <c r="I33" s="15" t="s">
        <v>55</v>
      </c>
      <c r="J33" s="41"/>
      <c r="K33" s="37">
        <f>SUM(K26:K32)</f>
        <v>0</v>
      </c>
      <c r="L33" s="37">
        <f>SUM(L26:L32)</f>
        <v>7.5</v>
      </c>
      <c r="M33" s="37">
        <f>SUM(M26:M32)</f>
        <v>16.5</v>
      </c>
      <c r="N33" s="40">
        <f>SUM(K33:M33)</f>
        <v>24</v>
      </c>
      <c r="O33" s="39" t="s">
        <v>216</v>
      </c>
      <c r="P33" s="48" t="s">
        <v>55</v>
      </c>
      <c r="Q33" s="5"/>
      <c r="R33" s="5"/>
      <c r="S33" s="5"/>
      <c r="T33" s="5"/>
      <c r="U33" s="5"/>
    </row>
    <row r="34" spans="1:21" ht="45" x14ac:dyDescent="0.25">
      <c r="A34" s="35" t="s">
        <v>28</v>
      </c>
      <c r="B34" s="11">
        <v>43864</v>
      </c>
      <c r="C34" s="36" t="s">
        <v>84</v>
      </c>
      <c r="D34" s="37"/>
      <c r="E34" s="37">
        <v>2</v>
      </c>
      <c r="F34" s="37"/>
      <c r="G34" s="38" t="s">
        <v>76</v>
      </c>
      <c r="H34" s="35" t="s">
        <v>28</v>
      </c>
      <c r="I34" s="12">
        <v>43934</v>
      </c>
      <c r="J34" s="36" t="s">
        <v>178</v>
      </c>
      <c r="K34" s="37"/>
      <c r="L34" s="37"/>
      <c r="M34" s="37">
        <v>5</v>
      </c>
      <c r="N34" s="38" t="s">
        <v>177</v>
      </c>
      <c r="O34" s="35" t="s">
        <v>28</v>
      </c>
      <c r="P34" s="48">
        <v>44004</v>
      </c>
      <c r="Q34" s="5"/>
      <c r="R34" s="5"/>
      <c r="S34" s="5"/>
      <c r="T34" s="5"/>
      <c r="U34" s="5"/>
    </row>
    <row r="35" spans="1:21" ht="45" x14ac:dyDescent="0.25">
      <c r="A35" s="35" t="s">
        <v>32</v>
      </c>
      <c r="B35" s="11">
        <v>43865</v>
      </c>
      <c r="C35" s="36" t="s">
        <v>85</v>
      </c>
      <c r="D35" s="37"/>
      <c r="E35" s="37">
        <v>3</v>
      </c>
      <c r="F35" s="37"/>
      <c r="G35" s="38" t="s">
        <v>76</v>
      </c>
      <c r="H35" s="35" t="s">
        <v>32</v>
      </c>
      <c r="I35" s="12">
        <v>43935</v>
      </c>
      <c r="J35" s="36" t="s">
        <v>179</v>
      </c>
      <c r="K35" s="37"/>
      <c r="L35" s="37">
        <v>1</v>
      </c>
      <c r="M35" s="37">
        <v>2.5</v>
      </c>
      <c r="N35" s="38" t="s">
        <v>177</v>
      </c>
      <c r="O35" s="35" t="s">
        <v>32</v>
      </c>
      <c r="P35" s="48">
        <v>44005</v>
      </c>
      <c r="Q35" s="5"/>
      <c r="R35" s="5"/>
      <c r="S35" s="5"/>
      <c r="T35" s="5"/>
      <c r="U35" s="5"/>
    </row>
    <row r="36" spans="1:21" ht="30" x14ac:dyDescent="0.25">
      <c r="A36" s="35" t="s">
        <v>36</v>
      </c>
      <c r="B36" s="11">
        <v>43866</v>
      </c>
      <c r="C36" s="36" t="s">
        <v>86</v>
      </c>
      <c r="D36" s="37"/>
      <c r="E36" s="37">
        <v>6</v>
      </c>
      <c r="F36" s="37"/>
      <c r="G36" s="38" t="s">
        <v>76</v>
      </c>
      <c r="H36" s="35" t="s">
        <v>36</v>
      </c>
      <c r="I36" s="12">
        <v>43936</v>
      </c>
      <c r="J36" s="36" t="s">
        <v>180</v>
      </c>
      <c r="K36" s="37"/>
      <c r="L36" s="37"/>
      <c r="M36" s="37">
        <v>2</v>
      </c>
      <c r="N36" s="38" t="s">
        <v>177</v>
      </c>
      <c r="O36" s="35" t="s">
        <v>36</v>
      </c>
      <c r="P36" s="48">
        <v>44006</v>
      </c>
      <c r="Q36" s="5"/>
      <c r="R36" s="5"/>
      <c r="S36" s="5"/>
      <c r="T36" s="5"/>
      <c r="U36" s="5"/>
    </row>
    <row r="37" spans="1:21" ht="45" x14ac:dyDescent="0.25">
      <c r="A37" s="35" t="s">
        <v>40</v>
      </c>
      <c r="B37" s="11">
        <v>43867</v>
      </c>
      <c r="C37" s="36" t="s">
        <v>87</v>
      </c>
      <c r="D37" s="37"/>
      <c r="E37" s="37">
        <v>5</v>
      </c>
      <c r="F37" s="37"/>
      <c r="G37" s="38" t="s">
        <v>88</v>
      </c>
      <c r="H37" s="35" t="s">
        <v>40</v>
      </c>
      <c r="I37" s="12">
        <v>43937</v>
      </c>
      <c r="J37" s="36" t="s">
        <v>182</v>
      </c>
      <c r="K37" s="37">
        <v>3.5</v>
      </c>
      <c r="L37" s="37"/>
      <c r="M37" s="37"/>
      <c r="N37" s="38" t="s">
        <v>181</v>
      </c>
      <c r="O37" s="35" t="s">
        <v>40</v>
      </c>
      <c r="P37" s="48">
        <v>44007</v>
      </c>
      <c r="Q37" s="5"/>
      <c r="R37" s="5"/>
      <c r="S37" s="5"/>
      <c r="T37" s="5"/>
      <c r="U37" s="5"/>
    </row>
    <row r="38" spans="1:21" ht="45" x14ac:dyDescent="0.25">
      <c r="A38" s="35" t="s">
        <v>44</v>
      </c>
      <c r="B38" s="11">
        <v>43868</v>
      </c>
      <c r="C38" s="36" t="s">
        <v>89</v>
      </c>
      <c r="D38" s="37"/>
      <c r="E38" s="37">
        <v>1</v>
      </c>
      <c r="F38" s="37"/>
      <c r="G38" s="38" t="s">
        <v>76</v>
      </c>
      <c r="H38" s="35" t="s">
        <v>44</v>
      </c>
      <c r="I38" s="12">
        <v>43938</v>
      </c>
      <c r="J38" s="36" t="s">
        <v>184</v>
      </c>
      <c r="K38" s="37">
        <v>3.5</v>
      </c>
      <c r="L38" s="37"/>
      <c r="M38" s="37"/>
      <c r="N38" s="38" t="s">
        <v>183</v>
      </c>
      <c r="O38" s="35" t="s">
        <v>44</v>
      </c>
      <c r="P38" s="48">
        <v>44008</v>
      </c>
      <c r="Q38" s="5"/>
      <c r="R38" s="5"/>
      <c r="S38" s="5"/>
      <c r="T38" s="5"/>
      <c r="U38" s="5"/>
    </row>
    <row r="39" spans="1:21" ht="30" x14ac:dyDescent="0.25">
      <c r="A39" s="35" t="s">
        <v>48</v>
      </c>
      <c r="B39" s="11">
        <v>43869</v>
      </c>
      <c r="C39" s="36" t="s">
        <v>90</v>
      </c>
      <c r="D39" s="37"/>
      <c r="E39" s="37">
        <v>2</v>
      </c>
      <c r="F39" s="37"/>
      <c r="G39" s="38" t="s">
        <v>76</v>
      </c>
      <c r="H39" s="35" t="s">
        <v>48</v>
      </c>
      <c r="I39" s="12">
        <v>43939</v>
      </c>
      <c r="J39" s="36" t="s">
        <v>186</v>
      </c>
      <c r="K39" s="37">
        <v>2</v>
      </c>
      <c r="L39" s="37"/>
      <c r="M39" s="37"/>
      <c r="N39" s="38" t="s">
        <v>185</v>
      </c>
      <c r="O39" s="35" t="s">
        <v>48</v>
      </c>
      <c r="P39" s="48">
        <v>44009</v>
      </c>
      <c r="Q39" s="5"/>
      <c r="R39" s="5"/>
      <c r="S39" s="5"/>
      <c r="T39" s="5"/>
      <c r="U39" s="5"/>
    </row>
    <row r="40" spans="1:21" x14ac:dyDescent="0.25">
      <c r="A40" s="35" t="s">
        <v>52</v>
      </c>
      <c r="B40" s="11">
        <v>43870</v>
      </c>
      <c r="C40" s="36" t="s">
        <v>91</v>
      </c>
      <c r="D40" s="37"/>
      <c r="E40" s="37">
        <v>3.5</v>
      </c>
      <c r="F40" s="37"/>
      <c r="G40" s="38" t="s">
        <v>76</v>
      </c>
      <c r="H40" s="35" t="s">
        <v>52</v>
      </c>
      <c r="I40" s="12">
        <v>43940</v>
      </c>
      <c r="J40" s="36" t="s">
        <v>187</v>
      </c>
      <c r="K40" s="37">
        <v>1</v>
      </c>
      <c r="L40" s="37"/>
      <c r="M40" s="37"/>
      <c r="N40" s="38" t="s">
        <v>185</v>
      </c>
      <c r="O40" s="35" t="s">
        <v>52</v>
      </c>
      <c r="P40" s="48">
        <v>44010</v>
      </c>
      <c r="Q40" s="5"/>
      <c r="R40" s="5"/>
      <c r="S40" s="5"/>
      <c r="T40" s="5"/>
      <c r="U40" s="5"/>
    </row>
    <row r="41" spans="1:21" x14ac:dyDescent="0.25">
      <c r="A41" s="39" t="s">
        <v>92</v>
      </c>
      <c r="B41" s="5" t="s">
        <v>55</v>
      </c>
      <c r="C41" s="38"/>
      <c r="D41" s="37">
        <f>SUM(D34:D40)</f>
        <v>0</v>
      </c>
      <c r="E41" s="37">
        <f>SUM(E34:E40)</f>
        <v>22.5</v>
      </c>
      <c r="F41" s="37"/>
      <c r="G41" s="40">
        <f>SUM(D41:F41)</f>
        <v>22.5</v>
      </c>
      <c r="H41" s="39" t="s">
        <v>152</v>
      </c>
      <c r="I41" s="13" t="s">
        <v>55</v>
      </c>
      <c r="J41" s="38"/>
      <c r="K41" s="37">
        <f>SUM(K34:K40)</f>
        <v>10</v>
      </c>
      <c r="L41" s="37">
        <f>SUM(L34:L40)</f>
        <v>1</v>
      </c>
      <c r="M41" s="37">
        <f>SUM(M34:M40)</f>
        <v>9.5</v>
      </c>
      <c r="N41" s="40">
        <f>SUM(K41:M41)</f>
        <v>20.5</v>
      </c>
      <c r="O41" s="39" t="s">
        <v>217</v>
      </c>
      <c r="P41" s="48" t="s">
        <v>55</v>
      </c>
      <c r="Q41" s="5"/>
      <c r="R41" s="5"/>
      <c r="S41" s="5"/>
      <c r="T41" s="5"/>
      <c r="U41" s="5"/>
    </row>
    <row r="42" spans="1:21" ht="30" x14ac:dyDescent="0.25">
      <c r="A42" s="35" t="s">
        <v>28</v>
      </c>
      <c r="B42" s="14">
        <v>43871</v>
      </c>
      <c r="C42" s="41" t="s">
        <v>93</v>
      </c>
      <c r="D42" s="16"/>
      <c r="E42" s="16">
        <v>3.5</v>
      </c>
      <c r="F42" s="16"/>
      <c r="G42" s="42" t="s">
        <v>76</v>
      </c>
      <c r="H42" s="35" t="s">
        <v>28</v>
      </c>
      <c r="I42" s="15">
        <v>43941</v>
      </c>
      <c r="J42" s="41" t="s">
        <v>188</v>
      </c>
      <c r="K42" s="16">
        <v>1</v>
      </c>
      <c r="L42" s="16"/>
      <c r="M42" s="16"/>
      <c r="N42" s="42"/>
      <c r="O42" s="35" t="s">
        <v>28</v>
      </c>
      <c r="P42" s="71">
        <v>44011</v>
      </c>
      <c r="Q42" s="46"/>
      <c r="R42" s="46"/>
      <c r="S42" s="46"/>
      <c r="T42" s="46"/>
      <c r="U42" s="46"/>
    </row>
    <row r="43" spans="1:21" ht="30" x14ac:dyDescent="0.25">
      <c r="A43" s="35" t="s">
        <v>32</v>
      </c>
      <c r="B43" s="14">
        <v>43872</v>
      </c>
      <c r="C43" s="41"/>
      <c r="D43" s="16"/>
      <c r="E43" s="16"/>
      <c r="F43" s="16"/>
      <c r="G43" s="42"/>
      <c r="H43" s="35" t="s">
        <v>32</v>
      </c>
      <c r="I43" s="15">
        <v>43942</v>
      </c>
      <c r="J43" s="41" t="s">
        <v>190</v>
      </c>
      <c r="K43" s="16">
        <v>4.5</v>
      </c>
      <c r="L43" s="16"/>
      <c r="M43" s="16"/>
      <c r="N43" s="42" t="s">
        <v>189</v>
      </c>
      <c r="O43" s="35" t="s">
        <v>32</v>
      </c>
      <c r="P43" s="71">
        <v>44012</v>
      </c>
      <c r="Q43" s="46"/>
      <c r="R43" s="46"/>
      <c r="S43" s="46"/>
      <c r="T43" s="46"/>
      <c r="U43" s="46"/>
    </row>
    <row r="44" spans="1:21" ht="30" x14ac:dyDescent="0.25">
      <c r="A44" s="35" t="s">
        <v>36</v>
      </c>
      <c r="B44" s="14">
        <v>43873</v>
      </c>
      <c r="C44" s="41" t="s">
        <v>94</v>
      </c>
      <c r="D44" s="16"/>
      <c r="E44" s="16">
        <v>3</v>
      </c>
      <c r="F44" s="16"/>
      <c r="G44" s="42" t="s">
        <v>76</v>
      </c>
      <c r="H44" s="35" t="s">
        <v>36</v>
      </c>
      <c r="I44" s="15">
        <v>43943</v>
      </c>
      <c r="J44" s="41" t="s">
        <v>191</v>
      </c>
      <c r="K44" s="16">
        <v>1</v>
      </c>
      <c r="L44" s="16"/>
      <c r="M44" s="16"/>
      <c r="N44" s="42" t="s">
        <v>192</v>
      </c>
      <c r="O44" s="35" t="s">
        <v>36</v>
      </c>
      <c r="P44" s="71">
        <v>44013</v>
      </c>
      <c r="Q44" s="46"/>
      <c r="R44" s="46"/>
      <c r="S44" s="46"/>
      <c r="T44" s="46"/>
      <c r="U44" s="46"/>
    </row>
    <row r="45" spans="1:21" ht="30" x14ac:dyDescent="0.25">
      <c r="A45" s="35" t="s">
        <v>40</v>
      </c>
      <c r="B45" s="14">
        <v>43874</v>
      </c>
      <c r="C45" s="41" t="s">
        <v>95</v>
      </c>
      <c r="D45" s="16"/>
      <c r="E45" s="16">
        <v>4.5</v>
      </c>
      <c r="F45" s="16"/>
      <c r="G45" s="42" t="s">
        <v>76</v>
      </c>
      <c r="H45" s="35" t="s">
        <v>40</v>
      </c>
      <c r="I45" s="15">
        <v>43944</v>
      </c>
      <c r="J45" s="41" t="s">
        <v>194</v>
      </c>
      <c r="K45" s="16">
        <v>2</v>
      </c>
      <c r="L45" s="16"/>
      <c r="M45" s="16"/>
      <c r="N45" s="42" t="s">
        <v>193</v>
      </c>
      <c r="O45" s="35" t="s">
        <v>40</v>
      </c>
      <c r="P45" s="71">
        <v>44014</v>
      </c>
      <c r="Q45" s="46"/>
      <c r="R45" s="46"/>
      <c r="S45" s="46"/>
      <c r="T45" s="46"/>
      <c r="U45" s="46"/>
    </row>
    <row r="46" spans="1:21" ht="75" x14ac:dyDescent="0.25">
      <c r="A46" s="35" t="s">
        <v>44</v>
      </c>
      <c r="B46" s="14">
        <v>43875</v>
      </c>
      <c r="C46" s="41"/>
      <c r="D46" s="16"/>
      <c r="E46" s="16"/>
      <c r="F46" s="16"/>
      <c r="G46" s="41"/>
      <c r="H46" s="35" t="s">
        <v>44</v>
      </c>
      <c r="I46" s="15">
        <v>43945</v>
      </c>
      <c r="J46" s="41" t="s">
        <v>196</v>
      </c>
      <c r="K46" s="16">
        <v>6</v>
      </c>
      <c r="L46" s="16"/>
      <c r="M46" s="16"/>
      <c r="N46" s="41" t="s">
        <v>195</v>
      </c>
      <c r="O46" s="35" t="s">
        <v>44</v>
      </c>
      <c r="P46" s="71">
        <v>44015</v>
      </c>
      <c r="Q46" s="46"/>
      <c r="R46" s="46"/>
      <c r="S46" s="46"/>
      <c r="T46" s="46"/>
      <c r="U46" s="46"/>
    </row>
    <row r="47" spans="1:21" ht="30" x14ac:dyDescent="0.25">
      <c r="A47" s="35" t="s">
        <v>48</v>
      </c>
      <c r="B47" s="14">
        <v>43876</v>
      </c>
      <c r="C47" s="41"/>
      <c r="D47" s="16"/>
      <c r="E47" s="16"/>
      <c r="F47" s="16"/>
      <c r="G47" s="41"/>
      <c r="H47" s="35" t="s">
        <v>48</v>
      </c>
      <c r="I47" s="15">
        <v>43946</v>
      </c>
      <c r="J47" s="41" t="s">
        <v>197</v>
      </c>
      <c r="K47" s="16">
        <v>3</v>
      </c>
      <c r="L47" s="16"/>
      <c r="M47" s="16"/>
      <c r="N47" s="41" t="s">
        <v>195</v>
      </c>
      <c r="O47" s="35" t="s">
        <v>48</v>
      </c>
      <c r="P47" s="71">
        <v>44016</v>
      </c>
      <c r="Q47" s="46"/>
      <c r="R47" s="46"/>
      <c r="S47" s="46"/>
      <c r="T47" s="46"/>
      <c r="U47" s="46"/>
    </row>
    <row r="48" spans="1:21" ht="30" x14ac:dyDescent="0.25">
      <c r="A48" s="35" t="s">
        <v>52</v>
      </c>
      <c r="B48" s="14">
        <v>43877</v>
      </c>
      <c r="C48" s="41" t="s">
        <v>96</v>
      </c>
      <c r="D48" s="16"/>
      <c r="E48" s="16">
        <v>2.5</v>
      </c>
      <c r="F48" s="16"/>
      <c r="G48" s="41" t="s">
        <v>76</v>
      </c>
      <c r="H48" s="35" t="s">
        <v>52</v>
      </c>
      <c r="I48" s="15">
        <v>43947</v>
      </c>
      <c r="J48" s="41" t="s">
        <v>198</v>
      </c>
      <c r="K48" s="16">
        <v>1</v>
      </c>
      <c r="L48" s="16"/>
      <c r="M48" s="16"/>
      <c r="N48" s="41" t="s">
        <v>195</v>
      </c>
      <c r="O48" s="35" t="s">
        <v>52</v>
      </c>
      <c r="P48" s="71">
        <v>44017</v>
      </c>
      <c r="Q48" s="46"/>
      <c r="R48" s="46"/>
      <c r="S48" s="46"/>
      <c r="T48" s="46"/>
      <c r="U48" s="46"/>
    </row>
    <row r="49" spans="1:21" x14ac:dyDescent="0.25">
      <c r="A49" s="39" t="s">
        <v>97</v>
      </c>
      <c r="B49" s="14" t="s">
        <v>55</v>
      </c>
      <c r="C49" s="41"/>
      <c r="D49" s="16"/>
      <c r="E49" s="16">
        <f>SUM(E42:E48)</f>
        <v>13.5</v>
      </c>
      <c r="F49" s="16"/>
      <c r="G49" s="47">
        <f>SUM(D49,E49,F49)</f>
        <v>13.5</v>
      </c>
      <c r="H49" s="39" t="s">
        <v>153</v>
      </c>
      <c r="I49" s="15" t="s">
        <v>55</v>
      </c>
      <c r="J49" s="41"/>
      <c r="K49" s="37">
        <f>SUM(K42:K48)</f>
        <v>18.5</v>
      </c>
      <c r="L49" s="37">
        <f>SUM(L42:L48)</f>
        <v>0</v>
      </c>
      <c r="M49" s="37">
        <f>SUM(M42:M48)</f>
        <v>0</v>
      </c>
      <c r="N49" s="40">
        <f>SUM(K49:M49)</f>
        <v>18.5</v>
      </c>
      <c r="O49" s="39" t="s">
        <v>218</v>
      </c>
      <c r="P49" s="71" t="s">
        <v>55</v>
      </c>
      <c r="Q49" s="46"/>
      <c r="R49" s="46"/>
      <c r="S49" s="46"/>
      <c r="T49" s="46"/>
      <c r="U49" s="46"/>
    </row>
    <row r="50" spans="1:21" ht="45" x14ac:dyDescent="0.25">
      <c r="A50" s="35" t="s">
        <v>28</v>
      </c>
      <c r="B50" s="11">
        <v>43878</v>
      </c>
      <c r="C50" s="36" t="s">
        <v>98</v>
      </c>
      <c r="D50" s="37"/>
      <c r="E50" s="37">
        <v>2</v>
      </c>
      <c r="F50" s="37"/>
      <c r="G50" s="38" t="s">
        <v>99</v>
      </c>
      <c r="H50" s="35" t="s">
        <v>28</v>
      </c>
      <c r="I50" s="12">
        <v>43948</v>
      </c>
      <c r="J50" s="36" t="s">
        <v>200</v>
      </c>
      <c r="K50" s="37">
        <v>6</v>
      </c>
      <c r="L50" s="37"/>
      <c r="M50" s="37"/>
      <c r="N50" s="38" t="s">
        <v>199</v>
      </c>
      <c r="O50" s="35" t="s">
        <v>28</v>
      </c>
      <c r="P50" s="48">
        <v>44018</v>
      </c>
      <c r="Q50" s="5"/>
      <c r="R50" s="5"/>
      <c r="S50" s="5"/>
      <c r="T50" s="5"/>
      <c r="U50" s="5"/>
    </row>
    <row r="51" spans="1:21" ht="45" x14ac:dyDescent="0.25">
      <c r="A51" s="35" t="s">
        <v>32</v>
      </c>
      <c r="B51" s="11">
        <v>43879</v>
      </c>
      <c r="C51" s="36" t="s">
        <v>100</v>
      </c>
      <c r="D51" s="37"/>
      <c r="E51" s="37">
        <v>5</v>
      </c>
      <c r="F51" s="37"/>
      <c r="G51" s="38" t="s">
        <v>101</v>
      </c>
      <c r="H51" s="35" t="s">
        <v>32</v>
      </c>
      <c r="I51" s="12">
        <v>43949</v>
      </c>
      <c r="J51" s="36" t="s">
        <v>202</v>
      </c>
      <c r="K51" s="37">
        <v>5.75</v>
      </c>
      <c r="L51" s="37"/>
      <c r="M51" s="37"/>
      <c r="N51" s="38" t="s">
        <v>201</v>
      </c>
      <c r="O51" s="35" t="s">
        <v>32</v>
      </c>
      <c r="P51" s="48">
        <v>44019</v>
      </c>
      <c r="Q51" s="5"/>
      <c r="R51" s="5"/>
      <c r="S51" s="5"/>
      <c r="T51" s="5"/>
      <c r="U51" s="5"/>
    </row>
    <row r="52" spans="1:21" ht="45" x14ac:dyDescent="0.25">
      <c r="A52" s="35" t="s">
        <v>36</v>
      </c>
      <c r="B52" s="11">
        <v>43880</v>
      </c>
      <c r="C52" s="36" t="s">
        <v>102</v>
      </c>
      <c r="D52" s="37"/>
      <c r="E52" s="37">
        <v>4.5</v>
      </c>
      <c r="F52" s="37"/>
      <c r="G52" s="38" t="s">
        <v>103</v>
      </c>
      <c r="H52" s="35" t="s">
        <v>36</v>
      </c>
      <c r="I52" s="12">
        <v>43950</v>
      </c>
      <c r="J52" s="36" t="s">
        <v>204</v>
      </c>
      <c r="K52" s="37">
        <v>6</v>
      </c>
      <c r="L52" s="37"/>
      <c r="M52" s="37"/>
      <c r="N52" s="38" t="s">
        <v>203</v>
      </c>
      <c r="O52" s="35" t="s">
        <v>36</v>
      </c>
      <c r="P52" s="48">
        <v>44020</v>
      </c>
      <c r="Q52" s="5"/>
      <c r="R52" s="5"/>
      <c r="S52" s="5"/>
      <c r="T52" s="5"/>
      <c r="U52" s="5"/>
    </row>
    <row r="53" spans="1:21" ht="45" x14ac:dyDescent="0.25">
      <c r="A53" s="35" t="s">
        <v>40</v>
      </c>
      <c r="B53" s="11">
        <v>43881</v>
      </c>
      <c r="C53" s="51" t="s">
        <v>104</v>
      </c>
      <c r="D53" s="37"/>
      <c r="E53" s="37">
        <v>3</v>
      </c>
      <c r="F53" s="37"/>
      <c r="G53" s="38" t="s">
        <v>105</v>
      </c>
      <c r="H53" s="35" t="s">
        <v>40</v>
      </c>
      <c r="I53" s="12">
        <v>43951</v>
      </c>
      <c r="J53" s="51" t="s">
        <v>206</v>
      </c>
      <c r="K53" s="37">
        <v>4.25</v>
      </c>
      <c r="L53" s="37"/>
      <c r="M53" s="37"/>
      <c r="N53" s="38" t="s">
        <v>205</v>
      </c>
      <c r="O53" s="35" t="s">
        <v>40</v>
      </c>
      <c r="P53" s="48">
        <v>44021</v>
      </c>
      <c r="Q53" s="5"/>
      <c r="R53" s="5"/>
      <c r="S53" s="5"/>
      <c r="T53" s="5"/>
      <c r="U53" s="5"/>
    </row>
    <row r="54" spans="1:21" ht="30" x14ac:dyDescent="0.25">
      <c r="A54" s="35" t="s">
        <v>44</v>
      </c>
      <c r="B54" s="11">
        <v>43882</v>
      </c>
      <c r="C54" s="51" t="s">
        <v>106</v>
      </c>
      <c r="D54" s="37"/>
      <c r="E54" s="37">
        <v>5</v>
      </c>
      <c r="F54" s="37"/>
      <c r="G54" s="38" t="s">
        <v>107</v>
      </c>
      <c r="H54" s="35" t="s">
        <v>44</v>
      </c>
      <c r="I54" s="12">
        <v>43952</v>
      </c>
      <c r="J54" s="51" t="s">
        <v>207</v>
      </c>
      <c r="K54" s="37">
        <v>1</v>
      </c>
      <c r="L54" s="37"/>
      <c r="M54" s="37"/>
      <c r="N54" s="38" t="s">
        <v>205</v>
      </c>
      <c r="O54" s="35" t="s">
        <v>44</v>
      </c>
      <c r="P54" s="48">
        <v>44022</v>
      </c>
      <c r="Q54" s="5"/>
      <c r="R54" s="5"/>
      <c r="S54" s="5"/>
      <c r="T54" s="5"/>
      <c r="U54" s="5"/>
    </row>
    <row r="55" spans="1:21" x14ac:dyDescent="0.25">
      <c r="A55" s="35" t="s">
        <v>48</v>
      </c>
      <c r="B55" s="17">
        <v>43883</v>
      </c>
      <c r="C55" s="52" t="s">
        <v>108</v>
      </c>
      <c r="D55" s="53">
        <v>1</v>
      </c>
      <c r="E55" s="53"/>
      <c r="F55" s="53"/>
      <c r="G55" s="54" t="s">
        <v>109</v>
      </c>
      <c r="H55" s="35" t="s">
        <v>48</v>
      </c>
      <c r="I55" s="12">
        <v>43953</v>
      </c>
      <c r="J55" s="52"/>
      <c r="K55" s="53"/>
      <c r="L55" s="53"/>
      <c r="M55" s="53"/>
      <c r="N55" s="54"/>
      <c r="O55" s="35" t="s">
        <v>48</v>
      </c>
      <c r="P55" s="48">
        <v>44023</v>
      </c>
      <c r="Q55" s="5"/>
      <c r="R55" s="5"/>
      <c r="S55" s="5"/>
      <c r="T55" s="5"/>
      <c r="U55" s="5"/>
    </row>
    <row r="56" spans="1:21" x14ac:dyDescent="0.25">
      <c r="A56" s="35" t="s">
        <v>52</v>
      </c>
      <c r="B56" s="11">
        <v>43884</v>
      </c>
      <c r="C56" s="36"/>
      <c r="D56" s="37"/>
      <c r="E56" s="37"/>
      <c r="F56" s="37"/>
      <c r="G56" s="38"/>
      <c r="H56" s="35" t="s">
        <v>52</v>
      </c>
      <c r="I56" s="12">
        <v>43954</v>
      </c>
      <c r="J56" s="36" t="s">
        <v>208</v>
      </c>
      <c r="K56" s="37">
        <v>1.5</v>
      </c>
      <c r="L56" s="37"/>
      <c r="M56" s="37"/>
      <c r="N56" s="38" t="s">
        <v>205</v>
      </c>
      <c r="O56" s="35" t="s">
        <v>52</v>
      </c>
      <c r="P56" s="48">
        <v>44024</v>
      </c>
      <c r="Q56" s="5"/>
      <c r="R56" s="5"/>
      <c r="S56" s="5"/>
      <c r="T56" s="5"/>
      <c r="U56" s="5"/>
    </row>
    <row r="57" spans="1:21" x14ac:dyDescent="0.25">
      <c r="A57" s="39" t="s">
        <v>110</v>
      </c>
      <c r="B57" s="5" t="s">
        <v>55</v>
      </c>
      <c r="C57" s="38"/>
      <c r="D57" s="37">
        <f>SUM(D50:D56)</f>
        <v>1</v>
      </c>
      <c r="E57" s="37">
        <f>SUM(E50:E56)</f>
        <v>19.5</v>
      </c>
      <c r="F57" s="37"/>
      <c r="G57" s="40">
        <f>SUM(D57:F57)</f>
        <v>20.5</v>
      </c>
      <c r="H57" s="39" t="s">
        <v>154</v>
      </c>
      <c r="I57" s="13" t="s">
        <v>55</v>
      </c>
      <c r="J57" s="38"/>
      <c r="K57" s="37">
        <f>SUM(K50:K56)</f>
        <v>24.5</v>
      </c>
      <c r="L57" s="37">
        <f>SUM(L50:L56)</f>
        <v>0</v>
      </c>
      <c r="M57" s="37">
        <f>SUM(M50:M56)</f>
        <v>0</v>
      </c>
      <c r="N57" s="40">
        <f>SUM(K57:M57)</f>
        <v>24.5</v>
      </c>
      <c r="O57" s="39" t="s">
        <v>219</v>
      </c>
      <c r="P57" s="48" t="s">
        <v>55</v>
      </c>
      <c r="Q57" s="5"/>
      <c r="R57" s="5"/>
      <c r="S57" s="5"/>
      <c r="T57" s="5"/>
      <c r="U57" s="5"/>
    </row>
    <row r="58" spans="1:21" ht="45" x14ac:dyDescent="0.25">
      <c r="A58" s="35" t="s">
        <v>28</v>
      </c>
      <c r="B58" s="14">
        <v>43885</v>
      </c>
      <c r="C58" s="41" t="s">
        <v>111</v>
      </c>
      <c r="D58" s="16">
        <v>1.5</v>
      </c>
      <c r="E58" s="16"/>
      <c r="F58" s="16">
        <v>1.5</v>
      </c>
      <c r="G58" s="42" t="s">
        <v>112</v>
      </c>
      <c r="H58" s="35" t="s">
        <v>28</v>
      </c>
      <c r="I58" s="15">
        <v>43955</v>
      </c>
      <c r="J58" s="41" t="s">
        <v>210</v>
      </c>
      <c r="K58" s="16">
        <v>4</v>
      </c>
      <c r="L58" s="16"/>
      <c r="M58" s="16"/>
      <c r="N58" s="42" t="s">
        <v>209</v>
      </c>
      <c r="O58" s="35" t="s">
        <v>28</v>
      </c>
      <c r="P58" s="71">
        <v>44025</v>
      </c>
      <c r="Q58" s="46"/>
      <c r="R58" s="46"/>
      <c r="S58" s="46"/>
      <c r="T58" s="46"/>
      <c r="U58" s="46"/>
    </row>
    <row r="59" spans="1:21" ht="45" x14ac:dyDescent="0.25">
      <c r="A59" s="35" t="s">
        <v>32</v>
      </c>
      <c r="B59" s="14">
        <v>43886</v>
      </c>
      <c r="C59" s="41"/>
      <c r="D59" s="16"/>
      <c r="E59" s="16">
        <v>0.5</v>
      </c>
      <c r="F59" s="16"/>
      <c r="G59" s="42"/>
      <c r="H59" s="35" t="s">
        <v>32</v>
      </c>
      <c r="I59" s="15">
        <v>43956</v>
      </c>
      <c r="J59" s="41" t="s">
        <v>212</v>
      </c>
      <c r="K59" s="16">
        <v>3.5</v>
      </c>
      <c r="L59" s="16"/>
      <c r="M59" s="16"/>
      <c r="N59" s="42" t="s">
        <v>211</v>
      </c>
      <c r="O59" s="35" t="s">
        <v>32</v>
      </c>
      <c r="P59" s="71">
        <v>44026</v>
      </c>
      <c r="Q59" s="46"/>
      <c r="R59" s="46"/>
      <c r="S59" s="46"/>
      <c r="T59" s="46"/>
      <c r="U59" s="46"/>
    </row>
    <row r="60" spans="1:21" ht="45" x14ac:dyDescent="0.25">
      <c r="A60" s="35" t="s">
        <v>36</v>
      </c>
      <c r="B60" s="14">
        <v>43887</v>
      </c>
      <c r="C60" s="41"/>
      <c r="D60" s="16">
        <v>1</v>
      </c>
      <c r="E60" s="16">
        <v>0.5</v>
      </c>
      <c r="F60" s="16"/>
      <c r="G60" s="42" t="s">
        <v>113</v>
      </c>
      <c r="H60" s="35" t="s">
        <v>36</v>
      </c>
      <c r="I60" s="15">
        <v>43957</v>
      </c>
      <c r="J60" s="41" t="s">
        <v>220</v>
      </c>
      <c r="K60" s="16">
        <v>3.5</v>
      </c>
      <c r="L60" s="16"/>
      <c r="M60" s="16"/>
      <c r="N60" s="42" t="s">
        <v>211</v>
      </c>
      <c r="O60" s="35" t="s">
        <v>36</v>
      </c>
      <c r="P60" s="71">
        <v>44027</v>
      </c>
      <c r="Q60" s="46"/>
      <c r="R60" s="46"/>
      <c r="S60" s="46"/>
      <c r="T60" s="46"/>
      <c r="U60" s="46"/>
    </row>
    <row r="61" spans="1:21" ht="45" x14ac:dyDescent="0.25">
      <c r="A61" s="35" t="s">
        <v>40</v>
      </c>
      <c r="B61" s="14">
        <v>43888</v>
      </c>
      <c r="C61" s="41" t="s">
        <v>114</v>
      </c>
      <c r="D61" s="16">
        <v>3.5</v>
      </c>
      <c r="E61" s="16">
        <v>0.5</v>
      </c>
      <c r="F61" s="16"/>
      <c r="G61" s="49" t="s">
        <v>115</v>
      </c>
      <c r="H61" s="35" t="s">
        <v>40</v>
      </c>
      <c r="I61" s="15">
        <v>43958</v>
      </c>
      <c r="J61" s="41" t="s">
        <v>221</v>
      </c>
      <c r="K61" s="16">
        <v>6</v>
      </c>
      <c r="L61" s="16"/>
      <c r="M61" s="16"/>
      <c r="N61" s="42" t="s">
        <v>211</v>
      </c>
      <c r="O61" s="35" t="s">
        <v>40</v>
      </c>
      <c r="P61" s="71">
        <v>44028</v>
      </c>
      <c r="Q61" s="46"/>
      <c r="R61" s="46"/>
      <c r="S61" s="46"/>
      <c r="T61" s="46"/>
      <c r="U61" s="46"/>
    </row>
    <row r="62" spans="1:21" ht="30" x14ac:dyDescent="0.25">
      <c r="A62" s="35" t="s">
        <v>44</v>
      </c>
      <c r="B62" s="14">
        <v>43889</v>
      </c>
      <c r="C62" s="41"/>
      <c r="D62" s="16"/>
      <c r="E62" s="16"/>
      <c r="F62" s="16"/>
      <c r="G62" s="41"/>
      <c r="H62" s="35" t="s">
        <v>44</v>
      </c>
      <c r="I62" s="15">
        <v>43959</v>
      </c>
      <c r="J62" s="41" t="s">
        <v>223</v>
      </c>
      <c r="K62" s="16">
        <v>4</v>
      </c>
      <c r="L62" s="16"/>
      <c r="M62" s="16"/>
      <c r="N62" s="41" t="s">
        <v>222</v>
      </c>
      <c r="O62" s="35" t="s">
        <v>44</v>
      </c>
      <c r="P62" s="71">
        <v>44029</v>
      </c>
      <c r="Q62" s="46"/>
      <c r="R62" s="46"/>
      <c r="S62" s="46"/>
      <c r="T62" s="46"/>
      <c r="U62" s="46"/>
    </row>
    <row r="63" spans="1:21" x14ac:dyDescent="0.25">
      <c r="A63" s="35" t="s">
        <v>48</v>
      </c>
      <c r="B63" s="14">
        <v>43890</v>
      </c>
      <c r="C63" s="41"/>
      <c r="D63" s="16"/>
      <c r="E63" s="16"/>
      <c r="F63" s="16"/>
      <c r="G63" s="41"/>
      <c r="H63" s="35" t="s">
        <v>48</v>
      </c>
      <c r="I63" s="15">
        <v>43960</v>
      </c>
      <c r="J63" s="41" t="s">
        <v>225</v>
      </c>
      <c r="K63" s="16">
        <v>1.5</v>
      </c>
      <c r="L63" s="16"/>
      <c r="M63" s="16"/>
      <c r="N63" s="41" t="s">
        <v>224</v>
      </c>
      <c r="O63" s="35" t="s">
        <v>48</v>
      </c>
      <c r="P63" s="71">
        <v>44030</v>
      </c>
      <c r="Q63" s="46"/>
      <c r="R63" s="46"/>
      <c r="S63" s="46"/>
      <c r="T63" s="46"/>
      <c r="U63" s="46"/>
    </row>
    <row r="64" spans="1:21" ht="30" x14ac:dyDescent="0.25">
      <c r="A64" s="35" t="s">
        <v>52</v>
      </c>
      <c r="B64" s="14">
        <v>43891</v>
      </c>
      <c r="C64" s="41" t="s">
        <v>116</v>
      </c>
      <c r="D64" s="16">
        <v>3</v>
      </c>
      <c r="E64" s="16"/>
      <c r="F64" s="16"/>
      <c r="G64" s="41" t="s">
        <v>117</v>
      </c>
      <c r="H64" s="35" t="s">
        <v>52</v>
      </c>
      <c r="I64" s="15">
        <v>43961</v>
      </c>
      <c r="J64" s="41" t="s">
        <v>227</v>
      </c>
      <c r="K64" s="16">
        <v>2.5</v>
      </c>
      <c r="L64" s="16"/>
      <c r="M64" s="16"/>
      <c r="N64" s="41" t="s">
        <v>226</v>
      </c>
      <c r="O64" s="35" t="s">
        <v>52</v>
      </c>
      <c r="P64" s="71">
        <v>44031</v>
      </c>
      <c r="Q64" s="46"/>
      <c r="R64" s="46"/>
      <c r="S64" s="46"/>
      <c r="T64" s="46"/>
      <c r="U64" s="46"/>
    </row>
    <row r="65" spans="1:21" x14ac:dyDescent="0.25">
      <c r="A65" s="39" t="s">
        <v>118</v>
      </c>
      <c r="B65" s="18" t="s">
        <v>55</v>
      </c>
      <c r="C65" s="55"/>
      <c r="D65" s="56">
        <f>SUM(D58:D64)</f>
        <v>9</v>
      </c>
      <c r="E65" s="56">
        <f>SUM(E58:E64)</f>
        <v>1.5</v>
      </c>
      <c r="F65" s="56">
        <f>SUM(F58:F64)</f>
        <v>1.5</v>
      </c>
      <c r="G65" s="57">
        <f>SUM(D65:F65)</f>
        <v>12</v>
      </c>
      <c r="H65" s="39" t="s">
        <v>155</v>
      </c>
      <c r="I65" s="19" t="s">
        <v>55</v>
      </c>
      <c r="J65" s="55"/>
      <c r="K65" s="37">
        <f>SUM(K58:K64)</f>
        <v>25</v>
      </c>
      <c r="L65" s="37">
        <f>SUM(L58:L64)</f>
        <v>0</v>
      </c>
      <c r="M65" s="37">
        <f>SUM(M58:M64)</f>
        <v>0</v>
      </c>
      <c r="N65" s="40">
        <f>SUM(K65:M65)</f>
        <v>25</v>
      </c>
      <c r="O65" s="39"/>
      <c r="P65" s="71"/>
      <c r="Q65" s="46"/>
      <c r="R65" s="46"/>
      <c r="S65" s="46"/>
      <c r="T65" s="46"/>
      <c r="U65" s="46"/>
    </row>
    <row r="66" spans="1:21" ht="45" x14ac:dyDescent="0.25">
      <c r="A66" s="35" t="s">
        <v>28</v>
      </c>
      <c r="B66" s="11">
        <v>43892</v>
      </c>
      <c r="C66" s="36" t="s">
        <v>119</v>
      </c>
      <c r="D66" s="37">
        <v>4.5</v>
      </c>
      <c r="E66" s="37"/>
      <c r="F66" s="37"/>
      <c r="G66" s="38" t="s">
        <v>120</v>
      </c>
      <c r="H66" s="35" t="s">
        <v>28</v>
      </c>
      <c r="I66" s="12">
        <v>43962</v>
      </c>
      <c r="J66" s="36" t="s">
        <v>229</v>
      </c>
      <c r="K66" s="37">
        <v>4.5</v>
      </c>
      <c r="L66" s="37"/>
      <c r="M66" s="37"/>
      <c r="N66" s="38" t="s">
        <v>228</v>
      </c>
      <c r="O66" s="72"/>
      <c r="P66" s="73"/>
      <c r="Q66" s="74"/>
      <c r="R66" s="74"/>
      <c r="S66" s="74"/>
      <c r="T66" s="74"/>
      <c r="U66" s="74"/>
    </row>
    <row r="67" spans="1:21" ht="45" x14ac:dyDescent="0.25">
      <c r="A67" s="35" t="s">
        <v>32</v>
      </c>
      <c r="B67" s="11">
        <v>43893</v>
      </c>
      <c r="C67" s="36" t="s">
        <v>121</v>
      </c>
      <c r="D67" s="37">
        <v>4.5</v>
      </c>
      <c r="E67" s="37"/>
      <c r="F67" s="37"/>
      <c r="G67" s="38" t="s">
        <v>122</v>
      </c>
      <c r="H67" s="35" t="s">
        <v>32</v>
      </c>
      <c r="I67" s="12">
        <v>43963</v>
      </c>
      <c r="J67" s="36" t="s">
        <v>231</v>
      </c>
      <c r="K67" s="37">
        <v>6.5</v>
      </c>
      <c r="L67" s="37"/>
      <c r="M67" s="37"/>
      <c r="N67" s="38" t="s">
        <v>230</v>
      </c>
      <c r="O67" s="72"/>
      <c r="P67" s="73"/>
      <c r="Q67" s="74"/>
      <c r="R67" s="74"/>
      <c r="S67" s="74"/>
      <c r="T67" s="74"/>
      <c r="U67" s="74"/>
    </row>
    <row r="68" spans="1:21" ht="30" x14ac:dyDescent="0.25">
      <c r="A68" s="35" t="s">
        <v>36</v>
      </c>
      <c r="B68" s="11">
        <v>43894</v>
      </c>
      <c r="C68" s="36" t="s">
        <v>123</v>
      </c>
      <c r="D68" s="37">
        <v>4</v>
      </c>
      <c r="E68" s="37"/>
      <c r="F68" s="37"/>
      <c r="G68" s="38" t="s">
        <v>124</v>
      </c>
      <c r="H68" s="35" t="s">
        <v>36</v>
      </c>
      <c r="I68" s="12">
        <v>43964</v>
      </c>
      <c r="J68" s="36" t="s">
        <v>233</v>
      </c>
      <c r="K68" s="37">
        <v>1.5</v>
      </c>
      <c r="L68" s="37"/>
      <c r="M68" s="37"/>
      <c r="N68" s="38" t="s">
        <v>232</v>
      </c>
      <c r="O68" s="72"/>
      <c r="P68" s="73"/>
      <c r="Q68" s="74"/>
      <c r="R68" s="74"/>
      <c r="S68" s="74"/>
      <c r="T68" s="74"/>
      <c r="U68" s="74"/>
    </row>
    <row r="69" spans="1:21" ht="45" x14ac:dyDescent="0.25">
      <c r="A69" s="35" t="s">
        <v>40</v>
      </c>
      <c r="B69" s="11">
        <v>43895</v>
      </c>
      <c r="C69" s="36" t="s">
        <v>125</v>
      </c>
      <c r="D69" s="37">
        <v>5</v>
      </c>
      <c r="E69" s="37"/>
      <c r="F69" s="37"/>
      <c r="G69" s="38" t="s">
        <v>126</v>
      </c>
      <c r="H69" s="35" t="s">
        <v>40</v>
      </c>
      <c r="I69" s="12">
        <v>43965</v>
      </c>
      <c r="J69" s="36" t="s">
        <v>238</v>
      </c>
      <c r="K69" s="37">
        <v>6.5</v>
      </c>
      <c r="L69" s="37"/>
      <c r="M69" s="37"/>
      <c r="N69" s="38" t="s">
        <v>237</v>
      </c>
      <c r="O69" s="72"/>
      <c r="P69" s="73"/>
      <c r="Q69" s="74"/>
      <c r="R69" s="74"/>
      <c r="S69" s="74"/>
      <c r="T69" s="74"/>
      <c r="U69" s="74"/>
    </row>
    <row r="70" spans="1:21" ht="30" x14ac:dyDescent="0.25">
      <c r="A70" s="35" t="s">
        <v>44</v>
      </c>
      <c r="B70" s="11">
        <v>43896</v>
      </c>
      <c r="C70" s="36" t="s">
        <v>127</v>
      </c>
      <c r="D70" s="37">
        <v>1</v>
      </c>
      <c r="E70" s="37"/>
      <c r="F70" s="37"/>
      <c r="G70" s="38" t="s">
        <v>128</v>
      </c>
      <c r="H70" s="35" t="s">
        <v>44</v>
      </c>
      <c r="I70" s="12">
        <v>43966</v>
      </c>
      <c r="J70" s="36" t="s">
        <v>239</v>
      </c>
      <c r="K70" s="37">
        <v>4.5</v>
      </c>
      <c r="L70" s="37"/>
      <c r="M70" s="37"/>
      <c r="N70" s="38" t="s">
        <v>230</v>
      </c>
      <c r="O70" s="72"/>
      <c r="P70" s="73"/>
      <c r="Q70" s="74"/>
      <c r="R70" s="74"/>
      <c r="S70" s="74"/>
      <c r="T70" s="74"/>
      <c r="U70" s="74"/>
    </row>
    <row r="71" spans="1:21" ht="60" x14ac:dyDescent="0.25">
      <c r="A71" s="35" t="s">
        <v>48</v>
      </c>
      <c r="B71" s="11">
        <v>43897</v>
      </c>
      <c r="C71" s="38" t="s">
        <v>129</v>
      </c>
      <c r="D71" s="37">
        <v>1.5</v>
      </c>
      <c r="E71" s="37"/>
      <c r="F71" s="37"/>
      <c r="G71" s="38" t="s">
        <v>130</v>
      </c>
      <c r="H71" s="35" t="s">
        <v>48</v>
      </c>
      <c r="I71" s="12">
        <v>43967</v>
      </c>
      <c r="J71" s="38" t="s">
        <v>240</v>
      </c>
      <c r="K71" s="37">
        <v>7.5</v>
      </c>
      <c r="L71" s="37"/>
      <c r="M71" s="37"/>
      <c r="N71" s="38" t="s">
        <v>242</v>
      </c>
      <c r="O71" s="72"/>
      <c r="P71" s="73"/>
      <c r="Q71" s="74"/>
      <c r="R71" s="74"/>
      <c r="S71" s="74"/>
      <c r="T71" s="74"/>
      <c r="U71" s="74"/>
    </row>
    <row r="72" spans="1:21" ht="30" x14ac:dyDescent="0.25">
      <c r="A72" s="35" t="s">
        <v>52</v>
      </c>
      <c r="B72" s="11">
        <v>43898</v>
      </c>
      <c r="C72" s="36" t="s">
        <v>131</v>
      </c>
      <c r="D72" s="37">
        <v>4</v>
      </c>
      <c r="E72" s="37"/>
      <c r="F72" s="37"/>
      <c r="G72" s="38" t="s">
        <v>132</v>
      </c>
      <c r="H72" s="35" t="s">
        <v>52</v>
      </c>
      <c r="I72" s="12">
        <v>43968</v>
      </c>
      <c r="J72" s="36"/>
      <c r="K72" s="37"/>
      <c r="L72" s="37"/>
      <c r="M72" s="37"/>
      <c r="N72" s="38"/>
      <c r="O72" s="72"/>
      <c r="P72" s="73"/>
      <c r="Q72" s="74"/>
      <c r="R72" s="74"/>
      <c r="S72" s="74"/>
      <c r="T72" s="74"/>
      <c r="U72" s="74"/>
    </row>
    <row r="73" spans="1:21" x14ac:dyDescent="0.25">
      <c r="A73" s="39" t="s">
        <v>133</v>
      </c>
      <c r="B73" s="5" t="s">
        <v>55</v>
      </c>
      <c r="C73" s="38"/>
      <c r="D73" s="37">
        <f>SUM(D66:D72)</f>
        <v>24.5</v>
      </c>
      <c r="E73" s="37">
        <f>SUM(E66:E72)</f>
        <v>0</v>
      </c>
      <c r="F73" s="37">
        <f>SUM(F66:F72)</f>
        <v>0</v>
      </c>
      <c r="G73" s="40">
        <f>SUM(D73:F73)</f>
        <v>24.5</v>
      </c>
      <c r="H73" s="39" t="s">
        <v>156</v>
      </c>
      <c r="I73" s="13" t="s">
        <v>55</v>
      </c>
      <c r="J73" s="38"/>
      <c r="K73" s="37">
        <f>SUM(K66:K72)</f>
        <v>31</v>
      </c>
      <c r="L73" s="37">
        <f>SUM(L66:L72)</f>
        <v>0</v>
      </c>
      <c r="M73" s="37">
        <f>SUM(M66:M72)</f>
        <v>0</v>
      </c>
      <c r="N73" s="40">
        <f>SUM(K73:M73)</f>
        <v>31</v>
      </c>
      <c r="O73" s="75"/>
      <c r="P73" s="73"/>
      <c r="Q73" s="74"/>
      <c r="R73" s="74"/>
      <c r="S73" s="74"/>
      <c r="T73" s="74"/>
      <c r="U73" s="74"/>
    </row>
    <row r="74" spans="1:21" ht="45" x14ac:dyDescent="0.25">
      <c r="A74" s="35" t="s">
        <v>28</v>
      </c>
      <c r="B74" s="14">
        <v>43899</v>
      </c>
      <c r="C74" s="41" t="s">
        <v>134</v>
      </c>
      <c r="D74" s="16">
        <v>4</v>
      </c>
      <c r="E74" s="16"/>
      <c r="F74" s="16"/>
      <c r="G74" s="42" t="s">
        <v>135</v>
      </c>
      <c r="H74" s="35" t="s">
        <v>28</v>
      </c>
      <c r="I74" s="15">
        <v>43969</v>
      </c>
      <c r="J74" s="41" t="s">
        <v>243</v>
      </c>
      <c r="K74" s="16">
        <v>8</v>
      </c>
      <c r="L74" s="16"/>
      <c r="M74" s="16"/>
      <c r="N74" s="42" t="s">
        <v>241</v>
      </c>
      <c r="O74" s="72"/>
      <c r="P74" s="73"/>
      <c r="Q74" s="74"/>
      <c r="R74" s="74"/>
      <c r="S74" s="74"/>
      <c r="T74" s="74"/>
      <c r="U74" s="74"/>
    </row>
    <row r="75" spans="1:21" ht="30" x14ac:dyDescent="0.25">
      <c r="A75" s="35" t="s">
        <v>32</v>
      </c>
      <c r="B75" s="20">
        <v>43900</v>
      </c>
      <c r="C75" s="41" t="s">
        <v>136</v>
      </c>
      <c r="D75" s="16">
        <v>2.5</v>
      </c>
      <c r="E75" s="16"/>
      <c r="F75" s="16"/>
      <c r="G75" s="42" t="s">
        <v>137</v>
      </c>
      <c r="H75" s="35" t="s">
        <v>32</v>
      </c>
      <c r="I75" s="15">
        <v>43970</v>
      </c>
      <c r="J75" s="41" t="s">
        <v>245</v>
      </c>
      <c r="K75" s="16">
        <v>1.5</v>
      </c>
      <c r="L75" s="16"/>
      <c r="M75" s="16"/>
      <c r="N75" s="42" t="s">
        <v>244</v>
      </c>
      <c r="O75" s="72"/>
      <c r="P75" s="73"/>
      <c r="Q75" s="74"/>
      <c r="R75" s="74"/>
      <c r="S75" s="74"/>
      <c r="T75" s="74"/>
      <c r="U75" s="74"/>
    </row>
    <row r="76" spans="1:21" ht="30" x14ac:dyDescent="0.25">
      <c r="A76" s="35" t="s">
        <v>36</v>
      </c>
      <c r="B76" s="14">
        <v>43901</v>
      </c>
      <c r="C76" s="41" t="s">
        <v>138</v>
      </c>
      <c r="D76" s="16">
        <v>4.5</v>
      </c>
      <c r="E76" s="16"/>
      <c r="F76" s="16"/>
      <c r="G76" s="42" t="s">
        <v>139</v>
      </c>
      <c r="H76" s="35" t="s">
        <v>36</v>
      </c>
      <c r="I76" s="15">
        <v>43971</v>
      </c>
      <c r="J76" s="41" t="s">
        <v>247</v>
      </c>
      <c r="K76" s="16"/>
      <c r="L76" s="16"/>
      <c r="M76" s="16">
        <v>3.5</v>
      </c>
      <c r="N76" s="42" t="s">
        <v>246</v>
      </c>
      <c r="O76" s="72"/>
      <c r="P76" s="73"/>
      <c r="Q76" s="74"/>
      <c r="R76" s="74"/>
      <c r="S76" s="74"/>
      <c r="T76" s="74"/>
      <c r="U76" s="74"/>
    </row>
    <row r="77" spans="1:21" ht="30" x14ac:dyDescent="0.25">
      <c r="A77" s="35" t="s">
        <v>40</v>
      </c>
      <c r="B77" s="14">
        <v>43902</v>
      </c>
      <c r="C77" s="41" t="s">
        <v>140</v>
      </c>
      <c r="D77" s="16">
        <v>3</v>
      </c>
      <c r="E77" s="16"/>
      <c r="F77" s="16"/>
      <c r="G77" s="42" t="s">
        <v>141</v>
      </c>
      <c r="H77" s="35" t="s">
        <v>40</v>
      </c>
      <c r="I77" s="15">
        <v>43972</v>
      </c>
      <c r="J77" s="41" t="s">
        <v>248</v>
      </c>
      <c r="K77" s="16"/>
      <c r="L77" s="16"/>
      <c r="M77" s="16">
        <v>2</v>
      </c>
      <c r="N77" s="42" t="s">
        <v>249</v>
      </c>
      <c r="O77" s="72"/>
      <c r="P77" s="73"/>
      <c r="Q77" s="74"/>
      <c r="R77" s="74"/>
      <c r="S77" s="74"/>
      <c r="T77" s="74"/>
      <c r="U77" s="74"/>
    </row>
    <row r="78" spans="1:21" ht="30" x14ac:dyDescent="0.25">
      <c r="A78" s="35" t="s">
        <v>44</v>
      </c>
      <c r="B78" s="14">
        <v>43903</v>
      </c>
      <c r="C78" s="41" t="s">
        <v>142</v>
      </c>
      <c r="D78" s="16">
        <v>4</v>
      </c>
      <c r="E78" s="16"/>
      <c r="F78" s="16"/>
      <c r="G78" s="41" t="s">
        <v>143</v>
      </c>
      <c r="H78" s="35" t="s">
        <v>44</v>
      </c>
      <c r="I78" s="15">
        <v>43973</v>
      </c>
      <c r="J78" s="41"/>
      <c r="K78" s="16"/>
      <c r="L78" s="16"/>
      <c r="M78" s="16"/>
      <c r="N78" s="41"/>
      <c r="O78" s="72"/>
      <c r="P78" s="73"/>
      <c r="Q78" s="74"/>
      <c r="R78" s="74"/>
      <c r="S78" s="74"/>
      <c r="T78" s="74"/>
      <c r="U78" s="74"/>
    </row>
    <row r="79" spans="1:21" x14ac:dyDescent="0.25">
      <c r="A79" s="35" t="s">
        <v>48</v>
      </c>
      <c r="B79" s="14">
        <v>43904</v>
      </c>
      <c r="C79" s="41"/>
      <c r="D79" s="16"/>
      <c r="E79" s="16"/>
      <c r="F79" s="16"/>
      <c r="G79" s="41"/>
      <c r="H79" s="35" t="s">
        <v>48</v>
      </c>
      <c r="I79" s="15">
        <v>43974</v>
      </c>
      <c r="J79" s="41"/>
      <c r="K79" s="16"/>
      <c r="L79" s="16"/>
      <c r="M79" s="16"/>
      <c r="N79" s="41"/>
      <c r="O79" s="72"/>
      <c r="P79" s="73"/>
      <c r="Q79" s="74"/>
      <c r="R79" s="74"/>
      <c r="S79" s="74"/>
      <c r="T79" s="74"/>
      <c r="U79" s="74"/>
    </row>
    <row r="80" spans="1:21" x14ac:dyDescent="0.25">
      <c r="A80" s="35" t="s">
        <v>52</v>
      </c>
      <c r="B80" s="14">
        <v>43905</v>
      </c>
      <c r="C80" s="41"/>
      <c r="D80" s="16"/>
      <c r="E80" s="16"/>
      <c r="F80" s="16"/>
      <c r="G80" s="41"/>
      <c r="H80" s="35" t="s">
        <v>52</v>
      </c>
      <c r="I80" s="15">
        <v>43975</v>
      </c>
      <c r="J80" s="41"/>
      <c r="K80" s="16"/>
      <c r="L80" s="16"/>
      <c r="M80" s="16"/>
      <c r="N80" s="41"/>
      <c r="O80" s="72"/>
      <c r="P80" s="73"/>
      <c r="Q80" s="74"/>
      <c r="R80" s="74"/>
      <c r="S80" s="74"/>
      <c r="T80" s="74"/>
      <c r="U80" s="74"/>
    </row>
    <row r="81" spans="1:21" x14ac:dyDescent="0.25">
      <c r="A81" s="58"/>
      <c r="B81" s="14" t="s">
        <v>55</v>
      </c>
      <c r="C81" s="41"/>
      <c r="D81" s="16">
        <f>SUM(D74:D80)</f>
        <v>18</v>
      </c>
      <c r="E81" s="16">
        <f>SUM(E74:E80)</f>
        <v>0</v>
      </c>
      <c r="F81" s="16">
        <f>SUM(F74:F80)</f>
        <v>0</v>
      </c>
      <c r="G81" s="47">
        <f>SUM(D81:F81)</f>
        <v>18</v>
      </c>
      <c r="H81" s="58"/>
      <c r="I81" s="15" t="s">
        <v>55</v>
      </c>
      <c r="J81" s="41"/>
      <c r="K81" s="37">
        <f>SUM(K74:K80)</f>
        <v>9.5</v>
      </c>
      <c r="L81" s="37">
        <f>SUM(L74:L80)</f>
        <v>0</v>
      </c>
      <c r="M81" s="37">
        <f>SUM(M74:M80)</f>
        <v>5.5</v>
      </c>
      <c r="N81" s="40">
        <f>SUM(K81:M81)</f>
        <v>15</v>
      </c>
      <c r="O81" s="74"/>
      <c r="P81" s="73"/>
      <c r="Q81" s="74"/>
      <c r="R81" s="74"/>
      <c r="S81" s="74"/>
      <c r="T81" s="74"/>
      <c r="U81" s="74"/>
    </row>
    <row r="82" spans="1:21" x14ac:dyDescent="0.25">
      <c r="A82" s="59"/>
      <c r="B82" s="60"/>
      <c r="C82" s="21"/>
      <c r="D82" s="23"/>
      <c r="E82" s="23"/>
      <c r="F82" s="24"/>
      <c r="G82" s="21"/>
    </row>
    <row r="83" spans="1:21" x14ac:dyDescent="0.25">
      <c r="A83" s="59"/>
      <c r="B83" s="13"/>
      <c r="C83" s="22"/>
      <c r="D83" s="23"/>
      <c r="E83" s="23"/>
      <c r="F83" s="24"/>
      <c r="G83" s="21"/>
    </row>
    <row r="84" spans="1:21" x14ac:dyDescent="0.25">
      <c r="A84" s="59"/>
      <c r="B84" s="60"/>
      <c r="C84" s="21"/>
      <c r="D84" s="23"/>
      <c r="E84" s="23"/>
      <c r="F84" s="24"/>
      <c r="G84" s="21"/>
    </row>
    <row r="85" spans="1:21" x14ac:dyDescent="0.25">
      <c r="A85" s="59"/>
      <c r="B85" s="60"/>
      <c r="C85" s="21"/>
      <c r="D85" s="62" t="s">
        <v>144</v>
      </c>
      <c r="E85" s="62" t="s">
        <v>25</v>
      </c>
      <c r="F85" s="64" t="s">
        <v>26</v>
      </c>
      <c r="G85" s="22" t="s">
        <v>145</v>
      </c>
      <c r="H85" s="65" t="s">
        <v>146</v>
      </c>
    </row>
    <row r="86" spans="1:21" x14ac:dyDescent="0.25">
      <c r="A86" s="59"/>
      <c r="B86" s="13"/>
      <c r="C86" s="22" t="s">
        <v>147</v>
      </c>
      <c r="D86" s="64">
        <f>SUM(D81,D73,D65,D57,D49,D41,D33,D25,D17,D9,K9,K17,K25,K33,K41,K49,K57,K65,K73,K81)</f>
        <v>217</v>
      </c>
      <c r="E86" s="64">
        <f>SUM(E81,E73,E65,E57,E49,E41,E33,E25,E17,E9,L9,L17,L25,L33,L41,L49,L57,L65,L73,L81)</f>
        <v>85</v>
      </c>
      <c r="F86" s="64">
        <f>SUM(F81,F73,F65,F57,F49,F41,F33,F25,F17,F9,M9,M17,M25,M33,M41,M49,M57,M65,M73,M81)</f>
        <v>70</v>
      </c>
      <c r="G86" s="25">
        <f>SUM(D86:F86) + 9</f>
        <v>381</v>
      </c>
      <c r="H86" s="66">
        <f>G86/400</f>
        <v>0.95250000000000001</v>
      </c>
    </row>
    <row r="87" spans="1:21" x14ac:dyDescent="0.25">
      <c r="B87" s="60"/>
      <c r="C87" s="21"/>
      <c r="D87" s="23"/>
      <c r="E87" s="23"/>
      <c r="F87" s="24"/>
      <c r="G87" s="21"/>
    </row>
    <row r="88" spans="1:21" x14ac:dyDescent="0.25">
      <c r="B88" s="60"/>
      <c r="C88" s="26"/>
      <c r="D88" s="23"/>
      <c r="E88" s="23"/>
      <c r="F88" s="64"/>
      <c r="G88" s="22">
        <f>G86*50</f>
        <v>19050</v>
      </c>
    </row>
    <row r="89" spans="1:21" x14ac:dyDescent="0.25">
      <c r="B89" s="27"/>
    </row>
    <row r="90" spans="1:21" x14ac:dyDescent="0.25">
      <c r="D90" s="7" t="s">
        <v>148</v>
      </c>
      <c r="E90" s="28">
        <f ca="1">G86/(DATEDIF("2020-01-06",TODAY(),"d")/7)</f>
        <v>19.610294117647062</v>
      </c>
    </row>
    <row r="93" spans="1:21" x14ac:dyDescent="0.25">
      <c r="D93" s="76" t="s">
        <v>234</v>
      </c>
      <c r="E93" s="76" t="s">
        <v>235</v>
      </c>
    </row>
    <row r="94" spans="1:21" x14ac:dyDescent="0.25">
      <c r="B94" s="7" t="s">
        <v>149</v>
      </c>
      <c r="C94" s="7" t="s">
        <v>6</v>
      </c>
      <c r="D94" s="77" t="s">
        <v>26</v>
      </c>
      <c r="E94" s="78">
        <v>44008</v>
      </c>
    </row>
    <row r="95" spans="1:21" x14ac:dyDescent="0.25">
      <c r="B95" s="7" t="s">
        <v>23</v>
      </c>
      <c r="C95" s="7">
        <f>G9</f>
        <v>18.5</v>
      </c>
      <c r="D95" s="77" t="s">
        <v>236</v>
      </c>
      <c r="E95" s="78">
        <v>44014</v>
      </c>
    </row>
    <row r="96" spans="1:21" x14ac:dyDescent="0.25">
      <c r="B96" s="7" t="s">
        <v>54</v>
      </c>
      <c r="C96" s="7">
        <f>G17</f>
        <v>11</v>
      </c>
    </row>
    <row r="97" spans="2:3" x14ac:dyDescent="0.25">
      <c r="B97" s="7" t="s">
        <v>68</v>
      </c>
      <c r="C97" s="7">
        <f>G25</f>
        <v>17.5</v>
      </c>
    </row>
    <row r="98" spans="2:3" x14ac:dyDescent="0.25">
      <c r="B98" s="7" t="s">
        <v>78</v>
      </c>
      <c r="C98" s="7">
        <f>G33</f>
        <v>12</v>
      </c>
    </row>
    <row r="99" spans="2:3" x14ac:dyDescent="0.25">
      <c r="B99" s="7" t="s">
        <v>83</v>
      </c>
      <c r="C99" s="7">
        <f>G41</f>
        <v>22.5</v>
      </c>
    </row>
    <row r="100" spans="2:3" x14ac:dyDescent="0.25">
      <c r="B100" s="7" t="s">
        <v>92</v>
      </c>
      <c r="C100" s="7">
        <f>G49</f>
        <v>13.5</v>
      </c>
    </row>
    <row r="101" spans="2:3" x14ac:dyDescent="0.25">
      <c r="B101" s="7" t="s">
        <v>97</v>
      </c>
      <c r="C101" s="7">
        <f>G57</f>
        <v>20.5</v>
      </c>
    </row>
    <row r="102" spans="2:3" x14ac:dyDescent="0.25">
      <c r="B102" s="7" t="s">
        <v>110</v>
      </c>
      <c r="C102" s="7">
        <f>G65</f>
        <v>12</v>
      </c>
    </row>
    <row r="103" spans="2:3" x14ac:dyDescent="0.25">
      <c r="B103" s="7" t="s">
        <v>118</v>
      </c>
      <c r="C103" s="7">
        <f>G73</f>
        <v>24.5</v>
      </c>
    </row>
    <row r="104" spans="2:3" x14ac:dyDescent="0.25">
      <c r="B104" s="7" t="s">
        <v>133</v>
      </c>
      <c r="C104" s="7">
        <f>G81</f>
        <v>18</v>
      </c>
    </row>
    <row r="105" spans="2:3" x14ac:dyDescent="0.25">
      <c r="B105" s="7" t="s">
        <v>27</v>
      </c>
      <c r="C105" s="7">
        <f>N9</f>
        <v>17</v>
      </c>
    </row>
    <row r="106" spans="2:3" x14ac:dyDescent="0.25">
      <c r="B106" s="7" t="s">
        <v>56</v>
      </c>
      <c r="C106" s="7">
        <f>N17</f>
        <v>11.5</v>
      </c>
    </row>
    <row r="107" spans="2:3" x14ac:dyDescent="0.25">
      <c r="B107" s="7" t="s">
        <v>69</v>
      </c>
      <c r="C107" s="7">
        <f>N25</f>
        <v>15</v>
      </c>
    </row>
    <row r="108" spans="2:3" x14ac:dyDescent="0.25">
      <c r="B108" s="7" t="s">
        <v>150</v>
      </c>
      <c r="C108" s="7">
        <f>N33</f>
        <v>24</v>
      </c>
    </row>
    <row r="109" spans="2:3" x14ac:dyDescent="0.25">
      <c r="B109" s="7" t="s">
        <v>151</v>
      </c>
      <c r="C109" s="7">
        <f>N41</f>
        <v>20.5</v>
      </c>
    </row>
    <row r="110" spans="2:3" x14ac:dyDescent="0.25">
      <c r="B110" s="7" t="s">
        <v>152</v>
      </c>
      <c r="C110" s="7">
        <f>N49</f>
        <v>18.5</v>
      </c>
    </row>
    <row r="111" spans="2:3" x14ac:dyDescent="0.25">
      <c r="B111" s="7" t="s">
        <v>153</v>
      </c>
      <c r="C111" s="7">
        <f>N57</f>
        <v>24.5</v>
      </c>
    </row>
    <row r="112" spans="2:3" x14ac:dyDescent="0.25">
      <c r="B112" s="7" t="s">
        <v>154</v>
      </c>
      <c r="C112" s="7">
        <f>N65</f>
        <v>25</v>
      </c>
    </row>
    <row r="113" spans="2:3" x14ac:dyDescent="0.25">
      <c r="B113" s="7" t="s">
        <v>155</v>
      </c>
      <c r="C113" s="7">
        <f>N73</f>
        <v>31</v>
      </c>
    </row>
    <row r="114" spans="2:3" x14ac:dyDescent="0.25">
      <c r="B114" s="7" t="s">
        <v>156</v>
      </c>
      <c r="C114" s="7">
        <f>N81</f>
        <v>15</v>
      </c>
    </row>
    <row r="115" spans="2:3" x14ac:dyDescent="0.25">
      <c r="B115" s="7" t="s">
        <v>157</v>
      </c>
      <c r="C115" s="7"/>
    </row>
    <row r="116" spans="2:3" x14ac:dyDescent="0.25">
      <c r="B116" s="5" t="s">
        <v>158</v>
      </c>
      <c r="C116" s="29">
        <f ca="1">E90</f>
        <v>19.610294117647062</v>
      </c>
    </row>
  </sheetData>
  <conditionalFormatting sqref="B1:B81">
    <cfRule type="timePeriod" dxfId="2" priority="3" timePeriod="today">
      <formula>FLOOR(B1,1)=TODAY()</formula>
    </cfRule>
  </conditionalFormatting>
  <conditionalFormatting sqref="I1:I81">
    <cfRule type="timePeriod" dxfId="1" priority="4" timePeriod="today">
      <formula>FLOOR(I1,1)=TODAY()</formula>
    </cfRule>
  </conditionalFormatting>
  <conditionalFormatting sqref="P1">
    <cfRule type="timePeriod" dxfId="0" priority="1" timePeriod="today">
      <formula>FLOOR(P1,1)=TODAY()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8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2020-05-20T16:48:13Z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WorkbookGuid">
    <vt:lpwstr>98fb84a4-7d05-46f8-a46f-97cefadef727</vt:lpwstr>
  </property>
</Properties>
</file>