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AA731CA9-8894-4BD6-871B-315ECCA4090F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<sst xmlns="http://schemas.openxmlformats.org/spreadsheetml/2006/main" count="399" uniqueCount="195">
  <si>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</si>
  <si>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</si>
  <si>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</si>
  <si>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</si>
  <si>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</si>
  <si>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</si>
  <si>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</si>
  <si>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</si>
  <si>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</si>
  <si>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</si>
  <si>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</si>
  <si>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</si>
  <si>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</si>
  <si>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</si>
  <si>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</si>
  <si>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</si>
  <si>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</si>
  <si>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</si>
  <si>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</si>
  <si>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</si>
  <si>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</si>
  <si>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</si>
  <si>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</si>
  <si>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</si>
  <si>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</si>
  <si>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</si>
  <si>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</si>
  <si>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</si>
  <si>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</si>
  <si>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</si>
  <si>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</si>
  <si>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</si>
  <si>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</si>
  <si>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</si>
  <si>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</si>
  <si>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</si>
  <si>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</si>
  <si>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</si>
  <si>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</si>
  <si>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</si>
  <si>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</si>
  <si>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</si>
  <si>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</si>
  <si>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</si>
  <si>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</si>
  <si>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</si>
  <si>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</si>
  <si>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</si>
  <si>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</si>
  <si>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</si>
  <si>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</si>
  <si>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</si>
  <si>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</si>
  <si>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</si>
  <si>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</si>
  <si>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</si>
  <si>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</si>
  <si>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</si>
  <si>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</si>
  <si>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</si>
  <si>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</si>
  <si>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</si>
  <si>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</si>
  <si>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</si>
  <si>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</si>
  <si>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</si>
  <si>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</si>
  <si>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</si>
  <si>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</si>
  <si>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</si>
  <si>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</si>
  <si>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</si>
  <si>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</si>
  <si>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</si>
  <si>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</si>
  <si>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</si>
  <si>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</si>
  <si>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</si>
  <si>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</si>
  <si>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</si>
  <si>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</si>
  <si>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</si>
  <si>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</si>
  <si>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</si>
  <si>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</si>
  <si>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</si>
  <si>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</si>
  <si>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</si>
  <si>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</si>
  <si>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</si>
  <si>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</si>
  <si>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</si>
  <si>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</si>
  <si>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</si>
  <si>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</si>
  <si>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</si>
  <si>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</si>
  <si>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</si>
  <si>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</si>
  <si>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</si>
  <si>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</si>
  <si>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</si>
  <si>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</si>
  <si>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</si>
  <si>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</si>
  <si>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</si>
  <si>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</si>
  <si>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</si>
  <si>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</si>
  <si>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</si>
  <si>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</si>
  <si>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</si>
  <si>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</si>
  <si>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</si>
  <si>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</si>
  <si>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</si>
  <si>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</si>
  <si>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</si>
  <si>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</si>
  <si>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</si>
  <si>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</si>
  <si>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</si>
  <si>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</si>
  <si>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</si>
  <si>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</si>
  <si>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</si>
  <si>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</si>
  <si>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</si>
  <si>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</si>
  <si>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</si>
  <si>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</si>
  <si>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</si>
  <si>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</si>
  <si>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</si>
  <si>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</si>
  <si>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</si>
  <si>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</si>
  <si>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</si>
  <si>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</si>
  <si>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</si>
  <si>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</si>
  <si>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</si>
  <si>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</si>
  <si>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</si>
  <si>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</si>
  <si>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</si>
  <si>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</si>
  <si>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</si>
  <si>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</si>
  <si>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</si>
  <si>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</si>
  <si>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</si>
  <si>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</si>
  <si>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</si>
  <si>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</si>
  <si>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</si>
  <si>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</si>
  <si>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</si>
  <si>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</si>
  <si>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</si>
  <si>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</si>
  <si>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</si>
  <si>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</si>
  <si>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</si>
  <si>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</si>
  <si>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</si>
  <si>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</si>
  <si>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</si>
  <si>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</si>
  <si>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</si>
  <si>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</si>
  <si>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</si>
  <si>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</si>
  <si>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</si>
  <si>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</si>
  <si>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</si>
  <si>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</si>
  <si>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</si>
  <si>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</si>
  <si>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</si>
  <si>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</si>
  <si>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</si>
  <si>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</si>
  <si>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</si>
  <si>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</si>
  <si>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</si>
  <si>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</si>
  <si>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</si>
  <si>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</si>
  <si>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</si>
  <si>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</si>
  <si>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</si>
  <si>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</si>
  <si>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19:00 - 20:00</t>
  </si>
  <si>
    <t>Streaming Detection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</si>
</sst>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6.5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17.726851851851851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C33" zoomScaleNormal="100" workbookViewId="0">
      <selection activeCell="N46" sqref="N46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ht="45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 t="s">
        <v>178</v>
      </c>
      <c r="K34" s="8"/>
      <c r="L34" s="8"/>
      <c r="M34" s="8">
        <v>5</v>
      </c>
      <c r="N34" s="7" t="s">
        <v>177</v>
      </c>
    </row>
    <row r="35" spans="1:14" ht="45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 t="s">
        <v>179</v>
      </c>
      <c r="K35" s="8"/>
      <c r="L35" s="8">
        <v>1</v>
      </c>
      <c r="M35" s="8">
        <v>2.5</v>
      </c>
      <c r="N35" s="7" t="s">
        <v>177</v>
      </c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 t="s">
        <v>180</v>
      </c>
      <c r="K36" s="8"/>
      <c r="L36" s="8"/>
      <c r="M36" s="8">
        <v>2</v>
      </c>
      <c r="N36" s="7" t="s">
        <v>177</v>
      </c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 t="s">
        <v>182</v>
      </c>
      <c r="K37" s="8">
        <v>3.5</v>
      </c>
      <c r="L37" s="8"/>
      <c r="M37" s="8"/>
      <c r="N37" s="7" t="s">
        <v>181</v>
      </c>
    </row>
    <row r="38" spans="1:14" ht="45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 t="s">
        <v>184</v>
      </c>
      <c r="K38" s="8">
        <v>3.5</v>
      </c>
      <c r="L38" s="8"/>
      <c r="M38" s="8"/>
      <c r="N38" s="7" t="s">
        <v>183</v>
      </c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 t="s">
        <v>186</v>
      </c>
      <c r="K39" s="8">
        <v>2</v>
      </c>
      <c r="L39" s="8"/>
      <c r="M39" s="8"/>
      <c r="N39" s="7" t="s">
        <v>185</v>
      </c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 t="s">
        <v>187</v>
      </c>
      <c r="K40" s="8">
        <v>1</v>
      </c>
      <c r="L40" s="8"/>
      <c r="M40" s="8"/>
      <c r="N40" s="7" t="s">
        <v>185</v>
      </c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10</v>
      </c>
      <c r="L41" s="8">
        <f>SUM(L34:L40)</f>
        <v>1</v>
      </c>
      <c r="M41" s="8">
        <f>SUM(M34:M40)</f>
        <v>9.5</v>
      </c>
      <c r="N41" s="29">
        <f>SUM(K41:M41)</f>
        <v>20.5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 t="s">
        <v>188</v>
      </c>
      <c r="K42" s="33">
        <v>1</v>
      </c>
      <c r="L42" s="33"/>
      <c r="M42" s="33"/>
      <c r="N42" s="34"/>
    </row>
    <row r="43" spans="1:14" ht="30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 t="s">
        <v>190</v>
      </c>
      <c r="K43" s="33">
        <v>4.5</v>
      </c>
      <c r="L43" s="33"/>
      <c r="M43" s="33"/>
      <c r="N43" s="34" t="s">
        <v>189</v>
      </c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 t="s">
        <v>191</v>
      </c>
      <c r="K44" s="33">
        <v>1</v>
      </c>
      <c r="L44" s="33"/>
      <c r="M44" s="33"/>
      <c r="N44" s="34" t="s">
        <v>192</v>
      </c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 t="s">
        <v>193</v>
      </c>
      <c r="K45" s="33"/>
      <c r="L45" s="33"/>
      <c r="M45" s="33"/>
      <c r="N45" s="34" t="s">
        <v>194</v>
      </c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6.5</v>
      </c>
      <c r="L49" s="8">
        <f>SUM(L42:L48)</f>
        <v>0</v>
      </c>
      <c r="M49" s="8">
        <f>SUM(M42:M48)</f>
        <v>0</v>
      </c>
      <c r="N49" s="29">
        <f>SUM(K49:M49)</f>
        <v>6.5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115</v>
      </c>
      <c r="E86" s="61">
        <f>SUM(E81,E73,E65,E57,E49,E41,E33,E25,E17,E9,L9,L17,L25,L33,L41,L49,L57,L65,L73,L81)</f>
        <v>85</v>
      </c>
      <c r="F86" s="61">
        <f>SUM(F81,F73,F65,F57,F49,F41,F33,F25,F17,F9,M9,M17,M25,M33,M41,M49,M57,M65,M73,M81)</f>
        <v>64.5</v>
      </c>
      <c r="G86" s="63">
        <f>SUM(D86:F86) + 9</f>
        <v>273.5</v>
      </c>
      <c r="H86" s="64">
        <f>G86/400</f>
        <v>0.68374999999999997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13675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17.726851851851851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20.5</v>
      </c>
    </row>
    <row r="110" spans="2:3" x14ac:dyDescent="0.25">
      <c r="B110" s="8" t="s">
        <v>152</v>
      </c>
      <c r="C110" s="8">
        <f>N49</f>
        <v>6.5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17.726851851851851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2020-04-23T08:49:51Z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