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3C202A1B-2F0D-4162-B239-DEB43D538F58}" xr6:coauthVersionLast="45" xr6:coauthVersionMax="45" xr10:uidLastSave="{00000000-0000-0000-0000-000000000000}"/>
  <bookViews>
    <workbookView xWindow="-120" yWindow="-163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41" i="2" l="1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<sst xmlns="http://schemas.openxmlformats.org/spreadsheetml/2006/main" count="529" uniqueCount="248">
  <si>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</si>
  <si>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</si>
  <si>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</si>
  <si>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</si>
  <si>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</si>
  <si>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</si>
  <si>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</si>
  <si>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</si>
  <si>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</si>
  <si>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</si>
  <si>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</si>
  <si>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</si>
  <si>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</si>
  <si>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</si>
  <si>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</si>
  <si>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</si>
  <si>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</si>
  <si>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</si>
  <si>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</si>
  <si>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</si>
  <si>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</si>
  <si>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</si>
  <si>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</si>
  <si>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</si>
  <si>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</si>
  <si>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</si>
  <si>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</si>
  <si>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</si>
  <si>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</si>
  <si>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</si>
  <si>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</si>
  <si>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</si>
  <si>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</si>
  <si>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</si>
  <si>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</si>
  <si>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</si>
  <si>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</si>
  <si>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</si>
  <si>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</si>
  <si>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</si>
  <si>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</si>
  <si>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</si>
  <si>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</si>
  <si>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</si>
  <si>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</si>
  <si>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</si>
  <si>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</si>
  <si>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</si>
  <si>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</si>
  <si>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</si>
  <si>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</si>
  <si>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</si>
  <si>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</si>
  <si>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</si>
  <si>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</si>
  <si>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</si>
  <si>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</si>
  <si>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</si>
  <si>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</si>
  <si>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</si>
  <si>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</si>
  <si>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</si>
  <si>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</si>
  <si>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</si>
  <si>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</si>
  <si>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</si>
  <si>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</si>
  <si>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</si>
  <si>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</si>
  <si>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</si>
  <si>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</si>
  <si>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</si>
  <si>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</si>
  <si>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</si>
  <si>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</si>
  <si>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</si>
  <si>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</si>
  <si>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</si>
  <si>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</si>
  <si>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</si>
  <si>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</si>
  <si>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</si>
  <si>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</si>
  <si>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</si>
  <si>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</si>
  <si>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</si>
  <si>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</si>
  <si>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</si>
  <si>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</si>
  <si>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</si>
  <si>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</si>
  <si>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</si>
  <si>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</si>
  <si>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</si>
  <si>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</si>
  <si>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</si>
  <si>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</si>
  <si>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</si>
  <si>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</si>
  <si>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</si>
  <si>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</si>
  <si>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</si>
  <si>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</si>
  <si>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</si>
  <si>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</si>
  <si>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</si>
  <si>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</si>
  <si>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</si>
  <si>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</si>
  <si>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</si>
  <si>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</si>
  <si>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</si>
  <si>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</si>
  <si>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</si>
  <si>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</si>
  <si>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</si>
  <si>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</si>
  <si>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</si>
  <si>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</si>
  <si>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</si>
  <si>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</si>
  <si>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</si>
  <si>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</si>
  <si>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</si>
  <si>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</si>
  <si>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</si>
  <si>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</si>
  <si>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</si>
  <si>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</si>
  <si>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</si>
  <si>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</si>
  <si>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</si>
  <si>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</si>
  <si>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</si>
  <si>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</si>
  <si>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</si>
  <si>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</si>
  <si>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</si>
  <si>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</si>
  <si>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</si>
  <si>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</si>
  <si>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</si>
  <si>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</si>
  <si>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</si>
  <si>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</si>
  <si>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</si>
  <si>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</si>
  <si>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</si>
  <si>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</si>
  <si>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</si>
  <si>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</si>
  <si>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</si>
  <si>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</si>
  <si>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</si>
  <si>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</si>
  <si>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</si>
  <si>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</si>
  <si>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</si>
  <si>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</si>
  <si>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</si>
  <si>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</si>
  <si>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</si>
  <si>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</si>
  <si>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</si>
  <si>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</si>
  <si>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</si>
  <si>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</si>
  <si>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</si>
  <si>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</si>
  <si>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</si>
  <si>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</si>
  <si>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</si>
  <si>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</si>
  <si>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</si>
  <si>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</si>
  <si>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</si>
  <si>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</si>
  <si>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</si>
  <si>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</si>
  <si>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</si>
  <si>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</si>
  <si>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</si>
  <si>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</si>
  <si>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</si>
  <si>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</si>
  <si>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</si>
  <si>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</si>
  <si>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</si>
  <si>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</si>
  <si>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</si>
  <si>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</si>
  <si>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</si>
  <si>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</si>
  <si>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</si>
  <si>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</si>
  <si>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</si>
  <si>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</si>
  <si>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</si>
  <si>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</si>
  <si>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</si>
  <si>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</si>
  <si>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</si>
  <si>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</si>
  <si>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</si>
  <si>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</si>
  <si>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</si>
  <si>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</si>
  <si>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</si>
  <si>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</si>
  <si>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</si>
  <si>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</si>
  <si>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</si>
  <si>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</si>
  <si>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</si>
  <si>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</si>
  <si>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</si>
  <si>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</si>
  <si>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</si>
  <si>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</si>
  <si>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</si>
  <si>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</si>
  <si>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</si>
  <si>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</si>
  <si>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</si>
  <si>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</si>
  <si>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</si>
  <si>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</si>
  <si>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</si>
  <si>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</si>
  <si>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</si>
  <si>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</si>
  <si>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</si>
  <si>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</si>
  <si>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</si>
  <si>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</si>
  <si>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</si>
  <si>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</si>
  <si>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</si>
  <si>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</si>
  <si>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</si>
  <si>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</si>
  <si>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</si>
  <si>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</si>
  <si>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</si>
  <si>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</si>
  <si>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</si>
  <si>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11:15 - 12:45 14:00 - 16:00 20:30 - 22:30</t>
  </si>
  <si>
    <t>Report Introduction + Lit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</si>
</sst>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13</c:v>
                </c:pt>
                <c:pt idx="21" formatCode="0">
                  <c:v>19.651851851851852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9" t="s">
        <v>3</v>
      </c>
      <c r="H1" s="79"/>
      <c r="I1" s="79"/>
      <c r="J1" s="79"/>
      <c r="K1" s="79"/>
      <c r="L1" s="79"/>
      <c r="M1" s="79"/>
      <c r="N1" s="79"/>
      <c r="O1" s="79"/>
      <c r="P1" s="7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zoomScale="85" zoomScaleNormal="85" workbookViewId="0">
      <pane ySplit="1" topLeftCell="A74" activePane="bottomLeft" state="frozen"/>
      <selection pane="bottomLeft" activeCell="N77" sqref="N77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46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74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74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74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74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74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74"/>
      <c r="R75" s="74"/>
      <c r="S75" s="74"/>
      <c r="T75" s="74"/>
      <c r="U75" s="74"/>
    </row>
    <row r="76" spans="1:21" ht="45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246</v>
      </c>
      <c r="K76" s="16">
        <v>3.5</v>
      </c>
      <c r="L76" s="16"/>
      <c r="M76" s="16"/>
      <c r="N76" s="42" t="s">
        <v>247</v>
      </c>
      <c r="O76" s="72"/>
      <c r="P76" s="73"/>
      <c r="Q76" s="74"/>
      <c r="R76" s="74"/>
      <c r="S76" s="74"/>
      <c r="T76" s="74"/>
      <c r="U76" s="74"/>
    </row>
    <row r="77" spans="1:21" ht="3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/>
      <c r="K77" s="16"/>
      <c r="L77" s="16"/>
      <c r="M77" s="16"/>
      <c r="N77" s="42"/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/>
      <c r="K78" s="16"/>
      <c r="L78" s="16"/>
      <c r="M78" s="16"/>
      <c r="N78" s="41"/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13</v>
      </c>
      <c r="L81" s="37">
        <f>SUM(L74:L80)</f>
        <v>0</v>
      </c>
      <c r="M81" s="37">
        <f>SUM(M74:M80)</f>
        <v>0</v>
      </c>
      <c r="N81" s="40">
        <f>SUM(K81:M81)</f>
        <v>13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220.5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64.5</v>
      </c>
      <c r="G86" s="25">
        <f>SUM(D86:F86) + 9</f>
        <v>379</v>
      </c>
      <c r="H86" s="66">
        <f>G86/400</f>
        <v>0.94750000000000001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18950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19.651851851851852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3" x14ac:dyDescent="0.25">
      <c r="B97" s="7" t="s">
        <v>68</v>
      </c>
      <c r="C97" s="7">
        <f>G25</f>
        <v>17.5</v>
      </c>
    </row>
    <row r="98" spans="2:3" x14ac:dyDescent="0.25">
      <c r="B98" s="7" t="s">
        <v>78</v>
      </c>
      <c r="C98" s="7">
        <f>G33</f>
        <v>12</v>
      </c>
    </row>
    <row r="99" spans="2:3" x14ac:dyDescent="0.25">
      <c r="B99" s="7" t="s">
        <v>83</v>
      </c>
      <c r="C99" s="7">
        <f>G41</f>
        <v>22.5</v>
      </c>
    </row>
    <row r="100" spans="2:3" x14ac:dyDescent="0.25">
      <c r="B100" s="7" t="s">
        <v>92</v>
      </c>
      <c r="C100" s="7">
        <f>G49</f>
        <v>13.5</v>
      </c>
    </row>
    <row r="101" spans="2:3" x14ac:dyDescent="0.25">
      <c r="B101" s="7" t="s">
        <v>97</v>
      </c>
      <c r="C101" s="7">
        <f>G57</f>
        <v>20.5</v>
      </c>
    </row>
    <row r="102" spans="2:3" x14ac:dyDescent="0.25">
      <c r="B102" s="7" t="s">
        <v>110</v>
      </c>
      <c r="C102" s="7">
        <f>G65</f>
        <v>12</v>
      </c>
    </row>
    <row r="103" spans="2:3" x14ac:dyDescent="0.25">
      <c r="B103" s="7" t="s">
        <v>118</v>
      </c>
      <c r="C103" s="7">
        <f>G73</f>
        <v>24.5</v>
      </c>
    </row>
    <row r="104" spans="2:3" x14ac:dyDescent="0.25">
      <c r="B104" s="7" t="s">
        <v>133</v>
      </c>
      <c r="C104" s="7">
        <f>G81</f>
        <v>18</v>
      </c>
    </row>
    <row r="105" spans="2:3" x14ac:dyDescent="0.25">
      <c r="B105" s="7" t="s">
        <v>27</v>
      </c>
      <c r="C105" s="7">
        <f>N9</f>
        <v>17</v>
      </c>
    </row>
    <row r="106" spans="2:3" x14ac:dyDescent="0.25">
      <c r="B106" s="7" t="s">
        <v>56</v>
      </c>
      <c r="C106" s="7">
        <f>N17</f>
        <v>11.5</v>
      </c>
    </row>
    <row r="107" spans="2:3" x14ac:dyDescent="0.25">
      <c r="B107" s="7" t="s">
        <v>69</v>
      </c>
      <c r="C107" s="7">
        <f>N25</f>
        <v>15</v>
      </c>
    </row>
    <row r="108" spans="2:3" x14ac:dyDescent="0.25">
      <c r="B108" s="7" t="s">
        <v>150</v>
      </c>
      <c r="C108" s="7">
        <f>N33</f>
        <v>24</v>
      </c>
    </row>
    <row r="109" spans="2:3" x14ac:dyDescent="0.25">
      <c r="B109" s="7" t="s">
        <v>151</v>
      </c>
      <c r="C109" s="7">
        <f>N41</f>
        <v>20.5</v>
      </c>
    </row>
    <row r="110" spans="2:3" x14ac:dyDescent="0.25">
      <c r="B110" s="7" t="s">
        <v>152</v>
      </c>
      <c r="C110" s="7">
        <f>N49</f>
        <v>18.5</v>
      </c>
    </row>
    <row r="111" spans="2:3" x14ac:dyDescent="0.25">
      <c r="B111" s="7" t="s">
        <v>153</v>
      </c>
      <c r="C111" s="7">
        <f>N57</f>
        <v>24.5</v>
      </c>
    </row>
    <row r="112" spans="2:3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13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19.651851851851852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2020-05-20T10:36:58Z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