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Inv Xls\"/>
    </mc:Choice>
  </mc:AlternateContent>
  <bookViews>
    <workbookView xWindow="0" yWindow="0" windowWidth="12495" windowHeight="6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K10" i="1" l="1"/>
  <c r="K11" i="1"/>
  <c r="G13" i="1" l="1"/>
  <c r="K26" i="1" l="1"/>
  <c r="K25" i="1"/>
  <c r="L25" i="1" s="1"/>
  <c r="K24" i="1"/>
  <c r="K23" i="1"/>
  <c r="L23" i="1" s="1"/>
  <c r="K22" i="1"/>
  <c r="K21" i="1"/>
  <c r="K20" i="1"/>
  <c r="K19" i="1"/>
  <c r="K18" i="1"/>
  <c r="K17" i="1"/>
  <c r="K16" i="1"/>
  <c r="K15" i="1"/>
  <c r="K14" i="1"/>
  <c r="K13" i="1"/>
  <c r="K12" i="1"/>
  <c r="K9" i="1"/>
  <c r="L9" i="1" s="1"/>
  <c r="I25" i="1"/>
  <c r="I23" i="1"/>
  <c r="I9" i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H14" i="1"/>
  <c r="H13" i="1"/>
  <c r="H12" i="1"/>
  <c r="G11" i="1"/>
  <c r="H11" i="1" s="1"/>
  <c r="G10" i="1"/>
  <c r="H10" i="1" s="1"/>
  <c r="G9" i="1"/>
  <c r="H9" i="1" s="1"/>
  <c r="G8" i="1"/>
  <c r="E26" i="1"/>
  <c r="I26" i="1" s="1"/>
  <c r="E25" i="1"/>
  <c r="E24" i="1"/>
  <c r="I24" i="1" s="1"/>
  <c r="E23" i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E8" i="1"/>
  <c r="I8" i="1" s="1"/>
  <c r="H8" i="1"/>
  <c r="K8" i="1"/>
  <c r="L19" i="1" l="1"/>
  <c r="L21" i="1"/>
  <c r="L17" i="1"/>
  <c r="L15" i="1"/>
  <c r="L13" i="1"/>
  <c r="L11" i="1"/>
  <c r="L10" i="1"/>
  <c r="L12" i="1"/>
  <c r="L14" i="1"/>
  <c r="L16" i="1"/>
  <c r="L18" i="1"/>
  <c r="L20" i="1"/>
  <c r="L22" i="1"/>
  <c r="L24" i="1"/>
  <c r="L26" i="1"/>
  <c r="L8" i="1"/>
</calcChain>
</file>

<file path=xl/sharedStrings.xml><?xml version="1.0" encoding="utf-8"?>
<sst xmlns="http://schemas.openxmlformats.org/spreadsheetml/2006/main" count="31" uniqueCount="28">
  <si>
    <t>SL.</t>
  </si>
  <si>
    <t>Product Name</t>
  </si>
  <si>
    <t>Quantity</t>
  </si>
  <si>
    <t>Purchase Rate</t>
  </si>
  <si>
    <t>Purchage Amount</t>
  </si>
  <si>
    <t>Freight Cost</t>
  </si>
  <si>
    <t>Total Cost</t>
  </si>
  <si>
    <t>Sale Amount</t>
  </si>
  <si>
    <r>
      <rPr>
        <u val="double"/>
        <sz val="42"/>
        <color rgb="FFFF0000"/>
        <rFont val="Calibri"/>
        <family val="2"/>
        <scheme val="minor"/>
      </rPr>
      <t>China</t>
    </r>
    <r>
      <rPr>
        <u val="double"/>
        <sz val="42"/>
        <color theme="1"/>
        <rFont val="Calibri"/>
        <family val="2"/>
        <scheme val="minor"/>
      </rPr>
      <t xml:space="preserve"> </t>
    </r>
    <r>
      <rPr>
        <u val="double"/>
        <sz val="42"/>
        <color rgb="FF00B050"/>
        <rFont val="Calibri"/>
        <family val="2"/>
        <scheme val="minor"/>
      </rPr>
      <t>Bangla</t>
    </r>
    <r>
      <rPr>
        <u val="double"/>
        <sz val="42"/>
        <color theme="1"/>
        <rFont val="Calibri"/>
        <family val="2"/>
        <scheme val="minor"/>
      </rPr>
      <t xml:space="preserve"> </t>
    </r>
    <r>
      <rPr>
        <u val="double"/>
        <sz val="42"/>
        <color rgb="FFFF0000"/>
        <rFont val="Calibri"/>
        <family val="2"/>
        <scheme val="minor"/>
      </rPr>
      <t>(中</t>
    </r>
    <r>
      <rPr>
        <u val="double"/>
        <sz val="42"/>
        <color rgb="FF7030A0"/>
        <rFont val="Calibri"/>
        <family val="2"/>
        <scheme val="minor"/>
      </rPr>
      <t>-</t>
    </r>
    <r>
      <rPr>
        <u val="double"/>
        <sz val="42"/>
        <color rgb="FF00B050"/>
        <rFont val="Calibri"/>
        <family val="2"/>
        <scheme val="minor"/>
      </rPr>
      <t>猛)</t>
    </r>
    <r>
      <rPr>
        <u val="double"/>
        <sz val="42"/>
        <color theme="1"/>
        <rFont val="Calibri"/>
        <family val="2"/>
        <scheme val="minor"/>
      </rPr>
      <t xml:space="preserve"> </t>
    </r>
    <r>
      <rPr>
        <u val="double"/>
        <sz val="42"/>
        <color rgb="FF0070C0"/>
        <rFont val="Calibri"/>
        <family val="2"/>
        <scheme val="minor"/>
      </rPr>
      <t>Mega Mall</t>
    </r>
    <r>
      <rPr>
        <sz val="42"/>
        <color rgb="FF0070C0"/>
        <rFont val="Calibri"/>
        <family val="2"/>
        <scheme val="minor"/>
      </rPr>
      <t xml:space="preserve"> - </t>
    </r>
    <r>
      <rPr>
        <sz val="42"/>
        <color rgb="FFC00000"/>
        <rFont val="Calibri"/>
        <family val="2"/>
        <scheme val="minor"/>
      </rPr>
      <t>Selling Report</t>
    </r>
  </si>
  <si>
    <t>Direct Product Cost</t>
  </si>
  <si>
    <t>Logistic Cost</t>
  </si>
  <si>
    <t>Selling Rate/P/U</t>
  </si>
  <si>
    <t>KN 95 Mask</t>
  </si>
  <si>
    <t>N95 8210 3M</t>
  </si>
  <si>
    <t>Freight /Unit</t>
  </si>
  <si>
    <t>Freight /P/U</t>
  </si>
  <si>
    <t>Output</t>
  </si>
  <si>
    <r>
      <rPr>
        <b/>
        <sz val="18"/>
        <color rgb="FF00B050"/>
        <rFont val="Calibri"/>
        <family val="2"/>
        <scheme val="minor"/>
      </rPr>
      <t>Profit</t>
    </r>
    <r>
      <rPr>
        <b/>
        <sz val="18"/>
        <color theme="1"/>
        <rFont val="Calibri"/>
        <family val="2"/>
        <scheme val="minor"/>
      </rPr>
      <t xml:space="preserve"> / </t>
    </r>
    <r>
      <rPr>
        <b/>
        <sz val="18"/>
        <color rgb="FFFF0000"/>
        <rFont val="Calibri"/>
        <family val="2"/>
        <scheme val="minor"/>
      </rPr>
      <t>Loss</t>
    </r>
  </si>
  <si>
    <t>O2 Cylinder 10L</t>
  </si>
  <si>
    <t>O2 Flow Meter</t>
  </si>
  <si>
    <t>O2 Cylinder 15L</t>
  </si>
  <si>
    <t>Jumper Pulse</t>
  </si>
  <si>
    <t>Thermometer</t>
  </si>
  <si>
    <t>BP Machine</t>
  </si>
  <si>
    <t>Pulse Oxymeter</t>
  </si>
  <si>
    <t>Sterilize Box</t>
  </si>
  <si>
    <t>X-ray Viewer</t>
  </si>
  <si>
    <t>Pen Spray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</si>
</sst>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৳-845]\ * #,##0.00_ ;_ [$৳-845]\ * \-#,##0.00_ ;_ [$৳-845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2"/>
      <color theme="1"/>
      <name val="Calibri"/>
      <family val="2"/>
      <scheme val="minor"/>
    </font>
    <font>
      <u val="double"/>
      <sz val="42"/>
      <color rgb="FFFF0000"/>
      <name val="Calibri"/>
      <family val="2"/>
      <scheme val="minor"/>
    </font>
    <font>
      <u val="double"/>
      <sz val="42"/>
      <color theme="1"/>
      <name val="Calibri"/>
      <family val="2"/>
      <scheme val="minor"/>
    </font>
    <font>
      <u val="double"/>
      <sz val="42"/>
      <color rgb="FF00B050"/>
      <name val="Calibri"/>
      <family val="2"/>
      <scheme val="minor"/>
    </font>
    <font>
      <u val="double"/>
      <sz val="42"/>
      <color rgb="FF7030A0"/>
      <name val="Calibri"/>
      <family val="2"/>
      <scheme val="minor"/>
    </font>
    <font>
      <u val="double"/>
      <sz val="42"/>
      <color rgb="FF0070C0"/>
      <name val="Calibri"/>
      <family val="2"/>
      <scheme val="minor"/>
    </font>
    <font>
      <sz val="42"/>
      <color rgb="FF0070C0"/>
      <name val="Calibri"/>
      <family val="2"/>
      <scheme val="minor"/>
    </font>
    <font>
      <sz val="42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 val="double"/>
      <sz val="18"/>
      <color rgb="FFFF0000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15" applyBorder="0" applyAlignment="0">
      <alignment horizontal="center"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10" borderId="15" xfId="0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49" fontId="14" fillId="12" borderId="2" xfId="0" applyNumberFormat="1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7" fillId="8" borderId="17" xfId="1" applyFont="1" applyFill="1" applyBorder="1" applyAlignment="1">
      <alignment horizontal="center" vertical="center" wrapText="1"/>
    </xf>
    <xf numFmtId="0" fontId="3" fillId="2" borderId="15" xfId="2" applyFont="1" applyBorder="1" applyAlignment="1">
      <alignment horizontal="center" vertical="center"/>
    </xf>
    <xf numFmtId="164" fontId="3" fillId="3" borderId="15" xfId="3" applyNumberFormat="1" applyFont="1" applyBorder="1" applyAlignment="1">
      <alignment vertical="center"/>
    </xf>
    <xf numFmtId="0" fontId="3" fillId="12" borderId="15" xfId="0" applyFont="1" applyFill="1" applyBorder="1" applyAlignment="1">
      <alignment vertical="center"/>
    </xf>
    <xf numFmtId="164" fontId="3" fillId="12" borderId="14" xfId="0" applyNumberFormat="1" applyFont="1" applyFill="1" applyBorder="1" applyAlignment="1">
      <alignment vertical="center"/>
    </xf>
    <xf numFmtId="164" fontId="3" fillId="6" borderId="14" xfId="0" applyNumberFormat="1" applyFont="1" applyFill="1" applyBorder="1" applyAlignment="1">
      <alignment vertical="center"/>
    </xf>
    <xf numFmtId="164" fontId="3" fillId="8" borderId="14" xfId="0" applyNumberFormat="1" applyFont="1" applyFill="1" applyBorder="1" applyAlignment="1">
      <alignment vertical="center"/>
    </xf>
    <xf numFmtId="164" fontId="3" fillId="7" borderId="14" xfId="0" applyNumberFormat="1" applyFont="1" applyFill="1" applyBorder="1" applyAlignment="1">
      <alignment vertical="center"/>
    </xf>
    <xf numFmtId="164" fontId="3" fillId="4" borderId="14" xfId="0" applyNumberFormat="1" applyFont="1" applyFill="1" applyBorder="1" applyAlignment="1">
      <alignment vertical="center"/>
    </xf>
    <xf numFmtId="164" fontId="3" fillId="12" borderId="15" xfId="0" applyNumberFormat="1" applyFont="1" applyFill="1" applyBorder="1" applyAlignment="1">
      <alignment vertical="center"/>
    </xf>
    <xf numFmtId="0" fontId="3" fillId="6" borderId="15" xfId="0" applyFont="1" applyFill="1" applyBorder="1" applyAlignment="1">
      <alignment vertical="center"/>
    </xf>
    <xf numFmtId="164" fontId="3" fillId="6" borderId="15" xfId="0" applyNumberFormat="1" applyFont="1" applyFill="1" applyBorder="1" applyAlignment="1">
      <alignment vertical="center"/>
    </xf>
    <xf numFmtId="164" fontId="3" fillId="8" borderId="15" xfId="0" applyNumberFormat="1" applyFont="1" applyFill="1" applyBorder="1" applyAlignment="1">
      <alignment vertical="center"/>
    </xf>
    <xf numFmtId="164" fontId="3" fillId="7" borderId="15" xfId="0" applyNumberFormat="1" applyFont="1" applyFill="1" applyBorder="1" applyAlignment="1">
      <alignment horizontal="center" vertical="center"/>
    </xf>
    <xf numFmtId="164" fontId="3" fillId="4" borderId="15" xfId="0" applyNumberFormat="1" applyFont="1" applyFill="1" applyBorder="1" applyAlignment="1">
      <alignment vertical="center"/>
    </xf>
    <xf numFmtId="0" fontId="3" fillId="2" borderId="15" xfId="2" applyFont="1" applyBorder="1" applyAlignment="1">
      <alignment vertical="center"/>
    </xf>
    <xf numFmtId="164" fontId="3" fillId="7" borderId="15" xfId="0" applyNumberFormat="1" applyFont="1" applyFill="1" applyBorder="1" applyAlignment="1">
      <alignment vertical="center"/>
    </xf>
    <xf numFmtId="0" fontId="3" fillId="2" borderId="16" xfId="2" applyFont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164" fontId="3" fillId="12" borderId="16" xfId="0" applyNumberFormat="1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164" fontId="3" fillId="6" borderId="16" xfId="0" applyNumberFormat="1" applyFont="1" applyFill="1" applyBorder="1" applyAlignment="1">
      <alignment vertical="center"/>
    </xf>
    <xf numFmtId="164" fontId="3" fillId="8" borderId="16" xfId="0" applyNumberFormat="1" applyFont="1" applyFill="1" applyBorder="1" applyAlignment="1">
      <alignment vertical="center"/>
    </xf>
    <xf numFmtId="164" fontId="3" fillId="7" borderId="16" xfId="0" applyNumberFormat="1" applyFont="1" applyFill="1" applyBorder="1" applyAlignment="1">
      <alignment vertical="center"/>
    </xf>
    <xf numFmtId="164" fontId="3" fillId="4" borderId="16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0" fontId="18" fillId="2" borderId="15" xfId="2" applyFont="1" applyBorder="1" applyAlignment="1">
      <alignment horizontal="center" vertical="center"/>
    </xf>
    <xf numFmtId="164" fontId="3" fillId="5" borderId="0" xfId="0" applyNumberFormat="1" applyFont="1" applyFill="1" applyBorder="1" applyAlignment="1">
      <alignment vertical="center"/>
    </xf>
    <xf numFmtId="0" fontId="0" fillId="10" borderId="1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164" fontId="3" fillId="3" borderId="16" xfId="3" applyNumberFormat="1" applyFont="1" applyBorder="1" applyAlignment="1">
      <alignment vertical="center"/>
    </xf>
    <xf numFmtId="164" fontId="14" fillId="5" borderId="16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vertical="center"/>
    </xf>
    <xf numFmtId="164" fontId="0" fillId="0" borderId="0" xfId="0" applyNumberFormat="1" applyAlignment="1"/>
    <xf numFmtId="164" fontId="0" fillId="0" borderId="0" xfId="0" applyNumberFormat="1"/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/>
    </xf>
    <xf numFmtId="0" fontId="14" fillId="9" borderId="8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4" fillId="11" borderId="3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</cellXfs>
  <cellStyles count="5">
    <cellStyle name="20% - Accent2" xfId="2" builtinId="34"/>
    <cellStyle name="20% - Accent3" xfId="3" builtinId="38"/>
    <cellStyle name="Normal" xfId="0" builtinId="0"/>
    <cellStyle name="Style 1" xfId="4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85725</xdr:rowOff>
    </xdr:from>
    <xdr:to>
      <xdr:col>0</xdr:col>
      <xdr:colOff>514350</xdr:colOff>
      <xdr:row>3</xdr:row>
      <xdr:rowOff>114300</xdr:rowOff>
    </xdr:to>
    <xdr:sp macro="" textlink="">
      <xdr:nvSpPr>
        <xdr:cNvPr id="2" name="&quot;No&quot; Symbol 1"/>
        <xdr:cNvSpPr/>
      </xdr:nvSpPr>
      <xdr:spPr>
        <a:xfrm>
          <a:off x="76200" y="276225"/>
          <a:ext cx="438150" cy="409575"/>
        </a:xfrm>
        <a:prstGeom prst="noSmoking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2"/>
  <sheetViews>
    <sheetView tabSelected="1" topLeftCell="A7" workbookViewId="0">
      <selection activeCell="L22" sqref="L22"/>
    </sheetView>
  </sheetViews>
  <sheetFormatPr defaultRowHeight="15" x14ac:dyDescent="0.25"/>
  <cols>
    <col min="1" max="1" width="9.28515625" style="1" customWidth="1"/>
    <col min="2" max="2" width="20.7109375" customWidth="1"/>
    <col min="3" max="3" width="16.42578125" customWidth="1"/>
    <col min="4" max="4" width="13.85546875" customWidth="1"/>
    <col min="5" max="5" width="20.7109375" customWidth="1"/>
    <col min="6" max="6" width="15.42578125" customWidth="1"/>
    <col min="7" max="7" width="17.140625" customWidth="1"/>
    <col min="8" max="8" width="15.7109375" customWidth="1"/>
    <col min="9" max="9" width="17.140625" customWidth="1"/>
    <col min="10" max="10" width="20.7109375" style="46" customWidth="1"/>
    <col min="11" max="12" width="20.7109375" customWidth="1"/>
    <col min="13" max="13" width="19.7109375" customWidth="1"/>
  </cols>
  <sheetData>
    <row r="1" spans="1:16" ht="15" customHeight="1" x14ac:dyDescent="0.25">
      <c r="A1" s="58"/>
      <c r="B1" s="50" t="s">
        <v>8</v>
      </c>
      <c r="C1" s="51"/>
      <c r="D1" s="51"/>
      <c r="E1" s="51"/>
      <c r="F1" s="51"/>
      <c r="G1" s="51"/>
      <c r="H1" s="51"/>
      <c r="I1" s="51"/>
      <c r="J1" s="52"/>
      <c r="K1" s="62"/>
      <c r="L1" s="63"/>
      <c r="M1" s="2"/>
      <c r="N1" s="2"/>
      <c r="O1" s="2"/>
      <c r="P1" s="2"/>
    </row>
    <row r="2" spans="1:16" x14ac:dyDescent="0.25">
      <c r="A2" s="58"/>
      <c r="B2" s="53"/>
      <c r="C2" s="54"/>
      <c r="D2" s="54"/>
      <c r="E2" s="54"/>
      <c r="F2" s="54"/>
      <c r="G2" s="54"/>
      <c r="H2" s="54"/>
      <c r="I2" s="54"/>
      <c r="J2" s="55"/>
      <c r="K2" s="62"/>
      <c r="L2" s="63"/>
      <c r="M2" s="2"/>
      <c r="N2" s="2"/>
      <c r="O2" s="2"/>
      <c r="P2" s="2"/>
    </row>
    <row r="3" spans="1:16" x14ac:dyDescent="0.25">
      <c r="A3" s="58"/>
      <c r="B3" s="53"/>
      <c r="C3" s="54"/>
      <c r="D3" s="54"/>
      <c r="E3" s="54"/>
      <c r="F3" s="54"/>
      <c r="G3" s="54"/>
      <c r="H3" s="54"/>
      <c r="I3" s="54"/>
      <c r="J3" s="55"/>
      <c r="K3" s="62"/>
      <c r="L3" s="63"/>
      <c r="M3" s="2"/>
      <c r="N3" s="2"/>
      <c r="O3" s="2"/>
      <c r="P3" s="2"/>
    </row>
    <row r="4" spans="1:16" x14ac:dyDescent="0.25">
      <c r="A4" s="58"/>
      <c r="B4" s="53"/>
      <c r="C4" s="54"/>
      <c r="D4" s="54"/>
      <c r="E4" s="54"/>
      <c r="F4" s="54"/>
      <c r="G4" s="54"/>
      <c r="H4" s="54"/>
      <c r="I4" s="54"/>
      <c r="J4" s="55"/>
      <c r="K4" s="62"/>
      <c r="L4" s="63"/>
      <c r="M4" s="2"/>
      <c r="N4" s="2"/>
      <c r="O4" s="2"/>
      <c r="P4" s="2"/>
    </row>
    <row r="5" spans="1:16" ht="15.75" thickBot="1" x14ac:dyDescent="0.3">
      <c r="A5" s="58"/>
      <c r="B5" s="56"/>
      <c r="C5" s="57"/>
      <c r="D5" s="57"/>
      <c r="E5" s="57"/>
      <c r="F5" s="57"/>
      <c r="G5" s="57"/>
      <c r="H5" s="57"/>
      <c r="I5" s="54"/>
      <c r="J5" s="55"/>
      <c r="K5" s="62"/>
      <c r="L5" s="63"/>
      <c r="M5" s="2"/>
      <c r="N5" s="2"/>
      <c r="O5" s="2"/>
      <c r="P5" s="2"/>
    </row>
    <row r="6" spans="1:16" ht="25.5" customHeight="1" thickBot="1" x14ac:dyDescent="0.45">
      <c r="A6" s="40"/>
      <c r="B6" s="59" t="s">
        <v>9</v>
      </c>
      <c r="C6" s="60"/>
      <c r="D6" s="60"/>
      <c r="E6" s="61"/>
      <c r="F6" s="64" t="s">
        <v>10</v>
      </c>
      <c r="G6" s="65"/>
      <c r="H6" s="65"/>
      <c r="I6" s="47" t="s">
        <v>16</v>
      </c>
      <c r="J6" s="48"/>
      <c r="K6" s="48"/>
      <c r="L6" s="49"/>
      <c r="M6" s="2"/>
      <c r="N6" s="2"/>
      <c r="O6" s="2"/>
      <c r="P6" s="2"/>
    </row>
    <row r="7" spans="1:16" ht="45" customHeight="1" thickBot="1" x14ac:dyDescent="0.3">
      <c r="A7" s="4" t="s">
        <v>0</v>
      </c>
      <c r="B7" s="6" t="s">
        <v>1</v>
      </c>
      <c r="C7" s="7" t="s">
        <v>3</v>
      </c>
      <c r="D7" s="8" t="s">
        <v>2</v>
      </c>
      <c r="E7" s="6" t="s">
        <v>4</v>
      </c>
      <c r="F7" s="9" t="s">
        <v>5</v>
      </c>
      <c r="G7" s="9" t="s">
        <v>14</v>
      </c>
      <c r="H7" s="9" t="s">
        <v>15</v>
      </c>
      <c r="I7" s="11" t="s">
        <v>6</v>
      </c>
      <c r="J7" s="43" t="s">
        <v>11</v>
      </c>
      <c r="K7" s="10" t="s">
        <v>7</v>
      </c>
      <c r="L7" s="5" t="s">
        <v>17</v>
      </c>
      <c r="M7" s="2"/>
      <c r="N7" s="2"/>
      <c r="O7" s="2"/>
      <c r="P7" s="2"/>
    </row>
    <row r="8" spans="1:16" s="2" customFormat="1" ht="25.5" customHeight="1" x14ac:dyDescent="0.25">
      <c r="A8" s="3">
        <v>1</v>
      </c>
      <c r="B8" s="37" t="s">
        <v>12</v>
      </c>
      <c r="C8" s="13">
        <v>64.48</v>
      </c>
      <c r="D8" s="14">
        <v>500</v>
      </c>
      <c r="E8" s="15">
        <f>C8*D8</f>
        <v>32240.000000000004</v>
      </c>
      <c r="F8" s="22">
        <v>5900</v>
      </c>
      <c r="G8" s="16">
        <f>F8/D8</f>
        <v>11.8</v>
      </c>
      <c r="H8" s="16">
        <f>C8+G8</f>
        <v>76.28</v>
      </c>
      <c r="I8" s="17">
        <f>E8+F8</f>
        <v>38140</v>
      </c>
      <c r="J8" s="36">
        <v>165</v>
      </c>
      <c r="K8" s="18">
        <f>J8*D8</f>
        <v>82500</v>
      </c>
      <c r="L8" s="19">
        <f>K8-I8</f>
        <v>44360</v>
      </c>
    </row>
    <row r="9" spans="1:16" ht="25.5" customHeight="1" x14ac:dyDescent="0.25">
      <c r="A9" s="3">
        <v>2</v>
      </c>
      <c r="B9" s="12" t="s">
        <v>13</v>
      </c>
      <c r="C9" s="13">
        <v>520.79999999999995</v>
      </c>
      <c r="D9" s="14">
        <v>10</v>
      </c>
      <c r="E9" s="20">
        <f t="shared" ref="E9:E26" si="0">C9*D9</f>
        <v>5208</v>
      </c>
      <c r="F9" s="22">
        <v>600</v>
      </c>
      <c r="G9" s="22">
        <f t="shared" ref="G9:G25" si="1">F9/D9</f>
        <v>60</v>
      </c>
      <c r="H9" s="22">
        <f t="shared" ref="H9:H26" si="2">C9+G9</f>
        <v>580.79999999999995</v>
      </c>
      <c r="I9" s="23">
        <f t="shared" ref="I9:I26" si="3">E9+F9</f>
        <v>5808</v>
      </c>
      <c r="J9" s="38">
        <v>760</v>
      </c>
      <c r="K9" s="24">
        <f t="shared" ref="K9:K26" si="4">J9*D9</f>
        <v>7600</v>
      </c>
      <c r="L9" s="25">
        <f t="shared" ref="L9:L26" si="5">K9-I9</f>
        <v>1792</v>
      </c>
      <c r="M9" s="2"/>
      <c r="N9" s="2"/>
      <c r="O9" s="2"/>
      <c r="P9" s="2"/>
    </row>
    <row r="10" spans="1:16" ht="25.5" customHeight="1" x14ac:dyDescent="0.25">
      <c r="A10" s="39">
        <v>3</v>
      </c>
      <c r="B10" s="26" t="s">
        <v>18</v>
      </c>
      <c r="C10" s="13">
        <v>2490</v>
      </c>
      <c r="D10" s="14">
        <v>12</v>
      </c>
      <c r="E10" s="20">
        <f t="shared" si="0"/>
        <v>29880</v>
      </c>
      <c r="F10" s="21">
        <v>4200</v>
      </c>
      <c r="G10" s="22">
        <f t="shared" si="1"/>
        <v>350</v>
      </c>
      <c r="H10" s="22">
        <f t="shared" si="2"/>
        <v>2840</v>
      </c>
      <c r="I10" s="23">
        <f t="shared" si="3"/>
        <v>34080</v>
      </c>
      <c r="J10" s="38">
        <v>5549</v>
      </c>
      <c r="K10" s="27">
        <f>J10*D10</f>
        <v>66588</v>
      </c>
      <c r="L10" s="25">
        <f t="shared" si="5"/>
        <v>32508</v>
      </c>
      <c r="M10" s="2"/>
      <c r="N10" s="2"/>
      <c r="O10" s="2"/>
      <c r="P10" s="2"/>
    </row>
    <row r="11" spans="1:16" ht="25.5" customHeight="1" x14ac:dyDescent="0.25">
      <c r="A11" s="39">
        <v>4</v>
      </c>
      <c r="B11" s="26" t="s">
        <v>20</v>
      </c>
      <c r="C11" s="13">
        <v>3250</v>
      </c>
      <c r="D11" s="14">
        <v>1</v>
      </c>
      <c r="E11" s="20">
        <f t="shared" si="0"/>
        <v>3250</v>
      </c>
      <c r="F11" s="21">
        <v>500</v>
      </c>
      <c r="G11" s="22">
        <f t="shared" si="1"/>
        <v>500</v>
      </c>
      <c r="H11" s="22">
        <f t="shared" si="2"/>
        <v>3750</v>
      </c>
      <c r="I11" s="23">
        <f t="shared" si="3"/>
        <v>3750</v>
      </c>
      <c r="J11" s="38">
        <v>7400</v>
      </c>
      <c r="K11" s="27">
        <f t="shared" si="4"/>
        <v>7400</v>
      </c>
      <c r="L11" s="25">
        <f t="shared" si="5"/>
        <v>3650</v>
      </c>
      <c r="M11" s="2"/>
      <c r="N11" s="2"/>
      <c r="O11" s="2"/>
      <c r="P11" s="2"/>
    </row>
    <row r="12" spans="1:16" ht="25.5" customHeight="1" x14ac:dyDescent="0.25">
      <c r="A12" s="39">
        <v>5</v>
      </c>
      <c r="B12" s="26" t="s">
        <v>19</v>
      </c>
      <c r="C12" s="13">
        <v>871.5</v>
      </c>
      <c r="D12" s="14">
        <v>13</v>
      </c>
      <c r="E12" s="20">
        <f t="shared" si="0"/>
        <v>11329.5</v>
      </c>
      <c r="F12" s="21"/>
      <c r="G12" s="22">
        <v>250</v>
      </c>
      <c r="H12" s="22">
        <f t="shared" si="2"/>
        <v>1121.5</v>
      </c>
      <c r="I12" s="23">
        <f t="shared" si="3"/>
        <v>11329.5</v>
      </c>
      <c r="J12" s="38">
        <v>1300</v>
      </c>
      <c r="K12" s="27">
        <f t="shared" si="4"/>
        <v>16900</v>
      </c>
      <c r="L12" s="25">
        <f t="shared" si="5"/>
        <v>5570.5</v>
      </c>
      <c r="M12" s="2"/>
      <c r="N12" s="2"/>
      <c r="O12" s="2"/>
      <c r="P12" s="2"/>
    </row>
    <row r="13" spans="1:16" ht="25.5" customHeight="1" x14ac:dyDescent="0.25">
      <c r="A13" s="39">
        <v>6</v>
      </c>
      <c r="B13" s="26" t="s">
        <v>21</v>
      </c>
      <c r="C13" s="13">
        <v>1250</v>
      </c>
      <c r="D13" s="14">
        <v>100</v>
      </c>
      <c r="E13" s="20">
        <f t="shared" si="0"/>
        <v>125000</v>
      </c>
      <c r="F13" s="21">
        <v>8820</v>
      </c>
      <c r="G13" s="22">
        <f>F13/D13</f>
        <v>88.2</v>
      </c>
      <c r="H13" s="22">
        <f t="shared" si="2"/>
        <v>1338.2</v>
      </c>
      <c r="I13" s="23">
        <f t="shared" si="3"/>
        <v>133820</v>
      </c>
      <c r="J13" s="38">
        <v>1775</v>
      </c>
      <c r="K13" s="27">
        <f t="shared" si="4"/>
        <v>177500</v>
      </c>
      <c r="L13" s="25">
        <f t="shared" si="5"/>
        <v>43680</v>
      </c>
      <c r="M13" s="2"/>
      <c r="N13" s="2"/>
      <c r="O13" s="2"/>
      <c r="P13" s="2"/>
    </row>
    <row r="14" spans="1:16" ht="18.75" x14ac:dyDescent="0.25">
      <c r="A14" s="39">
        <v>7</v>
      </c>
      <c r="B14" s="26" t="s">
        <v>22</v>
      </c>
      <c r="C14" s="13">
        <v>1500</v>
      </c>
      <c r="D14" s="14">
        <v>50</v>
      </c>
      <c r="E14" s="20">
        <f t="shared" si="0"/>
        <v>75000</v>
      </c>
      <c r="F14" s="21">
        <v>5684</v>
      </c>
      <c r="G14" s="22">
        <f>F14/D14</f>
        <v>113.68</v>
      </c>
      <c r="H14" s="22">
        <f t="shared" si="2"/>
        <v>1613.68</v>
      </c>
      <c r="I14" s="23">
        <f t="shared" si="3"/>
        <v>80684</v>
      </c>
      <c r="J14" s="38">
        <v>2098</v>
      </c>
      <c r="K14" s="27">
        <f t="shared" si="4"/>
        <v>104900</v>
      </c>
      <c r="L14" s="25">
        <f t="shared" si="5"/>
        <v>24216</v>
      </c>
      <c r="M14" s="2"/>
      <c r="N14" s="2"/>
      <c r="O14" s="2"/>
      <c r="P14" s="2"/>
    </row>
    <row r="15" spans="1:16" ht="18.75" x14ac:dyDescent="0.25">
      <c r="A15" s="39">
        <v>8</v>
      </c>
      <c r="B15" s="26" t="s">
        <v>23</v>
      </c>
      <c r="C15" s="13">
        <v>700</v>
      </c>
      <c r="D15" s="14">
        <v>2</v>
      </c>
      <c r="E15" s="20">
        <f t="shared" si="0"/>
        <v>1400</v>
      </c>
      <c r="F15" s="21">
        <v>784</v>
      </c>
      <c r="G15" s="22">
        <f t="shared" si="1"/>
        <v>392</v>
      </c>
      <c r="H15" s="22">
        <f t="shared" si="2"/>
        <v>1092</v>
      </c>
      <c r="I15" s="23">
        <f t="shared" si="3"/>
        <v>2184</v>
      </c>
      <c r="J15" s="38">
        <v>1800</v>
      </c>
      <c r="K15" s="27">
        <f t="shared" si="4"/>
        <v>3600</v>
      </c>
      <c r="L15" s="25">
        <f t="shared" si="5"/>
        <v>1416</v>
      </c>
      <c r="M15" s="2"/>
      <c r="N15" s="2"/>
      <c r="O15" s="2"/>
      <c r="P15" s="2"/>
    </row>
    <row r="16" spans="1:16" ht="18.75" x14ac:dyDescent="0.25">
      <c r="A16" s="39">
        <v>9</v>
      </c>
      <c r="B16" s="26" t="s">
        <v>24</v>
      </c>
      <c r="C16" s="13">
        <v>625</v>
      </c>
      <c r="D16" s="14">
        <v>5</v>
      </c>
      <c r="E16" s="20">
        <f t="shared" si="0"/>
        <v>3125</v>
      </c>
      <c r="F16" s="21">
        <v>1960</v>
      </c>
      <c r="G16" s="22">
        <f t="shared" si="1"/>
        <v>392</v>
      </c>
      <c r="H16" s="22">
        <f t="shared" si="2"/>
        <v>1017</v>
      </c>
      <c r="I16" s="23">
        <f t="shared" si="3"/>
        <v>5085</v>
      </c>
      <c r="J16" s="38">
        <v>2800</v>
      </c>
      <c r="K16" s="27">
        <f t="shared" si="4"/>
        <v>14000</v>
      </c>
      <c r="L16" s="25">
        <f t="shared" si="5"/>
        <v>8915</v>
      </c>
      <c r="M16" s="2"/>
      <c r="N16" s="2"/>
      <c r="O16" s="2"/>
      <c r="P16" s="2"/>
    </row>
    <row r="17" spans="1:16" ht="18.75" x14ac:dyDescent="0.25">
      <c r="A17" s="39">
        <v>10</v>
      </c>
      <c r="B17" s="26" t="s">
        <v>22</v>
      </c>
      <c r="C17" s="13">
        <v>1062.5</v>
      </c>
      <c r="D17" s="14">
        <v>5</v>
      </c>
      <c r="E17" s="20">
        <f t="shared" si="0"/>
        <v>5312.5</v>
      </c>
      <c r="F17" s="21">
        <v>1960</v>
      </c>
      <c r="G17" s="22">
        <f t="shared" si="1"/>
        <v>392</v>
      </c>
      <c r="H17" s="22">
        <f t="shared" si="2"/>
        <v>1454.5</v>
      </c>
      <c r="I17" s="23">
        <f t="shared" si="3"/>
        <v>7272.5</v>
      </c>
      <c r="J17" s="38">
        <v>2350</v>
      </c>
      <c r="K17" s="27">
        <f t="shared" si="4"/>
        <v>11750</v>
      </c>
      <c r="L17" s="25">
        <f t="shared" si="5"/>
        <v>4477.5</v>
      </c>
      <c r="M17" s="2"/>
      <c r="N17" s="2"/>
      <c r="O17" s="2"/>
      <c r="P17" s="2"/>
    </row>
    <row r="18" spans="1:16" ht="18.75" x14ac:dyDescent="0.25">
      <c r="A18" s="39">
        <v>11</v>
      </c>
      <c r="B18" s="26" t="s">
        <v>25</v>
      </c>
      <c r="C18" s="13">
        <v>906</v>
      </c>
      <c r="D18" s="14">
        <v>20</v>
      </c>
      <c r="E18" s="20">
        <f t="shared" si="0"/>
        <v>18120</v>
      </c>
      <c r="F18" s="21">
        <v>8250</v>
      </c>
      <c r="G18" s="22">
        <f t="shared" si="1"/>
        <v>412.5</v>
      </c>
      <c r="H18" s="22">
        <f t="shared" si="2"/>
        <v>1318.5</v>
      </c>
      <c r="I18" s="23">
        <f t="shared" si="3"/>
        <v>26370</v>
      </c>
      <c r="J18" s="38">
        <v>2700</v>
      </c>
      <c r="K18" s="27">
        <f t="shared" si="4"/>
        <v>54000</v>
      </c>
      <c r="L18" s="25">
        <f t="shared" si="5"/>
        <v>27630</v>
      </c>
      <c r="M18" s="2"/>
      <c r="N18" s="2"/>
      <c r="O18" s="2"/>
      <c r="P18" s="2"/>
    </row>
    <row r="19" spans="1:16" ht="18.75" x14ac:dyDescent="0.25">
      <c r="A19" s="39">
        <v>12</v>
      </c>
      <c r="B19" s="26" t="s">
        <v>26</v>
      </c>
      <c r="C19" s="13">
        <v>2062.5</v>
      </c>
      <c r="D19" s="14">
        <v>10</v>
      </c>
      <c r="E19" s="20">
        <f t="shared" si="0"/>
        <v>20625</v>
      </c>
      <c r="F19" s="21"/>
      <c r="G19" s="22">
        <f t="shared" si="1"/>
        <v>0</v>
      </c>
      <c r="H19" s="22">
        <f t="shared" si="2"/>
        <v>2062.5</v>
      </c>
      <c r="I19" s="23">
        <f t="shared" si="3"/>
        <v>20625</v>
      </c>
      <c r="J19" s="38">
        <v>5090</v>
      </c>
      <c r="K19" s="27">
        <f t="shared" si="4"/>
        <v>50900</v>
      </c>
      <c r="L19" s="25">
        <f t="shared" si="5"/>
        <v>30275</v>
      </c>
      <c r="M19" s="2"/>
      <c r="N19" s="2"/>
      <c r="O19" s="2"/>
      <c r="P19" s="2"/>
    </row>
    <row r="20" spans="1:16" ht="18.75" x14ac:dyDescent="0.25">
      <c r="A20" s="39">
        <v>13</v>
      </c>
      <c r="B20" s="26" t="s">
        <v>27</v>
      </c>
      <c r="C20" s="13">
        <v>10.342499999999999</v>
      </c>
      <c r="D20" s="14">
        <v>2000</v>
      </c>
      <c r="E20" s="20">
        <f t="shared" si="0"/>
        <v>20685</v>
      </c>
      <c r="F20" s="21">
        <v>16640</v>
      </c>
      <c r="G20" s="22">
        <f t="shared" si="1"/>
        <v>8.32</v>
      </c>
      <c r="H20" s="22">
        <f t="shared" si="2"/>
        <v>18.662500000000001</v>
      </c>
      <c r="I20" s="23">
        <f t="shared" si="3"/>
        <v>37325</v>
      </c>
      <c r="J20" s="38">
        <v>27</v>
      </c>
      <c r="K20" s="27">
        <f t="shared" si="4"/>
        <v>54000</v>
      </c>
      <c r="L20" s="25">
        <f t="shared" si="5"/>
        <v>16675</v>
      </c>
      <c r="M20" s="2"/>
      <c r="N20" s="2"/>
      <c r="O20" s="2"/>
      <c r="P20" s="2"/>
    </row>
    <row r="21" spans="1:16" ht="18.75" x14ac:dyDescent="0.25">
      <c r="A21" s="39">
        <v>14</v>
      </c>
      <c r="B21" s="26" t="s">
        <v>27</v>
      </c>
      <c r="C21" s="13">
        <v>10.342499999999999</v>
      </c>
      <c r="D21" s="14">
        <v>100</v>
      </c>
      <c r="E21" s="20">
        <f t="shared" si="0"/>
        <v>1034.25</v>
      </c>
      <c r="F21" s="21">
        <v>832</v>
      </c>
      <c r="G21" s="22">
        <f t="shared" si="1"/>
        <v>8.32</v>
      </c>
      <c r="H21" s="22">
        <f t="shared" si="2"/>
        <v>18.662500000000001</v>
      </c>
      <c r="I21" s="23">
        <f t="shared" si="3"/>
        <v>1866.25</v>
      </c>
      <c r="J21" s="38">
        <v>31</v>
      </c>
      <c r="K21" s="27">
        <f t="shared" si="4"/>
        <v>3100</v>
      </c>
      <c r="L21" s="25">
        <f t="shared" si="5"/>
        <v>1233.75</v>
      </c>
      <c r="M21" s="2"/>
      <c r="N21" s="2"/>
      <c r="O21" s="2"/>
      <c r="P21" s="2"/>
    </row>
    <row r="22" spans="1:16" ht="18.75" x14ac:dyDescent="0.25">
      <c r="A22" s="39">
        <v>15</v>
      </c>
      <c r="B22" s="26" t="s">
        <v>27</v>
      </c>
      <c r="C22" s="13">
        <v>10.342499999999999</v>
      </c>
      <c r="D22" s="14">
        <v>100</v>
      </c>
      <c r="E22" s="20">
        <f t="shared" si="0"/>
        <v>1034.25</v>
      </c>
      <c r="F22" s="21">
        <v>832</v>
      </c>
      <c r="G22" s="22">
        <f t="shared" si="1"/>
        <v>8.32</v>
      </c>
      <c r="H22" s="22">
        <f t="shared" si="2"/>
        <v>18.662500000000001</v>
      </c>
      <c r="I22" s="23">
        <f t="shared" si="3"/>
        <v>1866.25</v>
      </c>
      <c r="J22" s="38">
        <v>36.67</v>
      </c>
      <c r="K22" s="27">
        <f t="shared" si="4"/>
        <v>3667</v>
      </c>
      <c r="L22" s="25">
        <f t="shared" si="5"/>
        <v>1800.75</v>
      </c>
      <c r="M22" s="2"/>
      <c r="N22" s="2"/>
      <c r="O22" s="2"/>
      <c r="P22" s="2"/>
    </row>
    <row r="23" spans="1:16" ht="18.75" x14ac:dyDescent="0.25">
      <c r="A23" s="39">
        <v>16</v>
      </c>
      <c r="B23" s="26"/>
      <c r="C23" s="13"/>
      <c r="D23" s="14"/>
      <c r="E23" s="20">
        <f t="shared" si="0"/>
        <v>0</v>
      </c>
      <c r="F23" s="21"/>
      <c r="G23" s="22" t="e">
        <f t="shared" si="1"/>
        <v>#DIV/0!</v>
      </c>
      <c r="H23" s="22" t="e">
        <f t="shared" si="2"/>
        <v>#DIV/0!</v>
      </c>
      <c r="I23" s="23">
        <f t="shared" si="3"/>
        <v>0</v>
      </c>
      <c r="J23" s="38"/>
      <c r="K23" s="27">
        <f t="shared" si="4"/>
        <v>0</v>
      </c>
      <c r="L23" s="25">
        <f t="shared" si="5"/>
        <v>0</v>
      </c>
      <c r="M23" s="2"/>
      <c r="N23" s="2"/>
      <c r="O23" s="2"/>
      <c r="P23" s="2"/>
    </row>
    <row r="24" spans="1:16" ht="18.75" x14ac:dyDescent="0.25">
      <c r="A24" s="39"/>
      <c r="B24" s="26"/>
      <c r="C24" s="13"/>
      <c r="D24" s="14"/>
      <c r="E24" s="20">
        <f t="shared" si="0"/>
        <v>0</v>
      </c>
      <c r="F24" s="21"/>
      <c r="G24" s="22" t="e">
        <f t="shared" si="1"/>
        <v>#DIV/0!</v>
      </c>
      <c r="H24" s="22" t="e">
        <f t="shared" si="2"/>
        <v>#DIV/0!</v>
      </c>
      <c r="I24" s="23">
        <f t="shared" si="3"/>
        <v>0</v>
      </c>
      <c r="J24" s="38"/>
      <c r="K24" s="27">
        <f t="shared" si="4"/>
        <v>0</v>
      </c>
      <c r="L24" s="25">
        <f t="shared" si="5"/>
        <v>0</v>
      </c>
      <c r="M24" s="2"/>
      <c r="N24" s="2"/>
      <c r="O24" s="2"/>
      <c r="P24" s="2"/>
    </row>
    <row r="25" spans="1:16" ht="18.75" x14ac:dyDescent="0.25">
      <c r="A25" s="39"/>
      <c r="B25" s="26"/>
      <c r="C25" s="13"/>
      <c r="D25" s="14"/>
      <c r="E25" s="20">
        <f t="shared" si="0"/>
        <v>0</v>
      </c>
      <c r="F25" s="21"/>
      <c r="G25" s="22" t="e">
        <f t="shared" si="1"/>
        <v>#DIV/0!</v>
      </c>
      <c r="H25" s="22" t="e">
        <f t="shared" si="2"/>
        <v>#DIV/0!</v>
      </c>
      <c r="I25" s="23">
        <f t="shared" si="3"/>
        <v>0</v>
      </c>
      <c r="J25" s="38"/>
      <c r="K25" s="27">
        <f t="shared" si="4"/>
        <v>0</v>
      </c>
      <c r="L25" s="25">
        <f t="shared" si="5"/>
        <v>0</v>
      </c>
      <c r="M25" s="2"/>
      <c r="N25" s="2"/>
      <c r="O25" s="2"/>
      <c r="P25" s="2"/>
    </row>
    <row r="26" spans="1:16" ht="19.5" thickBot="1" x14ac:dyDescent="0.3">
      <c r="A26" s="41"/>
      <c r="B26" s="28"/>
      <c r="C26" s="42"/>
      <c r="D26" s="29"/>
      <c r="E26" s="30">
        <f t="shared" si="0"/>
        <v>0</v>
      </c>
      <c r="F26" s="31"/>
      <c r="G26" s="32" t="e">
        <f>F26/D26</f>
        <v>#DIV/0!</v>
      </c>
      <c r="H26" s="32" t="e">
        <f t="shared" si="2"/>
        <v>#DIV/0!</v>
      </c>
      <c r="I26" s="33">
        <f t="shared" si="3"/>
        <v>0</v>
      </c>
      <c r="J26" s="44"/>
      <c r="K26" s="34">
        <f t="shared" si="4"/>
        <v>0</v>
      </c>
      <c r="L26" s="35">
        <f t="shared" si="5"/>
        <v>0</v>
      </c>
      <c r="M26" s="2"/>
      <c r="N26" s="2"/>
      <c r="O26" s="2"/>
      <c r="P26" s="2"/>
    </row>
    <row r="27" spans="1:16" ht="19.5" customHeight="1" x14ac:dyDescent="0.25">
      <c r="B27" s="2"/>
      <c r="C27" s="2"/>
      <c r="D27" s="2"/>
      <c r="E27" s="2"/>
      <c r="F27" s="2"/>
      <c r="G27" s="2"/>
      <c r="H27" s="2"/>
      <c r="I27" s="2"/>
      <c r="J27" s="45"/>
      <c r="K27" s="2"/>
      <c r="L27" s="2"/>
      <c r="M27" s="2"/>
      <c r="N27" s="2"/>
      <c r="O27" s="2"/>
      <c r="P27" s="2"/>
    </row>
    <row r="28" spans="1:16" ht="19.5" customHeight="1" x14ac:dyDescent="0.25"/>
    <row r="29" spans="1:16" ht="19.5" customHeight="1" x14ac:dyDescent="0.25"/>
    <row r="30" spans="1:16" ht="19.5" customHeight="1" x14ac:dyDescent="0.25"/>
    <row r="31" spans="1:16" ht="19.5" customHeight="1" x14ac:dyDescent="0.25"/>
    <row r="32" spans="1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</sheetData>
  <mergeCells count="6">
    <mergeCell ref="I6:L6"/>
    <mergeCell ref="B1:J5"/>
    <mergeCell ref="A1:A5"/>
    <mergeCell ref="B6:E6"/>
    <mergeCell ref="K1:L5"/>
    <mergeCell ref="F6:H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dcterms:created xsi:type="dcterms:W3CDTF">2020-06-02T15:53:10Z</dcterms:created>
  <dcterms:modified xsi:type="dcterms:W3CDTF">2020-07-11T23:25:57Z</dcterms:modified>
</cp:coreProperties>
</file>