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9200" windowHeight="11655"/>
  </bookViews>
  <sheets>
    <sheet name="Sheet1" sheetId="1" r:id="rId1"/>
  </sheets>
  <definedNames>
    <definedName name="_xlnm.Print_Area" localSheetId="0">Sheet1!$B$1:$LS$66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M24" i="1" s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M6" i="1"/>
  <c r="K7" i="1"/>
  <c r="I66" i="1" l="1"/>
  <c r="M60" i="1" l="1"/>
  <c r="M62" i="1"/>
  <c r="M48" i="1"/>
  <c r="M41" i="1"/>
  <c r="M61" i="1"/>
  <c r="M59" i="1"/>
  <c r="M55" i="1"/>
  <c r="M54" i="1"/>
  <c r="M53" i="1"/>
  <c r="M52" i="1"/>
  <c r="M51" i="1"/>
  <c r="M50" i="1"/>
  <c r="M49" i="1"/>
  <c r="M47" i="1"/>
  <c r="M46" i="1"/>
  <c r="M45" i="1"/>
  <c r="M43" i="1"/>
  <c r="M42" i="1"/>
  <c r="M40" i="1"/>
  <c r="M39" i="1"/>
  <c r="M38" i="1"/>
  <c r="M37" i="1"/>
  <c r="M36" i="1"/>
  <c r="M35" i="1"/>
  <c r="M34" i="1"/>
  <c r="M33" i="1"/>
  <c r="M32" i="1"/>
  <c r="M44" i="1"/>
  <c r="M30" i="1" l="1"/>
  <c r="M29" i="1"/>
  <c r="M28" i="1"/>
  <c r="M27" i="1"/>
  <c r="M25" i="1"/>
  <c r="M26" i="1"/>
  <c r="M23" i="1" l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6" i="1" l="1"/>
</calcChain>
</file>

<file path=xl/sharedStrings.xml><?xml version="1.0" encoding="utf-8"?>
<sst xmlns="http://schemas.openxmlformats.org/spreadsheetml/2006/main" count="131" uniqueCount="61">
  <si>
    <t>Name</t>
  </si>
  <si>
    <t>Type</t>
  </si>
  <si>
    <t>Size</t>
  </si>
  <si>
    <t>Picture</t>
  </si>
  <si>
    <t>N.W</t>
  </si>
  <si>
    <t>G.W</t>
  </si>
  <si>
    <t>Shipping</t>
  </si>
  <si>
    <t>Total</t>
  </si>
  <si>
    <t>Freight/P/U</t>
  </si>
  <si>
    <r>
      <rPr>
        <sz val="14"/>
        <color theme="1"/>
        <rFont val="Calibri"/>
        <family val="2"/>
        <scheme val="minor"/>
      </rPr>
      <t xml:space="preserve"> </t>
    </r>
    <r>
      <rPr>
        <sz val="24"/>
        <color theme="1"/>
        <rFont val="Calibri"/>
        <family val="2"/>
        <scheme val="minor"/>
      </rPr>
      <t xml:space="preserve">                                                                                             </t>
    </r>
    <r>
      <rPr>
        <sz val="10"/>
        <color theme="1"/>
        <rFont val="Calibri"/>
        <family val="2"/>
        <scheme val="minor"/>
      </rPr>
  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cbmm.quiry@gmail.com,                                                                                                                                                                       https://www.facebook.com/cbmm20</t>
    </r>
  </si>
  <si>
    <t>Qty</t>
  </si>
  <si>
    <t>U/Price</t>
  </si>
  <si>
    <t>Shoes</t>
  </si>
  <si>
    <t>35-40</t>
  </si>
  <si>
    <t>36-41</t>
  </si>
  <si>
    <t>36-40</t>
  </si>
  <si>
    <t>Com</t>
  </si>
  <si>
    <t>35-43</t>
  </si>
  <si>
    <r>
      <t xml:space="preserve">China-Bangla </t>
    </r>
    <r>
      <rPr>
        <b/>
        <u/>
        <sz val="18"/>
        <color rgb="FF7A0000"/>
        <rFont val="Aharoni"/>
        <charset val="177"/>
      </rPr>
      <t>(中</t>
    </r>
    <r>
      <rPr>
        <b/>
        <u/>
        <sz val="18"/>
        <color rgb="FF00B050"/>
        <rFont val="Aharoni"/>
        <charset val="177"/>
      </rPr>
      <t>-猛)</t>
    </r>
    <r>
      <rPr>
        <b/>
        <u/>
        <sz val="18"/>
        <color theme="1"/>
        <rFont val="Aharoni"/>
        <charset val="177"/>
      </rPr>
      <t xml:space="preserve"> Mega Mall</t>
    </r>
  </si>
  <si>
    <t>Purse</t>
  </si>
  <si>
    <t>39-44</t>
  </si>
  <si>
    <t>35-39</t>
  </si>
  <si>
    <t>Diamond bow sequins medium heel women's shoes</t>
  </si>
  <si>
    <t>Denim men's flanging graffiti canvas shoes</t>
  </si>
  <si>
    <t>35-44</t>
  </si>
  <si>
    <t>Womens casual flat slipper</t>
  </si>
  <si>
    <t>39-46</t>
  </si>
  <si>
    <t>New versatile breathable casual shoes</t>
  </si>
  <si>
    <t>38-44</t>
  </si>
  <si>
    <t xml:space="preserve">Wish half slipper shhoes </t>
  </si>
  <si>
    <t>Thick heel granny muller shoes</t>
  </si>
  <si>
    <t xml:space="preserve">Firy wind granny shoes </t>
  </si>
  <si>
    <t>Womens antiskid beach shoes</t>
  </si>
  <si>
    <t>38-48</t>
  </si>
  <si>
    <t>Slop heel big head mens shoes</t>
  </si>
  <si>
    <t>Cros chic cotton slipper for women</t>
  </si>
  <si>
    <t>Men's spring sports shoes</t>
  </si>
  <si>
    <t>37-41</t>
  </si>
  <si>
    <t>American new women's sandle buckle</t>
  </si>
  <si>
    <t>2020 new versatile head soft soled womens shoes</t>
  </si>
  <si>
    <t>Korean version versatile men's shoes</t>
  </si>
  <si>
    <t>34-40</t>
  </si>
  <si>
    <t xml:space="preserve">2020 new pearl versatile fairy style sandals </t>
  </si>
  <si>
    <t>2020 drill port wind flat womens shoes</t>
  </si>
  <si>
    <t>2020 flat strap coarse womens shoes</t>
  </si>
  <si>
    <t>Square head low heel half slipper</t>
  </si>
  <si>
    <t>Super hot womens spring sneakers</t>
  </si>
  <si>
    <t>Summer half slipper womens beach shoes</t>
  </si>
  <si>
    <t>Minimalist knitting women sandals</t>
  </si>
  <si>
    <t>37-45</t>
  </si>
  <si>
    <t xml:space="preserve">Leather high top board shoes </t>
  </si>
  <si>
    <t>Spring and autumn children's white shoes</t>
  </si>
  <si>
    <t>Mesh breathable canvas shoes</t>
  </si>
  <si>
    <t>Mens alligator patternleather shoes</t>
  </si>
  <si>
    <t>36-44</t>
  </si>
  <si>
    <t>2020 versatile mens casual shoes</t>
  </si>
  <si>
    <t>38-47</t>
  </si>
  <si>
    <t>Octopus bean merns leather shoes</t>
  </si>
  <si>
    <t>Embroidered new wedding bridesmaid slippers</t>
  </si>
  <si>
    <t>Order Sheet No. 3596</t>
  </si>
  <si>
    <t>152, San Yuan Li, Guangzhou, China - 510000                                                                                                                                                                                                        Phone: +86 17613745501; +880 1875196424;                                                                                                                                                                                                    Hotline: +880 9638710016.                                                                                                                                                                                                                                                  E-mail: info@cbmm.com.bd,                                                                                                                                                                       https://www.cbmm.com.bd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</si>
</sst>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৳-845]\ * #,##0.00_ ;_ [$৳-845]\ * \-#,##0.00_ ;_ [$৳-845]\ * &quot;-&quot;??_ ;_ @_ "/>
  </numFmts>
  <fonts count="2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rgb="FF92D05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8"/>
      <color theme="1"/>
      <name val="Aharoni"/>
      <charset val="177"/>
    </font>
    <font>
      <b/>
      <u/>
      <sz val="18"/>
      <color rgb="FF7A0000"/>
      <name val="Aharoni"/>
      <charset val="177"/>
    </font>
    <font>
      <b/>
      <u/>
      <sz val="18"/>
      <color rgb="FF00B050"/>
      <name val="Aharoni"/>
      <charset val="177"/>
    </font>
    <font>
      <b/>
      <sz val="2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83F4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/>
      <right/>
      <top style="dashDot">
        <color auto="1"/>
      </top>
      <bottom/>
      <diagonal/>
    </border>
    <border>
      <left/>
      <right/>
      <top/>
      <bottom style="dashDot">
        <color auto="1"/>
      </bottom>
      <diagonal/>
    </border>
    <border>
      <left style="dashDot">
        <color auto="1"/>
      </left>
      <right/>
      <top/>
      <bottom/>
      <diagonal/>
    </border>
    <border>
      <left/>
      <right style="dashDot">
        <color auto="1"/>
      </right>
      <top/>
      <bottom/>
      <diagonal/>
    </border>
    <border>
      <left/>
      <right style="dashDot">
        <color auto="1"/>
      </right>
      <top/>
      <bottom style="dashDot">
        <color auto="1"/>
      </bottom>
      <diagonal/>
    </border>
    <border>
      <left style="thin">
        <color auto="1"/>
      </left>
      <right style="dashDot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indexed="64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Dot">
        <color auto="1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4" borderId="0" xfId="0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3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12" fillId="0" borderId="0" xfId="0" applyFont="1"/>
    <xf numFmtId="0" fontId="0" fillId="4" borderId="0" xfId="0" applyFill="1" applyAlignment="1">
      <alignment wrapText="1"/>
    </xf>
    <xf numFmtId="0" fontId="12" fillId="0" borderId="8" xfId="0" applyFont="1" applyBorder="1"/>
    <xf numFmtId="2" fontId="12" fillId="0" borderId="8" xfId="0" applyNumberFormat="1" applyFont="1" applyBorder="1"/>
    <xf numFmtId="2" fontId="12" fillId="0" borderId="0" xfId="0" applyNumberFormat="1" applyFont="1"/>
    <xf numFmtId="164" fontId="12" fillId="0" borderId="8" xfId="0" applyNumberFormat="1" applyFont="1" applyBorder="1"/>
    <xf numFmtId="164" fontId="12" fillId="0" borderId="7" xfId="0" applyNumberFormat="1" applyFont="1" applyFill="1" applyBorder="1"/>
    <xf numFmtId="164" fontId="12" fillId="0" borderId="0" xfId="0" applyNumberFormat="1" applyFont="1"/>
    <xf numFmtId="164" fontId="12" fillId="0" borderId="5" xfId="0" applyNumberFormat="1" applyFont="1" applyBorder="1"/>
    <xf numFmtId="164" fontId="12" fillId="0" borderId="9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12" fillId="0" borderId="1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6" borderId="2" xfId="0" applyFont="1" applyFill="1" applyBorder="1" applyAlignment="1">
      <alignment horizontal="left" vertical="top" indent="51"/>
    </xf>
    <xf numFmtId="0" fontId="2" fillId="2" borderId="4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center" vertical="top"/>
    </xf>
    <xf numFmtId="0" fontId="4" fillId="12" borderId="0" xfId="0" applyFont="1" applyFill="1" applyBorder="1" applyAlignment="1">
      <alignment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4" fillId="12" borderId="0" xfId="0" applyFont="1" applyFill="1" applyBorder="1" applyAlignment="1">
      <alignment horizontal="left" vertical="center" wrapText="1" indent="9"/>
    </xf>
    <xf numFmtId="0" fontId="17" fillId="12" borderId="0" xfId="0" applyFont="1" applyFill="1" applyBorder="1" applyAlignment="1">
      <alignment horizontal="left" vertical="center" wrapText="1" indent="9"/>
    </xf>
    <xf numFmtId="164" fontId="13" fillId="12" borderId="0" xfId="0" applyNumberFormat="1" applyFont="1" applyFill="1" applyBorder="1" applyAlignment="1">
      <alignment vertical="center" wrapText="1"/>
    </xf>
    <xf numFmtId="164" fontId="13" fillId="12" borderId="0" xfId="0" applyNumberFormat="1" applyFont="1" applyFill="1" applyBorder="1" applyAlignment="1">
      <alignment horizontal="center" vertical="center" wrapText="1"/>
    </xf>
    <xf numFmtId="164" fontId="13" fillId="12" borderId="5" xfId="0" applyNumberFormat="1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13" fillId="12" borderId="3" xfId="0" applyFont="1" applyFill="1" applyBorder="1" applyAlignment="1">
      <alignment horizontal="center" vertical="center" wrapText="1"/>
    </xf>
    <xf numFmtId="0" fontId="13" fillId="12" borderId="3" xfId="0" applyFont="1" applyFill="1" applyBorder="1" applyAlignment="1">
      <alignment vertical="center" wrapText="1"/>
    </xf>
    <xf numFmtId="0" fontId="18" fillId="12" borderId="3" xfId="0" applyFont="1" applyFill="1" applyBorder="1" applyAlignment="1">
      <alignment horizontal="left" vertical="center" wrapText="1" indent="9"/>
    </xf>
    <xf numFmtId="0" fontId="13" fillId="12" borderId="3" xfId="0" applyFont="1" applyFill="1" applyBorder="1" applyAlignment="1">
      <alignment horizontal="left" vertical="center" wrapText="1" indent="9"/>
    </xf>
    <xf numFmtId="164" fontId="13" fillId="12" borderId="3" xfId="0" applyNumberFormat="1" applyFont="1" applyFill="1" applyBorder="1" applyAlignment="1">
      <alignment vertical="center" wrapText="1"/>
    </xf>
    <xf numFmtId="164" fontId="13" fillId="12" borderId="3" xfId="0" applyNumberFormat="1" applyFont="1" applyFill="1" applyBorder="1" applyAlignment="1">
      <alignment horizontal="center" vertical="center" wrapText="1"/>
    </xf>
    <xf numFmtId="164" fontId="13" fillId="12" borderId="6" xfId="0" applyNumberFormat="1" applyFont="1" applyFill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 wrapText="1"/>
    </xf>
    <xf numFmtId="164" fontId="9" fillId="3" borderId="12" xfId="0" applyNumberFormat="1" applyFont="1" applyFill="1" applyBorder="1" applyAlignment="1">
      <alignment horizontal="center" vertical="center"/>
    </xf>
    <xf numFmtId="164" fontId="8" fillId="3" borderId="12" xfId="0" applyNumberFormat="1" applyFont="1" applyFill="1" applyBorder="1" applyAlignment="1">
      <alignment horizontal="center" vertical="center"/>
    </xf>
    <xf numFmtId="164" fontId="11" fillId="5" borderId="13" xfId="0" applyNumberFormat="1" applyFont="1" applyFill="1" applyBorder="1" applyAlignment="1">
      <alignment horizontal="center" vertical="center"/>
    </xf>
    <xf numFmtId="164" fontId="19" fillId="0" borderId="14" xfId="0" applyNumberFormat="1" applyFont="1" applyBorder="1" applyAlignment="1">
      <alignment horizontal="right" vertical="center"/>
    </xf>
    <xf numFmtId="164" fontId="12" fillId="0" borderId="14" xfId="0" applyNumberFormat="1" applyFont="1" applyBorder="1" applyAlignment="1">
      <alignment horizontal="center"/>
    </xf>
    <xf numFmtId="164" fontId="19" fillId="0" borderId="14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 wrapText="1"/>
    </xf>
    <xf numFmtId="0" fontId="12" fillId="11" borderId="11" xfId="0" applyFont="1" applyFill="1" applyBorder="1" applyAlignment="1">
      <alignment horizontal="center" vertical="center"/>
    </xf>
    <xf numFmtId="2" fontId="12" fillId="11" borderId="11" xfId="0" applyNumberFormat="1" applyFont="1" applyFill="1" applyBorder="1" applyAlignment="1">
      <alignment horizontal="center" vertical="center"/>
    </xf>
    <xf numFmtId="164" fontId="12" fillId="11" borderId="11" xfId="0" applyNumberFormat="1" applyFont="1" applyFill="1" applyBorder="1" applyAlignment="1">
      <alignment horizontal="center" vertical="center"/>
    </xf>
    <xf numFmtId="164" fontId="12" fillId="8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/>
    </xf>
    <xf numFmtId="2" fontId="12" fillId="7" borderId="11" xfId="0" applyNumberFormat="1" applyFont="1" applyFill="1" applyBorder="1" applyAlignment="1">
      <alignment horizontal="center" vertical="center"/>
    </xf>
    <xf numFmtId="164" fontId="12" fillId="7" borderId="11" xfId="0" applyNumberFormat="1" applyFont="1" applyFill="1" applyBorder="1" applyAlignment="1">
      <alignment horizontal="center" vertical="center"/>
    </xf>
    <xf numFmtId="164" fontId="12" fillId="4" borderId="11" xfId="0" applyNumberFormat="1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/>
    </xf>
    <xf numFmtId="2" fontId="12" fillId="4" borderId="11" xfId="0" applyNumberFormat="1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/>
    </xf>
    <xf numFmtId="2" fontId="12" fillId="10" borderId="11" xfId="0" applyNumberFormat="1" applyFont="1" applyFill="1" applyBorder="1" applyAlignment="1">
      <alignment horizontal="center" vertical="center"/>
    </xf>
    <xf numFmtId="164" fontId="12" fillId="10" borderId="11" xfId="0" applyNumberFormat="1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/>
    </xf>
    <xf numFmtId="2" fontId="12" fillId="9" borderId="11" xfId="0" applyNumberFormat="1" applyFont="1" applyFill="1" applyBorder="1" applyAlignment="1">
      <alignment horizontal="center" vertical="center"/>
    </xf>
    <xf numFmtId="164" fontId="12" fillId="9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0" fontId="12" fillId="9" borderId="11" xfId="0" applyFont="1" applyFill="1" applyBorder="1"/>
    <xf numFmtId="2" fontId="12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0000"/>
      <color rgb="FFFF3B3B"/>
      <color rgb="FFFD8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</xdr:colOff>
      <xdr:row>11</xdr:row>
      <xdr:rowOff>28574</xdr:rowOff>
    </xdr:from>
    <xdr:to>
      <xdr:col>1</xdr:col>
      <xdr:colOff>1343025</xdr:colOff>
      <xdr:row>11</xdr:row>
      <xdr:rowOff>685799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7307" y="6070282"/>
          <a:ext cx="657225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156668</xdr:colOff>
      <xdr:row>9</xdr:row>
      <xdr:rowOff>19508</xdr:rowOff>
    </xdr:from>
    <xdr:to>
      <xdr:col>1</xdr:col>
      <xdr:colOff>1345388</xdr:colOff>
      <xdr:row>9</xdr:row>
      <xdr:rowOff>688163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59675" y="4702951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163793</xdr:colOff>
      <xdr:row>10</xdr:row>
      <xdr:rowOff>17108</xdr:rowOff>
    </xdr:from>
    <xdr:to>
      <xdr:col>1</xdr:col>
      <xdr:colOff>1352513</xdr:colOff>
      <xdr:row>10</xdr:row>
      <xdr:rowOff>685763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66800" y="5405401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151868</xdr:colOff>
      <xdr:row>8</xdr:row>
      <xdr:rowOff>5183</xdr:rowOff>
    </xdr:from>
    <xdr:to>
      <xdr:col>1</xdr:col>
      <xdr:colOff>1340588</xdr:colOff>
      <xdr:row>8</xdr:row>
      <xdr:rowOff>673838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54875" y="3983776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176850</xdr:colOff>
      <xdr:row>59</xdr:row>
      <xdr:rowOff>12310</xdr:rowOff>
    </xdr:from>
    <xdr:to>
      <xdr:col>1</xdr:col>
      <xdr:colOff>1365570</xdr:colOff>
      <xdr:row>59</xdr:row>
      <xdr:rowOff>680965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9857" y="39938253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147068</xdr:colOff>
      <xdr:row>6</xdr:row>
      <xdr:rowOff>28956</xdr:rowOff>
    </xdr:from>
    <xdr:to>
      <xdr:col>1</xdr:col>
      <xdr:colOff>1335788</xdr:colOff>
      <xdr:row>6</xdr:row>
      <xdr:rowOff>697611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50075" y="2597849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172050</xdr:colOff>
      <xdr:row>55</xdr:row>
      <xdr:rowOff>17035</xdr:rowOff>
    </xdr:from>
    <xdr:to>
      <xdr:col>1</xdr:col>
      <xdr:colOff>1360770</xdr:colOff>
      <xdr:row>55</xdr:row>
      <xdr:rowOff>685690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5057" y="3712357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169650</xdr:colOff>
      <xdr:row>63</xdr:row>
      <xdr:rowOff>24160</xdr:rowOff>
    </xdr:from>
    <xdr:to>
      <xdr:col>1</xdr:col>
      <xdr:colOff>1358370</xdr:colOff>
      <xdr:row>63</xdr:row>
      <xdr:rowOff>692815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2657" y="42769503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158918</xdr:colOff>
      <xdr:row>7</xdr:row>
      <xdr:rowOff>21758</xdr:rowOff>
    </xdr:from>
    <xdr:to>
      <xdr:col>1</xdr:col>
      <xdr:colOff>1347638</xdr:colOff>
      <xdr:row>7</xdr:row>
      <xdr:rowOff>690413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61925" y="3295501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156518</xdr:colOff>
      <xdr:row>5</xdr:row>
      <xdr:rowOff>38407</xdr:rowOff>
    </xdr:from>
    <xdr:to>
      <xdr:col>1</xdr:col>
      <xdr:colOff>1345238</xdr:colOff>
      <xdr:row>6</xdr:row>
      <xdr:rowOff>2212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59525" y="1902450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86490</xdr:colOff>
      <xdr:row>12</xdr:row>
      <xdr:rowOff>19049</xdr:rowOff>
    </xdr:from>
    <xdr:to>
      <xdr:col>1</xdr:col>
      <xdr:colOff>1366650</xdr:colOff>
      <xdr:row>12</xdr:row>
      <xdr:rowOff>690374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33882" y="6772657"/>
          <a:ext cx="671325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84090</xdr:colOff>
      <xdr:row>14</xdr:row>
      <xdr:rowOff>28574</xdr:rowOff>
    </xdr:from>
    <xdr:to>
      <xdr:col>1</xdr:col>
      <xdr:colOff>1364250</xdr:colOff>
      <xdr:row>14</xdr:row>
      <xdr:rowOff>678449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42207" y="8181157"/>
          <a:ext cx="649875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81690</xdr:colOff>
      <xdr:row>13</xdr:row>
      <xdr:rowOff>32160</xdr:rowOff>
    </xdr:from>
    <xdr:to>
      <xdr:col>1</xdr:col>
      <xdr:colOff>1361850</xdr:colOff>
      <xdr:row>13</xdr:row>
      <xdr:rowOff>666750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47450" y="7472250"/>
          <a:ext cx="63459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185018</xdr:colOff>
      <xdr:row>50</xdr:row>
      <xdr:rowOff>19283</xdr:rowOff>
    </xdr:from>
    <xdr:to>
      <xdr:col>1</xdr:col>
      <xdr:colOff>1373738</xdr:colOff>
      <xdr:row>50</xdr:row>
      <xdr:rowOff>687938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88025" y="33601576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173093</xdr:colOff>
      <xdr:row>53</xdr:row>
      <xdr:rowOff>35935</xdr:rowOff>
    </xdr:from>
    <xdr:to>
      <xdr:col>1</xdr:col>
      <xdr:colOff>1361813</xdr:colOff>
      <xdr:row>53</xdr:row>
      <xdr:rowOff>704590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6100" y="3573277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170693</xdr:colOff>
      <xdr:row>51</xdr:row>
      <xdr:rowOff>14484</xdr:rowOff>
    </xdr:from>
    <xdr:to>
      <xdr:col>1</xdr:col>
      <xdr:colOff>1359413</xdr:colOff>
      <xdr:row>51</xdr:row>
      <xdr:rowOff>683139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3700" y="34301627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168293</xdr:colOff>
      <xdr:row>52</xdr:row>
      <xdr:rowOff>31135</xdr:rowOff>
    </xdr:from>
    <xdr:to>
      <xdr:col>1</xdr:col>
      <xdr:colOff>1357013</xdr:colOff>
      <xdr:row>52</xdr:row>
      <xdr:rowOff>699790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1300" y="3502312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175418</xdr:colOff>
      <xdr:row>54</xdr:row>
      <xdr:rowOff>19210</xdr:rowOff>
    </xdr:from>
    <xdr:to>
      <xdr:col>1</xdr:col>
      <xdr:colOff>1364138</xdr:colOff>
      <xdr:row>54</xdr:row>
      <xdr:rowOff>687865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8425" y="36420903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173018</xdr:colOff>
      <xdr:row>43</xdr:row>
      <xdr:rowOff>26333</xdr:rowOff>
    </xdr:from>
    <xdr:to>
      <xdr:col>1</xdr:col>
      <xdr:colOff>1361738</xdr:colOff>
      <xdr:row>43</xdr:row>
      <xdr:rowOff>694988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6025" y="28674676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170618</xdr:colOff>
      <xdr:row>44</xdr:row>
      <xdr:rowOff>4884</xdr:rowOff>
    </xdr:from>
    <xdr:to>
      <xdr:col>1</xdr:col>
      <xdr:colOff>1359338</xdr:colOff>
      <xdr:row>44</xdr:row>
      <xdr:rowOff>673539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3625" y="29358077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187268</xdr:colOff>
      <xdr:row>45</xdr:row>
      <xdr:rowOff>31060</xdr:rowOff>
    </xdr:from>
    <xdr:to>
      <xdr:col>1</xdr:col>
      <xdr:colOff>1375988</xdr:colOff>
      <xdr:row>45</xdr:row>
      <xdr:rowOff>699715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90275" y="30089103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175343</xdr:colOff>
      <xdr:row>46</xdr:row>
      <xdr:rowOff>28661</xdr:rowOff>
    </xdr:from>
    <xdr:to>
      <xdr:col>1</xdr:col>
      <xdr:colOff>1364063</xdr:colOff>
      <xdr:row>46</xdr:row>
      <xdr:rowOff>697316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8350" y="30791554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172943</xdr:colOff>
      <xdr:row>47</xdr:row>
      <xdr:rowOff>16737</xdr:rowOff>
    </xdr:from>
    <xdr:to>
      <xdr:col>1</xdr:col>
      <xdr:colOff>1361663</xdr:colOff>
      <xdr:row>47</xdr:row>
      <xdr:rowOff>685392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5950" y="31484480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170543</xdr:colOff>
      <xdr:row>48</xdr:row>
      <xdr:rowOff>14338</xdr:rowOff>
    </xdr:from>
    <xdr:to>
      <xdr:col>1</xdr:col>
      <xdr:colOff>1359263</xdr:colOff>
      <xdr:row>48</xdr:row>
      <xdr:rowOff>682993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3550" y="32186931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168143</xdr:colOff>
      <xdr:row>49</xdr:row>
      <xdr:rowOff>21464</xdr:rowOff>
    </xdr:from>
    <xdr:to>
      <xdr:col>1</xdr:col>
      <xdr:colOff>1356863</xdr:colOff>
      <xdr:row>49</xdr:row>
      <xdr:rowOff>690119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1150" y="32898907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184793</xdr:colOff>
      <xdr:row>38</xdr:row>
      <xdr:rowOff>9531</xdr:rowOff>
    </xdr:from>
    <xdr:to>
      <xdr:col>1</xdr:col>
      <xdr:colOff>1373513</xdr:colOff>
      <xdr:row>38</xdr:row>
      <xdr:rowOff>678186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87800" y="25133624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172868</xdr:colOff>
      <xdr:row>39</xdr:row>
      <xdr:rowOff>26182</xdr:rowOff>
    </xdr:from>
    <xdr:to>
      <xdr:col>1</xdr:col>
      <xdr:colOff>1361588</xdr:colOff>
      <xdr:row>39</xdr:row>
      <xdr:rowOff>694837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5875" y="25855125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179993</xdr:colOff>
      <xdr:row>40</xdr:row>
      <xdr:rowOff>33308</xdr:rowOff>
    </xdr:from>
    <xdr:to>
      <xdr:col>1</xdr:col>
      <xdr:colOff>1368713</xdr:colOff>
      <xdr:row>40</xdr:row>
      <xdr:rowOff>701963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83000" y="26567101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158543</xdr:colOff>
      <xdr:row>41</xdr:row>
      <xdr:rowOff>49959</xdr:rowOff>
    </xdr:from>
    <xdr:to>
      <xdr:col>1</xdr:col>
      <xdr:colOff>1347263</xdr:colOff>
      <xdr:row>42</xdr:row>
      <xdr:rowOff>13764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61550" y="27288602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156143</xdr:colOff>
      <xdr:row>42</xdr:row>
      <xdr:rowOff>18985</xdr:rowOff>
    </xdr:from>
    <xdr:to>
      <xdr:col>1</xdr:col>
      <xdr:colOff>1344863</xdr:colOff>
      <xdr:row>42</xdr:row>
      <xdr:rowOff>687640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59150" y="2796247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163268</xdr:colOff>
      <xdr:row>35</xdr:row>
      <xdr:rowOff>16584</xdr:rowOff>
    </xdr:from>
    <xdr:to>
      <xdr:col>1</xdr:col>
      <xdr:colOff>1351988</xdr:colOff>
      <xdr:row>35</xdr:row>
      <xdr:rowOff>685239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66275" y="23026127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170393</xdr:colOff>
      <xdr:row>37</xdr:row>
      <xdr:rowOff>33236</xdr:rowOff>
    </xdr:from>
    <xdr:to>
      <xdr:col>1</xdr:col>
      <xdr:colOff>1359113</xdr:colOff>
      <xdr:row>37</xdr:row>
      <xdr:rowOff>701891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3400" y="24452479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177518</xdr:colOff>
      <xdr:row>36</xdr:row>
      <xdr:rowOff>30835</xdr:rowOff>
    </xdr:from>
    <xdr:to>
      <xdr:col>1</xdr:col>
      <xdr:colOff>1366238</xdr:colOff>
      <xdr:row>36</xdr:row>
      <xdr:rowOff>699490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80525" y="2374522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175118</xdr:colOff>
      <xdr:row>34</xdr:row>
      <xdr:rowOff>28433</xdr:rowOff>
    </xdr:from>
    <xdr:to>
      <xdr:col>1</xdr:col>
      <xdr:colOff>1363838</xdr:colOff>
      <xdr:row>34</xdr:row>
      <xdr:rowOff>697088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8125" y="22333126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172718</xdr:colOff>
      <xdr:row>32</xdr:row>
      <xdr:rowOff>702307</xdr:rowOff>
    </xdr:from>
    <xdr:to>
      <xdr:col>1</xdr:col>
      <xdr:colOff>1361438</xdr:colOff>
      <xdr:row>33</xdr:row>
      <xdr:rowOff>666112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5725" y="21597300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160793</xdr:colOff>
      <xdr:row>19</xdr:row>
      <xdr:rowOff>23635</xdr:rowOff>
    </xdr:from>
    <xdr:to>
      <xdr:col>1</xdr:col>
      <xdr:colOff>1349513</xdr:colOff>
      <xdr:row>19</xdr:row>
      <xdr:rowOff>692290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63800" y="1175557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167918</xdr:colOff>
      <xdr:row>18</xdr:row>
      <xdr:rowOff>21234</xdr:rowOff>
    </xdr:from>
    <xdr:to>
      <xdr:col>1</xdr:col>
      <xdr:colOff>1356638</xdr:colOff>
      <xdr:row>18</xdr:row>
      <xdr:rowOff>689889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0925" y="11048327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173850</xdr:colOff>
      <xdr:row>60</xdr:row>
      <xdr:rowOff>18835</xdr:rowOff>
    </xdr:from>
    <xdr:to>
      <xdr:col>1</xdr:col>
      <xdr:colOff>1362570</xdr:colOff>
      <xdr:row>60</xdr:row>
      <xdr:rowOff>687490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6857" y="4064962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61</xdr:row>
      <xdr:rowOff>25958</xdr:rowOff>
    </xdr:from>
    <xdr:to>
      <xdr:col>1</xdr:col>
      <xdr:colOff>1360170</xdr:colOff>
      <xdr:row>61</xdr:row>
      <xdr:rowOff>694613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4457" y="41361601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169050</xdr:colOff>
      <xdr:row>62</xdr:row>
      <xdr:rowOff>33085</xdr:rowOff>
    </xdr:from>
    <xdr:to>
      <xdr:col>1</xdr:col>
      <xdr:colOff>1357770</xdr:colOff>
      <xdr:row>62</xdr:row>
      <xdr:rowOff>701740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2057" y="4207357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177368</xdr:colOff>
      <xdr:row>16</xdr:row>
      <xdr:rowOff>30683</xdr:rowOff>
    </xdr:from>
    <xdr:to>
      <xdr:col>1</xdr:col>
      <xdr:colOff>1366088</xdr:colOff>
      <xdr:row>16</xdr:row>
      <xdr:rowOff>699338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80375" y="9648076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174968</xdr:colOff>
      <xdr:row>17</xdr:row>
      <xdr:rowOff>18759</xdr:rowOff>
    </xdr:from>
    <xdr:to>
      <xdr:col>1</xdr:col>
      <xdr:colOff>1363688</xdr:colOff>
      <xdr:row>17</xdr:row>
      <xdr:rowOff>687414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7975" y="10341002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85890</xdr:colOff>
      <xdr:row>32</xdr:row>
      <xdr:rowOff>17310</xdr:rowOff>
    </xdr:from>
    <xdr:to>
      <xdr:col>1</xdr:col>
      <xdr:colOff>1366050</xdr:colOff>
      <xdr:row>32</xdr:row>
      <xdr:rowOff>647700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53750" y="20847450"/>
          <a:ext cx="63039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102540</xdr:colOff>
      <xdr:row>31</xdr:row>
      <xdr:rowOff>53010</xdr:rowOff>
    </xdr:from>
    <xdr:to>
      <xdr:col>2</xdr:col>
      <xdr:colOff>1575</xdr:colOff>
      <xdr:row>31</xdr:row>
      <xdr:rowOff>647700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88250" y="20160450"/>
          <a:ext cx="59469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52515</xdr:colOff>
      <xdr:row>30</xdr:row>
      <xdr:rowOff>31560</xdr:rowOff>
    </xdr:from>
    <xdr:to>
      <xdr:col>1</xdr:col>
      <xdr:colOff>1332675</xdr:colOff>
      <xdr:row>30</xdr:row>
      <xdr:rowOff>609600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46550" y="19425825"/>
          <a:ext cx="57804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69165</xdr:colOff>
      <xdr:row>28</xdr:row>
      <xdr:rowOff>19635</xdr:rowOff>
    </xdr:from>
    <xdr:to>
      <xdr:col>1</xdr:col>
      <xdr:colOff>1349325</xdr:colOff>
      <xdr:row>28</xdr:row>
      <xdr:rowOff>666750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8662" y="18038738"/>
          <a:ext cx="647115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66765</xdr:colOff>
      <xdr:row>29</xdr:row>
      <xdr:rowOff>17235</xdr:rowOff>
    </xdr:from>
    <xdr:to>
      <xdr:col>1</xdr:col>
      <xdr:colOff>1346925</xdr:colOff>
      <xdr:row>29</xdr:row>
      <xdr:rowOff>657225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9825" y="18737625"/>
          <a:ext cx="63999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92940</xdr:colOff>
      <xdr:row>27</xdr:row>
      <xdr:rowOff>14835</xdr:rowOff>
    </xdr:from>
    <xdr:to>
      <xdr:col>1</xdr:col>
      <xdr:colOff>1373100</xdr:colOff>
      <xdr:row>27</xdr:row>
      <xdr:rowOff>676275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45275" y="17336250"/>
          <a:ext cx="66144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52440</xdr:colOff>
      <xdr:row>26</xdr:row>
      <xdr:rowOff>21960</xdr:rowOff>
    </xdr:from>
    <xdr:to>
      <xdr:col>1</xdr:col>
      <xdr:colOff>1332600</xdr:colOff>
      <xdr:row>26</xdr:row>
      <xdr:rowOff>666750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3100" y="16630200"/>
          <a:ext cx="64479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69090</xdr:colOff>
      <xdr:row>25</xdr:row>
      <xdr:rowOff>19560</xdr:rowOff>
    </xdr:from>
    <xdr:to>
      <xdr:col>1</xdr:col>
      <xdr:colOff>1349250</xdr:colOff>
      <xdr:row>25</xdr:row>
      <xdr:rowOff>685800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19025" y="15933675"/>
          <a:ext cx="66624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171225</xdr:colOff>
      <xdr:row>58</xdr:row>
      <xdr:rowOff>25735</xdr:rowOff>
    </xdr:from>
    <xdr:to>
      <xdr:col>1</xdr:col>
      <xdr:colOff>1359945</xdr:colOff>
      <xdr:row>58</xdr:row>
      <xdr:rowOff>694390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4232" y="3924682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168825</xdr:colOff>
      <xdr:row>56</xdr:row>
      <xdr:rowOff>23335</xdr:rowOff>
    </xdr:from>
    <xdr:to>
      <xdr:col>1</xdr:col>
      <xdr:colOff>1357545</xdr:colOff>
      <xdr:row>56</xdr:row>
      <xdr:rowOff>691990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1832" y="37834728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80940</xdr:colOff>
      <xdr:row>24</xdr:row>
      <xdr:rowOff>12361</xdr:rowOff>
    </xdr:from>
    <xdr:to>
      <xdr:col>1</xdr:col>
      <xdr:colOff>1314450</xdr:colOff>
      <xdr:row>24</xdr:row>
      <xdr:rowOff>695326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299187" y="15253314"/>
          <a:ext cx="682965" cy="1233510"/>
        </a:xfrm>
        <a:prstGeom prst="rect">
          <a:avLst/>
        </a:prstGeom>
      </xdr:spPr>
    </xdr:pic>
    <xdr:clientData/>
  </xdr:twoCellAnchor>
  <xdr:twoCellAnchor editAs="oneCell">
    <xdr:from>
      <xdr:col>1</xdr:col>
      <xdr:colOff>173551</xdr:colOff>
      <xdr:row>57</xdr:row>
      <xdr:rowOff>28060</xdr:rowOff>
    </xdr:from>
    <xdr:to>
      <xdr:col>1</xdr:col>
      <xdr:colOff>1362271</xdr:colOff>
      <xdr:row>57</xdr:row>
      <xdr:rowOff>696715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76558" y="38544303"/>
          <a:ext cx="668655" cy="1188720"/>
        </a:xfrm>
        <a:prstGeom prst="rect">
          <a:avLst/>
        </a:prstGeom>
      </xdr:spPr>
    </xdr:pic>
    <xdr:clientData/>
  </xdr:twoCellAnchor>
  <xdr:twoCellAnchor editAs="oneCell">
    <xdr:from>
      <xdr:col>1</xdr:col>
      <xdr:colOff>57090</xdr:colOff>
      <xdr:row>23</xdr:row>
      <xdr:rowOff>17085</xdr:rowOff>
    </xdr:from>
    <xdr:to>
      <xdr:col>1</xdr:col>
      <xdr:colOff>1337250</xdr:colOff>
      <xdr:row>23</xdr:row>
      <xdr:rowOff>638175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9600" y="14498925"/>
          <a:ext cx="621090" cy="1280160"/>
        </a:xfrm>
        <a:prstGeom prst="rect">
          <a:avLst/>
        </a:prstGeom>
      </xdr:spPr>
    </xdr:pic>
    <xdr:clientData/>
  </xdr:twoCellAnchor>
  <xdr:twoCellAnchor editAs="oneCell">
    <xdr:from>
      <xdr:col>1</xdr:col>
      <xdr:colOff>83265</xdr:colOff>
      <xdr:row>22</xdr:row>
      <xdr:rowOff>5161</xdr:rowOff>
    </xdr:from>
    <xdr:to>
      <xdr:col>1</xdr:col>
      <xdr:colOff>1333500</xdr:colOff>
      <xdr:row>22</xdr:row>
      <xdr:rowOff>657226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25325" y="13812601"/>
          <a:ext cx="652065" cy="1250235"/>
        </a:xfrm>
        <a:prstGeom prst="rect">
          <a:avLst/>
        </a:prstGeom>
      </xdr:spPr>
    </xdr:pic>
    <xdr:clientData/>
  </xdr:twoCellAnchor>
  <xdr:twoCellAnchor editAs="oneCell">
    <xdr:from>
      <xdr:col>1</xdr:col>
      <xdr:colOff>80863</xdr:colOff>
      <xdr:row>21</xdr:row>
      <xdr:rowOff>40861</xdr:rowOff>
    </xdr:from>
    <xdr:to>
      <xdr:col>1</xdr:col>
      <xdr:colOff>1352548</xdr:colOff>
      <xdr:row>21</xdr:row>
      <xdr:rowOff>685801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37211" y="13129163"/>
          <a:ext cx="644940" cy="1271685"/>
        </a:xfrm>
        <a:prstGeom prst="rect">
          <a:avLst/>
        </a:prstGeom>
      </xdr:spPr>
    </xdr:pic>
    <xdr:clientData/>
  </xdr:twoCellAnchor>
  <xdr:twoCellAnchor editAs="oneCell">
    <xdr:from>
      <xdr:col>1</xdr:col>
      <xdr:colOff>87990</xdr:colOff>
      <xdr:row>20</xdr:row>
      <xdr:rowOff>360</xdr:rowOff>
    </xdr:from>
    <xdr:to>
      <xdr:col>1</xdr:col>
      <xdr:colOff>1352550</xdr:colOff>
      <xdr:row>21</xdr:row>
      <xdr:rowOff>6825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7587" y="12420563"/>
          <a:ext cx="711315" cy="1264560"/>
        </a:xfrm>
        <a:prstGeom prst="rect">
          <a:avLst/>
        </a:prstGeom>
      </xdr:spPr>
    </xdr:pic>
    <xdr:clientData/>
  </xdr:twoCellAnchor>
  <xdr:twoCellAnchor editAs="oneCell">
    <xdr:from>
      <xdr:col>1</xdr:col>
      <xdr:colOff>17963</xdr:colOff>
      <xdr:row>15</xdr:row>
      <xdr:rowOff>28578</xdr:rowOff>
    </xdr:from>
    <xdr:to>
      <xdr:col>2</xdr:col>
      <xdr:colOff>8438</xdr:colOff>
      <xdr:row>15</xdr:row>
      <xdr:rowOff>703762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1309146" y="8852945"/>
          <a:ext cx="675184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819150</xdr:colOff>
      <xdr:row>0</xdr:row>
      <xdr:rowOff>0</xdr:rowOff>
    </xdr:from>
    <xdr:to>
      <xdr:col>2</xdr:col>
      <xdr:colOff>1095376</xdr:colOff>
      <xdr:row>5</xdr:row>
      <xdr:rowOff>28654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0"/>
          <a:ext cx="2600326" cy="2152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216"/>
  <sheetViews>
    <sheetView showGridLines="0" tabSelected="1" zoomScaleNormal="100" workbookViewId="0">
      <selection activeCell="K10" sqref="K10"/>
    </sheetView>
  </sheetViews>
  <sheetFormatPr defaultRowHeight="15" x14ac:dyDescent="0.25"/>
  <cols>
    <col min="1" max="1" width="14.140625" style="9" customWidth="1"/>
    <col min="2" max="2" width="20.7109375" customWidth="1"/>
    <col min="3" max="3" width="21.28515625" style="20" customWidth="1"/>
    <col min="4" max="4" width="11.42578125" style="8" customWidth="1"/>
    <col min="5" max="5" width="10.7109375" style="8" customWidth="1"/>
    <col min="6" max="6" width="8.5703125" style="12" customWidth="1"/>
    <col min="7" max="7" width="8.85546875" style="8" customWidth="1"/>
    <col min="8" max="8" width="10" style="8" customWidth="1"/>
    <col min="9" max="9" width="14.85546875" style="15" customWidth="1"/>
    <col min="10" max="10" width="14.28515625" style="15" customWidth="1"/>
    <col min="11" max="11" width="15.28515625" style="15" customWidth="1"/>
    <col min="12" max="12" width="10.85546875" style="18" customWidth="1"/>
    <col min="13" max="13" width="14" style="16" customWidth="1"/>
    <col min="14" max="45" width="20.7109375" customWidth="1"/>
  </cols>
  <sheetData>
    <row r="1" spans="1:331" s="1" customFormat="1" ht="10.5" customHeight="1" x14ac:dyDescent="0.25">
      <c r="A1" s="9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</row>
    <row r="2" spans="1:331" s="2" customFormat="1" ht="27" customHeight="1" x14ac:dyDescent="0.25">
      <c r="A2" s="9"/>
      <c r="B2" s="26" t="s">
        <v>59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7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</row>
    <row r="3" spans="1:331" s="3" customFormat="1" ht="30.75" customHeight="1" x14ac:dyDescent="0.25">
      <c r="A3" s="9"/>
      <c r="B3" s="29" t="s">
        <v>9</v>
      </c>
      <c r="C3" s="30"/>
      <c r="D3" s="31" t="s">
        <v>18</v>
      </c>
      <c r="E3" s="32"/>
      <c r="F3" s="32"/>
      <c r="G3" s="32"/>
      <c r="H3" s="32"/>
      <c r="I3" s="32"/>
      <c r="J3" s="33"/>
      <c r="K3" s="33"/>
      <c r="L3" s="34"/>
      <c r="M3" s="35"/>
      <c r="N3" s="27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</row>
    <row r="4" spans="1:331" s="4" customFormat="1" ht="63.75" customHeight="1" x14ac:dyDescent="0.25">
      <c r="A4" s="9"/>
      <c r="B4" s="36"/>
      <c r="C4" s="37"/>
      <c r="D4" s="38"/>
      <c r="E4" s="39" t="s">
        <v>60</v>
      </c>
      <c r="F4" s="40"/>
      <c r="G4" s="40"/>
      <c r="H4" s="40"/>
      <c r="I4" s="40"/>
      <c r="J4" s="41"/>
      <c r="K4" s="41"/>
      <c r="L4" s="42"/>
      <c r="M4" s="43"/>
      <c r="N4" s="27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</row>
    <row r="5" spans="1:331" s="5" customFormat="1" ht="35.25" customHeight="1" thickBot="1" x14ac:dyDescent="0.3">
      <c r="A5" s="9"/>
      <c r="B5" s="44" t="s">
        <v>3</v>
      </c>
      <c r="C5" s="44" t="s">
        <v>0</v>
      </c>
      <c r="D5" s="44" t="s">
        <v>1</v>
      </c>
      <c r="E5" s="44" t="s">
        <v>2</v>
      </c>
      <c r="F5" s="45" t="s">
        <v>10</v>
      </c>
      <c r="G5" s="44" t="s">
        <v>4</v>
      </c>
      <c r="H5" s="44" t="s">
        <v>5</v>
      </c>
      <c r="I5" s="46" t="s">
        <v>11</v>
      </c>
      <c r="J5" s="47" t="s">
        <v>6</v>
      </c>
      <c r="K5" s="48" t="s">
        <v>8</v>
      </c>
      <c r="L5" s="47" t="s">
        <v>16</v>
      </c>
      <c r="M5" s="49" t="s">
        <v>7</v>
      </c>
      <c r="N5" s="27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</row>
    <row r="6" spans="1:331" ht="55.5" customHeight="1" thickBot="1" x14ac:dyDescent="0.3">
      <c r="B6" s="53"/>
      <c r="C6" s="54" t="s">
        <v>22</v>
      </c>
      <c r="D6" s="55" t="s">
        <v>12</v>
      </c>
      <c r="E6" s="55" t="s">
        <v>21</v>
      </c>
      <c r="F6" s="56">
        <v>1</v>
      </c>
      <c r="G6" s="55">
        <v>0.39700000000000002</v>
      </c>
      <c r="H6" s="55">
        <v>0.41</v>
      </c>
      <c r="I6" s="57">
        <v>960</v>
      </c>
      <c r="J6" s="57">
        <v>750</v>
      </c>
      <c r="K6" s="57">
        <f t="shared" ref="K6" si="0">J6*H6</f>
        <v>307.5</v>
      </c>
      <c r="L6" s="57">
        <v>100</v>
      </c>
      <c r="M6" s="58">
        <f t="shared" ref="M6:M65" si="1">I6+K6+L6</f>
        <v>1367.5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</row>
    <row r="7" spans="1:331" ht="55.5" customHeight="1" thickBot="1" x14ac:dyDescent="0.3">
      <c r="B7" s="53"/>
      <c r="C7" s="54" t="s">
        <v>23</v>
      </c>
      <c r="D7" s="55" t="s">
        <v>12</v>
      </c>
      <c r="E7" s="55" t="s">
        <v>20</v>
      </c>
      <c r="F7" s="56">
        <v>1</v>
      </c>
      <c r="G7" s="55">
        <v>0.38</v>
      </c>
      <c r="H7" s="55">
        <v>0.4</v>
      </c>
      <c r="I7" s="57">
        <v>702.1</v>
      </c>
      <c r="J7" s="57">
        <v>750</v>
      </c>
      <c r="K7" s="57">
        <f>J7*H7</f>
        <v>300</v>
      </c>
      <c r="L7" s="57">
        <v>150</v>
      </c>
      <c r="M7" s="58">
        <f t="shared" si="1"/>
        <v>1152.0999999999999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</row>
    <row r="8" spans="1:331" ht="55.5" customHeight="1" thickBot="1" x14ac:dyDescent="0.3">
      <c r="B8" s="53"/>
      <c r="C8" s="59"/>
      <c r="D8" s="60" t="s">
        <v>12</v>
      </c>
      <c r="E8" s="60"/>
      <c r="F8" s="61">
        <v>1</v>
      </c>
      <c r="G8" s="60"/>
      <c r="H8" s="60"/>
      <c r="I8" s="62"/>
      <c r="J8" s="63">
        <v>750</v>
      </c>
      <c r="K8" s="63">
        <f t="shared" ref="K8:K65" si="2">J8*H8</f>
        <v>0</v>
      </c>
      <c r="L8" s="62">
        <v>8</v>
      </c>
      <c r="M8" s="58">
        <f t="shared" si="1"/>
        <v>8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</row>
    <row r="9" spans="1:331" ht="55.5" customHeight="1" thickBot="1" x14ac:dyDescent="0.3">
      <c r="B9" s="53"/>
      <c r="C9" s="54" t="s">
        <v>35</v>
      </c>
      <c r="D9" s="55" t="s">
        <v>12</v>
      </c>
      <c r="E9" s="55" t="s">
        <v>14</v>
      </c>
      <c r="F9" s="56">
        <v>1</v>
      </c>
      <c r="G9" s="55">
        <v>0.19</v>
      </c>
      <c r="H9" s="55">
        <v>0.218</v>
      </c>
      <c r="I9" s="57">
        <v>208</v>
      </c>
      <c r="J9" s="57">
        <v>750</v>
      </c>
      <c r="K9" s="57">
        <f t="shared" si="2"/>
        <v>163.5</v>
      </c>
      <c r="L9" s="57">
        <v>40</v>
      </c>
      <c r="M9" s="58">
        <f t="shared" si="1"/>
        <v>411.5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</row>
    <row r="10" spans="1:331" ht="55.5" customHeight="1" thickBot="1" x14ac:dyDescent="0.3">
      <c r="B10" s="53"/>
      <c r="C10" s="54" t="s">
        <v>30</v>
      </c>
      <c r="D10" s="55" t="s">
        <v>12</v>
      </c>
      <c r="E10" s="55" t="s">
        <v>13</v>
      </c>
      <c r="F10" s="56">
        <v>1</v>
      </c>
      <c r="G10" s="55">
        <v>0.191</v>
      </c>
      <c r="H10" s="55">
        <v>0.21</v>
      </c>
      <c r="I10" s="57">
        <v>510</v>
      </c>
      <c r="J10" s="57">
        <v>750</v>
      </c>
      <c r="K10" s="57">
        <f t="shared" si="2"/>
        <v>157.5</v>
      </c>
      <c r="L10" s="57">
        <v>80</v>
      </c>
      <c r="M10" s="58">
        <f t="shared" si="1"/>
        <v>747.5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331" ht="55.5" customHeight="1" thickBot="1" x14ac:dyDescent="0.3">
      <c r="B11" s="53"/>
      <c r="C11" s="59"/>
      <c r="D11" s="60" t="s">
        <v>12</v>
      </c>
      <c r="E11" s="60"/>
      <c r="F11" s="61">
        <v>1</v>
      </c>
      <c r="G11" s="60"/>
      <c r="H11" s="60"/>
      <c r="I11" s="62"/>
      <c r="J11" s="63">
        <v>750</v>
      </c>
      <c r="K11" s="63">
        <f t="shared" si="2"/>
        <v>0</v>
      </c>
      <c r="L11" s="62">
        <v>8</v>
      </c>
      <c r="M11" s="58">
        <f t="shared" si="1"/>
        <v>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</row>
    <row r="12" spans="1:331" ht="55.5" customHeight="1" thickBot="1" x14ac:dyDescent="0.3">
      <c r="B12" s="53"/>
      <c r="C12" s="64"/>
      <c r="D12" s="60" t="s">
        <v>12</v>
      </c>
      <c r="E12" s="65"/>
      <c r="F12" s="66">
        <v>1</v>
      </c>
      <c r="G12" s="65"/>
      <c r="H12" s="65"/>
      <c r="I12" s="63"/>
      <c r="J12" s="63">
        <v>750</v>
      </c>
      <c r="K12" s="63">
        <f t="shared" si="2"/>
        <v>0</v>
      </c>
      <c r="L12" s="63">
        <v>15</v>
      </c>
      <c r="M12" s="58">
        <f t="shared" si="1"/>
        <v>15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</row>
    <row r="13" spans="1:331" ht="55.5" customHeight="1" thickBot="1" x14ac:dyDescent="0.3">
      <c r="B13" s="53"/>
      <c r="C13" s="64"/>
      <c r="D13" s="60" t="s">
        <v>12</v>
      </c>
      <c r="E13" s="65"/>
      <c r="F13" s="66">
        <v>1</v>
      </c>
      <c r="G13" s="65"/>
      <c r="H13" s="65"/>
      <c r="I13" s="63"/>
      <c r="J13" s="63">
        <v>750</v>
      </c>
      <c r="K13" s="63">
        <f t="shared" si="2"/>
        <v>0</v>
      </c>
      <c r="L13" s="63">
        <v>15</v>
      </c>
      <c r="M13" s="58">
        <f t="shared" si="1"/>
        <v>15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</row>
    <row r="14" spans="1:331" ht="55.5" customHeight="1" thickBot="1" x14ac:dyDescent="0.3">
      <c r="B14" s="53"/>
      <c r="C14" s="54" t="s">
        <v>45</v>
      </c>
      <c r="D14" s="55" t="s">
        <v>12</v>
      </c>
      <c r="E14" s="55" t="s">
        <v>21</v>
      </c>
      <c r="F14" s="56">
        <v>1</v>
      </c>
      <c r="G14" s="55">
        <v>0.26</v>
      </c>
      <c r="H14" s="55">
        <v>0.28000000000000003</v>
      </c>
      <c r="I14" s="57">
        <v>375</v>
      </c>
      <c r="J14" s="57">
        <v>750</v>
      </c>
      <c r="K14" s="57">
        <f t="shared" si="2"/>
        <v>210.00000000000003</v>
      </c>
      <c r="L14" s="57">
        <v>120</v>
      </c>
      <c r="M14" s="58">
        <f t="shared" si="1"/>
        <v>705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</row>
    <row r="15" spans="1:331" ht="55.5" customHeight="1" thickBot="1" x14ac:dyDescent="0.3">
      <c r="B15" s="53"/>
      <c r="C15" s="59"/>
      <c r="D15" s="60" t="s">
        <v>12</v>
      </c>
      <c r="E15" s="60"/>
      <c r="F15" s="61">
        <v>1</v>
      </c>
      <c r="G15" s="60"/>
      <c r="H15" s="60"/>
      <c r="I15" s="62"/>
      <c r="J15" s="63">
        <v>750</v>
      </c>
      <c r="K15" s="63">
        <f t="shared" si="2"/>
        <v>0</v>
      </c>
      <c r="L15" s="62">
        <v>8</v>
      </c>
      <c r="M15" s="58">
        <f t="shared" si="1"/>
        <v>8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</row>
    <row r="16" spans="1:331" ht="55.5" customHeight="1" thickBot="1" x14ac:dyDescent="0.3">
      <c r="B16" s="53"/>
      <c r="C16" s="54" t="s">
        <v>52</v>
      </c>
      <c r="D16" s="55" t="s">
        <v>12</v>
      </c>
      <c r="E16" s="55" t="s">
        <v>13</v>
      </c>
      <c r="F16" s="56">
        <v>1</v>
      </c>
      <c r="G16" s="55">
        <v>0.26</v>
      </c>
      <c r="H16" s="55">
        <v>0.28499999999999998</v>
      </c>
      <c r="I16" s="57">
        <v>346</v>
      </c>
      <c r="J16" s="57">
        <v>750</v>
      </c>
      <c r="K16" s="57">
        <f t="shared" si="2"/>
        <v>213.74999999999997</v>
      </c>
      <c r="L16" s="57">
        <v>120</v>
      </c>
      <c r="M16" s="58">
        <f t="shared" si="1"/>
        <v>679.75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</row>
    <row r="17" spans="2:147" ht="55.5" customHeight="1" thickBot="1" x14ac:dyDescent="0.3">
      <c r="B17" s="53"/>
      <c r="C17" s="54" t="s">
        <v>55</v>
      </c>
      <c r="D17" s="55" t="s">
        <v>12</v>
      </c>
      <c r="E17" s="55" t="s">
        <v>54</v>
      </c>
      <c r="F17" s="56">
        <v>1</v>
      </c>
      <c r="G17" s="55">
        <v>0.37</v>
      </c>
      <c r="H17" s="55">
        <v>0.43</v>
      </c>
      <c r="I17" s="57">
        <v>1150</v>
      </c>
      <c r="J17" s="57">
        <v>750</v>
      </c>
      <c r="K17" s="57">
        <f t="shared" si="2"/>
        <v>322.5</v>
      </c>
      <c r="L17" s="57">
        <v>200</v>
      </c>
      <c r="M17" s="58">
        <f t="shared" si="1"/>
        <v>1672.5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</row>
    <row r="18" spans="2:147" ht="55.5" customHeight="1" thickBot="1" x14ac:dyDescent="0.3">
      <c r="B18" s="53"/>
      <c r="C18" s="54" t="s">
        <v>25</v>
      </c>
      <c r="D18" s="55" t="s">
        <v>12</v>
      </c>
      <c r="E18" s="55" t="s">
        <v>24</v>
      </c>
      <c r="F18" s="56">
        <v>1</v>
      </c>
      <c r="G18" s="55">
        <v>0.17</v>
      </c>
      <c r="H18" s="55">
        <v>0.19500000000000001</v>
      </c>
      <c r="I18" s="57">
        <v>250</v>
      </c>
      <c r="J18" s="57">
        <v>750</v>
      </c>
      <c r="K18" s="57">
        <f t="shared" si="2"/>
        <v>146.25</v>
      </c>
      <c r="L18" s="57">
        <v>30</v>
      </c>
      <c r="M18" s="58">
        <f t="shared" si="1"/>
        <v>426.25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</row>
    <row r="19" spans="2:147" ht="55.5" customHeight="1" thickBot="1" x14ac:dyDescent="0.3">
      <c r="B19" s="53"/>
      <c r="C19" s="64"/>
      <c r="D19" s="60" t="s">
        <v>12</v>
      </c>
      <c r="E19" s="65"/>
      <c r="F19" s="66">
        <v>1</v>
      </c>
      <c r="G19" s="65"/>
      <c r="H19" s="65"/>
      <c r="I19" s="63"/>
      <c r="J19" s="63">
        <v>750</v>
      </c>
      <c r="K19" s="63">
        <f t="shared" si="2"/>
        <v>0</v>
      </c>
      <c r="L19" s="63">
        <v>80</v>
      </c>
      <c r="M19" s="58">
        <f t="shared" si="1"/>
        <v>80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</row>
    <row r="20" spans="2:147" ht="55.5" customHeight="1" thickBot="1" x14ac:dyDescent="0.3">
      <c r="B20" s="53"/>
      <c r="C20" s="64"/>
      <c r="D20" s="60" t="s">
        <v>12</v>
      </c>
      <c r="E20" s="65"/>
      <c r="F20" s="66">
        <v>1</v>
      </c>
      <c r="G20" s="65"/>
      <c r="H20" s="65"/>
      <c r="I20" s="63"/>
      <c r="J20" s="63">
        <v>750</v>
      </c>
      <c r="K20" s="63">
        <f t="shared" si="2"/>
        <v>0</v>
      </c>
      <c r="L20" s="63">
        <v>80</v>
      </c>
      <c r="M20" s="58">
        <f t="shared" si="1"/>
        <v>80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</row>
    <row r="21" spans="2:147" ht="55.5" customHeight="1" thickBot="1" x14ac:dyDescent="0.3">
      <c r="B21" s="53"/>
      <c r="C21" s="64"/>
      <c r="D21" s="60" t="s">
        <v>12</v>
      </c>
      <c r="E21" s="65"/>
      <c r="F21" s="66">
        <v>1</v>
      </c>
      <c r="G21" s="65"/>
      <c r="H21" s="65"/>
      <c r="I21" s="63"/>
      <c r="J21" s="63">
        <v>750</v>
      </c>
      <c r="K21" s="63">
        <f t="shared" si="2"/>
        <v>0</v>
      </c>
      <c r="L21" s="63">
        <v>50</v>
      </c>
      <c r="M21" s="58">
        <f t="shared" si="1"/>
        <v>50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</row>
    <row r="22" spans="2:147" ht="55.5" customHeight="1" thickBot="1" x14ac:dyDescent="0.3">
      <c r="B22" s="53"/>
      <c r="C22" s="64"/>
      <c r="D22" s="60" t="s">
        <v>12</v>
      </c>
      <c r="E22" s="65"/>
      <c r="F22" s="66">
        <v>1</v>
      </c>
      <c r="G22" s="65"/>
      <c r="H22" s="65"/>
      <c r="I22" s="63"/>
      <c r="J22" s="63">
        <v>750</v>
      </c>
      <c r="K22" s="63">
        <f t="shared" si="2"/>
        <v>0</v>
      </c>
      <c r="L22" s="63">
        <v>15</v>
      </c>
      <c r="M22" s="58">
        <f t="shared" si="1"/>
        <v>15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</row>
    <row r="23" spans="2:147" ht="55.5" customHeight="1" thickBot="1" x14ac:dyDescent="0.3">
      <c r="B23" s="53"/>
      <c r="C23" s="54" t="s">
        <v>47</v>
      </c>
      <c r="D23" s="55" t="s">
        <v>12</v>
      </c>
      <c r="E23" s="55" t="s">
        <v>14</v>
      </c>
      <c r="F23" s="56">
        <v>1</v>
      </c>
      <c r="G23" s="55">
        <v>0.24</v>
      </c>
      <c r="H23" s="55">
        <v>0.21</v>
      </c>
      <c r="I23" s="57">
        <v>233</v>
      </c>
      <c r="J23" s="57">
        <v>750</v>
      </c>
      <c r="K23" s="57">
        <f t="shared" si="2"/>
        <v>157.5</v>
      </c>
      <c r="L23" s="57">
        <v>80</v>
      </c>
      <c r="M23" s="58">
        <f t="shared" si="1"/>
        <v>470.5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</row>
    <row r="24" spans="2:147" ht="55.5" customHeight="1" thickBot="1" x14ac:dyDescent="0.3">
      <c r="B24" s="53"/>
      <c r="C24" s="54" t="s">
        <v>46</v>
      </c>
      <c r="D24" s="55" t="s">
        <v>12</v>
      </c>
      <c r="E24" s="55" t="s">
        <v>21</v>
      </c>
      <c r="F24" s="56">
        <v>1</v>
      </c>
      <c r="G24" s="55">
        <v>0.54</v>
      </c>
      <c r="H24" s="55">
        <v>0.57999999999999996</v>
      </c>
      <c r="I24" s="57">
        <v>625</v>
      </c>
      <c r="J24" s="57">
        <v>750</v>
      </c>
      <c r="K24" s="57">
        <f t="shared" si="2"/>
        <v>434.99999999999994</v>
      </c>
      <c r="L24" s="57">
        <v>105</v>
      </c>
      <c r="M24" s="58">
        <f t="shared" si="1"/>
        <v>1165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</row>
    <row r="25" spans="2:147" ht="55.5" customHeight="1" thickBot="1" x14ac:dyDescent="0.3">
      <c r="B25" s="53"/>
      <c r="C25" s="59"/>
      <c r="D25" s="60" t="s">
        <v>12</v>
      </c>
      <c r="E25" s="60"/>
      <c r="F25" s="61">
        <v>1</v>
      </c>
      <c r="G25" s="60"/>
      <c r="H25" s="60"/>
      <c r="I25" s="62"/>
      <c r="J25" s="63">
        <v>750</v>
      </c>
      <c r="K25" s="63">
        <f t="shared" si="2"/>
        <v>0</v>
      </c>
      <c r="L25" s="62">
        <v>10</v>
      </c>
      <c r="M25" s="58">
        <f t="shared" si="1"/>
        <v>10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</row>
    <row r="26" spans="2:147" ht="55.5" customHeight="1" thickBot="1" x14ac:dyDescent="0.3">
      <c r="B26" s="53"/>
      <c r="C26" s="64"/>
      <c r="D26" s="60" t="s">
        <v>12</v>
      </c>
      <c r="E26" s="65"/>
      <c r="F26" s="66"/>
      <c r="G26" s="65"/>
      <c r="H26" s="65"/>
      <c r="I26" s="63"/>
      <c r="J26" s="63">
        <v>750</v>
      </c>
      <c r="K26" s="63">
        <f t="shared" si="2"/>
        <v>0</v>
      </c>
      <c r="L26" s="63">
        <v>90</v>
      </c>
      <c r="M26" s="58">
        <f t="shared" si="1"/>
        <v>90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</row>
    <row r="27" spans="2:147" ht="55.5" customHeight="1" thickBot="1" x14ac:dyDescent="0.3">
      <c r="B27" s="53"/>
      <c r="C27" s="64"/>
      <c r="D27" s="60" t="s">
        <v>12</v>
      </c>
      <c r="E27" s="65"/>
      <c r="F27" s="66">
        <v>1</v>
      </c>
      <c r="G27" s="65"/>
      <c r="H27" s="65"/>
      <c r="I27" s="63"/>
      <c r="J27" s="63">
        <v>750</v>
      </c>
      <c r="K27" s="63">
        <f t="shared" si="2"/>
        <v>0</v>
      </c>
      <c r="L27" s="63">
        <v>50</v>
      </c>
      <c r="M27" s="58">
        <f t="shared" si="1"/>
        <v>50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</row>
    <row r="28" spans="2:147" ht="55.5" customHeight="1" thickBot="1" x14ac:dyDescent="0.3">
      <c r="B28" s="53"/>
      <c r="C28" s="59"/>
      <c r="D28" s="60" t="s">
        <v>12</v>
      </c>
      <c r="E28" s="60"/>
      <c r="F28" s="61">
        <v>1</v>
      </c>
      <c r="G28" s="60"/>
      <c r="H28" s="60"/>
      <c r="I28" s="62"/>
      <c r="J28" s="63">
        <v>750</v>
      </c>
      <c r="K28" s="63">
        <f t="shared" si="2"/>
        <v>0</v>
      </c>
      <c r="L28" s="62">
        <v>50</v>
      </c>
      <c r="M28" s="58">
        <f t="shared" si="1"/>
        <v>50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</row>
    <row r="29" spans="2:147" ht="55.5" customHeight="1" thickBot="1" x14ac:dyDescent="0.3">
      <c r="B29" s="53"/>
      <c r="C29" s="64"/>
      <c r="D29" s="60" t="s">
        <v>12</v>
      </c>
      <c r="E29" s="65"/>
      <c r="F29" s="66">
        <v>1</v>
      </c>
      <c r="G29" s="65"/>
      <c r="H29" s="65"/>
      <c r="I29" s="63"/>
      <c r="J29" s="63">
        <v>750</v>
      </c>
      <c r="K29" s="63">
        <f t="shared" si="2"/>
        <v>0</v>
      </c>
      <c r="L29" s="63">
        <v>15</v>
      </c>
      <c r="M29" s="58">
        <f t="shared" si="1"/>
        <v>15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</row>
    <row r="30" spans="2:147" ht="55.5" customHeight="1" thickBot="1" x14ac:dyDescent="0.3">
      <c r="B30" s="53"/>
      <c r="C30" s="54" t="s">
        <v>58</v>
      </c>
      <c r="D30" s="55" t="s">
        <v>12</v>
      </c>
      <c r="E30" s="55" t="s">
        <v>15</v>
      </c>
      <c r="F30" s="56">
        <v>1</v>
      </c>
      <c r="G30" s="55">
        <v>0.17</v>
      </c>
      <c r="H30" s="55">
        <v>0.192</v>
      </c>
      <c r="I30" s="57">
        <v>380</v>
      </c>
      <c r="J30" s="57">
        <v>750</v>
      </c>
      <c r="K30" s="57">
        <f t="shared" si="2"/>
        <v>144</v>
      </c>
      <c r="L30" s="57">
        <v>150</v>
      </c>
      <c r="M30" s="58">
        <f t="shared" si="1"/>
        <v>674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</row>
    <row r="31" spans="2:147" ht="55.5" customHeight="1" thickBot="1" x14ac:dyDescent="0.3">
      <c r="B31" s="53"/>
      <c r="C31" s="67"/>
      <c r="D31" s="60" t="s">
        <v>12</v>
      </c>
      <c r="E31" s="68"/>
      <c r="F31" s="69">
        <v>1</v>
      </c>
      <c r="G31" s="68"/>
      <c r="H31" s="68"/>
      <c r="I31" s="70"/>
      <c r="J31" s="63">
        <v>750</v>
      </c>
      <c r="K31" s="63">
        <f t="shared" si="2"/>
        <v>0</v>
      </c>
      <c r="L31" s="70">
        <v>20</v>
      </c>
      <c r="M31" s="70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</row>
    <row r="32" spans="2:147" ht="55.5" customHeight="1" thickBot="1" x14ac:dyDescent="0.3">
      <c r="B32" s="53"/>
      <c r="C32" s="64"/>
      <c r="D32" s="60" t="s">
        <v>12</v>
      </c>
      <c r="E32" s="65"/>
      <c r="F32" s="66">
        <v>1</v>
      </c>
      <c r="G32" s="65"/>
      <c r="H32" s="65"/>
      <c r="I32" s="63"/>
      <c r="J32" s="63">
        <v>750</v>
      </c>
      <c r="K32" s="63">
        <f t="shared" si="2"/>
        <v>0</v>
      </c>
      <c r="L32" s="63">
        <v>30</v>
      </c>
      <c r="M32" s="58">
        <f t="shared" si="1"/>
        <v>30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</row>
    <row r="33" spans="2:147" ht="55.5" customHeight="1" thickBot="1" x14ac:dyDescent="0.3">
      <c r="B33" s="53"/>
      <c r="C33" s="64"/>
      <c r="D33" s="60" t="s">
        <v>12</v>
      </c>
      <c r="E33" s="65"/>
      <c r="F33" s="66">
        <v>1</v>
      </c>
      <c r="G33" s="65"/>
      <c r="H33" s="65"/>
      <c r="I33" s="63"/>
      <c r="J33" s="63">
        <v>750</v>
      </c>
      <c r="K33" s="63">
        <f t="shared" si="2"/>
        <v>0</v>
      </c>
      <c r="L33" s="63">
        <v>50</v>
      </c>
      <c r="M33" s="58">
        <f t="shared" si="1"/>
        <v>50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</row>
    <row r="34" spans="2:147" ht="55.5" customHeight="1" thickBot="1" x14ac:dyDescent="0.3">
      <c r="B34" s="53"/>
      <c r="C34" s="54" t="s">
        <v>42</v>
      </c>
      <c r="D34" s="55" t="s">
        <v>12</v>
      </c>
      <c r="E34" s="55" t="s">
        <v>41</v>
      </c>
      <c r="F34" s="56">
        <v>1</v>
      </c>
      <c r="G34" s="55">
        <v>0.33</v>
      </c>
      <c r="H34" s="55">
        <v>0.36</v>
      </c>
      <c r="I34" s="57">
        <v>1375</v>
      </c>
      <c r="J34" s="57">
        <v>750</v>
      </c>
      <c r="K34" s="57">
        <f t="shared" si="2"/>
        <v>270</v>
      </c>
      <c r="L34" s="57">
        <v>120</v>
      </c>
      <c r="M34" s="58">
        <f t="shared" si="1"/>
        <v>1765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</row>
    <row r="35" spans="2:147" ht="55.5" customHeight="1" thickBot="1" x14ac:dyDescent="0.3">
      <c r="B35" s="53"/>
      <c r="C35" s="54" t="s">
        <v>43</v>
      </c>
      <c r="D35" s="55" t="s">
        <v>12</v>
      </c>
      <c r="E35" s="55" t="s">
        <v>13</v>
      </c>
      <c r="F35" s="56">
        <v>1</v>
      </c>
      <c r="G35" s="55">
        <v>0.27</v>
      </c>
      <c r="H35" s="55">
        <v>0.28999999999999998</v>
      </c>
      <c r="I35" s="57">
        <v>290.2</v>
      </c>
      <c r="J35" s="57">
        <v>750</v>
      </c>
      <c r="K35" s="57">
        <f t="shared" si="2"/>
        <v>217.49999999999997</v>
      </c>
      <c r="L35" s="57">
        <v>80</v>
      </c>
      <c r="M35" s="58">
        <f t="shared" si="1"/>
        <v>587.69999999999993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</row>
    <row r="36" spans="2:147" ht="55.5" customHeight="1" thickBot="1" x14ac:dyDescent="0.3">
      <c r="B36" s="53"/>
      <c r="C36" s="54" t="s">
        <v>44</v>
      </c>
      <c r="D36" s="55" t="s">
        <v>12</v>
      </c>
      <c r="E36" s="55" t="s">
        <v>41</v>
      </c>
      <c r="F36" s="56">
        <v>1</v>
      </c>
      <c r="G36" s="55">
        <v>0.27</v>
      </c>
      <c r="H36" s="55">
        <v>0.29599999999999999</v>
      </c>
      <c r="I36" s="57">
        <v>290</v>
      </c>
      <c r="J36" s="57">
        <v>750</v>
      </c>
      <c r="K36" s="57">
        <f t="shared" si="2"/>
        <v>222</v>
      </c>
      <c r="L36" s="57">
        <v>80</v>
      </c>
      <c r="M36" s="58">
        <f t="shared" si="1"/>
        <v>592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</row>
    <row r="37" spans="2:147" ht="55.5" customHeight="1" thickBot="1" x14ac:dyDescent="0.3">
      <c r="B37" s="53"/>
      <c r="C37" s="54" t="s">
        <v>50</v>
      </c>
      <c r="D37" s="55" t="s">
        <v>12</v>
      </c>
      <c r="E37" s="55" t="s">
        <v>49</v>
      </c>
      <c r="F37" s="56">
        <v>1</v>
      </c>
      <c r="G37" s="55">
        <v>0.48</v>
      </c>
      <c r="H37" s="55">
        <v>0.51</v>
      </c>
      <c r="I37" s="57">
        <v>1187</v>
      </c>
      <c r="J37" s="57">
        <v>750</v>
      </c>
      <c r="K37" s="57">
        <f t="shared" si="2"/>
        <v>382.5</v>
      </c>
      <c r="L37" s="57">
        <v>200</v>
      </c>
      <c r="M37" s="58">
        <f t="shared" si="1"/>
        <v>1769.5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</row>
    <row r="38" spans="2:147" ht="55.5" customHeight="1" thickBot="1" x14ac:dyDescent="0.3">
      <c r="B38" s="53"/>
      <c r="C38" s="54" t="s">
        <v>48</v>
      </c>
      <c r="D38" s="55" t="s">
        <v>12</v>
      </c>
      <c r="E38" s="55" t="s">
        <v>21</v>
      </c>
      <c r="F38" s="56">
        <v>1</v>
      </c>
      <c r="G38" s="55">
        <v>0.24</v>
      </c>
      <c r="H38" s="55">
        <v>0.27</v>
      </c>
      <c r="I38" s="57">
        <v>562.5</v>
      </c>
      <c r="J38" s="57">
        <v>750</v>
      </c>
      <c r="K38" s="57">
        <f t="shared" si="2"/>
        <v>202.5</v>
      </c>
      <c r="L38" s="57">
        <v>120</v>
      </c>
      <c r="M38" s="58">
        <f t="shared" si="1"/>
        <v>885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</row>
    <row r="39" spans="2:147" ht="55.5" customHeight="1" thickBot="1" x14ac:dyDescent="0.3">
      <c r="B39" s="53"/>
      <c r="C39" s="54" t="s">
        <v>51</v>
      </c>
      <c r="D39" s="55" t="s">
        <v>12</v>
      </c>
      <c r="E39" s="55" t="s">
        <v>13</v>
      </c>
      <c r="F39" s="56">
        <v>1</v>
      </c>
      <c r="G39" s="55">
        <v>0.26</v>
      </c>
      <c r="H39" s="55">
        <v>0.28999999999999998</v>
      </c>
      <c r="I39" s="57">
        <v>700</v>
      </c>
      <c r="J39" s="57">
        <v>750</v>
      </c>
      <c r="K39" s="57">
        <f t="shared" si="2"/>
        <v>217.49999999999997</v>
      </c>
      <c r="L39" s="57">
        <v>120</v>
      </c>
      <c r="M39" s="58">
        <f t="shared" si="1"/>
        <v>1037.5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</row>
    <row r="40" spans="2:147" ht="55.5" customHeight="1" thickBot="1" x14ac:dyDescent="0.3">
      <c r="B40" s="53"/>
      <c r="C40" s="54" t="s">
        <v>31</v>
      </c>
      <c r="D40" s="55" t="s">
        <v>12</v>
      </c>
      <c r="E40" s="55" t="s">
        <v>17</v>
      </c>
      <c r="F40" s="56">
        <v>1</v>
      </c>
      <c r="G40" s="55">
        <v>0.25</v>
      </c>
      <c r="H40" s="55">
        <v>0.28000000000000003</v>
      </c>
      <c r="I40" s="57">
        <v>562.5</v>
      </c>
      <c r="J40" s="57">
        <v>750</v>
      </c>
      <c r="K40" s="57">
        <f t="shared" si="2"/>
        <v>210.00000000000003</v>
      </c>
      <c r="L40" s="57">
        <v>60</v>
      </c>
      <c r="M40" s="58">
        <f t="shared" si="1"/>
        <v>832.5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</row>
    <row r="41" spans="2:147" ht="55.5" customHeight="1" thickBot="1" x14ac:dyDescent="0.3">
      <c r="B41" s="53"/>
      <c r="C41" s="54" t="s">
        <v>39</v>
      </c>
      <c r="D41" s="55" t="s">
        <v>12</v>
      </c>
      <c r="E41" s="55" t="s">
        <v>13</v>
      </c>
      <c r="F41" s="56">
        <v>1</v>
      </c>
      <c r="G41" s="55">
        <v>0.22</v>
      </c>
      <c r="H41" s="55">
        <v>0.23</v>
      </c>
      <c r="I41" s="57">
        <v>220</v>
      </c>
      <c r="J41" s="57">
        <v>750</v>
      </c>
      <c r="K41" s="57">
        <f t="shared" si="2"/>
        <v>172.5</v>
      </c>
      <c r="L41" s="57">
        <v>80</v>
      </c>
      <c r="M41" s="58">
        <f t="shared" si="1"/>
        <v>472.5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</row>
    <row r="42" spans="2:147" ht="55.5" customHeight="1" thickBot="1" x14ac:dyDescent="0.3">
      <c r="B42" s="53"/>
      <c r="C42" s="54" t="s">
        <v>32</v>
      </c>
      <c r="D42" s="55" t="s">
        <v>12</v>
      </c>
      <c r="E42" s="55" t="s">
        <v>13</v>
      </c>
      <c r="F42" s="56">
        <v>1</v>
      </c>
      <c r="G42" s="55">
        <v>0.25</v>
      </c>
      <c r="H42" s="55">
        <v>0.27</v>
      </c>
      <c r="I42" s="57">
        <v>572</v>
      </c>
      <c r="J42" s="57">
        <v>750</v>
      </c>
      <c r="K42" s="57">
        <f t="shared" si="2"/>
        <v>202.5</v>
      </c>
      <c r="L42" s="57">
        <v>80</v>
      </c>
      <c r="M42" s="58">
        <f t="shared" si="1"/>
        <v>854.5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</row>
    <row r="43" spans="2:147" ht="55.5" customHeight="1" thickBot="1" x14ac:dyDescent="0.3">
      <c r="B43" s="53"/>
      <c r="C43" s="54" t="s">
        <v>38</v>
      </c>
      <c r="D43" s="55" t="s">
        <v>12</v>
      </c>
      <c r="E43" s="55" t="s">
        <v>37</v>
      </c>
      <c r="F43" s="56">
        <v>1</v>
      </c>
      <c r="G43" s="55">
        <v>0.24</v>
      </c>
      <c r="H43" s="55">
        <v>0.27</v>
      </c>
      <c r="I43" s="57">
        <v>500</v>
      </c>
      <c r="J43" s="57">
        <v>750</v>
      </c>
      <c r="K43" s="57">
        <f t="shared" si="2"/>
        <v>202.5</v>
      </c>
      <c r="L43" s="57">
        <v>80</v>
      </c>
      <c r="M43" s="58">
        <f t="shared" si="1"/>
        <v>782.5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</row>
    <row r="44" spans="2:147" ht="55.5" customHeight="1" thickBot="1" x14ac:dyDescent="0.3">
      <c r="B44" s="53"/>
      <c r="C44" s="54" t="s">
        <v>36</v>
      </c>
      <c r="D44" s="55" t="s">
        <v>12</v>
      </c>
      <c r="E44" s="55" t="s">
        <v>20</v>
      </c>
      <c r="F44" s="56">
        <v>1</v>
      </c>
      <c r="G44" s="55">
        <v>0.52</v>
      </c>
      <c r="H44" s="55">
        <v>0.59</v>
      </c>
      <c r="I44" s="57">
        <v>250</v>
      </c>
      <c r="J44" s="57">
        <v>750</v>
      </c>
      <c r="K44" s="57">
        <f t="shared" si="2"/>
        <v>442.5</v>
      </c>
      <c r="L44" s="57">
        <v>80</v>
      </c>
      <c r="M44" s="58">
        <f t="shared" si="1"/>
        <v>772.5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</row>
    <row r="45" spans="2:147" ht="55.5" customHeight="1" thickBot="1" x14ac:dyDescent="0.3">
      <c r="B45" s="53"/>
      <c r="C45" s="54" t="s">
        <v>34</v>
      </c>
      <c r="D45" s="55" t="s">
        <v>12</v>
      </c>
      <c r="E45" s="55" t="s">
        <v>33</v>
      </c>
      <c r="F45" s="56">
        <v>1</v>
      </c>
      <c r="G45" s="55">
        <v>0.46</v>
      </c>
      <c r="H45" s="55">
        <v>0.49</v>
      </c>
      <c r="I45" s="57">
        <v>625</v>
      </c>
      <c r="J45" s="57">
        <v>750</v>
      </c>
      <c r="K45" s="57">
        <f t="shared" si="2"/>
        <v>367.5</v>
      </c>
      <c r="L45" s="57">
        <v>100</v>
      </c>
      <c r="M45" s="58">
        <f t="shared" si="1"/>
        <v>1092.5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</row>
    <row r="46" spans="2:147" ht="55.5" customHeight="1" thickBot="1" x14ac:dyDescent="0.3">
      <c r="B46" s="53"/>
      <c r="C46" s="54" t="s">
        <v>27</v>
      </c>
      <c r="D46" s="55" t="s">
        <v>12</v>
      </c>
      <c r="E46" s="55" t="s">
        <v>26</v>
      </c>
      <c r="F46" s="56">
        <v>1</v>
      </c>
      <c r="G46" s="55">
        <v>0.42</v>
      </c>
      <c r="H46" s="55">
        <v>0.45</v>
      </c>
      <c r="I46" s="57">
        <v>600</v>
      </c>
      <c r="J46" s="57">
        <v>750</v>
      </c>
      <c r="K46" s="57">
        <f t="shared" si="2"/>
        <v>337.5</v>
      </c>
      <c r="L46" s="57">
        <v>100</v>
      </c>
      <c r="M46" s="58">
        <f t="shared" si="1"/>
        <v>1037.5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</row>
    <row r="47" spans="2:147" ht="55.5" customHeight="1" thickBot="1" x14ac:dyDescent="0.3">
      <c r="B47" s="53"/>
      <c r="C47" s="54" t="s">
        <v>40</v>
      </c>
      <c r="D47" s="55" t="s">
        <v>12</v>
      </c>
      <c r="E47" s="55" t="s">
        <v>15</v>
      </c>
      <c r="F47" s="56">
        <v>1</v>
      </c>
      <c r="G47" s="55">
        <v>0.3</v>
      </c>
      <c r="H47" s="55">
        <v>0.36</v>
      </c>
      <c r="I47" s="57">
        <v>293.7</v>
      </c>
      <c r="J47" s="57">
        <v>750</v>
      </c>
      <c r="K47" s="57">
        <f t="shared" si="2"/>
        <v>270</v>
      </c>
      <c r="L47" s="57">
        <v>100</v>
      </c>
      <c r="M47" s="58">
        <f t="shared" si="1"/>
        <v>663.7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</row>
    <row r="48" spans="2:147" ht="55.5" customHeight="1" thickBot="1" x14ac:dyDescent="0.3">
      <c r="B48" s="53"/>
      <c r="C48" s="71"/>
      <c r="D48" s="60" t="s">
        <v>12</v>
      </c>
      <c r="E48" s="72"/>
      <c r="F48" s="73">
        <v>1</v>
      </c>
      <c r="G48" s="72"/>
      <c r="H48" s="72"/>
      <c r="I48" s="74"/>
      <c r="J48" s="63">
        <v>750</v>
      </c>
      <c r="K48" s="63">
        <f t="shared" si="2"/>
        <v>0</v>
      </c>
      <c r="L48" s="74">
        <v>15</v>
      </c>
      <c r="M48" s="58">
        <f t="shared" si="1"/>
        <v>15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</row>
    <row r="49" spans="2:147" ht="55.5" customHeight="1" thickBot="1" x14ac:dyDescent="0.3">
      <c r="B49" s="53"/>
      <c r="C49" s="54" t="s">
        <v>57</v>
      </c>
      <c r="D49" s="55" t="s">
        <v>12</v>
      </c>
      <c r="E49" s="55" t="s">
        <v>56</v>
      </c>
      <c r="F49" s="56">
        <v>1</v>
      </c>
      <c r="G49" s="55">
        <v>0.9</v>
      </c>
      <c r="H49" s="55">
        <v>1</v>
      </c>
      <c r="I49" s="57">
        <v>1190</v>
      </c>
      <c r="J49" s="57">
        <v>750</v>
      </c>
      <c r="K49" s="57">
        <f t="shared" si="2"/>
        <v>750</v>
      </c>
      <c r="L49" s="57">
        <v>150</v>
      </c>
      <c r="M49" s="58">
        <f t="shared" si="1"/>
        <v>2090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</row>
    <row r="50" spans="2:147" ht="55.5" customHeight="1" thickBot="1" x14ac:dyDescent="0.3">
      <c r="B50" s="53"/>
      <c r="C50" s="71"/>
      <c r="D50" s="60" t="s">
        <v>12</v>
      </c>
      <c r="E50" s="72"/>
      <c r="F50" s="73">
        <v>1</v>
      </c>
      <c r="G50" s="72"/>
      <c r="H50" s="72"/>
      <c r="I50" s="74"/>
      <c r="J50" s="63">
        <v>750</v>
      </c>
      <c r="K50" s="63">
        <f t="shared" si="2"/>
        <v>0</v>
      </c>
      <c r="L50" s="74">
        <v>15</v>
      </c>
      <c r="M50" s="58">
        <f t="shared" si="1"/>
        <v>15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</row>
    <row r="51" spans="2:147" ht="55.5" customHeight="1" thickBot="1" x14ac:dyDescent="0.3">
      <c r="B51" s="53"/>
      <c r="C51" s="64"/>
      <c r="D51" s="60" t="s">
        <v>12</v>
      </c>
      <c r="E51" s="65"/>
      <c r="F51" s="66">
        <v>1</v>
      </c>
      <c r="G51" s="65"/>
      <c r="H51" s="65"/>
      <c r="I51" s="63"/>
      <c r="J51" s="63">
        <v>750</v>
      </c>
      <c r="K51" s="63">
        <f t="shared" si="2"/>
        <v>0</v>
      </c>
      <c r="L51" s="63">
        <v>30</v>
      </c>
      <c r="M51" s="58">
        <f t="shared" si="1"/>
        <v>30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</row>
    <row r="52" spans="2:147" ht="55.5" customHeight="1" thickBot="1" x14ac:dyDescent="0.3">
      <c r="B52" s="53"/>
      <c r="C52" s="59"/>
      <c r="D52" s="60" t="s">
        <v>12</v>
      </c>
      <c r="E52" s="60"/>
      <c r="F52" s="61">
        <v>1</v>
      </c>
      <c r="G52" s="60"/>
      <c r="H52" s="60"/>
      <c r="I52" s="62"/>
      <c r="J52" s="63">
        <v>750</v>
      </c>
      <c r="K52" s="63">
        <f t="shared" si="2"/>
        <v>0</v>
      </c>
      <c r="L52" s="62">
        <v>40</v>
      </c>
      <c r="M52" s="58">
        <f t="shared" si="1"/>
        <v>40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</row>
    <row r="53" spans="2:147" ht="55.5" customHeight="1" thickBot="1" x14ac:dyDescent="0.3">
      <c r="B53" s="53"/>
      <c r="C53" s="54" t="s">
        <v>29</v>
      </c>
      <c r="D53" s="55" t="s">
        <v>12</v>
      </c>
      <c r="E53" s="55" t="s">
        <v>28</v>
      </c>
      <c r="F53" s="56">
        <v>1</v>
      </c>
      <c r="G53" s="55">
        <v>0.38800000000000001</v>
      </c>
      <c r="H53" s="55">
        <v>0.41</v>
      </c>
      <c r="I53" s="57">
        <v>1125</v>
      </c>
      <c r="J53" s="57">
        <v>750</v>
      </c>
      <c r="K53" s="57">
        <f t="shared" si="2"/>
        <v>307.5</v>
      </c>
      <c r="L53" s="57">
        <v>70</v>
      </c>
      <c r="M53" s="58">
        <f t="shared" si="1"/>
        <v>1502.5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</row>
    <row r="54" spans="2:147" ht="55.5" customHeight="1" thickBot="1" x14ac:dyDescent="0.3">
      <c r="B54" s="53"/>
      <c r="C54" s="54" t="s">
        <v>53</v>
      </c>
      <c r="D54" s="55" t="s">
        <v>12</v>
      </c>
      <c r="E54" s="55" t="s">
        <v>33</v>
      </c>
      <c r="F54" s="56">
        <v>1</v>
      </c>
      <c r="G54" s="55">
        <v>0.48</v>
      </c>
      <c r="H54" s="55">
        <v>0.55000000000000004</v>
      </c>
      <c r="I54" s="57">
        <v>1094</v>
      </c>
      <c r="J54" s="57">
        <v>750</v>
      </c>
      <c r="K54" s="57">
        <f t="shared" si="2"/>
        <v>412.50000000000006</v>
      </c>
      <c r="L54" s="57">
        <v>40</v>
      </c>
      <c r="M54" s="58">
        <f t="shared" si="1"/>
        <v>1546.5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</row>
    <row r="55" spans="2:147" ht="55.5" customHeight="1" thickBot="1" x14ac:dyDescent="0.3">
      <c r="B55" s="53"/>
      <c r="C55" s="64"/>
      <c r="D55" s="60" t="s">
        <v>12</v>
      </c>
      <c r="E55" s="65"/>
      <c r="F55" s="66">
        <v>1</v>
      </c>
      <c r="G55" s="65"/>
      <c r="H55" s="65"/>
      <c r="I55" s="63"/>
      <c r="J55" s="63">
        <v>750</v>
      </c>
      <c r="K55" s="63">
        <f t="shared" si="2"/>
        <v>0</v>
      </c>
      <c r="L55" s="63">
        <v>15</v>
      </c>
      <c r="M55" s="58">
        <f t="shared" si="1"/>
        <v>15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</row>
    <row r="56" spans="2:147" ht="55.5" customHeight="1" thickBot="1" x14ac:dyDescent="0.3">
      <c r="B56" s="75"/>
      <c r="C56" s="67"/>
      <c r="D56" s="65" t="s">
        <v>19</v>
      </c>
      <c r="E56" s="68"/>
      <c r="F56" s="69">
        <v>1</v>
      </c>
      <c r="G56" s="68"/>
      <c r="H56" s="68"/>
      <c r="I56" s="70"/>
      <c r="J56" s="62">
        <v>650</v>
      </c>
      <c r="K56" s="63">
        <f t="shared" si="2"/>
        <v>0</v>
      </c>
      <c r="L56" s="70">
        <v>80</v>
      </c>
      <c r="M56" s="70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</row>
    <row r="57" spans="2:147" ht="55.5" customHeight="1" thickBot="1" x14ac:dyDescent="0.3">
      <c r="B57" s="75"/>
      <c r="C57" s="67"/>
      <c r="D57" s="65" t="s">
        <v>19</v>
      </c>
      <c r="E57" s="68"/>
      <c r="F57" s="69">
        <v>1</v>
      </c>
      <c r="G57" s="68"/>
      <c r="H57" s="68"/>
      <c r="I57" s="70"/>
      <c r="J57" s="62">
        <v>650</v>
      </c>
      <c r="K57" s="63">
        <f t="shared" si="2"/>
        <v>0</v>
      </c>
      <c r="L57" s="70">
        <v>30</v>
      </c>
      <c r="M57" s="70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</row>
    <row r="58" spans="2:147" ht="55.5" customHeight="1" thickBot="1" x14ac:dyDescent="0.3">
      <c r="B58" s="75"/>
      <c r="C58" s="67"/>
      <c r="D58" s="65" t="s">
        <v>19</v>
      </c>
      <c r="E58" s="68"/>
      <c r="F58" s="69">
        <v>1</v>
      </c>
      <c r="G58" s="68"/>
      <c r="H58" s="68"/>
      <c r="I58" s="70"/>
      <c r="J58" s="62">
        <v>650</v>
      </c>
      <c r="K58" s="63">
        <f t="shared" si="2"/>
        <v>0</v>
      </c>
      <c r="L58" s="70">
        <v>80</v>
      </c>
      <c r="M58" s="70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</row>
    <row r="59" spans="2:147" ht="55.5" customHeight="1" thickBot="1" x14ac:dyDescent="0.3">
      <c r="B59" s="75"/>
      <c r="C59" s="59"/>
      <c r="D59" s="65" t="s">
        <v>19</v>
      </c>
      <c r="E59" s="60"/>
      <c r="F59" s="61">
        <v>1</v>
      </c>
      <c r="G59" s="60"/>
      <c r="H59" s="60"/>
      <c r="I59" s="62"/>
      <c r="J59" s="62">
        <v>650</v>
      </c>
      <c r="K59" s="63">
        <f t="shared" si="2"/>
        <v>0</v>
      </c>
      <c r="L59" s="62">
        <v>30</v>
      </c>
      <c r="M59" s="58">
        <f t="shared" si="1"/>
        <v>30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</row>
    <row r="60" spans="2:147" ht="55.5" customHeight="1" thickBot="1" x14ac:dyDescent="0.3">
      <c r="B60" s="75"/>
      <c r="C60" s="64"/>
      <c r="D60" s="65" t="s">
        <v>19</v>
      </c>
      <c r="E60" s="65"/>
      <c r="F60" s="66">
        <v>1</v>
      </c>
      <c r="G60" s="65"/>
      <c r="H60" s="65"/>
      <c r="I60" s="63"/>
      <c r="J60" s="62">
        <v>650</v>
      </c>
      <c r="K60" s="63">
        <f t="shared" si="2"/>
        <v>0</v>
      </c>
      <c r="L60" s="63">
        <v>30</v>
      </c>
      <c r="M60" s="58">
        <f t="shared" si="1"/>
        <v>30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</row>
    <row r="61" spans="2:147" ht="55.5" customHeight="1" thickBot="1" x14ac:dyDescent="0.3">
      <c r="B61" s="75"/>
      <c r="C61" s="71"/>
      <c r="D61" s="65" t="s">
        <v>19</v>
      </c>
      <c r="E61" s="72"/>
      <c r="F61" s="73">
        <v>1</v>
      </c>
      <c r="G61" s="72"/>
      <c r="H61" s="72"/>
      <c r="I61" s="74"/>
      <c r="J61" s="62">
        <v>650</v>
      </c>
      <c r="K61" s="63">
        <f t="shared" si="2"/>
        <v>0</v>
      </c>
      <c r="L61" s="74">
        <v>30</v>
      </c>
      <c r="M61" s="58">
        <f t="shared" si="1"/>
        <v>30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</row>
    <row r="62" spans="2:147" ht="55.5" customHeight="1" thickBot="1" x14ac:dyDescent="0.3">
      <c r="B62" s="75"/>
      <c r="C62" s="71"/>
      <c r="D62" s="65" t="s">
        <v>19</v>
      </c>
      <c r="E62" s="76"/>
      <c r="F62" s="73">
        <v>1</v>
      </c>
      <c r="G62" s="72"/>
      <c r="H62" s="72"/>
      <c r="I62" s="74"/>
      <c r="J62" s="62">
        <v>650</v>
      </c>
      <c r="K62" s="63">
        <f t="shared" si="2"/>
        <v>0</v>
      </c>
      <c r="L62" s="74">
        <v>30</v>
      </c>
      <c r="M62" s="58">
        <f t="shared" si="1"/>
        <v>30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</row>
    <row r="63" spans="2:147" ht="55.5" customHeight="1" thickBot="1" x14ac:dyDescent="0.3">
      <c r="B63" s="75"/>
      <c r="C63" s="67"/>
      <c r="D63" s="65" t="s">
        <v>19</v>
      </c>
      <c r="E63" s="68"/>
      <c r="F63" s="69">
        <v>1</v>
      </c>
      <c r="G63" s="68"/>
      <c r="H63" s="68"/>
      <c r="I63" s="70"/>
      <c r="J63" s="62">
        <v>650</v>
      </c>
      <c r="K63" s="63">
        <f t="shared" si="2"/>
        <v>0</v>
      </c>
      <c r="L63" s="70">
        <v>50</v>
      </c>
      <c r="M63" s="70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</row>
    <row r="64" spans="2:147" ht="55.5" customHeight="1" thickBot="1" x14ac:dyDescent="0.3">
      <c r="B64" s="75"/>
      <c r="C64" s="68"/>
      <c r="D64" s="65" t="s">
        <v>19</v>
      </c>
      <c r="E64" s="68"/>
      <c r="F64" s="69">
        <v>1</v>
      </c>
      <c r="G64" s="68"/>
      <c r="H64" s="68"/>
      <c r="I64" s="70"/>
      <c r="J64" s="62">
        <v>650</v>
      </c>
      <c r="K64" s="63">
        <f t="shared" si="2"/>
        <v>0</v>
      </c>
      <c r="L64" s="70">
        <v>70</v>
      </c>
      <c r="M64" s="70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</row>
    <row r="65" spans="2:147" ht="55.5" customHeight="1" thickBot="1" x14ac:dyDescent="0.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</row>
    <row r="66" spans="2:147" ht="55.5" customHeight="1" thickBot="1" x14ac:dyDescent="0.3">
      <c r="B66" s="21"/>
      <c r="C66" s="21"/>
      <c r="D66" s="21"/>
      <c r="E66" s="21"/>
      <c r="F66" s="21"/>
      <c r="G66" s="21"/>
      <c r="H66" s="21"/>
      <c r="I66" s="50">
        <f>I65+I64+I63+I62+I61+I60+I59+I58+I57+I56+I55+I54+I53+I52+I51+I50+I49+I48+I47+I46+I45+I44+I43+I42+I41+I40+I39+I38+I37+I36+I35+I34+I33+I32+I31+I30+I29+I28+I27+I26+I25+I24+I23+I22+I21+I20+I19+I18+I17+I16+I15+I14+I13+I12+I11+I10+I9+I8+I7+I6</f>
        <v>17176</v>
      </c>
      <c r="J66" s="51"/>
      <c r="K66" s="51"/>
      <c r="L66" s="51"/>
      <c r="M66" s="52">
        <f>M65+M64+M63+M62+M61+M60+M59+M58+M57+M56+M55+M54+M53+M52+M51+M50+M49+M48+M47+M45+M44+M43+M42+M41+M40+M39+M38+M37+M36+M35+M34+M33+M32+M31+M30+M29+M28+M27+M26+M25+M24+M23+M22+M21+M20+M19+M18+M17+M16+M15+M14+M13+M12+M11+M10+M9+M8+M7+M6</f>
        <v>27527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</row>
    <row r="67" spans="2:147" ht="55.5" customHeight="1" thickTop="1" x14ac:dyDescent="0.25">
      <c r="B67" s="21"/>
      <c r="C67" s="21"/>
      <c r="D67" s="21"/>
      <c r="E67" s="21"/>
      <c r="F67" s="21"/>
      <c r="G67" s="21"/>
      <c r="H67" s="21"/>
      <c r="I67" s="22"/>
      <c r="J67" s="22"/>
      <c r="K67" s="22"/>
      <c r="L67" s="22"/>
      <c r="M67" s="2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</row>
    <row r="68" spans="2:147" ht="55.5" customHeight="1" x14ac:dyDescent="0.25">
      <c r="B68" s="21"/>
      <c r="C68" s="21"/>
      <c r="D68" s="21"/>
      <c r="E68" s="21"/>
      <c r="F68" s="21"/>
      <c r="G68" s="21"/>
      <c r="H68" s="21"/>
      <c r="I68" s="23"/>
      <c r="J68" s="23"/>
      <c r="K68" s="23"/>
      <c r="L68" s="23"/>
      <c r="M68" s="23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</row>
    <row r="69" spans="2:147" ht="55.5" customHeight="1" x14ac:dyDescent="0.25">
      <c r="B69" s="21"/>
      <c r="C69" s="21"/>
      <c r="D69" s="21"/>
      <c r="E69" s="21"/>
      <c r="F69" s="21"/>
      <c r="G69" s="21"/>
      <c r="H69" s="21"/>
      <c r="I69" s="23"/>
      <c r="J69" s="23"/>
      <c r="K69" s="23"/>
      <c r="L69" s="23"/>
      <c r="M69" s="23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</row>
    <row r="70" spans="2:147" ht="55.5" customHeight="1" x14ac:dyDescent="0.25">
      <c r="C70" s="19"/>
      <c r="D70" s="10"/>
      <c r="E70" s="10"/>
      <c r="F70" s="11"/>
      <c r="G70" s="10"/>
      <c r="H70" s="10"/>
      <c r="I70" s="13"/>
      <c r="J70" s="13"/>
      <c r="K70" s="13"/>
      <c r="L70" s="17"/>
      <c r="M70" s="14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</row>
    <row r="71" spans="2:147" ht="55.5" customHeight="1" x14ac:dyDescent="0.25">
      <c r="C71" s="19"/>
      <c r="D71" s="10"/>
      <c r="E71" s="10"/>
      <c r="F71" s="11"/>
      <c r="G71" s="10"/>
      <c r="H71" s="10"/>
      <c r="I71" s="13"/>
      <c r="J71" s="13"/>
      <c r="K71" s="13"/>
      <c r="L71" s="17"/>
      <c r="M71" s="14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</row>
    <row r="72" spans="2:147" ht="55.5" customHeight="1" x14ac:dyDescent="0.25">
      <c r="C72" s="19"/>
      <c r="D72" s="10"/>
      <c r="E72" s="10"/>
      <c r="F72" s="11"/>
      <c r="G72" s="10"/>
      <c r="H72" s="10"/>
      <c r="I72" s="13"/>
      <c r="J72" s="13"/>
      <c r="K72" s="13"/>
      <c r="L72" s="17"/>
      <c r="M72" s="14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</row>
    <row r="73" spans="2:147" ht="55.5" customHeight="1" x14ac:dyDescent="0.25">
      <c r="C73" s="19"/>
      <c r="D73" s="10"/>
      <c r="E73" s="10"/>
      <c r="F73" s="11"/>
      <c r="G73" s="10"/>
      <c r="H73" s="10"/>
      <c r="I73" s="13"/>
      <c r="J73" s="13"/>
      <c r="K73" s="13"/>
      <c r="L73" s="17"/>
      <c r="M73" s="14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</row>
    <row r="74" spans="2:147" ht="27.6" customHeight="1" x14ac:dyDescent="0.25"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</row>
    <row r="75" spans="2:147" ht="27.6" customHeight="1" x14ac:dyDescent="0.25"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</row>
    <row r="76" spans="2:147" ht="27.6" customHeight="1" x14ac:dyDescent="0.25"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</row>
    <row r="77" spans="2:147" ht="27.6" customHeight="1" x14ac:dyDescent="0.25"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</row>
    <row r="78" spans="2:147" ht="27.6" customHeight="1" x14ac:dyDescent="0.25"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</row>
    <row r="79" spans="2:147" ht="27.6" customHeight="1" x14ac:dyDescent="0.25"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</row>
    <row r="80" spans="2:147" ht="27.6" customHeight="1" x14ac:dyDescent="0.25"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</row>
    <row r="81" spans="14:147" ht="27.6" customHeight="1" x14ac:dyDescent="0.25"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</row>
    <row r="82" spans="14:147" ht="27.6" customHeight="1" x14ac:dyDescent="0.25"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</row>
    <row r="83" spans="14:147" ht="27.6" customHeight="1" x14ac:dyDescent="0.25"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</row>
    <row r="84" spans="14:147" ht="27.6" customHeight="1" x14ac:dyDescent="0.25"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</row>
    <row r="85" spans="14:147" ht="27.6" customHeight="1" x14ac:dyDescent="0.25"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</row>
    <row r="86" spans="14:147" ht="27.6" customHeight="1" x14ac:dyDescent="0.25"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</row>
    <row r="87" spans="14:147" ht="27.6" customHeight="1" x14ac:dyDescent="0.25"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</row>
    <row r="88" spans="14:147" ht="27.6" customHeight="1" x14ac:dyDescent="0.25"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</row>
    <row r="89" spans="14:147" ht="27.6" customHeight="1" x14ac:dyDescent="0.25"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</row>
    <row r="90" spans="14:147" ht="27.6" customHeight="1" x14ac:dyDescent="0.25"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</row>
    <row r="91" spans="14:147" ht="27.6" customHeight="1" x14ac:dyDescent="0.25"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</row>
    <row r="92" spans="14:147" ht="27.6" customHeight="1" x14ac:dyDescent="0.25"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</row>
    <row r="93" spans="14:147" ht="27.6" customHeight="1" x14ac:dyDescent="0.25"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</row>
    <row r="94" spans="14:147" ht="27.6" customHeight="1" x14ac:dyDescent="0.25"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</row>
    <row r="95" spans="14:147" ht="27.6" customHeight="1" x14ac:dyDescent="0.25"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</row>
    <row r="96" spans="14:147" ht="27.6" customHeight="1" x14ac:dyDescent="0.25"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</row>
    <row r="97" spans="14:147" ht="27.6" customHeight="1" x14ac:dyDescent="0.25"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</row>
    <row r="98" spans="14:147" ht="27.6" customHeight="1" x14ac:dyDescent="0.25"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</row>
    <row r="99" spans="14:147" ht="27.6" customHeight="1" x14ac:dyDescent="0.25"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</row>
    <row r="100" spans="14:147" ht="27.6" customHeight="1" x14ac:dyDescent="0.25"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</row>
    <row r="101" spans="14:147" ht="27.6" customHeight="1" x14ac:dyDescent="0.25"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</row>
    <row r="102" spans="14:147" ht="27.6" customHeight="1" x14ac:dyDescent="0.25"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</row>
    <row r="103" spans="14:147" ht="27.6" customHeight="1" x14ac:dyDescent="0.25"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</row>
    <row r="104" spans="14:147" ht="27.6" customHeight="1" x14ac:dyDescent="0.25"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</row>
    <row r="105" spans="14:147" ht="27.6" customHeight="1" x14ac:dyDescent="0.25"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</row>
    <row r="106" spans="14:147" ht="27.6" customHeight="1" x14ac:dyDescent="0.25"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</row>
    <row r="107" spans="14:147" ht="27.6" customHeight="1" x14ac:dyDescent="0.25"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</row>
    <row r="108" spans="14:147" ht="27.6" customHeight="1" x14ac:dyDescent="0.25"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</row>
    <row r="109" spans="14:147" ht="27.6" customHeight="1" x14ac:dyDescent="0.25"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</row>
    <row r="110" spans="14:147" ht="27.6" customHeight="1" x14ac:dyDescent="0.25"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</row>
    <row r="111" spans="14:147" ht="27.6" customHeight="1" x14ac:dyDescent="0.25"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</row>
    <row r="112" spans="14:147" ht="27.6" customHeight="1" x14ac:dyDescent="0.25"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</row>
    <row r="113" spans="14:147" ht="27.6" customHeight="1" x14ac:dyDescent="0.25"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</row>
    <row r="114" spans="14:147" ht="27.6" customHeight="1" x14ac:dyDescent="0.25"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</row>
    <row r="115" spans="14:147" ht="27.6" customHeight="1" x14ac:dyDescent="0.25"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</row>
    <row r="116" spans="14:147" ht="27.6" customHeight="1" x14ac:dyDescent="0.25"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</row>
    <row r="117" spans="14:147" ht="27.6" customHeight="1" x14ac:dyDescent="0.25"/>
    <row r="118" spans="14:147" ht="27.6" customHeight="1" x14ac:dyDescent="0.25"/>
    <row r="119" spans="14:147" ht="27.6" customHeight="1" x14ac:dyDescent="0.25"/>
    <row r="120" spans="14:147" ht="27.6" customHeight="1" x14ac:dyDescent="0.25"/>
    <row r="121" spans="14:147" ht="27.6" customHeight="1" x14ac:dyDescent="0.25"/>
    <row r="122" spans="14:147" ht="27.6" customHeight="1" x14ac:dyDescent="0.25"/>
    <row r="123" spans="14:147" ht="27.6" customHeight="1" x14ac:dyDescent="0.25"/>
    <row r="124" spans="14:147" ht="27.6" customHeight="1" x14ac:dyDescent="0.25"/>
    <row r="125" spans="14:147" ht="27.6" customHeight="1" x14ac:dyDescent="0.25"/>
    <row r="126" spans="14:147" ht="27.6" customHeight="1" x14ac:dyDescent="0.25"/>
    <row r="127" spans="14:147" ht="27.6" customHeight="1" x14ac:dyDescent="0.25"/>
    <row r="128" spans="14:147" ht="27.6" customHeight="1" x14ac:dyDescent="0.25"/>
    <row r="129" ht="27.6" customHeight="1" x14ac:dyDescent="0.25"/>
    <row r="130" ht="27.6" customHeight="1" x14ac:dyDescent="0.25"/>
    <row r="131" ht="27.6" customHeight="1" x14ac:dyDescent="0.25"/>
    <row r="132" ht="27.6" customHeight="1" x14ac:dyDescent="0.25"/>
    <row r="133" ht="27.6" customHeight="1" x14ac:dyDescent="0.25"/>
    <row r="134" ht="27.6" customHeight="1" x14ac:dyDescent="0.25"/>
    <row r="135" ht="27.6" customHeight="1" x14ac:dyDescent="0.25"/>
    <row r="136" ht="27.6" customHeight="1" x14ac:dyDescent="0.25"/>
    <row r="137" ht="27.6" customHeight="1" x14ac:dyDescent="0.25"/>
    <row r="138" ht="27.6" customHeight="1" x14ac:dyDescent="0.25"/>
    <row r="139" ht="27.6" customHeight="1" x14ac:dyDescent="0.25"/>
    <row r="140" ht="27.6" customHeight="1" x14ac:dyDescent="0.25"/>
    <row r="141" ht="27.6" customHeight="1" x14ac:dyDescent="0.25"/>
    <row r="142" ht="27.6" customHeight="1" x14ac:dyDescent="0.25"/>
    <row r="143" ht="27.6" customHeight="1" x14ac:dyDescent="0.25"/>
    <row r="144" ht="27.6" customHeight="1" x14ac:dyDescent="0.25"/>
    <row r="145" ht="27.6" customHeight="1" x14ac:dyDescent="0.25"/>
    <row r="146" ht="27.6" customHeight="1" x14ac:dyDescent="0.25"/>
    <row r="147" ht="27.6" customHeight="1" x14ac:dyDescent="0.25"/>
    <row r="148" ht="27.6" customHeight="1" x14ac:dyDescent="0.25"/>
    <row r="149" ht="27.6" customHeight="1" x14ac:dyDescent="0.25"/>
    <row r="150" ht="27.6" customHeight="1" x14ac:dyDescent="0.25"/>
    <row r="151" ht="27.6" customHeight="1" x14ac:dyDescent="0.25"/>
    <row r="152" ht="27.6" customHeight="1" x14ac:dyDescent="0.25"/>
    <row r="153" ht="27.6" customHeight="1" x14ac:dyDescent="0.25"/>
    <row r="154" ht="27.6" customHeight="1" x14ac:dyDescent="0.25"/>
    <row r="155" ht="27.6" customHeight="1" x14ac:dyDescent="0.25"/>
    <row r="156" ht="27.6" customHeight="1" x14ac:dyDescent="0.25"/>
    <row r="157" ht="27.6" customHeight="1" x14ac:dyDescent="0.25"/>
    <row r="158" ht="27.6" customHeight="1" x14ac:dyDescent="0.25"/>
    <row r="159" ht="27.6" customHeight="1" x14ac:dyDescent="0.25"/>
    <row r="160" ht="27.6" customHeight="1" x14ac:dyDescent="0.25"/>
    <row r="161" ht="27.6" customHeight="1" x14ac:dyDescent="0.25"/>
    <row r="162" ht="27.6" customHeight="1" x14ac:dyDescent="0.25"/>
    <row r="163" ht="27.6" customHeight="1" x14ac:dyDescent="0.25"/>
    <row r="164" ht="27.6" customHeight="1" x14ac:dyDescent="0.25"/>
    <row r="165" ht="27.6" customHeight="1" x14ac:dyDescent="0.25"/>
    <row r="166" ht="27.6" customHeight="1" x14ac:dyDescent="0.25"/>
    <row r="167" ht="27.6" customHeight="1" x14ac:dyDescent="0.25"/>
    <row r="168" ht="27.6" customHeight="1" x14ac:dyDescent="0.25"/>
    <row r="169" ht="27.6" customHeight="1" x14ac:dyDescent="0.25"/>
    <row r="170" ht="27.6" customHeight="1" x14ac:dyDescent="0.25"/>
    <row r="171" ht="27.6" customHeight="1" x14ac:dyDescent="0.25"/>
    <row r="172" ht="27.6" customHeight="1" x14ac:dyDescent="0.25"/>
    <row r="173" ht="27.6" customHeight="1" x14ac:dyDescent="0.25"/>
    <row r="174" ht="27.6" customHeight="1" x14ac:dyDescent="0.25"/>
    <row r="175" ht="27.6" customHeight="1" x14ac:dyDescent="0.25"/>
    <row r="176" ht="27.6" customHeight="1" x14ac:dyDescent="0.25"/>
    <row r="177" ht="27.6" customHeight="1" x14ac:dyDescent="0.25"/>
    <row r="178" ht="27.6" customHeight="1" x14ac:dyDescent="0.25"/>
    <row r="179" ht="27.6" customHeight="1" x14ac:dyDescent="0.25"/>
    <row r="180" ht="27.6" customHeight="1" x14ac:dyDescent="0.25"/>
    <row r="181" ht="27.6" customHeight="1" x14ac:dyDescent="0.25"/>
    <row r="182" ht="27.6" customHeight="1" x14ac:dyDescent="0.25"/>
    <row r="183" ht="27.6" customHeight="1" x14ac:dyDescent="0.25"/>
    <row r="184" ht="27.6" customHeight="1" x14ac:dyDescent="0.25"/>
    <row r="185" ht="27.6" customHeight="1" x14ac:dyDescent="0.25"/>
    <row r="186" ht="27.6" customHeight="1" x14ac:dyDescent="0.25"/>
    <row r="187" ht="27.6" customHeight="1" x14ac:dyDescent="0.25"/>
    <row r="188" ht="27.6" customHeight="1" x14ac:dyDescent="0.25"/>
    <row r="189" ht="27.6" customHeight="1" x14ac:dyDescent="0.25"/>
    <row r="190" ht="27.6" customHeight="1" x14ac:dyDescent="0.25"/>
    <row r="191" ht="27.6" customHeight="1" x14ac:dyDescent="0.25"/>
    <row r="192" ht="27.6" customHeight="1" x14ac:dyDescent="0.25"/>
    <row r="193" ht="27.6" customHeight="1" x14ac:dyDescent="0.25"/>
    <row r="194" ht="27.6" customHeight="1" x14ac:dyDescent="0.25"/>
    <row r="195" ht="27.6" customHeight="1" x14ac:dyDescent="0.25"/>
    <row r="196" ht="27.6" customHeight="1" x14ac:dyDescent="0.25"/>
    <row r="197" ht="27.6" customHeight="1" x14ac:dyDescent="0.25"/>
    <row r="198" ht="27.6" customHeight="1" x14ac:dyDescent="0.25"/>
    <row r="199" ht="27.6" customHeight="1" x14ac:dyDescent="0.25"/>
    <row r="200" ht="27.6" customHeight="1" x14ac:dyDescent="0.25"/>
    <row r="201" ht="27.6" customHeight="1" x14ac:dyDescent="0.25"/>
    <row r="202" ht="27.6" customHeight="1" x14ac:dyDescent="0.25"/>
    <row r="203" ht="27.6" customHeight="1" x14ac:dyDescent="0.25"/>
    <row r="204" ht="27.6" customHeight="1" x14ac:dyDescent="0.25"/>
    <row r="205" ht="27.6" customHeight="1" x14ac:dyDescent="0.25"/>
    <row r="206" ht="27.6" customHeight="1" x14ac:dyDescent="0.25"/>
    <row r="207" ht="27.6" customHeight="1" x14ac:dyDescent="0.25"/>
    <row r="208" ht="27.6" customHeight="1" x14ac:dyDescent="0.25"/>
    <row r="209" ht="27.6" customHeight="1" x14ac:dyDescent="0.25"/>
    <row r="210" ht="27.6" customHeight="1" x14ac:dyDescent="0.25"/>
    <row r="211" ht="27.6" customHeight="1" x14ac:dyDescent="0.25"/>
    <row r="212" ht="27.6" customHeight="1" x14ac:dyDescent="0.25"/>
    <row r="213" ht="27.6" customHeight="1" x14ac:dyDescent="0.25"/>
    <row r="214" ht="27.6" customHeight="1" x14ac:dyDescent="0.25"/>
    <row r="215" ht="27.6" customHeight="1" x14ac:dyDescent="0.25"/>
    <row r="216" ht="27.6" customHeight="1" x14ac:dyDescent="0.25"/>
  </sheetData>
  <mergeCells count="9">
    <mergeCell ref="B66:H69"/>
    <mergeCell ref="I67:M69"/>
    <mergeCell ref="B1:AT1"/>
    <mergeCell ref="J66:L66"/>
    <mergeCell ref="B2:M2"/>
    <mergeCell ref="N2:LS5"/>
    <mergeCell ref="D3:I3"/>
    <mergeCell ref="E4:I4"/>
    <mergeCell ref="B65:M65"/>
  </mergeCells>
  <pageMargins left="0.7" right="0.7" top="0.75" bottom="0.75" header="0.3" footer="0.3"/>
  <pageSetup paperSize="9" orientation="portrait" horizontalDpi="4294967293" verticalDpi="0" r:id="rId1"/>
  <rowBreaks count="2" manualBreakCount="2">
    <brk id="65" min="1" max="330" man="1"/>
    <brk id="67" max="16383" man="1"/>
  </rowBreaks>
  <colBreaks count="2" manualBreakCount="2">
    <brk id="2" max="1048575" man="1"/>
    <brk id="12" max="6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Ashad</dc:creator>
  <cp:lastModifiedBy>Ashad</cp:lastModifiedBy>
  <cp:lastPrinted>2020-07-19T00:12:56Z</cp:lastPrinted>
  <dcterms:created xsi:type="dcterms:W3CDTF">2020-07-09T11:49:42Z</dcterms:created>
  <dcterms:modified xsi:type="dcterms:W3CDTF">2020-08-10T17:58:54Z</dcterms:modified>
</cp:coreProperties>
</file>