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da5e5cda58b213/Curso de Excel Basico - Intermedio/Excel 2013/"/>
    </mc:Choice>
  </mc:AlternateContent>
  <bookViews>
    <workbookView xWindow="0" yWindow="0" windowWidth="28800" windowHeight="11835"/>
  </bookViews>
  <sheets>
    <sheet name="PLANILLA DE NOTAS" sheetId="6" r:id="rId1"/>
    <sheet name="VENTAS" sheetId="7" r:id="rId2"/>
    <sheet name="PRESUP. COMPUTACION (Ref.abs)" sheetId="5" r:id="rId3"/>
    <sheet name="PRESUPUESTO " sheetId="2" r:id="rId4"/>
  </sheets>
  <calcPr calcId="152511"/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2" i="5"/>
  <c r="F13" i="5"/>
  <c r="F14" i="5"/>
</calcChain>
</file>

<file path=xl/comments1.xml><?xml version="1.0" encoding="utf-8"?>
<comments xmlns="http://schemas.openxmlformats.org/spreadsheetml/2006/main">
  <authors>
    <author>Jorge Muñoz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Jorge Muñoz:</t>
        </r>
        <r>
          <rPr>
            <sz val="8"/>
            <color indexed="81"/>
            <rFont val="Tahoma"/>
            <family val="2"/>
          </rPr>
          <t xml:space="preserve">
Pinche en esta celda para enlazar con página Web  tabla de valores.</t>
        </r>
      </text>
    </comment>
  </commentList>
</comments>
</file>

<file path=xl/sharedStrings.xml><?xml version="1.0" encoding="utf-8"?>
<sst xmlns="http://schemas.openxmlformats.org/spreadsheetml/2006/main" count="67" uniqueCount="63">
  <si>
    <t>CANTIDAD</t>
  </si>
  <si>
    <t>DETALLE</t>
  </si>
  <si>
    <t>PRECIO COMPRA</t>
  </si>
  <si>
    <t>TOTAL A PAGAR POR MATERIALES</t>
  </si>
  <si>
    <t>MANO DE OBRE 75% VALOR MATERIALES</t>
  </si>
  <si>
    <t>VALOR FINAL TRABAJO</t>
  </si>
  <si>
    <t>PLANILLA DE NOTAS</t>
  </si>
  <si>
    <t>ALUMNOS</t>
  </si>
  <si>
    <t>MAT.</t>
  </si>
  <si>
    <t>C. NAT.</t>
  </si>
  <si>
    <t>C.SOC.</t>
  </si>
  <si>
    <t>E.FIS.</t>
  </si>
  <si>
    <t>PROMEDIO</t>
  </si>
  <si>
    <t>ARMIJO JOSE</t>
  </si>
  <si>
    <t>ZULETA JOSE</t>
  </si>
  <si>
    <t>CIFUENTES NELSON</t>
  </si>
  <si>
    <t>UMAÑA NELLY</t>
  </si>
  <si>
    <t>HIDALGO ANTONIO</t>
  </si>
  <si>
    <t>PAREDES CARLOS</t>
  </si>
  <si>
    <t>PROMEDIOS</t>
  </si>
  <si>
    <t>NOTA MAS ALTA</t>
  </si>
  <si>
    <t>NOTA MAS BAJA</t>
  </si>
  <si>
    <t>CANTIDAD DE NOTAS</t>
  </si>
  <si>
    <t>VALOR $</t>
  </si>
  <si>
    <t>VALOR US$</t>
  </si>
  <si>
    <t>VALOR €</t>
  </si>
  <si>
    <t>MUÑOZ VANESSA</t>
  </si>
  <si>
    <t xml:space="preserve">PRESUPUESTO </t>
  </si>
  <si>
    <t>IVA 19%</t>
  </si>
  <si>
    <t>TOTAL BRUTO</t>
  </si>
  <si>
    <t>TOTAL NETO</t>
  </si>
  <si>
    <t>PRECIO</t>
  </si>
  <si>
    <r>
      <t>PRESUPUESTO</t>
    </r>
    <r>
      <rPr>
        <b/>
        <sz val="12"/>
        <color indexed="10"/>
        <rFont val="Arial"/>
        <family val="2"/>
      </rPr>
      <t xml:space="preserve"> (VARIAS MONEDAS)</t>
    </r>
  </si>
  <si>
    <t>Tabla de conversión</t>
  </si>
  <si>
    <t>$ ARGENTINO</t>
  </si>
  <si>
    <t>US$</t>
  </si>
  <si>
    <t xml:space="preserve"> €</t>
  </si>
  <si>
    <t>TARJETAS MADRES</t>
  </si>
  <si>
    <t>IMPRESORAS</t>
  </si>
  <si>
    <t>MOUSE</t>
  </si>
  <si>
    <t>ESCANER</t>
  </si>
  <si>
    <t>COMPUTADORES AKANE</t>
  </si>
  <si>
    <t>ENE</t>
  </si>
  <si>
    <t>FEB</t>
  </si>
  <si>
    <t>MAR</t>
  </si>
  <si>
    <t>ABR</t>
  </si>
  <si>
    <t>MAY</t>
  </si>
  <si>
    <t>REGISTRO DE VENTAS</t>
  </si>
  <si>
    <t>Totales</t>
  </si>
  <si>
    <t>Promedios</t>
  </si>
  <si>
    <t>Venta más alta</t>
  </si>
  <si>
    <t>Venta más baja</t>
  </si>
  <si>
    <t>VENDEDORES</t>
  </si>
  <si>
    <t>Armijo Jose</t>
  </si>
  <si>
    <t>Zuleta Jose</t>
  </si>
  <si>
    <t>Muñoz Vanessa</t>
  </si>
  <si>
    <t>Cifuentes Nelson</t>
  </si>
  <si>
    <t>Alejandra Castro</t>
  </si>
  <si>
    <t>Hidalgo Antonio</t>
  </si>
  <si>
    <t>Paredes Carlos</t>
  </si>
  <si>
    <t>TOTALES</t>
  </si>
  <si>
    <t xml:space="preserve">ESP. 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</si>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</sst>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68" formatCode="_-&quot;$&quot;\ * #,##0_-;\-&quot;$&quot;\ * #,##0_-;_-&quot;$&quot;\ * &quot;-&quot;_-;_-@_-"/>
    <numFmt numFmtId="178" formatCode="0.0"/>
    <numFmt numFmtId="186" formatCode="#,##0.00\ &quot;€&quot;"/>
    <numFmt numFmtId="187" formatCode="_-[$$-340A]\ * #,##0.00_-;\-[$$-340A]\ * #,##0.00_-;_-[$$-340A]\ * &quot;-&quot;??_-;_-@_-"/>
    <numFmt numFmtId="189" formatCode="_-[$$-340A]\ * #,##0_-;\-[$$-340A]\ * #,##0_-;_-[$$-340A]\ * &quot;-&quot;??_-;_-@_-"/>
    <numFmt numFmtId="190" formatCode="&quot;us$ &quot;#,##0.00"/>
    <numFmt numFmtId="191" formatCode="[$$-340A]\ #,##0.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FFFF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0" borderId="0" xfId="0" applyBorder="1"/>
    <xf numFmtId="0" fontId="0" fillId="0" borderId="6" xfId="0" applyBorder="1"/>
    <xf numFmtId="168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168" fontId="0" fillId="0" borderId="12" xfId="0" applyNumberFormat="1" applyBorder="1" applyAlignment="1">
      <alignment horizontal="center" vertical="center"/>
    </xf>
    <xf numFmtId="0" fontId="2" fillId="2" borderId="13" xfId="0" applyFont="1" applyFill="1" applyBorder="1"/>
    <xf numFmtId="168" fontId="0" fillId="3" borderId="14" xfId="0" applyNumberFormat="1" applyFill="1" applyBorder="1"/>
    <xf numFmtId="168" fontId="0" fillId="3" borderId="15" xfId="0" applyNumberFormat="1" applyFill="1" applyBorder="1"/>
    <xf numFmtId="168" fontId="0" fillId="3" borderId="16" xfId="0" applyNumberFormat="1" applyFill="1" applyBorder="1"/>
    <xf numFmtId="168" fontId="0" fillId="3" borderId="17" xfId="0" applyNumberFormat="1" applyFill="1" applyBorder="1"/>
    <xf numFmtId="168" fontId="0" fillId="3" borderId="18" xfId="0" applyNumberFormat="1" applyFill="1" applyBorder="1"/>
    <xf numFmtId="168" fontId="0" fillId="3" borderId="19" xfId="0" applyNumberFormat="1" applyFill="1" applyBorder="1"/>
    <xf numFmtId="0" fontId="0" fillId="0" borderId="0" xfId="0" applyProtection="1"/>
    <xf numFmtId="0" fontId="2" fillId="0" borderId="20" xfId="0" applyFont="1" applyBorder="1" applyProtection="1"/>
    <xf numFmtId="0" fontId="2" fillId="0" borderId="0" xfId="0" applyFont="1" applyFill="1" applyBorder="1" applyProtection="1"/>
    <xf numFmtId="178" fontId="0" fillId="0" borderId="0" xfId="0" applyNumberFormat="1" applyFill="1" applyBorder="1" applyAlignment="1" applyProtection="1">
      <alignment horizontal="center"/>
    </xf>
    <xf numFmtId="0" fontId="0" fillId="0" borderId="21" xfId="0" applyBorder="1" applyProtection="1"/>
    <xf numFmtId="0" fontId="2" fillId="0" borderId="22" xfId="0" applyFont="1" applyFill="1" applyBorder="1" applyProtection="1"/>
    <xf numFmtId="0" fontId="2" fillId="0" borderId="23" xfId="0" applyFont="1" applyFill="1" applyBorder="1" applyProtection="1"/>
    <xf numFmtId="0" fontId="2" fillId="0" borderId="24" xfId="0" applyFont="1" applyFill="1" applyBorder="1" applyProtection="1"/>
    <xf numFmtId="4" fontId="0" fillId="0" borderId="0" xfId="0" applyNumberFormat="1" applyBorder="1"/>
    <xf numFmtId="186" fontId="0" fillId="3" borderId="7" xfId="0" applyNumberFormat="1" applyFill="1" applyBorder="1"/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168" fontId="2" fillId="0" borderId="1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168" fontId="2" fillId="0" borderId="1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168" fontId="2" fillId="0" borderId="16" xfId="0" applyNumberFormat="1" applyFont="1" applyBorder="1" applyAlignment="1">
      <alignment horizontal="center" vertical="center"/>
    </xf>
    <xf numFmtId="0" fontId="2" fillId="0" borderId="0" xfId="0" applyFont="1" applyBorder="1"/>
    <xf numFmtId="168" fontId="2" fillId="3" borderId="22" xfId="0" applyNumberFormat="1" applyFont="1" applyFill="1" applyBorder="1"/>
    <xf numFmtId="168" fontId="2" fillId="3" borderId="23" xfId="0" applyNumberFormat="1" applyFont="1" applyFill="1" applyBorder="1"/>
    <xf numFmtId="168" fontId="2" fillId="3" borderId="24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4" borderId="29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0" fillId="4" borderId="31" xfId="2" applyNumberFormat="1" applyFont="1" applyFill="1" applyBorder="1" applyAlignment="1" applyProtection="1">
      <alignment horizontal="center"/>
      <protection locked="0"/>
    </xf>
    <xf numFmtId="0" fontId="0" fillId="4" borderId="32" xfId="2" applyNumberFormat="1" applyFont="1" applyFill="1" applyBorder="1" applyAlignment="1" applyProtection="1">
      <alignment horizontal="center"/>
      <protection locked="0"/>
    </xf>
    <xf numFmtId="0" fontId="0" fillId="4" borderId="33" xfId="2" applyNumberFormat="1" applyFont="1" applyFill="1" applyBorder="1" applyAlignment="1" applyProtection="1">
      <alignment horizontal="center"/>
      <protection locked="0"/>
    </xf>
    <xf numFmtId="0" fontId="0" fillId="0" borderId="22" xfId="2" applyNumberFormat="1" applyFont="1" applyBorder="1" applyAlignment="1" applyProtection="1">
      <alignment horizontal="center"/>
      <protection hidden="1"/>
    </xf>
    <xf numFmtId="0" fontId="0" fillId="4" borderId="8" xfId="2" applyNumberFormat="1" applyFont="1" applyFill="1" applyBorder="1" applyAlignment="1" applyProtection="1">
      <alignment horizontal="center"/>
      <protection locked="0"/>
    </xf>
    <xf numFmtId="0" fontId="0" fillId="4" borderId="7" xfId="2" applyNumberFormat="1" applyFont="1" applyFill="1" applyBorder="1" applyAlignment="1" applyProtection="1">
      <alignment horizontal="center"/>
      <protection locked="0"/>
    </xf>
    <xf numFmtId="0" fontId="0" fillId="4" borderId="34" xfId="2" applyNumberFormat="1" applyFont="1" applyFill="1" applyBorder="1" applyAlignment="1" applyProtection="1">
      <alignment horizontal="center"/>
      <protection locked="0"/>
    </xf>
    <xf numFmtId="0" fontId="0" fillId="0" borderId="29" xfId="2" applyNumberFormat="1" applyFont="1" applyBorder="1" applyAlignment="1" applyProtection="1">
      <alignment horizontal="center"/>
      <protection hidden="1"/>
    </xf>
    <xf numFmtId="0" fontId="0" fillId="4" borderId="9" xfId="2" applyNumberFormat="1" applyFont="1" applyFill="1" applyBorder="1" applyAlignment="1" applyProtection="1">
      <alignment horizontal="center"/>
      <protection locked="0"/>
    </xf>
    <xf numFmtId="0" fontId="0" fillId="4" borderId="10" xfId="2" applyNumberFormat="1" applyFont="1" applyFill="1" applyBorder="1" applyAlignment="1" applyProtection="1">
      <alignment horizontal="center"/>
      <protection locked="0"/>
    </xf>
    <xf numFmtId="0" fontId="0" fillId="4" borderId="35" xfId="2" applyNumberFormat="1" applyFont="1" applyFill="1" applyBorder="1" applyAlignment="1" applyProtection="1">
      <alignment horizontal="center"/>
      <protection locked="0"/>
    </xf>
    <xf numFmtId="0" fontId="0" fillId="0" borderId="36" xfId="2" applyNumberFormat="1" applyFont="1" applyBorder="1" applyAlignment="1" applyProtection="1">
      <alignment horizontal="center"/>
      <protection hidden="1"/>
    </xf>
    <xf numFmtId="0" fontId="0" fillId="0" borderId="0" xfId="2" applyNumberFormat="1" applyFont="1" applyAlignment="1" applyProtection="1">
      <alignment horizontal="center"/>
    </xf>
    <xf numFmtId="0" fontId="0" fillId="0" borderId="21" xfId="2" applyNumberFormat="1" applyFont="1" applyBorder="1" applyAlignment="1" applyProtection="1">
      <alignment horizontal="center"/>
    </xf>
    <xf numFmtId="0" fontId="0" fillId="0" borderId="31" xfId="2" applyNumberFormat="1" applyFont="1" applyBorder="1" applyAlignment="1" applyProtection="1">
      <alignment horizontal="center"/>
      <protection hidden="1"/>
    </xf>
    <xf numFmtId="0" fontId="0" fillId="0" borderId="37" xfId="2" applyNumberFormat="1" applyFont="1" applyBorder="1" applyAlignment="1" applyProtection="1">
      <alignment horizontal="center"/>
      <protection hidden="1"/>
    </xf>
    <xf numFmtId="0" fontId="0" fillId="0" borderId="38" xfId="2" applyNumberFormat="1" applyFont="1" applyBorder="1" applyAlignment="1" applyProtection="1">
      <alignment horizontal="center"/>
      <protection hidden="1"/>
    </xf>
    <xf numFmtId="0" fontId="0" fillId="0" borderId="8" xfId="2" applyNumberFormat="1" applyFont="1" applyBorder="1" applyAlignment="1" applyProtection="1">
      <alignment horizontal="center"/>
      <protection hidden="1"/>
    </xf>
    <xf numFmtId="0" fontId="0" fillId="0" borderId="39" xfId="2" applyNumberFormat="1" applyFont="1" applyBorder="1" applyAlignment="1" applyProtection="1">
      <alignment horizontal="center"/>
      <protection hidden="1"/>
    </xf>
    <xf numFmtId="0" fontId="0" fillId="0" borderId="40" xfId="2" applyNumberFormat="1" applyFont="1" applyBorder="1" applyAlignment="1" applyProtection="1">
      <alignment horizontal="center"/>
      <protection hidden="1"/>
    </xf>
    <xf numFmtId="0" fontId="0" fillId="0" borderId="9" xfId="2" applyNumberFormat="1" applyFont="1" applyBorder="1" applyAlignment="1" applyProtection="1">
      <alignment horizontal="center"/>
      <protection hidden="1"/>
    </xf>
    <xf numFmtId="0" fontId="0" fillId="0" borderId="41" xfId="2" applyNumberFormat="1" applyFont="1" applyBorder="1" applyAlignment="1" applyProtection="1">
      <alignment horizontal="center"/>
      <protection hidden="1"/>
    </xf>
    <xf numFmtId="0" fontId="0" fillId="0" borderId="42" xfId="2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left" indent="1"/>
    </xf>
    <xf numFmtId="186" fontId="0" fillId="3" borderId="32" xfId="0" applyNumberFormat="1" applyFill="1" applyBorder="1"/>
    <xf numFmtId="186" fontId="0" fillId="3" borderId="10" xfId="0" applyNumberFormat="1" applyFill="1" applyBorder="1"/>
    <xf numFmtId="0" fontId="8" fillId="5" borderId="8" xfId="0" applyFont="1" applyFill="1" applyBorder="1"/>
    <xf numFmtId="189" fontId="2" fillId="5" borderId="34" xfId="0" applyNumberFormat="1" applyFont="1" applyFill="1" applyBorder="1"/>
    <xf numFmtId="0" fontId="8" fillId="5" borderId="9" xfId="0" applyFont="1" applyFill="1" applyBorder="1"/>
    <xf numFmtId="189" fontId="2" fillId="5" borderId="35" xfId="0" applyNumberFormat="1" applyFont="1" applyFill="1" applyBorder="1"/>
    <xf numFmtId="190" fontId="0" fillId="3" borderId="7" xfId="0" applyNumberFormat="1" applyFill="1" applyBorder="1"/>
    <xf numFmtId="190" fontId="0" fillId="3" borderId="10" xfId="0" applyNumberFormat="1" applyFill="1" applyBorder="1"/>
    <xf numFmtId="190" fontId="0" fillId="0" borderId="0" xfId="0" applyNumberFormat="1" applyBorder="1"/>
    <xf numFmtId="190" fontId="0" fillId="3" borderId="32" xfId="0" applyNumberFormat="1" applyFill="1" applyBorder="1"/>
    <xf numFmtId="191" fontId="0" fillId="3" borderId="34" xfId="0" applyNumberFormat="1" applyFill="1" applyBorder="1"/>
    <xf numFmtId="191" fontId="0" fillId="3" borderId="35" xfId="0" applyNumberFormat="1" applyFill="1" applyBorder="1"/>
    <xf numFmtId="191" fontId="0" fillId="3" borderId="33" xfId="0" applyNumberFormat="1" applyFill="1" applyBorder="1"/>
    <xf numFmtId="0" fontId="7" fillId="0" borderId="12" xfId="0" applyFont="1" applyBorder="1"/>
    <xf numFmtId="0" fontId="7" fillId="0" borderId="7" xfId="0" applyFont="1" applyBorder="1"/>
    <xf numFmtId="0" fontId="7" fillId="0" borderId="10" xfId="0" applyFont="1" applyBorder="1"/>
    <xf numFmtId="0" fontId="0" fillId="0" borderId="43" xfId="2" applyNumberFormat="1" applyFont="1" applyBorder="1" applyAlignment="1" applyProtection="1">
      <alignment horizontal="center"/>
      <protection hidden="1"/>
    </xf>
    <xf numFmtId="0" fontId="0" fillId="0" borderId="4" xfId="2" applyNumberFormat="1" applyFont="1" applyBorder="1" applyAlignment="1" applyProtection="1">
      <alignment horizontal="center"/>
      <protection hidden="1"/>
    </xf>
    <xf numFmtId="0" fontId="2" fillId="0" borderId="44" xfId="0" applyFont="1" applyBorder="1" applyProtection="1"/>
    <xf numFmtId="0" fontId="7" fillId="4" borderId="45" xfId="0" applyFont="1" applyFill="1" applyBorder="1" applyProtection="1">
      <protection locked="0"/>
    </xf>
    <xf numFmtId="0" fontId="7" fillId="4" borderId="46" xfId="0" applyFont="1" applyFill="1" applyBorder="1" applyProtection="1">
      <protection locked="0"/>
    </xf>
    <xf numFmtId="0" fontId="7" fillId="4" borderId="47" xfId="0" applyFont="1" applyFill="1" applyBorder="1" applyProtection="1">
      <protection locked="0"/>
    </xf>
    <xf numFmtId="0" fontId="7" fillId="4" borderId="0" xfId="0" applyFont="1" applyFill="1" applyBorder="1" applyProtection="1">
      <protection locked="0"/>
    </xf>
    <xf numFmtId="0" fontId="0" fillId="4" borderId="0" xfId="2" applyNumberFormat="1" applyFont="1" applyFill="1" applyBorder="1" applyAlignment="1" applyProtection="1">
      <alignment horizontal="center"/>
      <protection locked="0"/>
    </xf>
    <xf numFmtId="0" fontId="0" fillId="0" borderId="0" xfId="2" applyNumberFormat="1" applyFont="1" applyBorder="1" applyAlignment="1" applyProtection="1">
      <alignment horizontal="center"/>
      <protection hidden="1"/>
    </xf>
    <xf numFmtId="0" fontId="0" fillId="0" borderId="0" xfId="0" applyBorder="1" applyProtection="1"/>
    <xf numFmtId="0" fontId="0" fillId="0" borderId="0" xfId="2" applyNumberFormat="1" applyFont="1" applyBorder="1" applyAlignment="1" applyProtection="1">
      <alignment horizontal="center"/>
    </xf>
    <xf numFmtId="0" fontId="2" fillId="0" borderId="51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7" fillId="5" borderId="8" xfId="0" applyFont="1" applyFill="1" applyBorder="1"/>
    <xf numFmtId="187" fontId="2" fillId="5" borderId="34" xfId="0" applyNumberFormat="1" applyFont="1" applyFill="1" applyBorder="1"/>
    <xf numFmtId="0" fontId="6" fillId="5" borderId="27" xfId="0" applyFont="1" applyFill="1" applyBorder="1" applyAlignment="1" applyProtection="1">
      <alignment horizontal="center" vertical="center"/>
    </xf>
    <xf numFmtId="0" fontId="6" fillId="5" borderId="28" xfId="0" applyFont="1" applyFill="1" applyBorder="1" applyAlignment="1" applyProtection="1">
      <alignment horizontal="center" vertical="center"/>
    </xf>
    <xf numFmtId="0" fontId="6" fillId="5" borderId="30" xfId="0" applyFont="1" applyFill="1" applyBorder="1" applyAlignment="1" applyProtection="1">
      <alignment horizontal="center" vertic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37" xfId="0" applyBorder="1" applyAlignment="1">
      <alignment horizontal="left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9" fillId="6" borderId="31" xfId="1" applyFont="1" applyFill="1" applyBorder="1" applyAlignment="1" applyProtection="1">
      <alignment horizontal="center"/>
    </xf>
    <xf numFmtId="0" fontId="9" fillId="6" borderId="33" xfId="1" applyFont="1" applyFill="1" applyBorder="1" applyAlignment="1" applyProtection="1">
      <alignment horizont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6" fillId="5" borderId="27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</cellXfs>
  <cellStyles count="3">
    <cellStyle name="Hipervínculo" xfId="1" builtinId="8"/>
    <cellStyle name="Millares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conomiaynegocios.cl/calculadora_vf/index.asp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tabSelected="1" zoomScale="130" zoomScaleNormal="130" workbookViewId="0">
      <selection activeCell="C15" sqref="C15"/>
    </sheetView>
  </sheetViews>
  <sheetFormatPr baseColWidth="10" defaultRowHeight="12.75" x14ac:dyDescent="0.2"/>
  <cols>
    <col min="1" max="1" width="11.42578125" style="21"/>
    <col min="2" max="2" width="21.5703125" style="21" bestFit="1" customWidth="1"/>
    <col min="3" max="3" width="7.140625" style="21" bestFit="1" customWidth="1"/>
    <col min="4" max="4" width="5.5703125" style="21" bestFit="1" customWidth="1"/>
    <col min="5" max="5" width="7.7109375" style="21" bestFit="1" customWidth="1"/>
    <col min="6" max="6" width="7.42578125" style="21" bestFit="1" customWidth="1"/>
    <col min="7" max="7" width="6.28515625" style="21" bestFit="1" customWidth="1"/>
    <col min="8" max="8" width="11" style="21" bestFit="1" customWidth="1"/>
    <col min="9" max="16384" width="11.42578125" style="21"/>
  </cols>
  <sheetData>
    <row r="1" spans="2:9" ht="13.5" thickBot="1" x14ac:dyDescent="0.25"/>
    <row r="2" spans="2:9" ht="30.75" customHeight="1" thickBot="1" x14ac:dyDescent="0.25">
      <c r="B2" s="107" t="s">
        <v>6</v>
      </c>
      <c r="C2" s="108"/>
      <c r="D2" s="108"/>
      <c r="E2" s="108"/>
      <c r="F2" s="108"/>
      <c r="G2" s="108"/>
      <c r="H2" s="109"/>
    </row>
    <row r="3" spans="2:9" ht="13.5" thickBot="1" x14ac:dyDescent="0.25"/>
    <row r="4" spans="2:9" ht="13.5" thickBot="1" x14ac:dyDescent="0.25">
      <c r="B4" s="22" t="s">
        <v>7</v>
      </c>
      <c r="C4" s="102" t="s">
        <v>61</v>
      </c>
      <c r="D4" s="103" t="s">
        <v>8</v>
      </c>
      <c r="E4" s="103" t="s">
        <v>9</v>
      </c>
      <c r="F4" s="103" t="s">
        <v>10</v>
      </c>
      <c r="G4" s="104" t="s">
        <v>11</v>
      </c>
      <c r="H4" s="22" t="s">
        <v>12</v>
      </c>
      <c r="I4" s="23"/>
    </row>
    <row r="5" spans="2:9" x14ac:dyDescent="0.2">
      <c r="B5" s="48" t="s">
        <v>13</v>
      </c>
      <c r="C5" s="51">
        <v>35</v>
      </c>
      <c r="D5" s="52">
        <v>40</v>
      </c>
      <c r="E5" s="52">
        <v>50</v>
      </c>
      <c r="F5" s="52">
        <v>65</v>
      </c>
      <c r="G5" s="53">
        <v>64</v>
      </c>
      <c r="H5" s="54"/>
      <c r="I5" s="24"/>
    </row>
    <row r="6" spans="2:9" x14ac:dyDescent="0.2">
      <c r="B6" s="49" t="s">
        <v>14</v>
      </c>
      <c r="C6" s="55">
        <v>55</v>
      </c>
      <c r="D6" s="56"/>
      <c r="E6" s="56"/>
      <c r="F6" s="56"/>
      <c r="G6" s="57">
        <v>56</v>
      </c>
      <c r="H6" s="58"/>
      <c r="I6" s="24"/>
    </row>
    <row r="7" spans="2:9" x14ac:dyDescent="0.2">
      <c r="B7" s="49" t="s">
        <v>26</v>
      </c>
      <c r="C7" s="55">
        <v>57</v>
      </c>
      <c r="D7" s="56">
        <v>58</v>
      </c>
      <c r="E7" s="56">
        <v>54</v>
      </c>
      <c r="F7" s="56"/>
      <c r="G7" s="57"/>
      <c r="H7" s="58"/>
      <c r="I7" s="24"/>
    </row>
    <row r="8" spans="2:9" x14ac:dyDescent="0.2">
      <c r="B8" s="49" t="s">
        <v>15</v>
      </c>
      <c r="C8" s="55">
        <v>60</v>
      </c>
      <c r="D8" s="56">
        <v>56</v>
      </c>
      <c r="E8" s="56"/>
      <c r="F8" s="56">
        <v>55</v>
      </c>
      <c r="G8" s="57">
        <v>70</v>
      </c>
      <c r="H8" s="58"/>
      <c r="I8" s="24"/>
    </row>
    <row r="9" spans="2:9" x14ac:dyDescent="0.2">
      <c r="B9" s="49" t="s">
        <v>16</v>
      </c>
      <c r="C9" s="55">
        <v>39</v>
      </c>
      <c r="D9" s="56"/>
      <c r="E9" s="56"/>
      <c r="F9" s="56">
        <v>64</v>
      </c>
      <c r="G9" s="57"/>
      <c r="H9" s="58"/>
      <c r="I9" s="24"/>
    </row>
    <row r="10" spans="2:9" x14ac:dyDescent="0.2">
      <c r="B10" s="49" t="s">
        <v>17</v>
      </c>
      <c r="C10" s="55">
        <v>46</v>
      </c>
      <c r="D10" s="56">
        <v>70</v>
      </c>
      <c r="E10" s="56">
        <v>58</v>
      </c>
      <c r="F10" s="56"/>
      <c r="G10" s="57"/>
      <c r="H10" s="58"/>
      <c r="I10" s="24"/>
    </row>
    <row r="11" spans="2:9" ht="13.5" thickBot="1" x14ac:dyDescent="0.25">
      <c r="B11" s="50" t="s">
        <v>18</v>
      </c>
      <c r="C11" s="59">
        <v>70</v>
      </c>
      <c r="D11" s="60"/>
      <c r="E11" s="60"/>
      <c r="F11" s="60">
        <v>56</v>
      </c>
      <c r="G11" s="61">
        <v>57</v>
      </c>
      <c r="H11" s="62"/>
      <c r="I11" s="24"/>
    </row>
    <row r="12" spans="2:9" x14ac:dyDescent="0.2">
      <c r="C12" s="63"/>
      <c r="D12" s="63"/>
      <c r="E12" s="63"/>
      <c r="F12" s="63"/>
      <c r="G12" s="63"/>
      <c r="H12" s="63"/>
    </row>
    <row r="13" spans="2:9" ht="13.5" thickBot="1" x14ac:dyDescent="0.25">
      <c r="B13" s="25"/>
      <c r="C13" s="64"/>
      <c r="D13" s="64"/>
      <c r="E13" s="64"/>
      <c r="F13" s="64"/>
      <c r="G13" s="64"/>
      <c r="H13" s="64"/>
    </row>
    <row r="14" spans="2:9" x14ac:dyDescent="0.2">
      <c r="B14" s="26" t="s">
        <v>19</v>
      </c>
      <c r="C14" s="65"/>
      <c r="D14" s="66"/>
      <c r="E14" s="66"/>
      <c r="F14" s="66"/>
      <c r="G14" s="67"/>
      <c r="H14" s="67"/>
    </row>
    <row r="15" spans="2:9" x14ac:dyDescent="0.2">
      <c r="B15" s="27" t="s">
        <v>20</v>
      </c>
      <c r="C15" s="68"/>
      <c r="D15" s="69"/>
      <c r="E15" s="69"/>
      <c r="F15" s="69"/>
      <c r="G15" s="70"/>
      <c r="H15" s="70"/>
    </row>
    <row r="16" spans="2:9" x14ac:dyDescent="0.2">
      <c r="B16" s="27" t="s">
        <v>21</v>
      </c>
      <c r="C16" s="68"/>
      <c r="D16" s="69"/>
      <c r="E16" s="69"/>
      <c r="F16" s="69"/>
      <c r="G16" s="70"/>
      <c r="H16" s="70"/>
    </row>
    <row r="17" spans="2:8" ht="13.5" thickBot="1" x14ac:dyDescent="0.25">
      <c r="B17" s="28" t="s">
        <v>22</v>
      </c>
      <c r="C17" s="71"/>
      <c r="D17" s="72"/>
      <c r="E17" s="72"/>
      <c r="F17" s="72"/>
      <c r="G17" s="73"/>
      <c r="H17" s="73"/>
    </row>
  </sheetData>
  <mergeCells count="1">
    <mergeCell ref="B2:H2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zoomScale="130" zoomScaleNormal="130" workbookViewId="0"/>
  </sheetViews>
  <sheetFormatPr baseColWidth="10" defaultRowHeight="12.75" x14ac:dyDescent="0.2"/>
  <cols>
    <col min="1" max="1" width="5" style="21" customWidth="1"/>
    <col min="2" max="2" width="21.5703125" style="21" bestFit="1" customWidth="1"/>
    <col min="3" max="4" width="4.7109375" style="21" bestFit="1" customWidth="1"/>
    <col min="5" max="5" width="5.140625" style="21" bestFit="1" customWidth="1"/>
    <col min="6" max="6" width="4.85546875" style="21" bestFit="1" customWidth="1"/>
    <col min="7" max="7" width="5" style="21" bestFit="1" customWidth="1"/>
    <col min="8" max="8" width="11" style="21" bestFit="1" customWidth="1"/>
    <col min="9" max="16384" width="11.42578125" style="21"/>
  </cols>
  <sheetData>
    <row r="1" spans="2:9" ht="13.5" thickBot="1" x14ac:dyDescent="0.25"/>
    <row r="2" spans="2:9" ht="30.75" customHeight="1" thickBot="1" x14ac:dyDescent="0.25">
      <c r="B2" s="107" t="s">
        <v>47</v>
      </c>
      <c r="C2" s="108"/>
      <c r="D2" s="108"/>
      <c r="E2" s="108"/>
      <c r="F2" s="108"/>
      <c r="G2" s="108"/>
      <c r="H2" s="108"/>
      <c r="I2" s="109"/>
    </row>
    <row r="3" spans="2:9" ht="13.5" thickBot="1" x14ac:dyDescent="0.25"/>
    <row r="4" spans="2:9" ht="13.5" thickBot="1" x14ac:dyDescent="0.25">
      <c r="B4" s="22" t="s">
        <v>52</v>
      </c>
      <c r="C4" s="93" t="s">
        <v>42</v>
      </c>
      <c r="D4" s="93" t="s">
        <v>43</v>
      </c>
      <c r="E4" s="93" t="s">
        <v>44</v>
      </c>
      <c r="F4" s="93" t="s">
        <v>45</v>
      </c>
      <c r="G4" s="93" t="s">
        <v>46</v>
      </c>
      <c r="H4" s="22" t="s">
        <v>60</v>
      </c>
      <c r="I4" s="22" t="s">
        <v>12</v>
      </c>
    </row>
    <row r="5" spans="2:9" x14ac:dyDescent="0.2">
      <c r="B5" s="94" t="s">
        <v>53</v>
      </c>
      <c r="C5" s="51">
        <v>359</v>
      </c>
      <c r="D5" s="52">
        <v>910</v>
      </c>
      <c r="E5" s="52">
        <v>583</v>
      </c>
      <c r="F5" s="52">
        <v>751</v>
      </c>
      <c r="G5" s="53">
        <v>954</v>
      </c>
      <c r="H5" s="67"/>
      <c r="I5" s="67"/>
    </row>
    <row r="6" spans="2:9" x14ac:dyDescent="0.2">
      <c r="B6" s="95" t="s">
        <v>54</v>
      </c>
      <c r="C6" s="55">
        <v>643</v>
      </c>
      <c r="D6" s="56">
        <v>199</v>
      </c>
      <c r="E6" s="56">
        <v>628</v>
      </c>
      <c r="F6" s="56">
        <v>213</v>
      </c>
      <c r="G6" s="57">
        <v>194</v>
      </c>
      <c r="H6" s="91"/>
      <c r="I6" s="91"/>
    </row>
    <row r="7" spans="2:9" x14ac:dyDescent="0.2">
      <c r="B7" s="95" t="s">
        <v>55</v>
      </c>
      <c r="C7" s="55">
        <v>798</v>
      </c>
      <c r="D7" s="56">
        <v>946</v>
      </c>
      <c r="E7" s="56">
        <v>859</v>
      </c>
      <c r="F7" s="56">
        <v>502</v>
      </c>
      <c r="G7" s="57">
        <v>686</v>
      </c>
      <c r="H7" s="91"/>
      <c r="I7" s="91"/>
    </row>
    <row r="8" spans="2:9" x14ac:dyDescent="0.2">
      <c r="B8" s="95" t="s">
        <v>56</v>
      </c>
      <c r="C8" s="55">
        <v>797</v>
      </c>
      <c r="D8" s="56">
        <v>448</v>
      </c>
      <c r="E8" s="56">
        <v>570</v>
      </c>
      <c r="F8" s="56">
        <v>278</v>
      </c>
      <c r="G8" s="57">
        <v>770</v>
      </c>
      <c r="H8" s="91"/>
      <c r="I8" s="91"/>
    </row>
    <row r="9" spans="2:9" x14ac:dyDescent="0.2">
      <c r="B9" s="95" t="s">
        <v>57</v>
      </c>
      <c r="C9" s="55">
        <v>695</v>
      </c>
      <c r="D9" s="56">
        <v>500</v>
      </c>
      <c r="E9" s="56">
        <v>525</v>
      </c>
      <c r="F9" s="56">
        <v>554</v>
      </c>
      <c r="G9" s="57">
        <v>487</v>
      </c>
      <c r="H9" s="91"/>
      <c r="I9" s="91"/>
    </row>
    <row r="10" spans="2:9" x14ac:dyDescent="0.2">
      <c r="B10" s="95" t="s">
        <v>58</v>
      </c>
      <c r="C10" s="55">
        <v>462</v>
      </c>
      <c r="D10" s="56">
        <v>599</v>
      </c>
      <c r="E10" s="56">
        <v>894</v>
      </c>
      <c r="F10" s="56">
        <v>479</v>
      </c>
      <c r="G10" s="57">
        <v>563</v>
      </c>
      <c r="H10" s="91"/>
      <c r="I10" s="91"/>
    </row>
    <row r="11" spans="2:9" ht="13.5" thickBot="1" x14ac:dyDescent="0.25">
      <c r="B11" s="96" t="s">
        <v>59</v>
      </c>
      <c r="C11" s="59">
        <v>419</v>
      </c>
      <c r="D11" s="60">
        <v>949</v>
      </c>
      <c r="E11" s="60">
        <v>206</v>
      </c>
      <c r="F11" s="60">
        <v>598</v>
      </c>
      <c r="G11" s="61">
        <v>243</v>
      </c>
      <c r="H11" s="92"/>
      <c r="I11" s="92"/>
    </row>
    <row r="12" spans="2:9" x14ac:dyDescent="0.2">
      <c r="B12" s="97"/>
      <c r="C12" s="98"/>
      <c r="D12" s="98"/>
      <c r="E12" s="98"/>
      <c r="F12" s="98"/>
      <c r="G12" s="98"/>
      <c r="H12" s="99"/>
      <c r="I12" s="99"/>
    </row>
    <row r="13" spans="2:9" ht="13.5" thickBot="1" x14ac:dyDescent="0.25">
      <c r="B13" s="100"/>
      <c r="C13" s="101"/>
      <c r="D13" s="101"/>
      <c r="E13" s="101"/>
      <c r="F13" s="101"/>
      <c r="G13" s="101"/>
      <c r="H13" s="101"/>
    </row>
    <row r="14" spans="2:9" x14ac:dyDescent="0.2">
      <c r="B14" s="26" t="s">
        <v>48</v>
      </c>
      <c r="C14" s="65"/>
      <c r="D14" s="66"/>
      <c r="E14" s="66"/>
      <c r="F14" s="66"/>
      <c r="G14" s="67"/>
      <c r="H14" s="67"/>
      <c r="I14" s="67"/>
    </row>
    <row r="15" spans="2:9" x14ac:dyDescent="0.2">
      <c r="B15" s="27" t="s">
        <v>49</v>
      </c>
      <c r="C15" s="68"/>
      <c r="D15" s="69"/>
      <c r="E15" s="69"/>
      <c r="F15" s="69"/>
      <c r="G15" s="70"/>
      <c r="H15" s="70"/>
      <c r="I15" s="70"/>
    </row>
    <row r="16" spans="2:9" x14ac:dyDescent="0.2">
      <c r="B16" s="27" t="s">
        <v>50</v>
      </c>
      <c r="C16" s="68"/>
      <c r="D16" s="69"/>
      <c r="E16" s="69"/>
      <c r="F16" s="69"/>
      <c r="G16" s="70"/>
      <c r="H16" s="70"/>
      <c r="I16" s="70"/>
    </row>
    <row r="17" spans="2:9" ht="13.5" thickBot="1" x14ac:dyDescent="0.25">
      <c r="B17" s="28" t="s">
        <v>51</v>
      </c>
      <c r="C17" s="71"/>
      <c r="D17" s="72"/>
      <c r="E17" s="72"/>
      <c r="F17" s="72"/>
      <c r="G17" s="73"/>
      <c r="H17" s="73"/>
      <c r="I17" s="73"/>
    </row>
  </sheetData>
  <mergeCells count="1">
    <mergeCell ref="B2:I2"/>
  </mergeCells>
  <pageMargins left="0.75" right="0.75" top="1" bottom="1" header="0" footer="0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B1:J26"/>
  <sheetViews>
    <sheetView zoomScale="115" zoomScaleNormal="115" workbookViewId="0">
      <selection activeCell="G27" sqref="G27"/>
    </sheetView>
  </sheetViews>
  <sheetFormatPr baseColWidth="10" defaultRowHeight="12.75" x14ac:dyDescent="0.2"/>
  <cols>
    <col min="1" max="1" width="2.42578125" customWidth="1"/>
    <col min="2" max="2" width="2.28515625" customWidth="1"/>
    <col min="3" max="3" width="13.7109375" bestFit="1" customWidth="1"/>
    <col min="4" max="4" width="35.85546875" customWidth="1"/>
    <col min="5" max="5" width="17.5703125" bestFit="1" customWidth="1"/>
    <col min="6" max="6" width="11.85546875" customWidth="1"/>
    <col min="7" max="7" width="12" bestFit="1" customWidth="1"/>
    <col min="8" max="8" width="11.5703125" customWidth="1"/>
    <col min="9" max="9" width="13.42578125" bestFit="1" customWidth="1"/>
    <col min="10" max="10" width="2.85546875" customWidth="1"/>
    <col min="11" max="11" width="7.5703125" customWidth="1"/>
  </cols>
  <sheetData>
    <row r="1" spans="2:10" ht="13.5" thickBot="1" x14ac:dyDescent="0.25"/>
    <row r="2" spans="2:10" ht="30.75" customHeight="1" thickBot="1" x14ac:dyDescent="0.25">
      <c r="B2" s="119" t="s">
        <v>32</v>
      </c>
      <c r="C2" s="120"/>
      <c r="D2" s="120"/>
      <c r="E2" s="120"/>
      <c r="F2" s="120"/>
      <c r="G2" s="120"/>
      <c r="H2" s="120"/>
      <c r="I2" s="120"/>
      <c r="J2" s="121"/>
    </row>
    <row r="3" spans="2:10" ht="13.5" thickBot="1" x14ac:dyDescent="0.25">
      <c r="B3" s="1"/>
      <c r="C3" s="6"/>
      <c r="D3" s="6"/>
      <c r="E3" s="6"/>
      <c r="F3" s="6"/>
      <c r="G3" s="6"/>
      <c r="H3" s="6"/>
      <c r="I3" s="6"/>
      <c r="J3" s="2"/>
    </row>
    <row r="4" spans="2:10" ht="13.5" thickBot="1" x14ac:dyDescent="0.25">
      <c r="B4" s="1"/>
      <c r="C4" s="5" t="s">
        <v>0</v>
      </c>
      <c r="D4" s="14" t="s">
        <v>1</v>
      </c>
      <c r="E4" s="14" t="s">
        <v>2</v>
      </c>
      <c r="F4" s="31" t="s">
        <v>23</v>
      </c>
      <c r="G4" s="32" t="s">
        <v>24</v>
      </c>
      <c r="H4" s="32" t="s">
        <v>25</v>
      </c>
      <c r="I4" s="32" t="s">
        <v>34</v>
      </c>
      <c r="J4" s="2"/>
    </row>
    <row r="5" spans="2:10" x14ac:dyDescent="0.2">
      <c r="B5" s="1"/>
      <c r="C5" s="12">
        <v>4</v>
      </c>
      <c r="D5" s="88" t="s">
        <v>41</v>
      </c>
      <c r="E5" s="13">
        <v>350000</v>
      </c>
      <c r="F5" s="15">
        <f>E5*C5</f>
        <v>1400000</v>
      </c>
      <c r="G5" s="81"/>
      <c r="H5" s="30"/>
      <c r="I5" s="85"/>
      <c r="J5" s="2"/>
    </row>
    <row r="6" spans="2:10" x14ac:dyDescent="0.2">
      <c r="B6" s="1"/>
      <c r="C6" s="9">
        <v>5</v>
      </c>
      <c r="D6" s="89" t="s">
        <v>37</v>
      </c>
      <c r="E6" s="8">
        <v>59000</v>
      </c>
      <c r="F6" s="16">
        <f>E6*C6</f>
        <v>295000</v>
      </c>
      <c r="G6" s="81"/>
      <c r="H6" s="30"/>
      <c r="I6" s="85"/>
      <c r="J6" s="2"/>
    </row>
    <row r="7" spans="2:10" x14ac:dyDescent="0.2">
      <c r="B7" s="1"/>
      <c r="C7" s="9">
        <v>5</v>
      </c>
      <c r="D7" s="89" t="s">
        <v>38</v>
      </c>
      <c r="E7" s="8">
        <v>168000</v>
      </c>
      <c r="F7" s="16">
        <f>E7*C7</f>
        <v>840000</v>
      </c>
      <c r="G7" s="81"/>
      <c r="H7" s="30"/>
      <c r="I7" s="85"/>
      <c r="J7" s="2"/>
    </row>
    <row r="8" spans="2:10" x14ac:dyDescent="0.2">
      <c r="B8" s="1"/>
      <c r="C8" s="9">
        <v>10</v>
      </c>
      <c r="D8" s="89" t="s">
        <v>39</v>
      </c>
      <c r="E8" s="8">
        <v>4500</v>
      </c>
      <c r="F8" s="16">
        <f>E8*C8</f>
        <v>45000</v>
      </c>
      <c r="G8" s="81"/>
      <c r="H8" s="30"/>
      <c r="I8" s="85"/>
      <c r="J8" s="2"/>
    </row>
    <row r="9" spans="2:10" ht="13.5" thickBot="1" x14ac:dyDescent="0.25">
      <c r="B9" s="1"/>
      <c r="C9" s="10">
        <v>4</v>
      </c>
      <c r="D9" s="90" t="s">
        <v>40</v>
      </c>
      <c r="E9" s="11">
        <v>125000</v>
      </c>
      <c r="F9" s="17">
        <f>E9*C9</f>
        <v>500000</v>
      </c>
      <c r="G9" s="82"/>
      <c r="H9" s="76"/>
      <c r="I9" s="86"/>
      <c r="J9" s="2"/>
    </row>
    <row r="10" spans="2:10" x14ac:dyDescent="0.2">
      <c r="B10" s="1"/>
      <c r="C10" s="6"/>
      <c r="D10" s="6"/>
      <c r="E10" s="6"/>
      <c r="F10" s="6"/>
      <c r="G10" s="83"/>
      <c r="H10" s="29"/>
      <c r="I10" s="29"/>
      <c r="J10" s="2"/>
    </row>
    <row r="11" spans="2:10" ht="13.5" thickBot="1" x14ac:dyDescent="0.25">
      <c r="B11" s="1"/>
      <c r="C11" s="6"/>
      <c r="D11" s="6"/>
      <c r="E11" s="6"/>
      <c r="F11" s="6"/>
      <c r="G11" s="83"/>
      <c r="H11" s="29"/>
      <c r="I11" s="29"/>
      <c r="J11" s="2"/>
    </row>
    <row r="12" spans="2:10" x14ac:dyDescent="0.2">
      <c r="B12" s="1"/>
      <c r="C12" s="116" t="s">
        <v>3</v>
      </c>
      <c r="D12" s="117"/>
      <c r="E12" s="118"/>
      <c r="F12" s="18">
        <f>SUM(F5:F9)</f>
        <v>3080000</v>
      </c>
      <c r="G12" s="84"/>
      <c r="H12" s="75"/>
      <c r="I12" s="87"/>
      <c r="J12" s="2"/>
    </row>
    <row r="13" spans="2:10" ht="13.5" thickBot="1" x14ac:dyDescent="0.25">
      <c r="B13" s="1"/>
      <c r="C13" s="113" t="s">
        <v>4</v>
      </c>
      <c r="D13" s="114"/>
      <c r="E13" s="115"/>
      <c r="F13" s="19">
        <f>F12*75%</f>
        <v>2310000</v>
      </c>
      <c r="G13" s="81"/>
      <c r="H13" s="30"/>
      <c r="I13" s="85"/>
      <c r="J13" s="2"/>
    </row>
    <row r="14" spans="2:10" ht="13.5" thickBot="1" x14ac:dyDescent="0.25">
      <c r="B14" s="1"/>
      <c r="C14" s="110" t="s">
        <v>5</v>
      </c>
      <c r="D14" s="111"/>
      <c r="E14" s="112"/>
      <c r="F14" s="20">
        <f>SUM(F12:F13)</f>
        <v>5390000</v>
      </c>
      <c r="G14" s="82"/>
      <c r="H14" s="76"/>
      <c r="I14" s="86"/>
      <c r="J14" s="2"/>
    </row>
    <row r="15" spans="2:10" x14ac:dyDescent="0.2">
      <c r="B15" s="1"/>
      <c r="C15" s="6"/>
      <c r="D15" s="6"/>
      <c r="E15" s="6"/>
      <c r="F15" s="6"/>
      <c r="G15" s="6"/>
      <c r="H15" s="6"/>
      <c r="I15" s="6"/>
      <c r="J15" s="2"/>
    </row>
    <row r="16" spans="2:10" ht="13.5" thickBot="1" x14ac:dyDescent="0.25">
      <c r="B16" s="1"/>
      <c r="C16" s="6"/>
      <c r="D16" s="6"/>
      <c r="E16" s="6"/>
      <c r="F16" s="6"/>
      <c r="G16" s="6"/>
      <c r="H16" s="6"/>
      <c r="I16" s="6"/>
      <c r="J16" s="2"/>
    </row>
    <row r="17" spans="2:10" x14ac:dyDescent="0.2">
      <c r="B17" s="1"/>
      <c r="C17" s="122" t="s">
        <v>33</v>
      </c>
      <c r="D17" s="123"/>
      <c r="E17" s="6"/>
      <c r="F17" s="6"/>
      <c r="G17" s="6"/>
      <c r="H17" s="6"/>
      <c r="I17" s="6"/>
      <c r="J17" s="2"/>
    </row>
    <row r="18" spans="2:10" x14ac:dyDescent="0.2">
      <c r="B18" s="1"/>
      <c r="C18" s="77" t="s">
        <v>35</v>
      </c>
      <c r="D18" s="78">
        <v>518</v>
      </c>
      <c r="F18" s="6"/>
      <c r="G18" s="6"/>
      <c r="H18" s="6"/>
      <c r="I18" s="6"/>
      <c r="J18" s="2"/>
    </row>
    <row r="19" spans="2:10" x14ac:dyDescent="0.2">
      <c r="B19" s="1"/>
      <c r="C19" s="105" t="s">
        <v>62</v>
      </c>
      <c r="D19" s="106">
        <v>14.2</v>
      </c>
      <c r="F19" s="6"/>
      <c r="G19" s="6"/>
      <c r="H19" s="6"/>
      <c r="I19" s="6"/>
      <c r="J19" s="2"/>
    </row>
    <row r="20" spans="2:10" ht="13.5" thickBot="1" x14ac:dyDescent="0.25">
      <c r="B20" s="1"/>
      <c r="C20" s="79" t="s">
        <v>36</v>
      </c>
      <c r="D20" s="80">
        <v>700</v>
      </c>
      <c r="F20" s="6"/>
      <c r="G20" s="6"/>
      <c r="H20" s="6"/>
      <c r="I20" s="6"/>
      <c r="J20" s="2"/>
    </row>
    <row r="21" spans="2:10" ht="13.5" thickBot="1" x14ac:dyDescent="0.25">
      <c r="B21" s="3"/>
      <c r="C21" s="7"/>
      <c r="D21" s="7"/>
      <c r="E21" s="7"/>
      <c r="F21" s="7"/>
      <c r="G21" s="7"/>
      <c r="H21" s="7"/>
      <c r="I21" s="7"/>
      <c r="J21" s="4"/>
    </row>
    <row r="26" spans="2:10" x14ac:dyDescent="0.2">
      <c r="F26" s="74"/>
    </row>
  </sheetData>
  <mergeCells count="5">
    <mergeCell ref="C14:E14"/>
    <mergeCell ref="C13:E13"/>
    <mergeCell ref="C12:E12"/>
    <mergeCell ref="B2:J2"/>
    <mergeCell ref="C17:D17"/>
  </mergeCells>
  <phoneticPr fontId="0" type="noConversion"/>
  <hyperlinks>
    <hyperlink ref="C17:D17" r:id="rId1" display="Tabla de conversión"/>
  </hyperlinks>
  <pageMargins left="0.75" right="0.75" top="1" bottom="1" header="0" footer="0"/>
  <pageSetup paperSize="9" orientation="portrait" horizontalDpi="0" verticalDpi="0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G17"/>
  <sheetViews>
    <sheetView zoomScale="130" zoomScaleNormal="130" workbookViewId="0"/>
  </sheetViews>
  <sheetFormatPr baseColWidth="10" defaultRowHeight="12.75" x14ac:dyDescent="0.2"/>
  <cols>
    <col min="2" max="2" width="5.42578125" customWidth="1"/>
    <col min="3" max="3" width="10.42578125" bestFit="1" customWidth="1"/>
    <col min="4" max="4" width="17.140625" customWidth="1"/>
    <col min="5" max="5" width="25.140625" customWidth="1"/>
    <col min="6" max="6" width="11.85546875" customWidth="1"/>
    <col min="7" max="7" width="5.42578125" customWidth="1"/>
    <col min="8" max="8" width="7.5703125" customWidth="1"/>
  </cols>
  <sheetData>
    <row r="1" spans="2:7" ht="27" customHeight="1" thickBot="1" x14ac:dyDescent="0.25"/>
    <row r="2" spans="2:7" ht="18.75" thickBot="1" x14ac:dyDescent="0.3">
      <c r="B2" s="130" t="s">
        <v>27</v>
      </c>
      <c r="C2" s="131"/>
      <c r="D2" s="131"/>
      <c r="E2" s="131"/>
      <c r="F2" s="131"/>
      <c r="G2" s="132"/>
    </row>
    <row r="3" spans="2:7" ht="13.5" thickBot="1" x14ac:dyDescent="0.25">
      <c r="B3" s="1"/>
      <c r="C3" s="6"/>
      <c r="D3" s="6"/>
      <c r="E3" s="6"/>
      <c r="F3" s="6"/>
      <c r="G3" s="2"/>
    </row>
    <row r="4" spans="2:7" ht="13.5" thickBot="1" x14ac:dyDescent="0.25">
      <c r="B4" s="1"/>
      <c r="C4" s="46" t="s">
        <v>0</v>
      </c>
      <c r="D4" s="47" t="s">
        <v>1</v>
      </c>
      <c r="E4" s="47" t="s">
        <v>31</v>
      </c>
      <c r="F4" s="31" t="s">
        <v>23</v>
      </c>
      <c r="G4" s="2"/>
    </row>
    <row r="5" spans="2:7" x14ac:dyDescent="0.2">
      <c r="B5" s="1"/>
      <c r="C5" s="33"/>
      <c r="D5" s="34"/>
      <c r="E5" s="35"/>
      <c r="F5" s="43"/>
      <c r="G5" s="2"/>
    </row>
    <row r="6" spans="2:7" x14ac:dyDescent="0.2">
      <c r="B6" s="1"/>
      <c r="C6" s="36"/>
      <c r="D6" s="37"/>
      <c r="E6" s="38"/>
      <c r="F6" s="44"/>
      <c r="G6" s="2"/>
    </row>
    <row r="7" spans="2:7" x14ac:dyDescent="0.2">
      <c r="B7" s="1"/>
      <c r="C7" s="36"/>
      <c r="D7" s="37"/>
      <c r="E7" s="38"/>
      <c r="F7" s="44"/>
      <c r="G7" s="2"/>
    </row>
    <row r="8" spans="2:7" x14ac:dyDescent="0.2">
      <c r="B8" s="1"/>
      <c r="C8" s="36"/>
      <c r="D8" s="37"/>
      <c r="E8" s="38"/>
      <c r="F8" s="44"/>
      <c r="G8" s="2"/>
    </row>
    <row r="9" spans="2:7" ht="13.5" thickBot="1" x14ac:dyDescent="0.25">
      <c r="B9" s="1"/>
      <c r="C9" s="39"/>
      <c r="D9" s="40"/>
      <c r="E9" s="41"/>
      <c r="F9" s="45"/>
      <c r="G9" s="2"/>
    </row>
    <row r="10" spans="2:7" x14ac:dyDescent="0.2">
      <c r="B10" s="1"/>
      <c r="C10" s="42"/>
      <c r="D10" s="42"/>
      <c r="E10" s="42"/>
      <c r="F10" s="42"/>
      <c r="G10" s="2"/>
    </row>
    <row r="11" spans="2:7" ht="13.5" thickBot="1" x14ac:dyDescent="0.25">
      <c r="B11" s="1"/>
      <c r="C11" s="42"/>
      <c r="D11" s="42"/>
      <c r="E11" s="42"/>
      <c r="F11" s="42"/>
      <c r="G11" s="2"/>
    </row>
    <row r="12" spans="2:7" ht="18.75" customHeight="1" x14ac:dyDescent="0.2">
      <c r="B12" s="1"/>
      <c r="C12" s="128" t="s">
        <v>30</v>
      </c>
      <c r="D12" s="129"/>
      <c r="E12" s="129"/>
      <c r="F12" s="43"/>
      <c r="G12" s="2"/>
    </row>
    <row r="13" spans="2:7" ht="18.75" customHeight="1" thickBot="1" x14ac:dyDescent="0.25">
      <c r="B13" s="1"/>
      <c r="C13" s="126" t="s">
        <v>28</v>
      </c>
      <c r="D13" s="127"/>
      <c r="E13" s="127"/>
      <c r="F13" s="44"/>
      <c r="G13" s="2"/>
    </row>
    <row r="14" spans="2:7" ht="18.75" customHeight="1" thickBot="1" x14ac:dyDescent="0.25">
      <c r="B14" s="1"/>
      <c r="C14" s="124" t="s">
        <v>29</v>
      </c>
      <c r="D14" s="125"/>
      <c r="E14" s="125"/>
      <c r="F14" s="44"/>
      <c r="G14" s="2"/>
    </row>
    <row r="15" spans="2:7" x14ac:dyDescent="0.2">
      <c r="B15" s="1"/>
      <c r="C15" s="6"/>
      <c r="D15" s="6"/>
      <c r="E15" s="6"/>
      <c r="F15" s="6"/>
      <c r="G15" s="2"/>
    </row>
    <row r="16" spans="2:7" x14ac:dyDescent="0.2">
      <c r="B16" s="1"/>
      <c r="C16" s="6"/>
      <c r="D16" s="6"/>
      <c r="E16" s="6"/>
      <c r="F16" s="6"/>
      <c r="G16" s="2"/>
    </row>
    <row r="17" spans="2:7" ht="13.5" thickBot="1" x14ac:dyDescent="0.25">
      <c r="B17" s="3"/>
      <c r="C17" s="7"/>
      <c r="D17" s="7"/>
      <c r="E17" s="7"/>
      <c r="F17" s="7"/>
      <c r="G17" s="4"/>
    </row>
  </sheetData>
  <mergeCells count="4">
    <mergeCell ref="C14:E14"/>
    <mergeCell ref="C13:E13"/>
    <mergeCell ref="C12:E12"/>
    <mergeCell ref="B2:G2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NOTAS</vt:lpstr>
      <vt:lpstr>VENTAS</vt:lpstr>
      <vt:lpstr>PRESUP. COMPUTACION (Ref.abs)</vt:lpstr>
      <vt:lpstr>PRESUPUESTO </vt:lpstr>
    </vt:vector>
  </TitlesOfParts>
  <Company>pullman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pullman</dc:creator>
  <cp:lastModifiedBy>Antonio Xoyoc Becerra Farias</cp:lastModifiedBy>
  <cp:lastPrinted>2008-06-03T04:54:20Z</cp:lastPrinted>
  <dcterms:created xsi:type="dcterms:W3CDTF">2008-05-14T01:22:08Z</dcterms:created>
  <dcterms:modified xsi:type="dcterms:W3CDTF">2015-02-21T17:43:55Z</dcterms:modified>
</cp:coreProperties>
</file>