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BfivFI82rMr9g1m8j67R2Q2qhxLHgKJ8CRLmOoYGK2w="/>
    </ext>
  </extLst>
</workbook>
</file>

<file path=xl/sharedStrings.xml><?xml version="1.0" encoding="utf-8"?>
<sst xmlns="http://schemas.openxmlformats.org/spreadsheetml/2006/main" count="22" uniqueCount="5">
  <si>
    <t>Basic</t>
  </si>
  <si>
    <t>Linear</t>
  </si>
  <si>
    <t>Prophet-25%</t>
  </si>
  <si>
    <t>Prune-prophet-25%</t>
  </si>
  <si>
    <t>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</si>
</sst>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63545494313211"/>
          <c:y val="0.054045798622998215"/>
          <c:w val="0.5797694663167103"/>
          <c:h val="0.7258088934535357"/>
        </c:manualLayout>
      </c:layout>
      <c:lineChart>
        <c:ser>
          <c:idx val="0"/>
          <c:order val="0"/>
          <c:tx>
            <c:v>Basic</c:v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Sheet1!$B$1:$E$1</c:f>
            </c:strRef>
          </c:cat>
          <c:val>
            <c:numRef>
              <c:f>Sheet1!$B$2:$E$2</c:f>
              <c:numCache/>
            </c:numRef>
          </c:val>
          <c:smooth val="0"/>
        </c:ser>
        <c:ser>
          <c:idx val="1"/>
          <c:order val="1"/>
          <c:tx>
            <c:v>Linear</c:v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Sheet1!$B$1:$E$1</c:f>
            </c:strRef>
          </c:cat>
          <c:val>
            <c:numRef>
              <c:f>Sheet1!$B$3:$E$3</c:f>
              <c:numCache/>
            </c:numRef>
          </c:val>
          <c:smooth val="0"/>
        </c:ser>
        <c:ser>
          <c:idx val="2"/>
          <c:order val="2"/>
          <c:tx>
            <c:v>Prophet-25%</c:v>
          </c:tx>
          <c:spPr>
            <a:ln cmpd="sng">
              <a:solidFill>
                <a:schemeClr val="accent3"/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Sheet1!$B$1:$E$1</c:f>
            </c:strRef>
          </c:cat>
          <c:val>
            <c:numRef>
              <c:f>Sheet1!$B$4:$E$4</c:f>
              <c:numCache/>
            </c:numRef>
          </c:val>
          <c:smooth val="0"/>
        </c:ser>
        <c:ser>
          <c:idx val="3"/>
          <c:order val="3"/>
          <c:tx>
            <c:v>Prune-prophet-25%</c:v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Sheet1!$B$1:$E$1</c:f>
            </c:strRef>
          </c:cat>
          <c:val>
            <c:numRef>
              <c:f>Sheet1!$B$5:$E$5</c:f>
              <c:numCache/>
            </c:numRef>
          </c:val>
          <c:smooth val="0"/>
        </c:ser>
        <c:axId val="255508675"/>
        <c:axId val="1232597273"/>
      </c:lineChart>
      <c:catAx>
        <c:axId val="255508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Source Sans Pro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Source Sans Pro"/>
                  </a:rPr>
                  <a:t>Total request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Source Sans Pro"/>
              </a:defRPr>
            </a:pPr>
          </a:p>
        </c:txPr>
        <c:crossAx val="1232597273"/>
      </c:catAx>
      <c:valAx>
        <c:axId val="12325972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Source Sans Pro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Source Sans Pro"/>
                  </a:rPr>
                  <a:t>Served request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Source Sans Pro"/>
              </a:defRPr>
            </a:pPr>
          </a:p>
        </c:txPr>
        <c:crossAx val="255508675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Source Sans Pro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63545494313211"/>
          <c:y val="0.054045798622998215"/>
          <c:w val="0.5797694663167103"/>
          <c:h val="0.7258088934535357"/>
        </c:manualLayout>
      </c:layout>
      <c:lineChart>
        <c:ser>
          <c:idx val="0"/>
          <c:order val="0"/>
          <c:tx>
            <c:v>Basic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Sheet1!$B$16:$E$16</c:f>
            </c:strRef>
          </c:cat>
          <c:val>
            <c:numRef>
              <c:f>Sheet1!$B$17:$E$17</c:f>
              <c:numCache/>
            </c:numRef>
          </c:val>
          <c:smooth val="0"/>
        </c:ser>
        <c:ser>
          <c:idx val="1"/>
          <c:order val="1"/>
          <c:tx>
            <c:v>Linear</c:v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Sheet1!$B$16:$E$16</c:f>
            </c:strRef>
          </c:cat>
          <c:val>
            <c:numRef>
              <c:f>Sheet1!$B$18:$E$18</c:f>
              <c:numCache/>
            </c:numRef>
          </c:val>
          <c:smooth val="0"/>
        </c:ser>
        <c:ser>
          <c:idx val="2"/>
          <c:order val="2"/>
          <c:tx>
            <c:v>Prophet-25%</c:v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Sheet1!$B$16:$E$16</c:f>
            </c:strRef>
          </c:cat>
          <c:val>
            <c:numRef>
              <c:f>Sheet1!$B$19:$E$19</c:f>
              <c:numCache/>
            </c:numRef>
          </c:val>
          <c:smooth val="0"/>
        </c:ser>
        <c:ser>
          <c:idx val="3"/>
          <c:order val="3"/>
          <c:tx>
            <c:v>Prune-prophet-25%</c:v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Sheet1!$B$16:$E$16</c:f>
            </c:strRef>
          </c:cat>
          <c:val>
            <c:numRef>
              <c:f>Sheet1!$B$20:$E$20</c:f>
              <c:numCache/>
            </c:numRef>
          </c:val>
          <c:smooth val="0"/>
        </c:ser>
        <c:axId val="729917822"/>
        <c:axId val="808036063"/>
      </c:lineChart>
      <c:catAx>
        <c:axId val="729917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Source Sans Pro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Source Sans Pro"/>
                  </a:rPr>
                  <a:t>Total request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Source Sans Pro"/>
              </a:defRPr>
            </a:pPr>
          </a:p>
        </c:txPr>
        <c:crossAx val="808036063"/>
      </c:catAx>
      <c:valAx>
        <c:axId val="808036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Source Sans Pro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Source Sans Pro"/>
                  </a:rPr>
                  <a:t>Number of 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Source Sans Pro"/>
              </a:defRPr>
            </a:pPr>
          </a:p>
        </c:txPr>
        <c:crossAx val="72991782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Source Sans Pro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63545494313211"/>
          <c:y val="0.054045798622998215"/>
          <c:w val="0.5797694663167103"/>
          <c:h val="0.7258088934535357"/>
        </c:manualLayout>
      </c:layout>
      <c:lineChart>
        <c:ser>
          <c:idx val="0"/>
          <c:order val="0"/>
          <c:tx>
            <c:v>Basic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Sheet1!$B$16:$E$16</c:f>
            </c:strRef>
          </c:cat>
          <c:val>
            <c:numRef>
              <c:f>Sheet1!$B$34:$E$34</c:f>
              <c:numCache/>
            </c:numRef>
          </c:val>
          <c:smooth val="0"/>
        </c:ser>
        <c:ser>
          <c:idx val="1"/>
          <c:order val="1"/>
          <c:tx>
            <c:v>Linear</c:v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Sheet1!$B$16:$E$16</c:f>
            </c:strRef>
          </c:cat>
          <c:val>
            <c:numRef>
              <c:f>Sheet1!$B$35:$E$35</c:f>
              <c:numCache/>
            </c:numRef>
          </c:val>
          <c:smooth val="0"/>
        </c:ser>
        <c:ser>
          <c:idx val="2"/>
          <c:order val="2"/>
          <c:tx>
            <c:v>Prophet-25%</c:v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Sheet1!$B$16:$E$16</c:f>
            </c:strRef>
          </c:cat>
          <c:val>
            <c:numRef>
              <c:f>Sheet1!$B$36:$E$36</c:f>
              <c:numCache/>
            </c:numRef>
          </c:val>
          <c:smooth val="0"/>
        </c:ser>
        <c:ser>
          <c:idx val="3"/>
          <c:order val="3"/>
          <c:tx>
            <c:v>Prune-prophet-25%</c:v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Sheet1!$B$16:$E$16</c:f>
            </c:strRef>
          </c:cat>
          <c:val>
            <c:numRef>
              <c:f>Sheet1!$B$37:$E$37</c:f>
              <c:numCache/>
            </c:numRef>
          </c:val>
          <c:smooth val="0"/>
        </c:ser>
        <c:axId val="397040402"/>
        <c:axId val="1530639724"/>
      </c:lineChart>
      <c:catAx>
        <c:axId val="397040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Source Sans Pro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Source Sans Pro"/>
                  </a:rPr>
                  <a:t>Total request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Source Sans Pro"/>
              </a:defRPr>
            </a:pPr>
          </a:p>
        </c:txPr>
        <c:crossAx val="1530639724"/>
      </c:catAx>
      <c:valAx>
        <c:axId val="15306397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Source Sans Pro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Source Sans Pro"/>
                  </a:rPr>
                  <a:t>Total running time (secs * 10^4)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Source Sans Pro"/>
              </a:defRPr>
            </a:pPr>
          </a:p>
        </c:txPr>
        <c:crossAx val="39704040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Source Sans Pro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463545494313211"/>
          <c:y val="0.054045798622998215"/>
          <c:w val="0.5797694663167103"/>
          <c:h val="0.7258088934535357"/>
        </c:manualLayout>
      </c:layout>
      <c:lineChart>
        <c:ser>
          <c:idx val="0"/>
          <c:order val="0"/>
          <c:tx>
            <c:v>Basic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6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Sheet1!$B$16:$E$16</c:f>
            </c:strRef>
          </c:cat>
          <c:val>
            <c:numRef>
              <c:f>Sheet1!$B$49:$E$49</c:f>
              <c:numCache/>
            </c:numRef>
          </c:val>
          <c:smooth val="0"/>
        </c:ser>
        <c:ser>
          <c:idx val="1"/>
          <c:order val="1"/>
          <c:tx>
            <c:v>Linear</c:v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Sheet1!$B$16:$E$16</c:f>
            </c:strRef>
          </c:cat>
          <c:val>
            <c:numRef>
              <c:f>Sheet1!$B$50:$E$50</c:f>
              <c:numCache/>
            </c:numRef>
          </c:val>
          <c:smooth val="0"/>
        </c:ser>
        <c:ser>
          <c:idx val="2"/>
          <c:order val="2"/>
          <c:tx>
            <c:v>Prophet-25%</c:v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6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Sheet1!$B$16:$E$16</c:f>
            </c:strRef>
          </c:cat>
          <c:val>
            <c:numRef>
              <c:f>Sheet1!$B$51:$E$51</c:f>
              <c:numCache/>
            </c:numRef>
          </c:val>
          <c:smooth val="0"/>
        </c:ser>
        <c:ser>
          <c:idx val="3"/>
          <c:order val="3"/>
          <c:tx>
            <c:v>Prune-prophet-25%</c:v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Sheet1!$B$16:$E$16</c:f>
            </c:strRef>
          </c:cat>
          <c:val>
            <c:numRef>
              <c:f>Sheet1!$B$52:$E$52</c:f>
              <c:numCache/>
            </c:numRef>
          </c:val>
          <c:smooth val="0"/>
        </c:ser>
        <c:ser>
          <c:idx val="4"/>
          <c:order val="4"/>
          <c:tx>
            <c:v>Normal</c:v>
          </c:tx>
          <c:spPr>
            <a:ln cmpd="sng" w="19050">
              <a:solidFill>
                <a:schemeClr val="accent5"/>
              </a:solidFill>
            </a:ln>
          </c:spPr>
          <c:marker>
            <c:symbol val="circle"/>
            <c:size val="6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Sheet1!$B$16:$E$16</c:f>
            </c:strRef>
          </c:cat>
          <c:val>
            <c:numRef>
              <c:f>Sheet1!$B$53:$E$53</c:f>
              <c:numCache/>
            </c:numRef>
          </c:val>
          <c:smooth val="0"/>
        </c:ser>
        <c:axId val="636894290"/>
        <c:axId val="1528972081"/>
      </c:lineChart>
      <c:catAx>
        <c:axId val="636894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Source Sans Pro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Source Sans Pro"/>
                  </a:rPr>
                  <a:t>Total request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Source Sans Pro"/>
              </a:defRPr>
            </a:pPr>
          </a:p>
        </c:txPr>
        <c:crossAx val="1528972081"/>
      </c:catAx>
      <c:valAx>
        <c:axId val="152897208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Source Sans Pro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Source Sans Pro"/>
                  </a:rPr>
                  <a:t>Unified cost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Source Sans Pro"/>
              </a:defRPr>
            </a:pPr>
          </a:p>
        </c:txPr>
        <c:crossAx val="636894290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Source Sans Pro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0</xdr:row>
      <xdr:rowOff>95250</xdr:rowOff>
    </xdr:from>
    <xdr:ext cx="4953000" cy="2752725"/>
    <xdr:graphicFrame>
      <xdr:nvGraphicFramePr>
        <xdr:cNvPr id="12647723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247650</xdr:colOff>
      <xdr:row>16</xdr:row>
      <xdr:rowOff>66675</xdr:rowOff>
    </xdr:from>
    <xdr:ext cx="4905375" cy="2762250"/>
    <xdr:graphicFrame>
      <xdr:nvGraphicFramePr>
        <xdr:cNvPr id="42276882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247650</xdr:colOff>
      <xdr:row>32</xdr:row>
      <xdr:rowOff>19050</xdr:rowOff>
    </xdr:from>
    <xdr:ext cx="4905375" cy="2752725"/>
    <xdr:graphicFrame>
      <xdr:nvGraphicFramePr>
        <xdr:cNvPr id="85020707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0</xdr:colOff>
      <xdr:row>47</xdr:row>
      <xdr:rowOff>0</xdr:rowOff>
    </xdr:from>
    <xdr:ext cx="4905375" cy="2752725"/>
    <xdr:graphicFrame>
      <xdr:nvGraphicFramePr>
        <xdr:cNvPr id="73167112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9.25"/>
    <col customWidth="1" min="3" max="5" width="9.63"/>
    <col customWidth="1" min="6" max="26" width="8.63"/>
  </cols>
  <sheetData>
    <row r="1">
      <c r="B1" s="1">
        <v>50.0</v>
      </c>
      <c r="C1" s="1">
        <v>100.0</v>
      </c>
      <c r="D1" s="1">
        <v>150.0</v>
      </c>
      <c r="E1" s="1">
        <v>200.0</v>
      </c>
    </row>
    <row r="2">
      <c r="A2" s="1" t="s">
        <v>0</v>
      </c>
      <c r="B2" s="1">
        <v>50.0</v>
      </c>
      <c r="C2" s="1">
        <v>100.0</v>
      </c>
      <c r="D2" s="1">
        <v>114.0</v>
      </c>
      <c r="E2" s="1">
        <v>115.0</v>
      </c>
    </row>
    <row r="3">
      <c r="A3" s="1" t="s">
        <v>1</v>
      </c>
      <c r="B3" s="1">
        <v>50.0</v>
      </c>
      <c r="C3" s="1">
        <v>96.0</v>
      </c>
      <c r="D3" s="1">
        <v>105.0</v>
      </c>
      <c r="E3" s="1">
        <v>103.0</v>
      </c>
      <c r="Q3" s="1" t="s">
        <v>0</v>
      </c>
      <c r="R3" s="2">
        <f>19.9437/50</f>
        <v>0.398874</v>
      </c>
      <c r="S3" s="2">
        <f>26.0325/100</f>
        <v>0.260325</v>
      </c>
      <c r="T3" s="2">
        <f>30.4654/114</f>
        <v>0.2672403509</v>
      </c>
      <c r="U3" s="2">
        <f>32.4788/115</f>
        <v>0.2824243478</v>
      </c>
    </row>
    <row r="4">
      <c r="A4" s="1" t="s">
        <v>2</v>
      </c>
      <c r="B4" s="1">
        <v>50.0</v>
      </c>
      <c r="C4" s="1">
        <v>100.0</v>
      </c>
      <c r="D4" s="1">
        <v>126.0</v>
      </c>
      <c r="E4" s="1">
        <v>120.0</v>
      </c>
      <c r="Q4" s="1" t="s">
        <v>1</v>
      </c>
      <c r="R4" s="2">
        <f>20.216/50</f>
        <v>0.40432</v>
      </c>
      <c r="S4" s="2">
        <f>24.9833/96</f>
        <v>0.2602427083</v>
      </c>
      <c r="T4" s="2">
        <f>29.837/105</f>
        <v>0.2841619048</v>
      </c>
      <c r="U4" s="2">
        <f>33.071/103</f>
        <v>0.3210776699</v>
      </c>
    </row>
    <row r="5">
      <c r="A5" s="1" t="s">
        <v>3</v>
      </c>
      <c r="B5" s="1">
        <v>50.0</v>
      </c>
      <c r="C5" s="1">
        <v>100.0</v>
      </c>
      <c r="D5" s="1">
        <v>118.0</v>
      </c>
      <c r="E5" s="1">
        <v>110.0</v>
      </c>
      <c r="Q5" s="1" t="s">
        <v>2</v>
      </c>
      <c r="R5" s="2">
        <f>15.566/50</f>
        <v>0.31132</v>
      </c>
      <c r="S5" s="2">
        <f>35.587/100</f>
        <v>0.35587</v>
      </c>
      <c r="T5" s="2">
        <f>44.77/126</f>
        <v>0.3553174603</v>
      </c>
      <c r="U5" s="2">
        <f>47.2621/120</f>
        <v>0.3938508333</v>
      </c>
    </row>
    <row r="6">
      <c r="A6" s="3"/>
      <c r="B6" s="3"/>
      <c r="C6" s="3"/>
      <c r="Q6" s="1" t="s">
        <v>3</v>
      </c>
      <c r="R6" s="2">
        <f>16.507/50</f>
        <v>0.33014</v>
      </c>
      <c r="S6" s="2">
        <f>36.044/100</f>
        <v>0.36044</v>
      </c>
      <c r="T6" s="2">
        <f>40.5341/118</f>
        <v>0.343509322</v>
      </c>
      <c r="U6" s="2">
        <f>43.92/110</f>
        <v>0.3992727273</v>
      </c>
    </row>
    <row r="7">
      <c r="A7" s="3"/>
      <c r="B7" s="3"/>
      <c r="C7" s="3"/>
    </row>
    <row r="8">
      <c r="A8" s="3"/>
      <c r="B8" s="3"/>
      <c r="C8" s="3"/>
    </row>
    <row r="9">
      <c r="A9" s="3"/>
      <c r="B9" s="3"/>
      <c r="C9" s="3"/>
    </row>
    <row r="10">
      <c r="A10" s="3"/>
      <c r="B10" s="3"/>
      <c r="C10" s="3"/>
    </row>
    <row r="11">
      <c r="A11" s="3"/>
      <c r="B11" s="3"/>
      <c r="C11" s="3"/>
    </row>
    <row r="12">
      <c r="A12" s="3"/>
      <c r="B12" s="3"/>
      <c r="C12" s="3"/>
    </row>
    <row r="13">
      <c r="A13" s="3"/>
      <c r="B13" s="3"/>
      <c r="C13" s="3"/>
    </row>
    <row r="14" ht="15.75" customHeight="1">
      <c r="A14" s="3"/>
      <c r="B14" s="3"/>
      <c r="C14" s="3"/>
    </row>
    <row r="15">
      <c r="A15" s="3"/>
      <c r="B15" s="3"/>
      <c r="C15" s="3"/>
    </row>
    <row r="16">
      <c r="B16" s="1">
        <v>50.0</v>
      </c>
      <c r="C16" s="1">
        <v>100.0</v>
      </c>
      <c r="D16" s="1">
        <v>150.0</v>
      </c>
      <c r="E16" s="1">
        <v>200.0</v>
      </c>
    </row>
    <row r="17">
      <c r="A17" s="1" t="s">
        <v>0</v>
      </c>
      <c r="B17" s="1">
        <v>17.0</v>
      </c>
      <c r="C17" s="1">
        <v>21.0</v>
      </c>
      <c r="D17" s="1">
        <v>21.0</v>
      </c>
      <c r="E17" s="1">
        <v>21.0</v>
      </c>
    </row>
    <row r="18">
      <c r="A18" s="1" t="s">
        <v>1</v>
      </c>
      <c r="B18" s="1">
        <v>19.0</v>
      </c>
      <c r="C18" s="1">
        <v>21.0</v>
      </c>
      <c r="D18" s="1">
        <v>21.0</v>
      </c>
      <c r="E18" s="1">
        <v>21.0</v>
      </c>
    </row>
    <row r="19">
      <c r="A19" s="1" t="s">
        <v>2</v>
      </c>
      <c r="B19" s="1">
        <v>10.0</v>
      </c>
      <c r="C19" s="1">
        <v>19.0</v>
      </c>
      <c r="D19" s="1">
        <v>21.0</v>
      </c>
      <c r="E19" s="1">
        <v>21.0</v>
      </c>
    </row>
    <row r="20">
      <c r="A20" s="1" t="s">
        <v>3</v>
      </c>
      <c r="B20" s="1">
        <v>12.0</v>
      </c>
      <c r="C20" s="1">
        <v>21.0</v>
      </c>
      <c r="D20" s="1">
        <v>21.0</v>
      </c>
      <c r="E20" s="1">
        <v>21.0</v>
      </c>
    </row>
    <row r="21" ht="15.75" customHeight="1">
      <c r="A21" s="1" t="s">
        <v>4</v>
      </c>
      <c r="B21" s="1">
        <v>50.0</v>
      </c>
      <c r="C21" s="1">
        <v>100.0</v>
      </c>
      <c r="D21" s="1">
        <v>150.0</v>
      </c>
      <c r="E21" s="4">
        <v>200.0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B33" s="1">
        <v>50.0</v>
      </c>
      <c r="C33" s="1">
        <v>100.0</v>
      </c>
      <c r="D33" s="1">
        <v>150.0</v>
      </c>
      <c r="E33" s="1">
        <v>200.0</v>
      </c>
    </row>
    <row r="34" ht="15.75" customHeight="1">
      <c r="A34" s="1" t="s">
        <v>0</v>
      </c>
      <c r="B34" s="1">
        <v>121482.0</v>
      </c>
      <c r="C34" s="1">
        <v>106198.0</v>
      </c>
      <c r="D34" s="1">
        <v>154402.0</v>
      </c>
      <c r="E34" s="1">
        <v>240633.0</v>
      </c>
    </row>
    <row r="35" ht="15.75" customHeight="1">
      <c r="A35" s="1" t="s">
        <v>1</v>
      </c>
      <c r="B35" s="1">
        <v>27946.0</v>
      </c>
      <c r="C35" s="1">
        <v>39857.0</v>
      </c>
      <c r="D35" s="1">
        <v>67079.0</v>
      </c>
      <c r="E35" s="1">
        <v>178086.0</v>
      </c>
    </row>
    <row r="36" ht="15.75" customHeight="1">
      <c r="A36" s="1" t="s">
        <v>2</v>
      </c>
      <c r="B36" s="1">
        <v>13180.0</v>
      </c>
      <c r="C36" s="1">
        <v>49553.0</v>
      </c>
      <c r="D36" s="1">
        <v>77628.0</v>
      </c>
      <c r="E36" s="1">
        <v>117598.0</v>
      </c>
    </row>
    <row r="37" ht="15.75" customHeight="1">
      <c r="A37" s="1" t="s">
        <v>3</v>
      </c>
      <c r="B37" s="1">
        <v>9322.0</v>
      </c>
      <c r="C37" s="1">
        <v>36003.0</v>
      </c>
      <c r="D37" s="1">
        <v>49254.0</v>
      </c>
      <c r="E37" s="1">
        <v>60864.0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B48" s="1">
        <v>50.0</v>
      </c>
      <c r="C48" s="1">
        <v>100.0</v>
      </c>
      <c r="D48" s="1">
        <v>150.0</v>
      </c>
      <c r="E48" s="1">
        <v>200.0</v>
      </c>
    </row>
    <row r="49" ht="15.75" customHeight="1">
      <c r="A49" s="1" t="s">
        <v>0</v>
      </c>
      <c r="B49" s="2">
        <f>19.9437/50</f>
        <v>0.398874</v>
      </c>
      <c r="C49" s="2">
        <f>26.0325/100</f>
        <v>0.260325</v>
      </c>
      <c r="D49" s="2">
        <f>30.4654/114</f>
        <v>0.2672403509</v>
      </c>
      <c r="E49" s="2">
        <f>32.4788/115</f>
        <v>0.2824243478</v>
      </c>
    </row>
    <row r="50" ht="15.75" customHeight="1">
      <c r="A50" s="1" t="s">
        <v>1</v>
      </c>
      <c r="B50" s="2">
        <f>20.216/50</f>
        <v>0.40432</v>
      </c>
      <c r="C50" s="2">
        <f>24.9833/96</f>
        <v>0.2602427083</v>
      </c>
      <c r="D50" s="2">
        <f>29.837/105</f>
        <v>0.2841619048</v>
      </c>
      <c r="E50" s="2">
        <f>33.071/103</f>
        <v>0.3210776699</v>
      </c>
    </row>
    <row r="51" ht="15.75" customHeight="1">
      <c r="A51" s="1" t="s">
        <v>2</v>
      </c>
      <c r="B51" s="2">
        <f>15.566/50</f>
        <v>0.31132</v>
      </c>
      <c r="C51" s="2">
        <f>35.587/100</f>
        <v>0.35587</v>
      </c>
      <c r="D51" s="2">
        <f>44.77/126</f>
        <v>0.3553174603</v>
      </c>
      <c r="E51" s="2">
        <f>47.2621/120</f>
        <v>0.3938508333</v>
      </c>
    </row>
    <row r="52" ht="15.75" customHeight="1">
      <c r="A52" s="1" t="s">
        <v>3</v>
      </c>
      <c r="B52" s="2">
        <f>16.507/50</f>
        <v>0.33014</v>
      </c>
      <c r="C52" s="2">
        <f>36.044/100</f>
        <v>0.36044</v>
      </c>
      <c r="D52" s="2">
        <f>40.5341/118</f>
        <v>0.343509322</v>
      </c>
      <c r="E52" s="2">
        <f>43.92/110</f>
        <v>0.3992727273</v>
      </c>
    </row>
    <row r="53" ht="15.75" customHeight="1">
      <c r="A53" s="1" t="s">
        <v>4</v>
      </c>
      <c r="B53" s="1">
        <v>1.0</v>
      </c>
      <c r="C53" s="1">
        <v>1.0</v>
      </c>
      <c r="D53" s="1">
        <v>1.0</v>
      </c>
      <c r="E53" s="1">
        <v>1.0</v>
      </c>
    </row>
    <row r="54" ht="15.75" customHeight="1"/>
    <row r="55" ht="15.75" customHeight="1">
      <c r="B55" s="2">
        <v>19.9437</v>
      </c>
      <c r="C55" s="2">
        <v>26.0325</v>
      </c>
      <c r="D55" s="2">
        <v>30.4654</v>
      </c>
      <c r="E55" s="2">
        <v>32.4788</v>
      </c>
    </row>
    <row r="56" ht="15.75" customHeight="1">
      <c r="B56" s="2">
        <v>20.216</v>
      </c>
      <c r="C56" s="2">
        <v>24.9833</v>
      </c>
      <c r="D56" s="2">
        <v>29.837</v>
      </c>
      <c r="E56" s="2">
        <v>33.071</v>
      </c>
    </row>
    <row r="57" ht="15.75" customHeight="1">
      <c r="B57" s="2">
        <v>15.566</v>
      </c>
      <c r="C57" s="2">
        <v>35.587</v>
      </c>
      <c r="D57" s="2">
        <v>44.77</v>
      </c>
      <c r="E57" s="2">
        <v>47.2621</v>
      </c>
    </row>
    <row r="58" ht="15.75" customHeight="1">
      <c r="B58" s="2">
        <v>16.507</v>
      </c>
      <c r="C58" s="2">
        <v>36.044</v>
      </c>
      <c r="D58" s="2">
        <v>40.5341</v>
      </c>
      <c r="E58" s="2">
        <v>43.92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2024-11-18T08:05:20Z</dcterms:created>
  <dc:creator>Phạm Xuân Bách</dc:creator>
</cp:coreProperties>
</file>