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Feuil1" sheetId="1" r:id="rId1"/>
    <sheet name="Feuil2" sheetId="2" r:id="rId2"/>
    <sheet name="Feuil3" sheetId="3" r:id="rId3"/>
  </sheets>
  <definedNames>
    <definedName name="a">Feuil1!$F$3</definedName>
    <definedName name="F">Feuil1!$F$1</definedName>
    <definedName name="LL">Feuil1!$F$2</definedName>
    <definedName name="NA">Feuil1!$H$3</definedName>
    <definedName name="VV">Feuil1!$F$5</definedName>
    <definedName name="YA">Feuil1!$H$1</definedName>
    <definedName name="YB">Feuil1!$H$2</definedName>
    <definedName name="YY">Feuil1!$F$4</definedName>
  </definedNames>
  <calcPr calcId="144525"/>
</workbook>
</file>

<file path=xl/calcChain.xml><?xml version="1.0" encoding="utf-8"?>
<calcChain xmlns="http://schemas.openxmlformats.org/spreadsheetml/2006/main">
  <c r="D64" i="1" l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63" i="1"/>
  <c r="F4" i="1"/>
  <c r="F5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2" i="1"/>
  <c r="H1" i="1"/>
  <c r="H2" i="1"/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3" i="1"/>
  <c r="H3" i="1" l="1"/>
</calcChain>
</file>

<file path=xl/sharedStrings.xml><?xml version="1.0" encoding="utf-8"?>
<sst xmlns="http://schemas.openxmlformats.org/spreadsheetml/2006/main" count="12" uniqueCount="12">
  <si>
    <t>x</t>
  </si>
  <si>
    <t>Ty</t>
  </si>
  <si>
    <t>Mfz</t>
  </si>
  <si>
    <t>y</t>
  </si>
  <si>
    <t>YB</t>
  </si>
  <si>
    <t>F</t>
  </si>
  <si>
    <t>L</t>
  </si>
  <si>
    <t>a</t>
  </si>
  <si>
    <t>YA</t>
  </si>
  <si>
    <t>NA</t>
  </si>
  <si>
    <t xml:space="preserve">y2 </t>
  </si>
  <si>
    <t>v2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</si>
</sst>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Feuil1!$B$1</c:f>
              <c:strCache>
                <c:ptCount val="1"/>
                <c:pt idx="0">
                  <c:v>Ty</c:v>
                </c:pt>
              </c:strCache>
            </c:strRef>
          </c:tx>
          <c:marker>
            <c:symbol val="none"/>
          </c:marker>
          <c:xVal>
            <c:numRef>
              <c:f>Feuil1!$A$2:$A$102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</c:numCache>
            </c:numRef>
          </c:xVal>
          <c:yVal>
            <c:numRef>
              <c:f>Feuil1!$B$2:$B$102</c:f>
              <c:numCache>
                <c:formatCode>General</c:formatCode>
                <c:ptCount val="101"/>
                <c:pt idx="0">
                  <c:v>-906.08695652173913</c:v>
                </c:pt>
                <c:pt idx="1">
                  <c:v>-906.08695652173913</c:v>
                </c:pt>
                <c:pt idx="2">
                  <c:v>-906.08695652173913</c:v>
                </c:pt>
                <c:pt idx="3">
                  <c:v>-906.08695652173913</c:v>
                </c:pt>
                <c:pt idx="4">
                  <c:v>-906.08695652173913</c:v>
                </c:pt>
                <c:pt idx="5">
                  <c:v>-906.08695652173913</c:v>
                </c:pt>
                <c:pt idx="6">
                  <c:v>-906.08695652173913</c:v>
                </c:pt>
                <c:pt idx="7">
                  <c:v>-906.08695652173913</c:v>
                </c:pt>
                <c:pt idx="8">
                  <c:v>-906.08695652173913</c:v>
                </c:pt>
                <c:pt idx="9">
                  <c:v>-906.08695652173913</c:v>
                </c:pt>
                <c:pt idx="10">
                  <c:v>-906.08695652173913</c:v>
                </c:pt>
                <c:pt idx="11">
                  <c:v>-906.08695652173913</c:v>
                </c:pt>
                <c:pt idx="12">
                  <c:v>-906.08695652173913</c:v>
                </c:pt>
                <c:pt idx="13">
                  <c:v>-906.08695652173913</c:v>
                </c:pt>
                <c:pt idx="14">
                  <c:v>-906.08695652173913</c:v>
                </c:pt>
                <c:pt idx="15">
                  <c:v>-906.08695652173913</c:v>
                </c:pt>
                <c:pt idx="16">
                  <c:v>-906.08695652173913</c:v>
                </c:pt>
                <c:pt idx="17">
                  <c:v>-906.08695652173913</c:v>
                </c:pt>
                <c:pt idx="18">
                  <c:v>-906.08695652173913</c:v>
                </c:pt>
                <c:pt idx="19">
                  <c:v>-906.08695652173913</c:v>
                </c:pt>
                <c:pt idx="20">
                  <c:v>-906.08695652173913</c:v>
                </c:pt>
                <c:pt idx="21">
                  <c:v>-906.08695652173913</c:v>
                </c:pt>
                <c:pt idx="22">
                  <c:v>-906.08695652173913</c:v>
                </c:pt>
                <c:pt idx="23">
                  <c:v>-906.08695652173913</c:v>
                </c:pt>
                <c:pt idx="24">
                  <c:v>-906.08695652173913</c:v>
                </c:pt>
                <c:pt idx="25">
                  <c:v>-906.08695652173913</c:v>
                </c:pt>
                <c:pt idx="26">
                  <c:v>-906.08695652173913</c:v>
                </c:pt>
                <c:pt idx="27">
                  <c:v>-906.08695652173913</c:v>
                </c:pt>
                <c:pt idx="28">
                  <c:v>-906.08695652173913</c:v>
                </c:pt>
                <c:pt idx="29">
                  <c:v>-906.08695652173913</c:v>
                </c:pt>
                <c:pt idx="30">
                  <c:v>-906.08695652173913</c:v>
                </c:pt>
                <c:pt idx="31">
                  <c:v>-906.08695652173913</c:v>
                </c:pt>
                <c:pt idx="32">
                  <c:v>-906.08695652173913</c:v>
                </c:pt>
                <c:pt idx="33">
                  <c:v>-906.08695652173913</c:v>
                </c:pt>
                <c:pt idx="34">
                  <c:v>-906.08695652173913</c:v>
                </c:pt>
                <c:pt idx="35">
                  <c:v>-906.08695652173913</c:v>
                </c:pt>
                <c:pt idx="36">
                  <c:v>-906.08695652173913</c:v>
                </c:pt>
                <c:pt idx="37">
                  <c:v>-906.08695652173913</c:v>
                </c:pt>
                <c:pt idx="38">
                  <c:v>-906.08695652173913</c:v>
                </c:pt>
                <c:pt idx="39">
                  <c:v>-906.08695652173913</c:v>
                </c:pt>
                <c:pt idx="40">
                  <c:v>-906.08695652173913</c:v>
                </c:pt>
                <c:pt idx="41">
                  <c:v>-906.08695652173913</c:v>
                </c:pt>
                <c:pt idx="42">
                  <c:v>-906.08695652173913</c:v>
                </c:pt>
                <c:pt idx="43">
                  <c:v>-906.08695652173913</c:v>
                </c:pt>
                <c:pt idx="44">
                  <c:v>-906.08695652173913</c:v>
                </c:pt>
                <c:pt idx="45">
                  <c:v>-906.08695652173913</c:v>
                </c:pt>
                <c:pt idx="46">
                  <c:v>-906.08695652173913</c:v>
                </c:pt>
                <c:pt idx="47">
                  <c:v>-906.08695652173913</c:v>
                </c:pt>
                <c:pt idx="48">
                  <c:v>-906.08695652173913</c:v>
                </c:pt>
                <c:pt idx="49">
                  <c:v>-906.08695652173913</c:v>
                </c:pt>
                <c:pt idx="50">
                  <c:v>-906.08695652173913</c:v>
                </c:pt>
                <c:pt idx="51">
                  <c:v>-906.08695652173913</c:v>
                </c:pt>
                <c:pt idx="52">
                  <c:v>-906.08695652173913</c:v>
                </c:pt>
                <c:pt idx="53">
                  <c:v>-906.08695652173913</c:v>
                </c:pt>
                <c:pt idx="54">
                  <c:v>-906.08695652173913</c:v>
                </c:pt>
                <c:pt idx="55">
                  <c:v>-906.08695652173913</c:v>
                </c:pt>
                <c:pt idx="56">
                  <c:v>-906.08695652173913</c:v>
                </c:pt>
                <c:pt idx="57">
                  <c:v>-906.08695652173913</c:v>
                </c:pt>
                <c:pt idx="58">
                  <c:v>-906.08695652173913</c:v>
                </c:pt>
                <c:pt idx="59">
                  <c:v>-906.08695652173913</c:v>
                </c:pt>
                <c:pt idx="60">
                  <c:v>-906.08695652173913</c:v>
                </c:pt>
                <c:pt idx="61">
                  <c:v>93.913043478260875</c:v>
                </c:pt>
                <c:pt idx="62">
                  <c:v>93.913043478260875</c:v>
                </c:pt>
                <c:pt idx="63">
                  <c:v>93.913043478260875</c:v>
                </c:pt>
                <c:pt idx="64">
                  <c:v>93.913043478260875</c:v>
                </c:pt>
                <c:pt idx="65">
                  <c:v>93.913043478260875</c:v>
                </c:pt>
                <c:pt idx="66">
                  <c:v>93.913043478260875</c:v>
                </c:pt>
                <c:pt idx="67">
                  <c:v>93.913043478260875</c:v>
                </c:pt>
                <c:pt idx="68">
                  <c:v>93.913043478260875</c:v>
                </c:pt>
                <c:pt idx="69">
                  <c:v>93.913043478260875</c:v>
                </c:pt>
                <c:pt idx="70">
                  <c:v>93.913043478260875</c:v>
                </c:pt>
                <c:pt idx="71">
                  <c:v>93.913043478260875</c:v>
                </c:pt>
                <c:pt idx="72">
                  <c:v>93.913043478260875</c:v>
                </c:pt>
                <c:pt idx="73">
                  <c:v>93.913043478260875</c:v>
                </c:pt>
                <c:pt idx="74">
                  <c:v>93.913043478260875</c:v>
                </c:pt>
                <c:pt idx="75">
                  <c:v>93.913043478260875</c:v>
                </c:pt>
                <c:pt idx="76">
                  <c:v>93.913043478260875</c:v>
                </c:pt>
                <c:pt idx="77">
                  <c:v>93.913043478260875</c:v>
                </c:pt>
                <c:pt idx="78">
                  <c:v>93.913043478260875</c:v>
                </c:pt>
                <c:pt idx="79">
                  <c:v>93.913043478260875</c:v>
                </c:pt>
                <c:pt idx="80">
                  <c:v>93.913043478260875</c:v>
                </c:pt>
                <c:pt idx="81">
                  <c:v>93.913043478260875</c:v>
                </c:pt>
                <c:pt idx="82">
                  <c:v>93.913043478260875</c:v>
                </c:pt>
                <c:pt idx="83">
                  <c:v>93.913043478260875</c:v>
                </c:pt>
                <c:pt idx="84">
                  <c:v>93.913043478260875</c:v>
                </c:pt>
                <c:pt idx="85">
                  <c:v>93.913043478260875</c:v>
                </c:pt>
                <c:pt idx="86">
                  <c:v>93.913043478260875</c:v>
                </c:pt>
                <c:pt idx="87">
                  <c:v>93.913043478260875</c:v>
                </c:pt>
                <c:pt idx="88">
                  <c:v>93.913043478260875</c:v>
                </c:pt>
                <c:pt idx="89">
                  <c:v>93.913043478260875</c:v>
                </c:pt>
                <c:pt idx="90">
                  <c:v>93.913043478260875</c:v>
                </c:pt>
                <c:pt idx="91">
                  <c:v>93.913043478260875</c:v>
                </c:pt>
                <c:pt idx="92">
                  <c:v>93.913043478260875</c:v>
                </c:pt>
                <c:pt idx="93">
                  <c:v>93.913043478260875</c:v>
                </c:pt>
                <c:pt idx="94">
                  <c:v>93.913043478260875</c:v>
                </c:pt>
                <c:pt idx="95">
                  <c:v>93.913043478260875</c:v>
                </c:pt>
                <c:pt idx="96">
                  <c:v>93.913043478260875</c:v>
                </c:pt>
                <c:pt idx="97">
                  <c:v>93.913043478260875</c:v>
                </c:pt>
                <c:pt idx="98">
                  <c:v>93.913043478260875</c:v>
                </c:pt>
                <c:pt idx="99">
                  <c:v>93.913043478260875</c:v>
                </c:pt>
                <c:pt idx="100">
                  <c:v>93.913043478260875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022720"/>
        <c:axId val="181024256"/>
      </c:scatterChart>
      <c:valAx>
        <c:axId val="181022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1024256"/>
        <c:crosses val="autoZero"/>
        <c:crossBetween val="midCat"/>
      </c:valAx>
      <c:valAx>
        <c:axId val="181024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10227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Feuil1!$C$1</c:f>
              <c:strCache>
                <c:ptCount val="1"/>
                <c:pt idx="0">
                  <c:v>Mfz</c:v>
                </c:pt>
              </c:strCache>
            </c:strRef>
          </c:tx>
          <c:marker>
            <c:symbol val="none"/>
          </c:marker>
          <c:xVal>
            <c:numRef>
              <c:f>Feuil1!$A$2:$A$102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</c:numCache>
            </c:numRef>
          </c:xVal>
          <c:yVal>
            <c:numRef>
              <c:f>Feuil1!$C$2:$C$102</c:f>
              <c:numCache>
                <c:formatCode>General</c:formatCode>
                <c:ptCount val="101"/>
                <c:pt idx="0">
                  <c:v>-506.08695652173913</c:v>
                </c:pt>
                <c:pt idx="1">
                  <c:v>-497.02608695652174</c:v>
                </c:pt>
                <c:pt idx="2">
                  <c:v>-487.96521739130435</c:v>
                </c:pt>
                <c:pt idx="3">
                  <c:v>-478.90434782608696</c:v>
                </c:pt>
                <c:pt idx="4">
                  <c:v>-469.84347826086957</c:v>
                </c:pt>
                <c:pt idx="5">
                  <c:v>-460.78260869565219</c:v>
                </c:pt>
                <c:pt idx="6">
                  <c:v>-451.7217391304348</c:v>
                </c:pt>
                <c:pt idx="7">
                  <c:v>-442.66086956521735</c:v>
                </c:pt>
                <c:pt idx="8">
                  <c:v>-433.6</c:v>
                </c:pt>
                <c:pt idx="9">
                  <c:v>-424.53913043478258</c:v>
                </c:pt>
                <c:pt idx="10">
                  <c:v>-415.47826086956525</c:v>
                </c:pt>
                <c:pt idx="11">
                  <c:v>-406.4173913043478</c:v>
                </c:pt>
                <c:pt idx="12">
                  <c:v>-397.35652173913047</c:v>
                </c:pt>
                <c:pt idx="13">
                  <c:v>-388.29565217391303</c:v>
                </c:pt>
                <c:pt idx="14">
                  <c:v>-379.2347826086957</c:v>
                </c:pt>
                <c:pt idx="15">
                  <c:v>-370.17391304347825</c:v>
                </c:pt>
                <c:pt idx="16">
                  <c:v>-361.11304347826086</c:v>
                </c:pt>
                <c:pt idx="17">
                  <c:v>-352.05217391304348</c:v>
                </c:pt>
                <c:pt idx="18">
                  <c:v>-342.99130434782603</c:v>
                </c:pt>
                <c:pt idx="19">
                  <c:v>-333.9304347826087</c:v>
                </c:pt>
                <c:pt idx="20">
                  <c:v>-324.86956521739125</c:v>
                </c:pt>
                <c:pt idx="21">
                  <c:v>-315.80869565217387</c:v>
                </c:pt>
                <c:pt idx="22">
                  <c:v>-306.74782608695648</c:v>
                </c:pt>
                <c:pt idx="23">
                  <c:v>-297.68695652173903</c:v>
                </c:pt>
                <c:pt idx="24">
                  <c:v>-288.6260869565217</c:v>
                </c:pt>
                <c:pt idx="25">
                  <c:v>-279.56521739130426</c:v>
                </c:pt>
                <c:pt idx="26">
                  <c:v>-270.50434782608693</c:v>
                </c:pt>
                <c:pt idx="27">
                  <c:v>-261.44347826086948</c:v>
                </c:pt>
                <c:pt idx="28">
                  <c:v>-252.3826086956521</c:v>
                </c:pt>
                <c:pt idx="29">
                  <c:v>-243.32173913043471</c:v>
                </c:pt>
                <c:pt idx="30">
                  <c:v>-234.26086956521732</c:v>
                </c:pt>
                <c:pt idx="31">
                  <c:v>-225.19999999999987</c:v>
                </c:pt>
                <c:pt idx="32">
                  <c:v>-216.13913043478249</c:v>
                </c:pt>
                <c:pt idx="33">
                  <c:v>-207.0782608695651</c:v>
                </c:pt>
                <c:pt idx="34">
                  <c:v>-198.01739130434771</c:v>
                </c:pt>
                <c:pt idx="35">
                  <c:v>-188.95652173913032</c:v>
                </c:pt>
                <c:pt idx="36">
                  <c:v>-179.89565217391288</c:v>
                </c:pt>
                <c:pt idx="37">
                  <c:v>-170.83478260869549</c:v>
                </c:pt>
                <c:pt idx="38">
                  <c:v>-161.7739130434781</c:v>
                </c:pt>
                <c:pt idx="39">
                  <c:v>-152.71304347826072</c:v>
                </c:pt>
                <c:pt idx="40">
                  <c:v>-143.65217391304333</c:v>
                </c:pt>
                <c:pt idx="41">
                  <c:v>-134.59130434782588</c:v>
                </c:pt>
                <c:pt idx="42">
                  <c:v>-125.53043478260849</c:v>
                </c:pt>
                <c:pt idx="43">
                  <c:v>-116.46956521739111</c:v>
                </c:pt>
                <c:pt idx="44">
                  <c:v>-107.40869565217372</c:v>
                </c:pt>
                <c:pt idx="45">
                  <c:v>-98.347826086956331</c:v>
                </c:pt>
                <c:pt idx="46">
                  <c:v>-89.286956521738887</c:v>
                </c:pt>
                <c:pt idx="47">
                  <c:v>-80.226086956521499</c:v>
                </c:pt>
                <c:pt idx="48">
                  <c:v>-71.165217391304111</c:v>
                </c:pt>
                <c:pt idx="49">
                  <c:v>-62.104347826086723</c:v>
                </c:pt>
                <c:pt idx="50">
                  <c:v>-53.043478260869335</c:v>
                </c:pt>
                <c:pt idx="51">
                  <c:v>-43.982608695651948</c:v>
                </c:pt>
                <c:pt idx="52">
                  <c:v>-34.92173913043456</c:v>
                </c:pt>
                <c:pt idx="53">
                  <c:v>-25.860869565217172</c:v>
                </c:pt>
                <c:pt idx="54">
                  <c:v>-16.799999999999784</c:v>
                </c:pt>
                <c:pt idx="55">
                  <c:v>-7.7391304347823393</c:v>
                </c:pt>
                <c:pt idx="56">
                  <c:v>1.3217391304350485</c:v>
                </c:pt>
                <c:pt idx="57">
                  <c:v>10.38260869565238</c:v>
                </c:pt>
                <c:pt idx="58">
                  <c:v>19.443478260869824</c:v>
                </c:pt>
                <c:pt idx="59">
                  <c:v>28.504347826087269</c:v>
                </c:pt>
                <c:pt idx="60">
                  <c:v>37.5652173913046</c:v>
                </c:pt>
                <c:pt idx="61">
                  <c:v>36.626086956521711</c:v>
                </c:pt>
                <c:pt idx="62">
                  <c:v>35.686956521739098</c:v>
                </c:pt>
                <c:pt idx="63">
                  <c:v>34.747826086956493</c:v>
                </c:pt>
                <c:pt idx="64">
                  <c:v>33.808695652173881</c:v>
                </c:pt>
                <c:pt idx="65">
                  <c:v>32.869565217391276</c:v>
                </c:pt>
                <c:pt idx="66">
                  <c:v>31.930434782608664</c:v>
                </c:pt>
                <c:pt idx="67">
                  <c:v>30.991304347826052</c:v>
                </c:pt>
                <c:pt idx="68">
                  <c:v>30.052173913043443</c:v>
                </c:pt>
                <c:pt idx="69">
                  <c:v>29.113043478260835</c:v>
                </c:pt>
                <c:pt idx="70">
                  <c:v>28.173913043478226</c:v>
                </c:pt>
                <c:pt idx="71">
                  <c:v>27.234782608695614</c:v>
                </c:pt>
                <c:pt idx="72">
                  <c:v>26.295652173913005</c:v>
                </c:pt>
                <c:pt idx="73">
                  <c:v>25.356521739130397</c:v>
                </c:pt>
                <c:pt idx="74">
                  <c:v>24.417391304347788</c:v>
                </c:pt>
                <c:pt idx="75">
                  <c:v>23.478260869565176</c:v>
                </c:pt>
                <c:pt idx="76">
                  <c:v>22.539130434782567</c:v>
                </c:pt>
                <c:pt idx="77">
                  <c:v>21.599999999999959</c:v>
                </c:pt>
                <c:pt idx="78">
                  <c:v>20.660869565217347</c:v>
                </c:pt>
                <c:pt idx="79">
                  <c:v>19.721739130434738</c:v>
                </c:pt>
                <c:pt idx="80">
                  <c:v>18.782608695652129</c:v>
                </c:pt>
                <c:pt idx="81">
                  <c:v>17.843478260869521</c:v>
                </c:pt>
                <c:pt idx="82">
                  <c:v>16.904347826086909</c:v>
                </c:pt>
                <c:pt idx="83">
                  <c:v>15.9652173913043</c:v>
                </c:pt>
                <c:pt idx="84">
                  <c:v>15.026086956521691</c:v>
                </c:pt>
                <c:pt idx="85">
                  <c:v>14.086956521739081</c:v>
                </c:pt>
                <c:pt idx="86">
                  <c:v>13.147826086956471</c:v>
                </c:pt>
                <c:pt idx="87">
                  <c:v>12.208695652173862</c:v>
                </c:pt>
                <c:pt idx="88">
                  <c:v>11.269565217391252</c:v>
                </c:pt>
                <c:pt idx="89">
                  <c:v>10.330434782608643</c:v>
                </c:pt>
                <c:pt idx="90">
                  <c:v>9.3913043478260327</c:v>
                </c:pt>
                <c:pt idx="91">
                  <c:v>8.4521739130434241</c:v>
                </c:pt>
                <c:pt idx="92">
                  <c:v>7.5130434782608138</c:v>
                </c:pt>
                <c:pt idx="93">
                  <c:v>6.5739130434782043</c:v>
                </c:pt>
                <c:pt idx="94">
                  <c:v>5.6347826086955948</c:v>
                </c:pt>
                <c:pt idx="95">
                  <c:v>4.6956521739129853</c:v>
                </c:pt>
                <c:pt idx="96">
                  <c:v>3.7565217391303758</c:v>
                </c:pt>
                <c:pt idx="97">
                  <c:v>2.8173913043477663</c:v>
                </c:pt>
                <c:pt idx="98">
                  <c:v>1.8782608695651566</c:v>
                </c:pt>
                <c:pt idx="99">
                  <c:v>0.93913043478254699</c:v>
                </c:pt>
                <c:pt idx="100">
                  <c:v>-6.2558653909313172E-14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048832"/>
        <c:axId val="181050368"/>
      </c:scatterChart>
      <c:valAx>
        <c:axId val="181048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1050368"/>
        <c:crosses val="autoZero"/>
        <c:crossBetween val="midCat"/>
      </c:valAx>
      <c:valAx>
        <c:axId val="181050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10488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Feuil1!$D$1</c:f>
              <c:strCache>
                <c:ptCount val="1"/>
                <c:pt idx="0">
                  <c:v>y</c:v>
                </c:pt>
              </c:strCache>
            </c:strRef>
          </c:tx>
          <c:marker>
            <c:symbol val="none"/>
          </c:marker>
          <c:xVal>
            <c:numRef>
              <c:f>Feuil1!$A$2:$A$102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</c:numCache>
            </c:numRef>
          </c:xVal>
          <c:yVal>
            <c:numRef>
              <c:f>Feuil1!$D$2:$D$102</c:f>
              <c:numCache>
                <c:formatCode>General</c:formatCode>
                <c:ptCount val="101"/>
                <c:pt idx="0">
                  <c:v>0</c:v>
                </c:pt>
                <c:pt idx="1">
                  <c:v>-2.5153333333333333E-2</c:v>
                </c:pt>
                <c:pt idx="2">
                  <c:v>-0.10000927536231884</c:v>
                </c:pt>
                <c:pt idx="3">
                  <c:v>-0.22366173913043474</c:v>
                </c:pt>
                <c:pt idx="4">
                  <c:v>-0.39520463768115943</c:v>
                </c:pt>
                <c:pt idx="5">
                  <c:v>-0.61373188405797108</c:v>
                </c:pt>
                <c:pt idx="6">
                  <c:v>-0.87833739130434796</c:v>
                </c:pt>
                <c:pt idx="7">
                  <c:v>-1.1881150724637684</c:v>
                </c:pt>
                <c:pt idx="8">
                  <c:v>-1.5421588405797102</c:v>
                </c:pt>
                <c:pt idx="9">
                  <c:v>-1.9395626086956519</c:v>
                </c:pt>
                <c:pt idx="10">
                  <c:v>-2.379420289855072</c:v>
                </c:pt>
                <c:pt idx="11">
                  <c:v>-2.8608257971014486</c:v>
                </c:pt>
                <c:pt idx="12">
                  <c:v>-3.3828730434782597</c:v>
                </c:pt>
                <c:pt idx="13">
                  <c:v>-3.9446559420289837</c:v>
                </c:pt>
                <c:pt idx="14">
                  <c:v>-4.5452684057971009</c:v>
                </c:pt>
                <c:pt idx="15">
                  <c:v>-5.1838043478260856</c:v>
                </c:pt>
                <c:pt idx="16">
                  <c:v>-5.8593576811594206</c:v>
                </c:pt>
                <c:pt idx="17">
                  <c:v>-6.5710223188405807</c:v>
                </c:pt>
                <c:pt idx="18">
                  <c:v>-7.3178921739130454</c:v>
                </c:pt>
                <c:pt idx="19">
                  <c:v>-8.0990611594202928</c:v>
                </c:pt>
                <c:pt idx="20">
                  <c:v>-8.9136231884058006</c:v>
                </c:pt>
                <c:pt idx="21">
                  <c:v>-9.7606721739130471</c:v>
                </c:pt>
                <c:pt idx="22">
                  <c:v>-10.639302028985512</c:v>
                </c:pt>
                <c:pt idx="23">
                  <c:v>-11.548606666666673</c:v>
                </c:pt>
                <c:pt idx="24">
                  <c:v>-12.487680000000006</c:v>
                </c:pt>
                <c:pt idx="25">
                  <c:v>-13.455615942028992</c:v>
                </c:pt>
                <c:pt idx="26">
                  <c:v>-14.451508405797108</c:v>
                </c:pt>
                <c:pt idx="27">
                  <c:v>-15.474451304347834</c:v>
                </c:pt>
                <c:pt idx="28">
                  <c:v>-16.523538550724648</c:v>
                </c:pt>
                <c:pt idx="29">
                  <c:v>-17.597864057971023</c:v>
                </c:pt>
                <c:pt idx="30">
                  <c:v>-18.696521739130443</c:v>
                </c:pt>
                <c:pt idx="31">
                  <c:v>-19.818605507246392</c:v>
                </c:pt>
                <c:pt idx="32">
                  <c:v>-20.963209275362331</c:v>
                </c:pt>
                <c:pt idx="33">
                  <c:v>-22.129426956521751</c:v>
                </c:pt>
                <c:pt idx="34">
                  <c:v>-23.316352463768126</c:v>
                </c:pt>
                <c:pt idx="35">
                  <c:v>-24.523079710144945</c:v>
                </c:pt>
                <c:pt idx="36">
                  <c:v>-25.748702608695673</c:v>
                </c:pt>
                <c:pt idx="37">
                  <c:v>-26.992315072463789</c:v>
                </c:pt>
                <c:pt idx="38">
                  <c:v>-28.253011014492778</c:v>
                </c:pt>
                <c:pt idx="39">
                  <c:v>-29.529884347826108</c:v>
                </c:pt>
                <c:pt idx="40">
                  <c:v>-30.822028985507266</c:v>
                </c:pt>
                <c:pt idx="41">
                  <c:v>-32.128538840579736</c:v>
                </c:pt>
                <c:pt idx="42">
                  <c:v>-33.448507826086988</c:v>
                </c:pt>
                <c:pt idx="43">
                  <c:v>-34.781029855072489</c:v>
                </c:pt>
                <c:pt idx="44">
                  <c:v>-36.125198840579735</c:v>
                </c:pt>
                <c:pt idx="45">
                  <c:v>-37.480108695652213</c:v>
                </c:pt>
                <c:pt idx="46">
                  <c:v>-38.844853333333361</c:v>
                </c:pt>
                <c:pt idx="47">
                  <c:v>-40.218526666666698</c:v>
                </c:pt>
                <c:pt idx="48">
                  <c:v>-41.600222608695681</c:v>
                </c:pt>
                <c:pt idx="49">
                  <c:v>-42.989035072463807</c:v>
                </c:pt>
                <c:pt idx="50">
                  <c:v>-44.384057971014528</c:v>
                </c:pt>
                <c:pt idx="51">
                  <c:v>-45.784385217391346</c:v>
                </c:pt>
                <c:pt idx="52">
                  <c:v>-47.189110724637715</c:v>
                </c:pt>
                <c:pt idx="53">
                  <c:v>-48.597328405797136</c:v>
                </c:pt>
                <c:pt idx="54">
                  <c:v>-50.008132173913097</c:v>
                </c:pt>
                <c:pt idx="55">
                  <c:v>-51.420615942029031</c:v>
                </c:pt>
                <c:pt idx="56">
                  <c:v>-52.833873623188452</c:v>
                </c:pt>
                <c:pt idx="57">
                  <c:v>-54.246999130434823</c:v>
                </c:pt>
                <c:pt idx="58">
                  <c:v>-55.659086376811644</c:v>
                </c:pt>
                <c:pt idx="59">
                  <c:v>-57.06922927536236</c:v>
                </c:pt>
                <c:pt idx="60">
                  <c:v>-58.476521739130476</c:v>
                </c:pt>
                <c:pt idx="61">
                  <c:v>22.090753333333225</c:v>
                </c:pt>
                <c:pt idx="62">
                  <c:v>19.15475710144915</c:v>
                </c:pt>
                <c:pt idx="63">
                  <c:v>16.171974782608572</c:v>
                </c:pt>
                <c:pt idx="64">
                  <c:v>13.141500289854946</c:v>
                </c:pt>
                <c:pt idx="65">
                  <c:v>10.062427536231752</c:v>
                </c:pt>
                <c:pt idx="66">
                  <c:v>6.933850434782471</c:v>
                </c:pt>
                <c:pt idx="67">
                  <c:v>3.7548628985505843</c:v>
                </c:pt>
                <c:pt idx="68">
                  <c:v>0.52455884057957292</c:v>
                </c:pt>
                <c:pt idx="69">
                  <c:v>-2.7579678260871106</c:v>
                </c:pt>
                <c:pt idx="70">
                  <c:v>-6.0936231884059566</c:v>
                </c:pt>
                <c:pt idx="71">
                  <c:v>-9.4833133333334843</c:v>
                </c:pt>
                <c:pt idx="72">
                  <c:v>-12.927944347826241</c:v>
                </c:pt>
                <c:pt idx="73">
                  <c:v>-16.428422318840745</c:v>
                </c:pt>
                <c:pt idx="74">
                  <c:v>-19.985653333333488</c:v>
                </c:pt>
                <c:pt idx="75">
                  <c:v>-23.600543478261045</c:v>
                </c:pt>
                <c:pt idx="76">
                  <c:v>-27.273998840579907</c:v>
                </c:pt>
                <c:pt idx="77">
                  <c:v>-31.006925507246535</c:v>
                </c:pt>
                <c:pt idx="78">
                  <c:v>-34.800229565217592</c:v>
                </c:pt>
                <c:pt idx="79">
                  <c:v>-38.654817101449481</c:v>
                </c:pt>
                <c:pt idx="80">
                  <c:v>-42.571594202898723</c:v>
                </c:pt>
                <c:pt idx="81">
                  <c:v>-46.551466956521949</c:v>
                </c:pt>
                <c:pt idx="82">
                  <c:v>-50.595341449275566</c:v>
                </c:pt>
                <c:pt idx="83">
                  <c:v>-54.704123768116176</c:v>
                </c:pt>
                <c:pt idx="84">
                  <c:v>-58.878720000000243</c:v>
                </c:pt>
                <c:pt idx="85">
                  <c:v>-63.120036231884313</c:v>
                </c:pt>
                <c:pt idx="86">
                  <c:v>-67.428978550724878</c:v>
                </c:pt>
                <c:pt idx="87">
                  <c:v>-71.806453043478513</c:v>
                </c:pt>
                <c:pt idx="88">
                  <c:v>-76.253365797101708</c:v>
                </c:pt>
                <c:pt idx="89">
                  <c:v>-80.770622898551011</c:v>
                </c:pt>
                <c:pt idx="90">
                  <c:v>-85.359130434782884</c:v>
                </c:pt>
                <c:pt idx="91">
                  <c:v>-90.019794492753874</c:v>
                </c:pt>
                <c:pt idx="92">
                  <c:v>-94.753521159420586</c:v>
                </c:pt>
                <c:pt idx="93">
                  <c:v>-99.561216521739425</c:v>
                </c:pt>
                <c:pt idx="94">
                  <c:v>-104.44378666666697</c:v>
                </c:pt>
                <c:pt idx="95">
                  <c:v>-109.40213768115973</c:v>
                </c:pt>
                <c:pt idx="96">
                  <c:v>-114.43717565217423</c:v>
                </c:pt>
                <c:pt idx="97">
                  <c:v>-119.549806666667</c:v>
                </c:pt>
                <c:pt idx="98">
                  <c:v>-124.74093681159457</c:v>
                </c:pt>
                <c:pt idx="99">
                  <c:v>-130.01147217391338</c:v>
                </c:pt>
                <c:pt idx="100">
                  <c:v>-135.36231884058009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108992"/>
        <c:axId val="149107456"/>
      </c:scatterChart>
      <c:valAx>
        <c:axId val="149108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9107456"/>
        <c:crosses val="autoZero"/>
        <c:crossBetween val="midCat"/>
      </c:valAx>
      <c:valAx>
        <c:axId val="149107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91089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Feuil1!$D$1</c:f>
              <c:strCache>
                <c:ptCount val="1"/>
                <c:pt idx="0">
                  <c:v>y</c:v>
                </c:pt>
              </c:strCache>
            </c:strRef>
          </c:tx>
          <c:marker>
            <c:symbol val="none"/>
          </c:marker>
          <c:xVal>
            <c:numRef>
              <c:f>Feuil1!$A$2:$A$102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</c:numCache>
            </c:numRef>
          </c:xVal>
          <c:yVal>
            <c:numRef>
              <c:f>Feuil1!$D$2:$D$102</c:f>
              <c:numCache>
                <c:formatCode>General</c:formatCode>
                <c:ptCount val="101"/>
                <c:pt idx="0">
                  <c:v>0</c:v>
                </c:pt>
                <c:pt idx="1">
                  <c:v>-2.5153333333333333E-2</c:v>
                </c:pt>
                <c:pt idx="2">
                  <c:v>-0.10000927536231884</c:v>
                </c:pt>
                <c:pt idx="3">
                  <c:v>-0.22366173913043474</c:v>
                </c:pt>
                <c:pt idx="4">
                  <c:v>-0.39520463768115943</c:v>
                </c:pt>
                <c:pt idx="5">
                  <c:v>-0.61373188405797108</c:v>
                </c:pt>
                <c:pt idx="6">
                  <c:v>-0.87833739130434796</c:v>
                </c:pt>
                <c:pt idx="7">
                  <c:v>-1.1881150724637684</c:v>
                </c:pt>
                <c:pt idx="8">
                  <c:v>-1.5421588405797102</c:v>
                </c:pt>
                <c:pt idx="9">
                  <c:v>-1.9395626086956519</c:v>
                </c:pt>
                <c:pt idx="10">
                  <c:v>-2.379420289855072</c:v>
                </c:pt>
                <c:pt idx="11">
                  <c:v>-2.8608257971014486</c:v>
                </c:pt>
                <c:pt idx="12">
                  <c:v>-3.3828730434782597</c:v>
                </c:pt>
                <c:pt idx="13">
                  <c:v>-3.9446559420289837</c:v>
                </c:pt>
                <c:pt idx="14">
                  <c:v>-4.5452684057971009</c:v>
                </c:pt>
                <c:pt idx="15">
                  <c:v>-5.1838043478260856</c:v>
                </c:pt>
                <c:pt idx="16">
                  <c:v>-5.8593576811594206</c:v>
                </c:pt>
                <c:pt idx="17">
                  <c:v>-6.5710223188405807</c:v>
                </c:pt>
                <c:pt idx="18">
                  <c:v>-7.3178921739130454</c:v>
                </c:pt>
                <c:pt idx="19">
                  <c:v>-8.0990611594202928</c:v>
                </c:pt>
                <c:pt idx="20">
                  <c:v>-8.9136231884058006</c:v>
                </c:pt>
                <c:pt idx="21">
                  <c:v>-9.7606721739130471</c:v>
                </c:pt>
                <c:pt idx="22">
                  <c:v>-10.639302028985512</c:v>
                </c:pt>
                <c:pt idx="23">
                  <c:v>-11.548606666666673</c:v>
                </c:pt>
                <c:pt idx="24">
                  <c:v>-12.487680000000006</c:v>
                </c:pt>
                <c:pt idx="25">
                  <c:v>-13.455615942028992</c:v>
                </c:pt>
                <c:pt idx="26">
                  <c:v>-14.451508405797108</c:v>
                </c:pt>
                <c:pt idx="27">
                  <c:v>-15.474451304347834</c:v>
                </c:pt>
                <c:pt idx="28">
                  <c:v>-16.523538550724648</c:v>
                </c:pt>
                <c:pt idx="29">
                  <c:v>-17.597864057971023</c:v>
                </c:pt>
                <c:pt idx="30">
                  <c:v>-18.696521739130443</c:v>
                </c:pt>
                <c:pt idx="31">
                  <c:v>-19.818605507246392</c:v>
                </c:pt>
                <c:pt idx="32">
                  <c:v>-20.963209275362331</c:v>
                </c:pt>
                <c:pt idx="33">
                  <c:v>-22.129426956521751</c:v>
                </c:pt>
                <c:pt idx="34">
                  <c:v>-23.316352463768126</c:v>
                </c:pt>
                <c:pt idx="35">
                  <c:v>-24.523079710144945</c:v>
                </c:pt>
                <c:pt idx="36">
                  <c:v>-25.748702608695673</c:v>
                </c:pt>
                <c:pt idx="37">
                  <c:v>-26.992315072463789</c:v>
                </c:pt>
                <c:pt idx="38">
                  <c:v>-28.253011014492778</c:v>
                </c:pt>
                <c:pt idx="39">
                  <c:v>-29.529884347826108</c:v>
                </c:pt>
                <c:pt idx="40">
                  <c:v>-30.822028985507266</c:v>
                </c:pt>
                <c:pt idx="41">
                  <c:v>-32.128538840579736</c:v>
                </c:pt>
                <c:pt idx="42">
                  <c:v>-33.448507826086988</c:v>
                </c:pt>
                <c:pt idx="43">
                  <c:v>-34.781029855072489</c:v>
                </c:pt>
                <c:pt idx="44">
                  <c:v>-36.125198840579735</c:v>
                </c:pt>
                <c:pt idx="45">
                  <c:v>-37.480108695652213</c:v>
                </c:pt>
                <c:pt idx="46">
                  <c:v>-38.844853333333361</c:v>
                </c:pt>
                <c:pt idx="47">
                  <c:v>-40.218526666666698</c:v>
                </c:pt>
                <c:pt idx="48">
                  <c:v>-41.600222608695681</c:v>
                </c:pt>
                <c:pt idx="49">
                  <c:v>-42.989035072463807</c:v>
                </c:pt>
                <c:pt idx="50">
                  <c:v>-44.384057971014528</c:v>
                </c:pt>
                <c:pt idx="51">
                  <c:v>-45.784385217391346</c:v>
                </c:pt>
                <c:pt idx="52">
                  <c:v>-47.189110724637715</c:v>
                </c:pt>
                <c:pt idx="53">
                  <c:v>-48.597328405797136</c:v>
                </c:pt>
                <c:pt idx="54">
                  <c:v>-50.008132173913097</c:v>
                </c:pt>
                <c:pt idx="55">
                  <c:v>-51.420615942029031</c:v>
                </c:pt>
                <c:pt idx="56">
                  <c:v>-52.833873623188452</c:v>
                </c:pt>
                <c:pt idx="57">
                  <c:v>-54.246999130434823</c:v>
                </c:pt>
                <c:pt idx="58">
                  <c:v>-55.659086376811644</c:v>
                </c:pt>
                <c:pt idx="59">
                  <c:v>-57.06922927536236</c:v>
                </c:pt>
                <c:pt idx="60">
                  <c:v>-58.476521739130476</c:v>
                </c:pt>
                <c:pt idx="61">
                  <c:v>22.090753333333225</c:v>
                </c:pt>
                <c:pt idx="62">
                  <c:v>19.15475710144915</c:v>
                </c:pt>
                <c:pt idx="63">
                  <c:v>16.171974782608572</c:v>
                </c:pt>
                <c:pt idx="64">
                  <c:v>13.141500289854946</c:v>
                </c:pt>
                <c:pt idx="65">
                  <c:v>10.062427536231752</c:v>
                </c:pt>
                <c:pt idx="66">
                  <c:v>6.933850434782471</c:v>
                </c:pt>
                <c:pt idx="67">
                  <c:v>3.7548628985505843</c:v>
                </c:pt>
                <c:pt idx="68">
                  <c:v>0.52455884057957292</c:v>
                </c:pt>
                <c:pt idx="69">
                  <c:v>-2.7579678260871106</c:v>
                </c:pt>
                <c:pt idx="70">
                  <c:v>-6.0936231884059566</c:v>
                </c:pt>
                <c:pt idx="71">
                  <c:v>-9.4833133333334843</c:v>
                </c:pt>
                <c:pt idx="72">
                  <c:v>-12.927944347826241</c:v>
                </c:pt>
                <c:pt idx="73">
                  <c:v>-16.428422318840745</c:v>
                </c:pt>
                <c:pt idx="74">
                  <c:v>-19.985653333333488</c:v>
                </c:pt>
                <c:pt idx="75">
                  <c:v>-23.600543478261045</c:v>
                </c:pt>
                <c:pt idx="76">
                  <c:v>-27.273998840579907</c:v>
                </c:pt>
                <c:pt idx="77">
                  <c:v>-31.006925507246535</c:v>
                </c:pt>
                <c:pt idx="78">
                  <c:v>-34.800229565217592</c:v>
                </c:pt>
                <c:pt idx="79">
                  <c:v>-38.654817101449481</c:v>
                </c:pt>
                <c:pt idx="80">
                  <c:v>-42.571594202898723</c:v>
                </c:pt>
                <c:pt idx="81">
                  <c:v>-46.551466956521949</c:v>
                </c:pt>
                <c:pt idx="82">
                  <c:v>-50.595341449275566</c:v>
                </c:pt>
                <c:pt idx="83">
                  <c:v>-54.704123768116176</c:v>
                </c:pt>
                <c:pt idx="84">
                  <c:v>-58.878720000000243</c:v>
                </c:pt>
                <c:pt idx="85">
                  <c:v>-63.120036231884313</c:v>
                </c:pt>
                <c:pt idx="86">
                  <c:v>-67.428978550724878</c:v>
                </c:pt>
                <c:pt idx="87">
                  <c:v>-71.806453043478513</c:v>
                </c:pt>
                <c:pt idx="88">
                  <c:v>-76.253365797101708</c:v>
                </c:pt>
                <c:pt idx="89">
                  <c:v>-80.770622898551011</c:v>
                </c:pt>
                <c:pt idx="90">
                  <c:v>-85.359130434782884</c:v>
                </c:pt>
                <c:pt idx="91">
                  <c:v>-90.019794492753874</c:v>
                </c:pt>
                <c:pt idx="92">
                  <c:v>-94.753521159420586</c:v>
                </c:pt>
                <c:pt idx="93">
                  <c:v>-99.561216521739425</c:v>
                </c:pt>
                <c:pt idx="94">
                  <c:v>-104.44378666666697</c:v>
                </c:pt>
                <c:pt idx="95">
                  <c:v>-109.40213768115973</c:v>
                </c:pt>
                <c:pt idx="96">
                  <c:v>-114.43717565217423</c:v>
                </c:pt>
                <c:pt idx="97">
                  <c:v>-119.549806666667</c:v>
                </c:pt>
                <c:pt idx="98">
                  <c:v>-124.74093681159457</c:v>
                </c:pt>
                <c:pt idx="99">
                  <c:v>-130.01147217391338</c:v>
                </c:pt>
                <c:pt idx="100">
                  <c:v>-135.36231884058009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776064"/>
        <c:axId val="11445760"/>
      </c:scatterChart>
      <c:valAx>
        <c:axId val="126776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445760"/>
        <c:crosses val="autoZero"/>
        <c:crossBetween val="midCat"/>
      </c:valAx>
      <c:valAx>
        <c:axId val="11445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67760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561975</xdr:colOff>
      <xdr:row>4</xdr:row>
      <xdr:rowOff>52387</xdr:rowOff>
    </xdr:from>
    <xdr:to>
      <xdr:col>15</xdr:col>
      <xdr:colOff>257175</xdr:colOff>
      <xdr:row>18</xdr:row>
      <xdr:rowOff>128587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590550</xdr:colOff>
      <xdr:row>6</xdr:row>
      <xdr:rowOff>176212</xdr:rowOff>
    </xdr:from>
    <xdr:to>
      <xdr:col>13</xdr:col>
      <xdr:colOff>285750</xdr:colOff>
      <xdr:row>21</xdr:row>
      <xdr:rowOff>61912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466725</xdr:colOff>
      <xdr:row>5</xdr:row>
      <xdr:rowOff>85725</xdr:rowOff>
    </xdr:from>
    <xdr:to>
      <xdr:col>14</xdr:col>
      <xdr:colOff>161925</xdr:colOff>
      <xdr:row>19</xdr:row>
      <xdr:rowOff>161925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466725</xdr:colOff>
      <xdr:row>55</xdr:row>
      <xdr:rowOff>85725</xdr:rowOff>
    </xdr:from>
    <xdr:to>
      <xdr:col>14</xdr:col>
      <xdr:colOff>161925</xdr:colOff>
      <xdr:row>69</xdr:row>
      <xdr:rowOff>161925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2"/>
  <sheetViews>
    <sheetView tabSelected="1" topLeftCell="A51" workbookViewId="0">
      <selection activeCell="D51" activeCellId="1" sqref="A1:A1048576 D1:D1048576"/>
    </sheetView>
  </sheetViews>
  <sheetFormatPr baseColWidth="10" defaultColWidth="9.140625"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  <c r="F1">
        <v>1000</v>
      </c>
      <c r="G1" t="s">
        <v>8</v>
      </c>
      <c r="H1">
        <f>F1-H2</f>
        <v>906.08695652173913</v>
      </c>
    </row>
    <row r="2" spans="1:8" x14ac:dyDescent="0.25">
      <c r="A2">
        <v>0</v>
      </c>
      <c r="B2">
        <f>IF(A2&lt;=$F$3,-$H$1,$H$2)</f>
        <v>-906.08695652173913</v>
      </c>
      <c r="C2">
        <f>IF(A2&lt;=$F$3,A2*$H$1-$H$3,($F$2-A2)*$H$2)</f>
        <v>-506.08695652173913</v>
      </c>
      <c r="D2">
        <f>1/6*$H$1*A2*A2*A2-0.5*$H$3*A2*A2</f>
        <v>0</v>
      </c>
      <c r="E2" t="s">
        <v>6</v>
      </c>
      <c r="F2">
        <v>1</v>
      </c>
      <c r="G2" t="s">
        <v>4</v>
      </c>
      <c r="H2">
        <f>($F$1*$F$3*$F$3)*(3*$F$2-$F$3)/((2*$F$2*$F$2)*($F$2+6*$F$3))</f>
        <v>93.913043478260875</v>
      </c>
    </row>
    <row r="3" spans="1:8" x14ac:dyDescent="0.25">
      <c r="A3">
        <f>A2+0.01</f>
        <v>0.01</v>
      </c>
      <c r="B3">
        <f t="shared" ref="B3:B66" si="0">IF(A3&lt;=$F$3,-$H$1,$H$2)</f>
        <v>-906.08695652173913</v>
      </c>
      <c r="C3">
        <f t="shared" ref="C3:C66" si="1">IF(A3&lt;=$F$3,A3*$H$1-$H$3,($F$2-A3)*$H$2)</f>
        <v>-497.02608695652174</v>
      </c>
      <c r="D3">
        <f t="shared" ref="D3:D62" si="2">1/6*$H$1*A3*A3*A3-0.5*$H$3*A3*A3</f>
        <v>-2.5153333333333333E-2</v>
      </c>
      <c r="E3" t="s">
        <v>7</v>
      </c>
      <c r="F3">
        <v>0.6</v>
      </c>
      <c r="G3" t="s">
        <v>9</v>
      </c>
      <c r="H3">
        <f>F1*F3-H2*F2</f>
        <v>506.08695652173913</v>
      </c>
    </row>
    <row r="4" spans="1:8" x14ac:dyDescent="0.25">
      <c r="A4">
        <f t="shared" ref="A4:A67" si="3">A3+0.01</f>
        <v>0.02</v>
      </c>
      <c r="B4">
        <f t="shared" si="0"/>
        <v>-906.08695652173913</v>
      </c>
      <c r="C4">
        <f t="shared" si="1"/>
        <v>-487.96521739130435</v>
      </c>
      <c r="D4">
        <f t="shared" si="2"/>
        <v>-0.10000927536231884</v>
      </c>
      <c r="E4" t="s">
        <v>10</v>
      </c>
      <c r="F4">
        <f>-(1/3)*YB*LL^3-VV*LL</f>
        <v>148.695652173913</v>
      </c>
    </row>
    <row r="5" spans="1:8" x14ac:dyDescent="0.25">
      <c r="A5">
        <f t="shared" si="3"/>
        <v>0.03</v>
      </c>
      <c r="B5">
        <f t="shared" si="0"/>
        <v>-906.08695652173913</v>
      </c>
      <c r="C5">
        <f t="shared" si="1"/>
        <v>-478.90434782608696</v>
      </c>
      <c r="D5">
        <f t="shared" si="2"/>
        <v>-0.22366173913043474</v>
      </c>
      <c r="E5" t="s">
        <v>11</v>
      </c>
      <c r="F5">
        <f>0.5*a*a*YA-NA*a+0.5*YB*a*a-LL*YB*a</f>
        <v>-179.99999999999997</v>
      </c>
    </row>
    <row r="6" spans="1:8" x14ac:dyDescent="0.25">
      <c r="A6">
        <f t="shared" si="3"/>
        <v>0.04</v>
      </c>
      <c r="B6">
        <f t="shared" si="0"/>
        <v>-906.08695652173913</v>
      </c>
      <c r="C6">
        <f t="shared" si="1"/>
        <v>-469.84347826086957</v>
      </c>
      <c r="D6">
        <f t="shared" si="2"/>
        <v>-0.39520463768115943</v>
      </c>
    </row>
    <row r="7" spans="1:8" x14ac:dyDescent="0.25">
      <c r="A7">
        <f t="shared" si="3"/>
        <v>0.05</v>
      </c>
      <c r="B7">
        <f t="shared" si="0"/>
        <v>-906.08695652173913</v>
      </c>
      <c r="C7">
        <f t="shared" si="1"/>
        <v>-460.78260869565219</v>
      </c>
      <c r="D7">
        <f t="shared" si="2"/>
        <v>-0.61373188405797108</v>
      </c>
    </row>
    <row r="8" spans="1:8" x14ac:dyDescent="0.25">
      <c r="A8">
        <f t="shared" si="3"/>
        <v>6.0000000000000005E-2</v>
      </c>
      <c r="B8">
        <f t="shared" si="0"/>
        <v>-906.08695652173913</v>
      </c>
      <c r="C8">
        <f t="shared" si="1"/>
        <v>-451.7217391304348</v>
      </c>
      <c r="D8">
        <f t="shared" si="2"/>
        <v>-0.87833739130434796</v>
      </c>
    </row>
    <row r="9" spans="1:8" x14ac:dyDescent="0.25">
      <c r="A9">
        <f t="shared" si="3"/>
        <v>7.0000000000000007E-2</v>
      </c>
      <c r="B9">
        <f t="shared" si="0"/>
        <v>-906.08695652173913</v>
      </c>
      <c r="C9">
        <f t="shared" si="1"/>
        <v>-442.66086956521735</v>
      </c>
      <c r="D9">
        <f t="shared" si="2"/>
        <v>-1.1881150724637684</v>
      </c>
    </row>
    <row r="10" spans="1:8" x14ac:dyDescent="0.25">
      <c r="A10">
        <f t="shared" si="3"/>
        <v>0.08</v>
      </c>
      <c r="B10">
        <f t="shared" si="0"/>
        <v>-906.08695652173913</v>
      </c>
      <c r="C10">
        <f t="shared" si="1"/>
        <v>-433.6</v>
      </c>
      <c r="D10">
        <f t="shared" si="2"/>
        <v>-1.5421588405797102</v>
      </c>
    </row>
    <row r="11" spans="1:8" x14ac:dyDescent="0.25">
      <c r="A11">
        <f t="shared" si="3"/>
        <v>0.09</v>
      </c>
      <c r="B11">
        <f t="shared" si="0"/>
        <v>-906.08695652173913</v>
      </c>
      <c r="C11">
        <f t="shared" si="1"/>
        <v>-424.53913043478258</v>
      </c>
      <c r="D11">
        <f t="shared" si="2"/>
        <v>-1.9395626086956519</v>
      </c>
    </row>
    <row r="12" spans="1:8" x14ac:dyDescent="0.25">
      <c r="A12">
        <f t="shared" si="3"/>
        <v>9.9999999999999992E-2</v>
      </c>
      <c r="B12">
        <f t="shared" si="0"/>
        <v>-906.08695652173913</v>
      </c>
      <c r="C12">
        <f t="shared" si="1"/>
        <v>-415.47826086956525</v>
      </c>
      <c r="D12">
        <f t="shared" si="2"/>
        <v>-2.379420289855072</v>
      </c>
    </row>
    <row r="13" spans="1:8" x14ac:dyDescent="0.25">
      <c r="A13">
        <f t="shared" si="3"/>
        <v>0.10999999999999999</v>
      </c>
      <c r="B13">
        <f t="shared" si="0"/>
        <v>-906.08695652173913</v>
      </c>
      <c r="C13">
        <f t="shared" si="1"/>
        <v>-406.4173913043478</v>
      </c>
      <c r="D13">
        <f t="shared" si="2"/>
        <v>-2.8608257971014486</v>
      </c>
    </row>
    <row r="14" spans="1:8" x14ac:dyDescent="0.25">
      <c r="A14">
        <f t="shared" si="3"/>
        <v>0.11999999999999998</v>
      </c>
      <c r="B14">
        <f t="shared" si="0"/>
        <v>-906.08695652173913</v>
      </c>
      <c r="C14">
        <f t="shared" si="1"/>
        <v>-397.35652173913047</v>
      </c>
      <c r="D14">
        <f t="shared" si="2"/>
        <v>-3.3828730434782597</v>
      </c>
    </row>
    <row r="15" spans="1:8" x14ac:dyDescent="0.25">
      <c r="A15">
        <f t="shared" si="3"/>
        <v>0.12999999999999998</v>
      </c>
      <c r="B15">
        <f t="shared" si="0"/>
        <v>-906.08695652173913</v>
      </c>
      <c r="C15">
        <f t="shared" si="1"/>
        <v>-388.29565217391303</v>
      </c>
      <c r="D15">
        <f t="shared" si="2"/>
        <v>-3.9446559420289837</v>
      </c>
    </row>
    <row r="16" spans="1:8" x14ac:dyDescent="0.25">
      <c r="A16">
        <f t="shared" si="3"/>
        <v>0.13999999999999999</v>
      </c>
      <c r="B16">
        <f t="shared" si="0"/>
        <v>-906.08695652173913</v>
      </c>
      <c r="C16">
        <f t="shared" si="1"/>
        <v>-379.2347826086957</v>
      </c>
      <c r="D16">
        <f t="shared" si="2"/>
        <v>-4.5452684057971009</v>
      </c>
    </row>
    <row r="17" spans="1:4" x14ac:dyDescent="0.25">
      <c r="A17">
        <f t="shared" si="3"/>
        <v>0.15</v>
      </c>
      <c r="B17">
        <f t="shared" si="0"/>
        <v>-906.08695652173913</v>
      </c>
      <c r="C17">
        <f t="shared" si="1"/>
        <v>-370.17391304347825</v>
      </c>
      <c r="D17">
        <f t="shared" si="2"/>
        <v>-5.1838043478260856</v>
      </c>
    </row>
    <row r="18" spans="1:4" x14ac:dyDescent="0.25">
      <c r="A18">
        <f t="shared" si="3"/>
        <v>0.16</v>
      </c>
      <c r="B18">
        <f t="shared" si="0"/>
        <v>-906.08695652173913</v>
      </c>
      <c r="C18">
        <f t="shared" si="1"/>
        <v>-361.11304347826086</v>
      </c>
      <c r="D18">
        <f t="shared" si="2"/>
        <v>-5.8593576811594206</v>
      </c>
    </row>
    <row r="19" spans="1:4" x14ac:dyDescent="0.25">
      <c r="A19">
        <f t="shared" si="3"/>
        <v>0.17</v>
      </c>
      <c r="B19">
        <f t="shared" si="0"/>
        <v>-906.08695652173913</v>
      </c>
      <c r="C19">
        <f t="shared" si="1"/>
        <v>-352.05217391304348</v>
      </c>
      <c r="D19">
        <f t="shared" si="2"/>
        <v>-6.5710223188405807</v>
      </c>
    </row>
    <row r="20" spans="1:4" x14ac:dyDescent="0.25">
      <c r="A20">
        <f t="shared" si="3"/>
        <v>0.18000000000000002</v>
      </c>
      <c r="B20">
        <f t="shared" si="0"/>
        <v>-906.08695652173913</v>
      </c>
      <c r="C20">
        <f t="shared" si="1"/>
        <v>-342.99130434782603</v>
      </c>
      <c r="D20">
        <f t="shared" si="2"/>
        <v>-7.3178921739130454</v>
      </c>
    </row>
    <row r="21" spans="1:4" x14ac:dyDescent="0.25">
      <c r="A21">
        <f t="shared" si="3"/>
        <v>0.19000000000000003</v>
      </c>
      <c r="B21">
        <f t="shared" si="0"/>
        <v>-906.08695652173913</v>
      </c>
      <c r="C21">
        <f t="shared" si="1"/>
        <v>-333.9304347826087</v>
      </c>
      <c r="D21">
        <f t="shared" si="2"/>
        <v>-8.0990611594202928</v>
      </c>
    </row>
    <row r="22" spans="1:4" x14ac:dyDescent="0.25">
      <c r="A22">
        <f t="shared" si="3"/>
        <v>0.20000000000000004</v>
      </c>
      <c r="B22">
        <f t="shared" si="0"/>
        <v>-906.08695652173913</v>
      </c>
      <c r="C22">
        <f t="shared" si="1"/>
        <v>-324.86956521739125</v>
      </c>
      <c r="D22">
        <f t="shared" si="2"/>
        <v>-8.9136231884058006</v>
      </c>
    </row>
    <row r="23" spans="1:4" x14ac:dyDescent="0.25">
      <c r="A23">
        <f t="shared" si="3"/>
        <v>0.21000000000000005</v>
      </c>
      <c r="B23">
        <f t="shared" si="0"/>
        <v>-906.08695652173913</v>
      </c>
      <c r="C23">
        <f t="shared" si="1"/>
        <v>-315.80869565217387</v>
      </c>
      <c r="D23">
        <f t="shared" si="2"/>
        <v>-9.7606721739130471</v>
      </c>
    </row>
    <row r="24" spans="1:4" x14ac:dyDescent="0.25">
      <c r="A24">
        <f t="shared" si="3"/>
        <v>0.22000000000000006</v>
      </c>
      <c r="B24">
        <f t="shared" si="0"/>
        <v>-906.08695652173913</v>
      </c>
      <c r="C24">
        <f t="shared" si="1"/>
        <v>-306.74782608695648</v>
      </c>
      <c r="D24">
        <f t="shared" si="2"/>
        <v>-10.639302028985512</v>
      </c>
    </row>
    <row r="25" spans="1:4" x14ac:dyDescent="0.25">
      <c r="A25">
        <f t="shared" si="3"/>
        <v>0.23000000000000007</v>
      </c>
      <c r="B25">
        <f t="shared" si="0"/>
        <v>-906.08695652173913</v>
      </c>
      <c r="C25">
        <f t="shared" si="1"/>
        <v>-297.68695652173903</v>
      </c>
      <c r="D25">
        <f t="shared" si="2"/>
        <v>-11.548606666666673</v>
      </c>
    </row>
    <row r="26" spans="1:4" x14ac:dyDescent="0.25">
      <c r="A26">
        <f t="shared" si="3"/>
        <v>0.24000000000000007</v>
      </c>
      <c r="B26">
        <f t="shared" si="0"/>
        <v>-906.08695652173913</v>
      </c>
      <c r="C26">
        <f t="shared" si="1"/>
        <v>-288.6260869565217</v>
      </c>
      <c r="D26">
        <f t="shared" si="2"/>
        <v>-12.487680000000006</v>
      </c>
    </row>
    <row r="27" spans="1:4" x14ac:dyDescent="0.25">
      <c r="A27">
        <f t="shared" si="3"/>
        <v>0.25000000000000006</v>
      </c>
      <c r="B27">
        <f t="shared" si="0"/>
        <v>-906.08695652173913</v>
      </c>
      <c r="C27">
        <f t="shared" si="1"/>
        <v>-279.56521739130426</v>
      </c>
      <c r="D27">
        <f t="shared" si="2"/>
        <v>-13.455615942028992</v>
      </c>
    </row>
    <row r="28" spans="1:4" x14ac:dyDescent="0.25">
      <c r="A28">
        <f t="shared" si="3"/>
        <v>0.26000000000000006</v>
      </c>
      <c r="B28">
        <f t="shared" si="0"/>
        <v>-906.08695652173913</v>
      </c>
      <c r="C28">
        <f t="shared" si="1"/>
        <v>-270.50434782608693</v>
      </c>
      <c r="D28">
        <f t="shared" si="2"/>
        <v>-14.451508405797108</v>
      </c>
    </row>
    <row r="29" spans="1:4" x14ac:dyDescent="0.25">
      <c r="A29">
        <f t="shared" si="3"/>
        <v>0.27000000000000007</v>
      </c>
      <c r="B29">
        <f t="shared" si="0"/>
        <v>-906.08695652173913</v>
      </c>
      <c r="C29">
        <f t="shared" si="1"/>
        <v>-261.44347826086948</v>
      </c>
      <c r="D29">
        <f t="shared" si="2"/>
        <v>-15.474451304347834</v>
      </c>
    </row>
    <row r="30" spans="1:4" x14ac:dyDescent="0.25">
      <c r="A30">
        <f t="shared" si="3"/>
        <v>0.28000000000000008</v>
      </c>
      <c r="B30">
        <f t="shared" si="0"/>
        <v>-906.08695652173913</v>
      </c>
      <c r="C30">
        <f t="shared" si="1"/>
        <v>-252.3826086956521</v>
      </c>
      <c r="D30">
        <f t="shared" si="2"/>
        <v>-16.523538550724648</v>
      </c>
    </row>
    <row r="31" spans="1:4" x14ac:dyDescent="0.25">
      <c r="A31">
        <f t="shared" si="3"/>
        <v>0.29000000000000009</v>
      </c>
      <c r="B31">
        <f t="shared" si="0"/>
        <v>-906.08695652173913</v>
      </c>
      <c r="C31">
        <f t="shared" si="1"/>
        <v>-243.32173913043471</v>
      </c>
      <c r="D31">
        <f t="shared" si="2"/>
        <v>-17.597864057971023</v>
      </c>
    </row>
    <row r="32" spans="1:4" x14ac:dyDescent="0.25">
      <c r="A32">
        <f t="shared" si="3"/>
        <v>0.3000000000000001</v>
      </c>
      <c r="B32">
        <f t="shared" si="0"/>
        <v>-906.08695652173913</v>
      </c>
      <c r="C32">
        <f t="shared" si="1"/>
        <v>-234.26086956521732</v>
      </c>
      <c r="D32">
        <f t="shared" si="2"/>
        <v>-18.696521739130443</v>
      </c>
    </row>
    <row r="33" spans="1:4" x14ac:dyDescent="0.25">
      <c r="A33">
        <f t="shared" si="3"/>
        <v>0.31000000000000011</v>
      </c>
      <c r="B33">
        <f t="shared" si="0"/>
        <v>-906.08695652173913</v>
      </c>
      <c r="C33">
        <f t="shared" si="1"/>
        <v>-225.19999999999987</v>
      </c>
      <c r="D33">
        <f t="shared" si="2"/>
        <v>-19.818605507246392</v>
      </c>
    </row>
    <row r="34" spans="1:4" x14ac:dyDescent="0.25">
      <c r="A34">
        <f t="shared" si="3"/>
        <v>0.32000000000000012</v>
      </c>
      <c r="B34">
        <f t="shared" si="0"/>
        <v>-906.08695652173913</v>
      </c>
      <c r="C34">
        <f t="shared" si="1"/>
        <v>-216.13913043478249</v>
      </c>
      <c r="D34">
        <f t="shared" si="2"/>
        <v>-20.963209275362331</v>
      </c>
    </row>
    <row r="35" spans="1:4" x14ac:dyDescent="0.25">
      <c r="A35">
        <f t="shared" si="3"/>
        <v>0.33000000000000013</v>
      </c>
      <c r="B35">
        <f t="shared" si="0"/>
        <v>-906.08695652173913</v>
      </c>
      <c r="C35">
        <f t="shared" si="1"/>
        <v>-207.0782608695651</v>
      </c>
      <c r="D35">
        <f t="shared" si="2"/>
        <v>-22.129426956521751</v>
      </c>
    </row>
    <row r="36" spans="1:4" x14ac:dyDescent="0.25">
      <c r="A36">
        <f t="shared" si="3"/>
        <v>0.34000000000000014</v>
      </c>
      <c r="B36">
        <f t="shared" si="0"/>
        <v>-906.08695652173913</v>
      </c>
      <c r="C36">
        <f t="shared" si="1"/>
        <v>-198.01739130434771</v>
      </c>
      <c r="D36">
        <f t="shared" si="2"/>
        <v>-23.316352463768126</v>
      </c>
    </row>
    <row r="37" spans="1:4" x14ac:dyDescent="0.25">
      <c r="A37">
        <f t="shared" si="3"/>
        <v>0.35000000000000014</v>
      </c>
      <c r="B37">
        <f t="shared" si="0"/>
        <v>-906.08695652173913</v>
      </c>
      <c r="C37">
        <f t="shared" si="1"/>
        <v>-188.95652173913032</v>
      </c>
      <c r="D37">
        <f t="shared" si="2"/>
        <v>-24.523079710144945</v>
      </c>
    </row>
    <row r="38" spans="1:4" x14ac:dyDescent="0.25">
      <c r="A38">
        <f t="shared" si="3"/>
        <v>0.36000000000000015</v>
      </c>
      <c r="B38">
        <f t="shared" si="0"/>
        <v>-906.08695652173913</v>
      </c>
      <c r="C38">
        <f t="shared" si="1"/>
        <v>-179.89565217391288</v>
      </c>
      <c r="D38">
        <f t="shared" si="2"/>
        <v>-25.748702608695673</v>
      </c>
    </row>
    <row r="39" spans="1:4" x14ac:dyDescent="0.25">
      <c r="A39">
        <f t="shared" si="3"/>
        <v>0.37000000000000016</v>
      </c>
      <c r="B39">
        <f t="shared" si="0"/>
        <v>-906.08695652173913</v>
      </c>
      <c r="C39">
        <f t="shared" si="1"/>
        <v>-170.83478260869549</v>
      </c>
      <c r="D39">
        <f t="shared" si="2"/>
        <v>-26.992315072463789</v>
      </c>
    </row>
    <row r="40" spans="1:4" x14ac:dyDescent="0.25">
      <c r="A40">
        <f t="shared" si="3"/>
        <v>0.38000000000000017</v>
      </c>
      <c r="B40">
        <f t="shared" si="0"/>
        <v>-906.08695652173913</v>
      </c>
      <c r="C40">
        <f t="shared" si="1"/>
        <v>-161.7739130434781</v>
      </c>
      <c r="D40">
        <f t="shared" si="2"/>
        <v>-28.253011014492778</v>
      </c>
    </row>
    <row r="41" spans="1:4" x14ac:dyDescent="0.25">
      <c r="A41">
        <f t="shared" si="3"/>
        <v>0.39000000000000018</v>
      </c>
      <c r="B41">
        <f t="shared" si="0"/>
        <v>-906.08695652173913</v>
      </c>
      <c r="C41">
        <f t="shared" si="1"/>
        <v>-152.71304347826072</v>
      </c>
      <c r="D41">
        <f t="shared" si="2"/>
        <v>-29.529884347826108</v>
      </c>
    </row>
    <row r="42" spans="1:4" x14ac:dyDescent="0.25">
      <c r="A42">
        <f t="shared" si="3"/>
        <v>0.40000000000000019</v>
      </c>
      <c r="B42">
        <f t="shared" si="0"/>
        <v>-906.08695652173913</v>
      </c>
      <c r="C42">
        <f t="shared" si="1"/>
        <v>-143.65217391304333</v>
      </c>
      <c r="D42">
        <f t="shared" si="2"/>
        <v>-30.822028985507266</v>
      </c>
    </row>
    <row r="43" spans="1:4" x14ac:dyDescent="0.25">
      <c r="A43">
        <f t="shared" si="3"/>
        <v>0.4100000000000002</v>
      </c>
      <c r="B43">
        <f t="shared" si="0"/>
        <v>-906.08695652173913</v>
      </c>
      <c r="C43">
        <f t="shared" si="1"/>
        <v>-134.59130434782588</v>
      </c>
      <c r="D43">
        <f t="shared" si="2"/>
        <v>-32.128538840579736</v>
      </c>
    </row>
    <row r="44" spans="1:4" x14ac:dyDescent="0.25">
      <c r="A44">
        <f t="shared" si="3"/>
        <v>0.42000000000000021</v>
      </c>
      <c r="B44">
        <f t="shared" si="0"/>
        <v>-906.08695652173913</v>
      </c>
      <c r="C44">
        <f t="shared" si="1"/>
        <v>-125.53043478260849</v>
      </c>
      <c r="D44">
        <f t="shared" si="2"/>
        <v>-33.448507826086988</v>
      </c>
    </row>
    <row r="45" spans="1:4" x14ac:dyDescent="0.25">
      <c r="A45">
        <f t="shared" si="3"/>
        <v>0.43000000000000022</v>
      </c>
      <c r="B45">
        <f t="shared" si="0"/>
        <v>-906.08695652173913</v>
      </c>
      <c r="C45">
        <f t="shared" si="1"/>
        <v>-116.46956521739111</v>
      </c>
      <c r="D45">
        <f t="shared" si="2"/>
        <v>-34.781029855072489</v>
      </c>
    </row>
    <row r="46" spans="1:4" x14ac:dyDescent="0.25">
      <c r="A46">
        <f t="shared" si="3"/>
        <v>0.44000000000000022</v>
      </c>
      <c r="B46">
        <f t="shared" si="0"/>
        <v>-906.08695652173913</v>
      </c>
      <c r="C46">
        <f t="shared" si="1"/>
        <v>-107.40869565217372</v>
      </c>
      <c r="D46">
        <f t="shared" si="2"/>
        <v>-36.125198840579735</v>
      </c>
    </row>
    <row r="47" spans="1:4" x14ac:dyDescent="0.25">
      <c r="A47">
        <f t="shared" si="3"/>
        <v>0.45000000000000023</v>
      </c>
      <c r="B47">
        <f t="shared" si="0"/>
        <v>-906.08695652173913</v>
      </c>
      <c r="C47">
        <f t="shared" si="1"/>
        <v>-98.347826086956331</v>
      </c>
      <c r="D47">
        <f t="shared" si="2"/>
        <v>-37.480108695652213</v>
      </c>
    </row>
    <row r="48" spans="1:4" x14ac:dyDescent="0.25">
      <c r="A48">
        <f t="shared" si="3"/>
        <v>0.46000000000000024</v>
      </c>
      <c r="B48">
        <f t="shared" si="0"/>
        <v>-906.08695652173913</v>
      </c>
      <c r="C48">
        <f t="shared" si="1"/>
        <v>-89.286956521738887</v>
      </c>
      <c r="D48">
        <f t="shared" si="2"/>
        <v>-38.844853333333361</v>
      </c>
    </row>
    <row r="49" spans="1:4" x14ac:dyDescent="0.25">
      <c r="A49">
        <f t="shared" si="3"/>
        <v>0.47000000000000025</v>
      </c>
      <c r="B49">
        <f t="shared" si="0"/>
        <v>-906.08695652173913</v>
      </c>
      <c r="C49">
        <f t="shared" si="1"/>
        <v>-80.226086956521499</v>
      </c>
      <c r="D49">
        <f t="shared" si="2"/>
        <v>-40.218526666666698</v>
      </c>
    </row>
    <row r="50" spans="1:4" x14ac:dyDescent="0.25">
      <c r="A50">
        <f t="shared" si="3"/>
        <v>0.48000000000000026</v>
      </c>
      <c r="B50">
        <f t="shared" si="0"/>
        <v>-906.08695652173913</v>
      </c>
      <c r="C50">
        <f t="shared" si="1"/>
        <v>-71.165217391304111</v>
      </c>
      <c r="D50">
        <f t="shared" si="2"/>
        <v>-41.600222608695681</v>
      </c>
    </row>
    <row r="51" spans="1:4" x14ac:dyDescent="0.25">
      <c r="A51">
        <f t="shared" si="3"/>
        <v>0.49000000000000027</v>
      </c>
      <c r="B51">
        <f t="shared" si="0"/>
        <v>-906.08695652173913</v>
      </c>
      <c r="C51">
        <f t="shared" si="1"/>
        <v>-62.104347826086723</v>
      </c>
      <c r="D51">
        <f t="shared" si="2"/>
        <v>-42.989035072463807</v>
      </c>
    </row>
    <row r="52" spans="1:4" x14ac:dyDescent="0.25">
      <c r="A52">
        <f t="shared" si="3"/>
        <v>0.50000000000000022</v>
      </c>
      <c r="B52">
        <f t="shared" si="0"/>
        <v>-906.08695652173913</v>
      </c>
      <c r="C52">
        <f t="shared" si="1"/>
        <v>-53.043478260869335</v>
      </c>
      <c r="D52">
        <f t="shared" si="2"/>
        <v>-44.384057971014528</v>
      </c>
    </row>
    <row r="53" spans="1:4" x14ac:dyDescent="0.25">
      <c r="A53">
        <f t="shared" si="3"/>
        <v>0.51000000000000023</v>
      </c>
      <c r="B53">
        <f t="shared" si="0"/>
        <v>-906.08695652173913</v>
      </c>
      <c r="C53">
        <f t="shared" si="1"/>
        <v>-43.982608695651948</v>
      </c>
      <c r="D53">
        <f t="shared" si="2"/>
        <v>-45.784385217391346</v>
      </c>
    </row>
    <row r="54" spans="1:4" x14ac:dyDescent="0.25">
      <c r="A54">
        <f t="shared" si="3"/>
        <v>0.52000000000000024</v>
      </c>
      <c r="B54">
        <f t="shared" si="0"/>
        <v>-906.08695652173913</v>
      </c>
      <c r="C54">
        <f t="shared" si="1"/>
        <v>-34.92173913043456</v>
      </c>
      <c r="D54">
        <f t="shared" si="2"/>
        <v>-47.189110724637715</v>
      </c>
    </row>
    <row r="55" spans="1:4" x14ac:dyDescent="0.25">
      <c r="A55">
        <f t="shared" si="3"/>
        <v>0.53000000000000025</v>
      </c>
      <c r="B55">
        <f t="shared" si="0"/>
        <v>-906.08695652173913</v>
      </c>
      <c r="C55">
        <f t="shared" si="1"/>
        <v>-25.860869565217172</v>
      </c>
      <c r="D55">
        <f t="shared" si="2"/>
        <v>-48.597328405797136</v>
      </c>
    </row>
    <row r="56" spans="1:4" x14ac:dyDescent="0.25">
      <c r="A56">
        <f t="shared" si="3"/>
        <v>0.54000000000000026</v>
      </c>
      <c r="B56">
        <f t="shared" si="0"/>
        <v>-906.08695652173913</v>
      </c>
      <c r="C56">
        <f t="shared" si="1"/>
        <v>-16.799999999999784</v>
      </c>
      <c r="D56">
        <f t="shared" si="2"/>
        <v>-50.008132173913097</v>
      </c>
    </row>
    <row r="57" spans="1:4" x14ac:dyDescent="0.25">
      <c r="A57">
        <f t="shared" si="3"/>
        <v>0.55000000000000027</v>
      </c>
      <c r="B57">
        <f t="shared" si="0"/>
        <v>-906.08695652173913</v>
      </c>
      <c r="C57">
        <f t="shared" si="1"/>
        <v>-7.7391304347823393</v>
      </c>
      <c r="D57">
        <f t="shared" si="2"/>
        <v>-51.420615942029031</v>
      </c>
    </row>
    <row r="58" spans="1:4" x14ac:dyDescent="0.25">
      <c r="A58">
        <f t="shared" si="3"/>
        <v>0.56000000000000028</v>
      </c>
      <c r="B58">
        <f t="shared" si="0"/>
        <v>-906.08695652173913</v>
      </c>
      <c r="C58">
        <f t="shared" si="1"/>
        <v>1.3217391304350485</v>
      </c>
      <c r="D58">
        <f t="shared" si="2"/>
        <v>-52.833873623188452</v>
      </c>
    </row>
    <row r="59" spans="1:4" x14ac:dyDescent="0.25">
      <c r="A59">
        <f t="shared" si="3"/>
        <v>0.57000000000000028</v>
      </c>
      <c r="B59">
        <f t="shared" si="0"/>
        <v>-906.08695652173913</v>
      </c>
      <c r="C59">
        <f t="shared" si="1"/>
        <v>10.38260869565238</v>
      </c>
      <c r="D59">
        <f t="shared" si="2"/>
        <v>-54.246999130434823</v>
      </c>
    </row>
    <row r="60" spans="1:4" x14ac:dyDescent="0.25">
      <c r="A60">
        <f t="shared" si="3"/>
        <v>0.58000000000000029</v>
      </c>
      <c r="B60">
        <f t="shared" si="0"/>
        <v>-906.08695652173913</v>
      </c>
      <c r="C60">
        <f t="shared" si="1"/>
        <v>19.443478260869824</v>
      </c>
      <c r="D60">
        <f t="shared" si="2"/>
        <v>-55.659086376811644</v>
      </c>
    </row>
    <row r="61" spans="1:4" x14ac:dyDescent="0.25">
      <c r="A61">
        <f t="shared" si="3"/>
        <v>0.5900000000000003</v>
      </c>
      <c r="B61">
        <f t="shared" si="0"/>
        <v>-906.08695652173913</v>
      </c>
      <c r="C61">
        <f t="shared" si="1"/>
        <v>28.504347826087269</v>
      </c>
      <c r="D61">
        <f t="shared" si="2"/>
        <v>-57.06922927536236</v>
      </c>
    </row>
    <row r="62" spans="1:4" x14ac:dyDescent="0.25">
      <c r="A62">
        <f t="shared" si="3"/>
        <v>0.60000000000000031</v>
      </c>
      <c r="B62">
        <f t="shared" si="0"/>
        <v>-906.08695652173913</v>
      </c>
      <c r="C62">
        <f t="shared" si="1"/>
        <v>37.5652173913046</v>
      </c>
      <c r="D62">
        <f t="shared" si="2"/>
        <v>-58.476521739130476</v>
      </c>
    </row>
    <row r="63" spans="1:4" x14ac:dyDescent="0.25">
      <c r="A63">
        <f t="shared" si="3"/>
        <v>0.61000000000000032</v>
      </c>
      <c r="B63">
        <f t="shared" si="0"/>
        <v>93.913043478260875</v>
      </c>
      <c r="C63">
        <f t="shared" si="1"/>
        <v>36.626086956521711</v>
      </c>
      <c r="D63">
        <f>-(1/6)*(A63^3)*YA+0.5*LL*YB*A63*A63+VV*A63+YY</f>
        <v>22.090753333333225</v>
      </c>
    </row>
    <row r="64" spans="1:4" x14ac:dyDescent="0.25">
      <c r="A64">
        <f t="shared" si="3"/>
        <v>0.62000000000000033</v>
      </c>
      <c r="B64">
        <f t="shared" si="0"/>
        <v>93.913043478260875</v>
      </c>
      <c r="C64">
        <f t="shared" si="1"/>
        <v>35.686956521739098</v>
      </c>
      <c r="D64">
        <f>-(1/6)*(A64^3)*YA+0.5*LL*YB*A64*A64+VV*A64+YY</f>
        <v>19.15475710144915</v>
      </c>
    </row>
    <row r="65" spans="1:4" x14ac:dyDescent="0.25">
      <c r="A65">
        <f t="shared" si="3"/>
        <v>0.63000000000000034</v>
      </c>
      <c r="B65">
        <f t="shared" si="0"/>
        <v>93.913043478260875</v>
      </c>
      <c r="C65">
        <f t="shared" si="1"/>
        <v>34.747826086956493</v>
      </c>
      <c r="D65">
        <f>-(1/6)*(A65^3)*YA+0.5*LL*YB*A65*A65+VV*A65+YY</f>
        <v>16.171974782608572</v>
      </c>
    </row>
    <row r="66" spans="1:4" x14ac:dyDescent="0.25">
      <c r="A66">
        <f t="shared" si="3"/>
        <v>0.64000000000000035</v>
      </c>
      <c r="B66">
        <f t="shared" si="0"/>
        <v>93.913043478260875</v>
      </c>
      <c r="C66">
        <f t="shared" si="1"/>
        <v>33.808695652173881</v>
      </c>
      <c r="D66">
        <f>-(1/6)*(A66^3)*YA+0.5*LL*YB*A66*A66+VV*A66+YY</f>
        <v>13.141500289854946</v>
      </c>
    </row>
    <row r="67" spans="1:4" x14ac:dyDescent="0.25">
      <c r="A67">
        <f t="shared" si="3"/>
        <v>0.65000000000000036</v>
      </c>
      <c r="B67">
        <f t="shared" ref="B67:B102" si="4">IF(A67&lt;=$F$3,-$H$1,$H$2)</f>
        <v>93.913043478260875</v>
      </c>
      <c r="C67">
        <f t="shared" ref="C67:C102" si="5">IF(A67&lt;=$F$3,A67*$H$1-$H$3,($F$2-A67)*$H$2)</f>
        <v>32.869565217391276</v>
      </c>
      <c r="D67">
        <f>-(1/6)*(A67^3)*YA+0.5*LL*YB*A67*A67+VV*A67+YY</f>
        <v>10.062427536231752</v>
      </c>
    </row>
    <row r="68" spans="1:4" x14ac:dyDescent="0.25">
      <c r="A68">
        <f t="shared" ref="A68:A102" si="6">A67+0.01</f>
        <v>0.66000000000000036</v>
      </c>
      <c r="B68">
        <f t="shared" si="4"/>
        <v>93.913043478260875</v>
      </c>
      <c r="C68">
        <f t="shared" si="5"/>
        <v>31.930434782608664</v>
      </c>
      <c r="D68">
        <f>-(1/6)*(A68^3)*YA+0.5*LL*YB*A68*A68+VV*A68+YY</f>
        <v>6.933850434782471</v>
      </c>
    </row>
    <row r="69" spans="1:4" x14ac:dyDescent="0.25">
      <c r="A69">
        <f t="shared" si="6"/>
        <v>0.67000000000000037</v>
      </c>
      <c r="B69">
        <f t="shared" si="4"/>
        <v>93.913043478260875</v>
      </c>
      <c r="C69">
        <f t="shared" si="5"/>
        <v>30.991304347826052</v>
      </c>
      <c r="D69">
        <f>-(1/6)*(A69^3)*YA+0.5*LL*YB*A69*A69+VV*A69+YY</f>
        <v>3.7548628985505843</v>
      </c>
    </row>
    <row r="70" spans="1:4" x14ac:dyDescent="0.25">
      <c r="A70">
        <f t="shared" si="6"/>
        <v>0.68000000000000038</v>
      </c>
      <c r="B70">
        <f t="shared" si="4"/>
        <v>93.913043478260875</v>
      </c>
      <c r="C70">
        <f t="shared" si="5"/>
        <v>30.052173913043443</v>
      </c>
      <c r="D70">
        <f>-(1/6)*(A70^3)*YA+0.5*LL*YB*A70*A70+VV*A70+YY</f>
        <v>0.52455884057957292</v>
      </c>
    </row>
    <row r="71" spans="1:4" x14ac:dyDescent="0.25">
      <c r="A71">
        <f t="shared" si="6"/>
        <v>0.69000000000000039</v>
      </c>
      <c r="B71">
        <f t="shared" si="4"/>
        <v>93.913043478260875</v>
      </c>
      <c r="C71">
        <f t="shared" si="5"/>
        <v>29.113043478260835</v>
      </c>
      <c r="D71">
        <f>-(1/6)*(A71^3)*YA+0.5*LL*YB*A71*A71+VV*A71+YY</f>
        <v>-2.7579678260871106</v>
      </c>
    </row>
    <row r="72" spans="1:4" x14ac:dyDescent="0.25">
      <c r="A72">
        <f t="shared" si="6"/>
        <v>0.7000000000000004</v>
      </c>
      <c r="B72">
        <f t="shared" si="4"/>
        <v>93.913043478260875</v>
      </c>
      <c r="C72">
        <f t="shared" si="5"/>
        <v>28.173913043478226</v>
      </c>
      <c r="D72">
        <f>-(1/6)*(A72^3)*YA+0.5*LL*YB*A72*A72+VV*A72+YY</f>
        <v>-6.0936231884059566</v>
      </c>
    </row>
    <row r="73" spans="1:4" x14ac:dyDescent="0.25">
      <c r="A73">
        <f t="shared" si="6"/>
        <v>0.71000000000000041</v>
      </c>
      <c r="B73">
        <f t="shared" si="4"/>
        <v>93.913043478260875</v>
      </c>
      <c r="C73">
        <f t="shared" si="5"/>
        <v>27.234782608695614</v>
      </c>
      <c r="D73">
        <f>-(1/6)*(A73^3)*YA+0.5*LL*YB*A73*A73+VV*A73+YY</f>
        <v>-9.4833133333334843</v>
      </c>
    </row>
    <row r="74" spans="1:4" x14ac:dyDescent="0.25">
      <c r="A74">
        <f t="shared" si="6"/>
        <v>0.72000000000000042</v>
      </c>
      <c r="B74">
        <f t="shared" si="4"/>
        <v>93.913043478260875</v>
      </c>
      <c r="C74">
        <f t="shared" si="5"/>
        <v>26.295652173913005</v>
      </c>
      <c r="D74">
        <f>-(1/6)*(A74^3)*YA+0.5*LL*YB*A74*A74+VV*A74+YY</f>
        <v>-12.927944347826241</v>
      </c>
    </row>
    <row r="75" spans="1:4" x14ac:dyDescent="0.25">
      <c r="A75">
        <f t="shared" si="6"/>
        <v>0.73000000000000043</v>
      </c>
      <c r="B75">
        <f t="shared" si="4"/>
        <v>93.913043478260875</v>
      </c>
      <c r="C75">
        <f t="shared" si="5"/>
        <v>25.356521739130397</v>
      </c>
      <c r="D75">
        <f>-(1/6)*(A75^3)*YA+0.5*LL*YB*A75*A75+VV*A75+YY</f>
        <v>-16.428422318840745</v>
      </c>
    </row>
    <row r="76" spans="1:4" x14ac:dyDescent="0.25">
      <c r="A76">
        <f t="shared" si="6"/>
        <v>0.74000000000000044</v>
      </c>
      <c r="B76">
        <f t="shared" si="4"/>
        <v>93.913043478260875</v>
      </c>
      <c r="C76">
        <f t="shared" si="5"/>
        <v>24.417391304347788</v>
      </c>
      <c r="D76">
        <f>-(1/6)*(A76^3)*YA+0.5*LL*YB*A76*A76+VV*A76+YY</f>
        <v>-19.985653333333488</v>
      </c>
    </row>
    <row r="77" spans="1:4" x14ac:dyDescent="0.25">
      <c r="A77">
        <f t="shared" si="6"/>
        <v>0.75000000000000044</v>
      </c>
      <c r="B77">
        <f t="shared" si="4"/>
        <v>93.913043478260875</v>
      </c>
      <c r="C77">
        <f t="shared" si="5"/>
        <v>23.478260869565176</v>
      </c>
      <c r="D77">
        <f>-(1/6)*(A77^3)*YA+0.5*LL*YB*A77*A77+VV*A77+YY</f>
        <v>-23.600543478261045</v>
      </c>
    </row>
    <row r="78" spans="1:4" x14ac:dyDescent="0.25">
      <c r="A78">
        <f t="shared" si="6"/>
        <v>0.76000000000000045</v>
      </c>
      <c r="B78">
        <f t="shared" si="4"/>
        <v>93.913043478260875</v>
      </c>
      <c r="C78">
        <f t="shared" si="5"/>
        <v>22.539130434782567</v>
      </c>
      <c r="D78">
        <f>-(1/6)*(A78^3)*YA+0.5*LL*YB*A78*A78+VV*A78+YY</f>
        <v>-27.273998840579907</v>
      </c>
    </row>
    <row r="79" spans="1:4" x14ac:dyDescent="0.25">
      <c r="A79">
        <f t="shared" si="6"/>
        <v>0.77000000000000046</v>
      </c>
      <c r="B79">
        <f t="shared" si="4"/>
        <v>93.913043478260875</v>
      </c>
      <c r="C79">
        <f t="shared" si="5"/>
        <v>21.599999999999959</v>
      </c>
      <c r="D79">
        <f>-(1/6)*(A79^3)*YA+0.5*LL*YB*A79*A79+VV*A79+YY</f>
        <v>-31.006925507246535</v>
      </c>
    </row>
    <row r="80" spans="1:4" x14ac:dyDescent="0.25">
      <c r="A80">
        <f t="shared" si="6"/>
        <v>0.78000000000000047</v>
      </c>
      <c r="B80">
        <f t="shared" si="4"/>
        <v>93.913043478260875</v>
      </c>
      <c r="C80">
        <f t="shared" si="5"/>
        <v>20.660869565217347</v>
      </c>
      <c r="D80">
        <f>-(1/6)*(A80^3)*YA+0.5*LL*YB*A80*A80+VV*A80+YY</f>
        <v>-34.800229565217592</v>
      </c>
    </row>
    <row r="81" spans="1:4" x14ac:dyDescent="0.25">
      <c r="A81">
        <f t="shared" si="6"/>
        <v>0.79000000000000048</v>
      </c>
      <c r="B81">
        <f t="shared" si="4"/>
        <v>93.913043478260875</v>
      </c>
      <c r="C81">
        <f t="shared" si="5"/>
        <v>19.721739130434738</v>
      </c>
      <c r="D81">
        <f>-(1/6)*(A81^3)*YA+0.5*LL*YB*A81*A81+VV*A81+YY</f>
        <v>-38.654817101449481</v>
      </c>
    </row>
    <row r="82" spans="1:4" x14ac:dyDescent="0.25">
      <c r="A82">
        <f t="shared" si="6"/>
        <v>0.80000000000000049</v>
      </c>
      <c r="B82">
        <f t="shared" si="4"/>
        <v>93.913043478260875</v>
      </c>
      <c r="C82">
        <f t="shared" si="5"/>
        <v>18.782608695652129</v>
      </c>
      <c r="D82">
        <f>-(1/6)*(A82^3)*YA+0.5*LL*YB*A82*A82+VV*A82+YY</f>
        <v>-42.571594202898723</v>
      </c>
    </row>
    <row r="83" spans="1:4" x14ac:dyDescent="0.25">
      <c r="A83">
        <f t="shared" si="6"/>
        <v>0.8100000000000005</v>
      </c>
      <c r="B83">
        <f t="shared" si="4"/>
        <v>93.913043478260875</v>
      </c>
      <c r="C83">
        <f t="shared" si="5"/>
        <v>17.843478260869521</v>
      </c>
      <c r="D83">
        <f>-(1/6)*(A83^3)*YA+0.5*LL*YB*A83*A83+VV*A83+YY</f>
        <v>-46.551466956521949</v>
      </c>
    </row>
    <row r="84" spans="1:4" x14ac:dyDescent="0.25">
      <c r="A84">
        <f t="shared" si="6"/>
        <v>0.82000000000000051</v>
      </c>
      <c r="B84">
        <f t="shared" si="4"/>
        <v>93.913043478260875</v>
      </c>
      <c r="C84">
        <f t="shared" si="5"/>
        <v>16.904347826086909</v>
      </c>
      <c r="D84">
        <f>-(1/6)*(A84^3)*YA+0.5*LL*YB*A84*A84+VV*A84+YY</f>
        <v>-50.595341449275566</v>
      </c>
    </row>
    <row r="85" spans="1:4" x14ac:dyDescent="0.25">
      <c r="A85">
        <f t="shared" si="6"/>
        <v>0.83000000000000052</v>
      </c>
      <c r="B85">
        <f t="shared" si="4"/>
        <v>93.913043478260875</v>
      </c>
      <c r="C85">
        <f t="shared" si="5"/>
        <v>15.9652173913043</v>
      </c>
      <c r="D85">
        <f>-(1/6)*(A85^3)*YA+0.5*LL*YB*A85*A85+VV*A85+YY</f>
        <v>-54.704123768116176</v>
      </c>
    </row>
    <row r="86" spans="1:4" x14ac:dyDescent="0.25">
      <c r="A86">
        <f t="shared" si="6"/>
        <v>0.84000000000000052</v>
      </c>
      <c r="B86">
        <f t="shared" si="4"/>
        <v>93.913043478260875</v>
      </c>
      <c r="C86">
        <f t="shared" si="5"/>
        <v>15.026086956521691</v>
      </c>
      <c r="D86">
        <f>-(1/6)*(A86^3)*YA+0.5*LL*YB*A86*A86+VV*A86+YY</f>
        <v>-58.878720000000243</v>
      </c>
    </row>
    <row r="87" spans="1:4" x14ac:dyDescent="0.25">
      <c r="A87">
        <f t="shared" si="6"/>
        <v>0.85000000000000053</v>
      </c>
      <c r="B87">
        <f t="shared" si="4"/>
        <v>93.913043478260875</v>
      </c>
      <c r="C87">
        <f t="shared" si="5"/>
        <v>14.086956521739081</v>
      </c>
      <c r="D87">
        <f>-(1/6)*(A87^3)*YA+0.5*LL*YB*A87*A87+VV*A87+YY</f>
        <v>-63.120036231884313</v>
      </c>
    </row>
    <row r="88" spans="1:4" x14ac:dyDescent="0.25">
      <c r="A88">
        <f t="shared" si="6"/>
        <v>0.86000000000000054</v>
      </c>
      <c r="B88">
        <f t="shared" si="4"/>
        <v>93.913043478260875</v>
      </c>
      <c r="C88">
        <f t="shared" si="5"/>
        <v>13.147826086956471</v>
      </c>
      <c r="D88">
        <f>-(1/6)*(A88^3)*YA+0.5*LL*YB*A88*A88+VV*A88+YY</f>
        <v>-67.428978550724878</v>
      </c>
    </row>
    <row r="89" spans="1:4" x14ac:dyDescent="0.25">
      <c r="A89">
        <f t="shared" si="6"/>
        <v>0.87000000000000055</v>
      </c>
      <c r="B89">
        <f t="shared" si="4"/>
        <v>93.913043478260875</v>
      </c>
      <c r="C89">
        <f t="shared" si="5"/>
        <v>12.208695652173862</v>
      </c>
      <c r="D89">
        <f>-(1/6)*(A89^3)*YA+0.5*LL*YB*A89*A89+VV*A89+YY</f>
        <v>-71.806453043478513</v>
      </c>
    </row>
    <row r="90" spans="1:4" x14ac:dyDescent="0.25">
      <c r="A90">
        <f t="shared" si="6"/>
        <v>0.88000000000000056</v>
      </c>
      <c r="B90">
        <f t="shared" si="4"/>
        <v>93.913043478260875</v>
      </c>
      <c r="C90">
        <f t="shared" si="5"/>
        <v>11.269565217391252</v>
      </c>
      <c r="D90">
        <f>-(1/6)*(A90^3)*YA+0.5*LL*YB*A90*A90+VV*A90+YY</f>
        <v>-76.253365797101708</v>
      </c>
    </row>
    <row r="91" spans="1:4" x14ac:dyDescent="0.25">
      <c r="A91">
        <f t="shared" si="6"/>
        <v>0.89000000000000057</v>
      </c>
      <c r="B91">
        <f t="shared" si="4"/>
        <v>93.913043478260875</v>
      </c>
      <c r="C91">
        <f t="shared" si="5"/>
        <v>10.330434782608643</v>
      </c>
      <c r="D91">
        <f>-(1/6)*(A91^3)*YA+0.5*LL*YB*A91*A91+VV*A91+YY</f>
        <v>-80.770622898551011</v>
      </c>
    </row>
    <row r="92" spans="1:4" x14ac:dyDescent="0.25">
      <c r="A92">
        <f t="shared" si="6"/>
        <v>0.90000000000000058</v>
      </c>
      <c r="B92">
        <f t="shared" si="4"/>
        <v>93.913043478260875</v>
      </c>
      <c r="C92">
        <f t="shared" si="5"/>
        <v>9.3913043478260327</v>
      </c>
      <c r="D92">
        <f>-(1/6)*(A92^3)*YA+0.5*LL*YB*A92*A92+VV*A92+YY</f>
        <v>-85.359130434782884</v>
      </c>
    </row>
    <row r="93" spans="1:4" x14ac:dyDescent="0.25">
      <c r="A93">
        <f t="shared" si="6"/>
        <v>0.91000000000000059</v>
      </c>
      <c r="B93">
        <f t="shared" si="4"/>
        <v>93.913043478260875</v>
      </c>
      <c r="C93">
        <f t="shared" si="5"/>
        <v>8.4521739130434241</v>
      </c>
      <c r="D93">
        <f>-(1/6)*(A93^3)*YA+0.5*LL*YB*A93*A93+VV*A93+YY</f>
        <v>-90.019794492753874</v>
      </c>
    </row>
    <row r="94" spans="1:4" x14ac:dyDescent="0.25">
      <c r="A94">
        <f t="shared" si="6"/>
        <v>0.9200000000000006</v>
      </c>
      <c r="B94">
        <f t="shared" si="4"/>
        <v>93.913043478260875</v>
      </c>
      <c r="C94">
        <f t="shared" si="5"/>
        <v>7.5130434782608138</v>
      </c>
      <c r="D94">
        <f>-(1/6)*(A94^3)*YA+0.5*LL*YB*A94*A94+VV*A94+YY</f>
        <v>-94.753521159420586</v>
      </c>
    </row>
    <row r="95" spans="1:4" x14ac:dyDescent="0.25">
      <c r="A95">
        <f t="shared" si="6"/>
        <v>0.9300000000000006</v>
      </c>
      <c r="B95">
        <f t="shared" si="4"/>
        <v>93.913043478260875</v>
      </c>
      <c r="C95">
        <f t="shared" si="5"/>
        <v>6.5739130434782043</v>
      </c>
      <c r="D95">
        <f>-(1/6)*(A95^3)*YA+0.5*LL*YB*A95*A95+VV*A95+YY</f>
        <v>-99.561216521739425</v>
      </c>
    </row>
    <row r="96" spans="1:4" x14ac:dyDescent="0.25">
      <c r="A96">
        <f t="shared" si="6"/>
        <v>0.94000000000000061</v>
      </c>
      <c r="B96">
        <f t="shared" si="4"/>
        <v>93.913043478260875</v>
      </c>
      <c r="C96">
        <f t="shared" si="5"/>
        <v>5.6347826086955948</v>
      </c>
      <c r="D96">
        <f>-(1/6)*(A96^3)*YA+0.5*LL*YB*A96*A96+VV*A96+YY</f>
        <v>-104.44378666666697</v>
      </c>
    </row>
    <row r="97" spans="1:4" x14ac:dyDescent="0.25">
      <c r="A97">
        <f t="shared" si="6"/>
        <v>0.95000000000000062</v>
      </c>
      <c r="B97">
        <f t="shared" si="4"/>
        <v>93.913043478260875</v>
      </c>
      <c r="C97">
        <f t="shared" si="5"/>
        <v>4.6956521739129853</v>
      </c>
      <c r="D97">
        <f>-(1/6)*(A97^3)*YA+0.5*LL*YB*A97*A97+VV*A97+YY</f>
        <v>-109.40213768115973</v>
      </c>
    </row>
    <row r="98" spans="1:4" x14ac:dyDescent="0.25">
      <c r="A98">
        <f t="shared" si="6"/>
        <v>0.96000000000000063</v>
      </c>
      <c r="B98">
        <f t="shared" si="4"/>
        <v>93.913043478260875</v>
      </c>
      <c r="C98">
        <f t="shared" si="5"/>
        <v>3.7565217391303758</v>
      </c>
      <c r="D98">
        <f>-(1/6)*(A98^3)*YA+0.5*LL*YB*A98*A98+VV*A98+YY</f>
        <v>-114.43717565217423</v>
      </c>
    </row>
    <row r="99" spans="1:4" x14ac:dyDescent="0.25">
      <c r="A99">
        <f t="shared" si="6"/>
        <v>0.97000000000000064</v>
      </c>
      <c r="B99">
        <f t="shared" si="4"/>
        <v>93.913043478260875</v>
      </c>
      <c r="C99">
        <f t="shared" si="5"/>
        <v>2.8173913043477663</v>
      </c>
      <c r="D99">
        <f>-(1/6)*(A99^3)*YA+0.5*LL*YB*A99*A99+VV*A99+YY</f>
        <v>-119.549806666667</v>
      </c>
    </row>
    <row r="100" spans="1:4" x14ac:dyDescent="0.25">
      <c r="A100">
        <f t="shared" si="6"/>
        <v>0.98000000000000065</v>
      </c>
      <c r="B100">
        <f t="shared" si="4"/>
        <v>93.913043478260875</v>
      </c>
      <c r="C100">
        <f t="shared" si="5"/>
        <v>1.8782608695651566</v>
      </c>
      <c r="D100">
        <f>-(1/6)*(A100^3)*YA+0.5*LL*YB*A100*A100+VV*A100+YY</f>
        <v>-124.74093681159457</v>
      </c>
    </row>
    <row r="101" spans="1:4" x14ac:dyDescent="0.25">
      <c r="A101">
        <f t="shared" si="6"/>
        <v>0.99000000000000066</v>
      </c>
      <c r="B101">
        <f t="shared" si="4"/>
        <v>93.913043478260875</v>
      </c>
      <c r="C101">
        <f t="shared" si="5"/>
        <v>0.93913043478254699</v>
      </c>
      <c r="D101">
        <f>-(1/6)*(A101^3)*YA+0.5*LL*YB*A101*A101+VV*A101+YY</f>
        <v>-130.01147217391338</v>
      </c>
    </row>
    <row r="102" spans="1:4" x14ac:dyDescent="0.25">
      <c r="A102">
        <f t="shared" si="6"/>
        <v>1.0000000000000007</v>
      </c>
      <c r="B102">
        <f t="shared" si="4"/>
        <v>93.913043478260875</v>
      </c>
      <c r="C102">
        <f t="shared" si="5"/>
        <v>-6.2558653909313172E-14</v>
      </c>
      <c r="D102">
        <f>-(1/6)*(A102^3)*YA+0.5*LL*YB*A102*A102+VV*A102+YY</f>
        <v>-135.36231884058009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8</vt:i4>
      </vt:variant>
    </vt:vector>
  </HeadingPairs>
  <TitlesOfParts>
    <vt:vector size="11" baseType="lpstr">
      <vt:lpstr>Feuil1</vt:lpstr>
      <vt:lpstr>Feuil2</vt:lpstr>
      <vt:lpstr>Feuil3</vt:lpstr>
      <vt:lpstr>a</vt:lpstr>
      <vt:lpstr>F</vt:lpstr>
      <vt:lpstr>LL</vt:lpstr>
      <vt:lpstr>NA</vt:lpstr>
      <vt:lpstr>VV</vt:lpstr>
      <vt:lpstr>YA</vt:lpstr>
      <vt:lpstr>YB</vt:lpstr>
      <vt:lpstr>YY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2015-10-05T22:00:18Z</dcterms:modified>
</cp:coreProperties>
</file>