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EvaluationCompetences\scripts\Competences\"/>
    </mc:Choice>
  </mc:AlternateContent>
  <bookViews>
    <workbookView xWindow="-105" yWindow="-105" windowWidth="19425" windowHeight="10305"/>
  </bookViews>
  <sheets>
    <sheet name="Bareme" sheetId="2" r:id="rId1"/>
    <sheet name="Notes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" l="1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3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5" i="3"/>
  <c r="P5" i="3"/>
  <c r="D4" i="3"/>
  <c r="E4" i="3"/>
  <c r="F4" i="3"/>
  <c r="G4" i="3"/>
  <c r="H4" i="3"/>
  <c r="I4" i="3"/>
  <c r="J4" i="3"/>
  <c r="K4" i="3"/>
  <c r="L4" i="3"/>
  <c r="M4" i="3"/>
  <c r="C4" i="3"/>
  <c r="C2" i="2"/>
</calcChain>
</file>

<file path=xl/sharedStrings.xml><?xml version="1.0" encoding="utf-8"?>
<sst xmlns="http://schemas.openxmlformats.org/spreadsheetml/2006/main" count="337" uniqueCount="311">
  <si>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</si>
  <si>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</si>
  <si>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</si>
  <si>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</si>
  <si>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</si>
  <si>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</si>
  <si>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</si>
  <si>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</si>
  <si>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</si>
  <si>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</si>
  <si>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</si>
  <si>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</si>
  <si>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</si>
  <si>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</si>
  <si>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</si>
  <si>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</si>
  <si>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</si>
  <si>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</si>
  <si>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</si>
  <si>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</si>
  <si>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</si>
  <si>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</si>
  <si>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</si>
  <si>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</si>
  <si>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</si>
  <si>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</si>
  <si>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</si>
  <si>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</si>
  <si>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</si>
  <si>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</si>
  <si>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</si>
  <si>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</si>
  <si>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</si>
  <si>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</si>
  <si>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</si>
  <si>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</si>
  <si>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</si>
  <si>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</si>
  <si>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</si>
  <si>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</si>
  <si>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</si>
  <si>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</si>
  <si>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</si>
  <si>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</si>
  <si>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</si>
  <si>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</si>
  <si>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</si>
  <si>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</si>
  <si>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</si>
  <si>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</si>
  <si>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</si>
  <si>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</si>
  <si>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</si>
  <si>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</si>
  <si>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</si>
  <si>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</si>
  <si>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</si>
  <si>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</si>
  <si>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</si>
  <si>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</si>
  <si>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</si>
  <si>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</si>
  <si>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</si>
  <si>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</si>
  <si>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</si>
  <si>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</si>
  <si>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</si>
  <si>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</si>
  <si>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</si>
  <si>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</si>
  <si>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</si>
  <si>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</si>
  <si>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</si>
  <si>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</si>
  <si>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</si>
  <si>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</si>
  <si>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</si>
  <si>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</si>
  <si>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</si>
  <si>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</si>
  <si>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</si>
  <si>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</si>
  <si>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</si>
  <si>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</si>
  <si>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</si>
  <si>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</si>
  <si>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</si>
  <si>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</si>
  <si>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</si>
  <si>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</si>
  <si>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</si>
  <si>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</si>
  <si>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</si>
  <si>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</si>
  <si>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</si>
  <si>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</si>
  <si>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</si>
  <si>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</si>
  <si>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</si>
  <si>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</si>
  <si>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</si>
  <si>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</si>
  <si>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</si>
  <si>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</si>
  <si>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</si>
  <si>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</si>
  <si>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</si>
  <si>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</si>
  <si>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</si>
  <si>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</si>
  <si>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</si>
  <si>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</si>
  <si>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</si>
  <si>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</si>
  <si>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</si>
  <si>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</si>
  <si>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</si>
  <si>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</si>
  <si>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</si>
  <si>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</si>
  <si>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</si>
  <si>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</si>
  <si>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</si>
  <si>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</si>
  <si>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</si>
  <si>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</si>
  <si>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</si>
  <si>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</si>
  <si>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</si>
  <si>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</si>
  <si>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C2-03</t>
  </si>
  <si>
    <t>Déterminer les performances d'un système asservi.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</si>
  <si>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</si>
  <si>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</si>
  <si>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</si>
  <si>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</si>
  <si>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</si>
  <si>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</si>
  <si>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</si>
  <si>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</si>
  <si>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</si>
  <si>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</si>
  <si>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C2-09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</si>
  <si>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</si>
  <si>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</si>
  <si>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</si>
  <si>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</si>
  <si>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</si>
  <si>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</si>
  <si>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</si>
  <si>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</si>
  <si>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</si>
  <si>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</si>
  <si>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</si>
  <si>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</si>
  <si>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</si>
  <si>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</si>
  <si>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</si>
  <si>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</si>
  <si>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</si>
  <si>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</si>
  <si>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</si>
  <si>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</si>
  <si>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</si>
  <si>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</si>
  <si>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</si>
  <si>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</si>
  <si>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</si>
  <si>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</si>
  <si>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</si>
  <si>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</si>
  <si>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</si>
  <si>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</si>
  <si>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</si>
  <si>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</si>
  <si>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</si>
  <si>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</si>
  <si>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</si>
  <si>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</si>
  <si>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</si>
  <si>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</si>
  <si>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</si>
  <si>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</si>
  <si>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</si>
  <si>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</si>
  <si>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</si>
  <si>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</si>
  <si>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</si>
  <si>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</si>
  <si>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</si>
  <si>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</si>
  <si>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</si>
  <si>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</si>
  <si>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</si>
  <si>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</si>
  <si>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</si>
  <si>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</si>
  <si>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</si>
  <si>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</si>
  <si>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</si>
  <si>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</si>
  <si>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</si>
  <si>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</si>
  <si>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</si>
  <si>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</si>
  <si>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</si>
  <si>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</si>
  <si>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</si>
  <si>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</si>
  <si>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</si>
  <si>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</si>
  <si>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</si>
  <si>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</si>
  <si>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</si>
  <si>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</si>
  <si>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</si>
  <si>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</si>
  <si>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</si>
  <si>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</si>
  <si>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</si>
  <si>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</si>
  <si>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</si>
  <si>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</si>
  <si>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</si>
  <si>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</si>
  <si>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</si>
  <si>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</si>
  <si>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</si>
  <si>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</si>
  <si>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</si>
  <si>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</si>
  <si>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</si>
  <si>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</si>
  <si>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</si>
  <si>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</si>
  <si>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</si>
  <si>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</si>
  <si>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</si>
  <si>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</si>
  <si>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Barème</t>
  </si>
  <si>
    <t>Poids</t>
  </si>
  <si>
    <t>Note /20</t>
  </si>
  <si>
    <t>Nom01</t>
  </si>
  <si>
    <t>Nom02</t>
  </si>
  <si>
    <t>Nom03</t>
  </si>
  <si>
    <t>Nom04</t>
  </si>
  <si>
    <t>Nom05</t>
  </si>
  <si>
    <t>Nom06</t>
  </si>
  <si>
    <t>Nom07</t>
  </si>
  <si>
    <t>Nom08</t>
  </si>
  <si>
    <t>Nom09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</si>
  <si>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</si>
  <si>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</si>
  <si>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</si>
  <si>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</si>
  <si>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</si>
  <si>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</si>
  <si>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</si>
  <si>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</si>
  <si>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</si>
  <si>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</si>
  <si>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Nom20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</si>
  <si>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</si>
  <si>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</si>
  <si>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</si>
  <si>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</si>
  <si>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</si>
  <si>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</si>
  <si>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</si>
  <si>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</si>
  <si>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</si>
  <si>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</si>
  <si>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</si>
  <si>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</si>
  <si>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</si>
  <si>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</si>
  <si>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</si>
  <si>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</si>
  <si>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</si>
  <si>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</si>
  <si>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</si>
  <si>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</si>
  <si>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NT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</si>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</sst>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</fills>
  <borders count="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tabSelected="1" zoomScale="85" zoomScaleNormal="85" workbookViewId="0">
      <selection activeCell="J12" sqref="J12"/>
    </sheetView>
  </sheetViews>
  <sheetFormatPr baseColWidth="10" defaultColWidth="11.42578125" defaultRowHeight="11.25" x14ac:dyDescent="0.2"/>
  <cols>
    <col min="1" max="1" width="6.28515625" style="31" customWidth="1"/>
    <col min="2" max="2" width="62.7109375" style="32" customWidth="1"/>
    <col min="3" max="39" width="4.5703125" style="53" customWidth="1"/>
    <col min="40" max="16384" width="11.42578125" style="3"/>
  </cols>
  <sheetData>
    <row r="1" spans="1:39" x14ac:dyDescent="0.2"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  <c r="I1" s="2" t="s">
        <v>236</v>
      </c>
      <c r="J1" s="2" t="s">
        <v>237</v>
      </c>
      <c r="K1" s="2" t="s">
        <v>238</v>
      </c>
      <c r="L1" s="2" t="s">
        <v>283</v>
      </c>
      <c r="M1" s="2" t="s">
        <v>284</v>
      </c>
      <c r="N1" s="2" t="s">
        <v>285</v>
      </c>
      <c r="O1" s="2" t="s">
        <v>286</v>
      </c>
      <c r="P1" s="2" t="s">
        <v>287</v>
      </c>
      <c r="Q1" s="2" t="s">
        <v>288</v>
      </c>
      <c r="R1" s="2" t="s">
        <v>289</v>
      </c>
      <c r="S1" s="2" t="s">
        <v>290</v>
      </c>
      <c r="T1" s="2" t="s">
        <v>291</v>
      </c>
      <c r="U1" s="2" t="s">
        <v>292</v>
      </c>
      <c r="V1" s="2" t="s">
        <v>293</v>
      </c>
      <c r="W1" s="2" t="s">
        <v>294</v>
      </c>
      <c r="X1" s="2" t="s">
        <v>295</v>
      </c>
      <c r="Y1" s="2" t="s">
        <v>296</v>
      </c>
      <c r="Z1" s="2" t="s">
        <v>297</v>
      </c>
      <c r="AA1" s="2" t="s">
        <v>298</v>
      </c>
      <c r="AB1" s="2" t="s">
        <v>299</v>
      </c>
      <c r="AC1" s="2" t="s">
        <v>300</v>
      </c>
      <c r="AD1" s="2" t="s">
        <v>301</v>
      </c>
      <c r="AE1" s="2" t="s">
        <v>302</v>
      </c>
      <c r="AF1" s="2" t="s">
        <v>303</v>
      </c>
      <c r="AG1" s="2" t="s">
        <v>304</v>
      </c>
      <c r="AH1" s="2" t="s">
        <v>305</v>
      </c>
      <c r="AI1" s="2" t="s">
        <v>306</v>
      </c>
      <c r="AJ1" s="2" t="s">
        <v>307</v>
      </c>
      <c r="AK1" s="2" t="s">
        <v>308</v>
      </c>
      <c r="AL1" s="2" t="s">
        <v>309</v>
      </c>
      <c r="AM1" s="2" t="s">
        <v>310</v>
      </c>
    </row>
    <row r="2" spans="1:39" x14ac:dyDescent="0.2">
      <c r="C2" s="53">
        <f t="shared" ref="C2:M2" si="0">SUM(C4:C123)</f>
        <v>0</v>
      </c>
      <c r="D2" s="53">
        <f t="shared" ref="D2:AM2" si="1">SUM(D4:D123)</f>
        <v>0</v>
      </c>
      <c r="E2" s="53">
        <f t="shared" si="1"/>
        <v>0</v>
      </c>
      <c r="F2" s="53">
        <f t="shared" si="1"/>
        <v>0</v>
      </c>
      <c r="G2" s="53">
        <f t="shared" si="1"/>
        <v>0</v>
      </c>
      <c r="H2" s="53">
        <f t="shared" si="1"/>
        <v>0</v>
      </c>
      <c r="I2" s="53">
        <f t="shared" si="1"/>
        <v>0</v>
      </c>
      <c r="J2" s="53">
        <f t="shared" si="1"/>
        <v>0</v>
      </c>
      <c r="K2" s="53">
        <f t="shared" si="1"/>
        <v>0</v>
      </c>
      <c r="L2" s="53">
        <f t="shared" si="1"/>
        <v>0</v>
      </c>
      <c r="M2" s="53">
        <f t="shared" si="1"/>
        <v>0</v>
      </c>
      <c r="N2" s="53">
        <f t="shared" si="1"/>
        <v>0</v>
      </c>
      <c r="O2" s="53">
        <f t="shared" si="1"/>
        <v>0</v>
      </c>
      <c r="P2" s="53">
        <f t="shared" si="1"/>
        <v>0</v>
      </c>
      <c r="Q2" s="53">
        <f t="shared" si="1"/>
        <v>0</v>
      </c>
      <c r="R2" s="53">
        <f t="shared" si="1"/>
        <v>0</v>
      </c>
      <c r="S2" s="53">
        <f t="shared" si="1"/>
        <v>0</v>
      </c>
      <c r="T2" s="53">
        <f t="shared" si="1"/>
        <v>0</v>
      </c>
      <c r="U2" s="53">
        <f t="shared" si="1"/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  <c r="AA2" s="53">
        <f t="shared" si="1"/>
        <v>0</v>
      </c>
      <c r="AB2" s="53">
        <f t="shared" si="1"/>
        <v>0</v>
      </c>
      <c r="AC2" s="53">
        <f t="shared" si="1"/>
        <v>0</v>
      </c>
      <c r="AD2" s="53">
        <f t="shared" si="1"/>
        <v>0</v>
      </c>
      <c r="AE2" s="53">
        <f t="shared" si="1"/>
        <v>0</v>
      </c>
      <c r="AF2" s="53">
        <f t="shared" si="1"/>
        <v>0</v>
      </c>
      <c r="AG2" s="53">
        <f t="shared" si="1"/>
        <v>0</v>
      </c>
      <c r="AH2" s="53">
        <f t="shared" si="1"/>
        <v>0</v>
      </c>
      <c r="AI2" s="53">
        <f t="shared" si="1"/>
        <v>0</v>
      </c>
      <c r="AJ2" s="53">
        <f t="shared" si="1"/>
        <v>0</v>
      </c>
      <c r="AK2" s="53">
        <f t="shared" si="1"/>
        <v>0</v>
      </c>
      <c r="AL2" s="53">
        <f t="shared" si="1"/>
        <v>0</v>
      </c>
      <c r="AM2" s="53">
        <f t="shared" si="1"/>
        <v>0</v>
      </c>
    </row>
    <row r="3" spans="1:39" x14ac:dyDescent="0.2">
      <c r="C3" s="53">
        <v>5</v>
      </c>
      <c r="D3" s="53">
        <v>5</v>
      </c>
      <c r="E3" s="53">
        <v>5</v>
      </c>
      <c r="F3" s="53">
        <v>5</v>
      </c>
      <c r="G3" s="53">
        <v>5</v>
      </c>
      <c r="H3" s="53">
        <v>5</v>
      </c>
      <c r="I3" s="53">
        <v>5</v>
      </c>
      <c r="J3" s="53">
        <v>5</v>
      </c>
      <c r="K3" s="53">
        <v>5</v>
      </c>
      <c r="L3" s="53">
        <v>5</v>
      </c>
      <c r="M3" s="53">
        <v>5</v>
      </c>
      <c r="N3" s="53">
        <v>5</v>
      </c>
      <c r="O3" s="53">
        <v>5</v>
      </c>
      <c r="P3" s="53">
        <v>5</v>
      </c>
      <c r="Q3" s="53">
        <v>5</v>
      </c>
      <c r="R3" s="53">
        <v>5</v>
      </c>
      <c r="S3" s="53">
        <v>5</v>
      </c>
      <c r="T3" s="53">
        <v>5</v>
      </c>
      <c r="U3" s="53">
        <v>5</v>
      </c>
      <c r="V3" s="53">
        <v>5</v>
      </c>
      <c r="W3" s="53">
        <v>5</v>
      </c>
      <c r="X3" s="53">
        <v>5</v>
      </c>
      <c r="Y3" s="53">
        <v>5</v>
      </c>
      <c r="Z3" s="53">
        <v>5</v>
      </c>
      <c r="AA3" s="53">
        <v>5</v>
      </c>
      <c r="AB3" s="53">
        <v>5</v>
      </c>
      <c r="AC3" s="53">
        <v>5</v>
      </c>
      <c r="AD3" s="53">
        <v>5</v>
      </c>
      <c r="AE3" s="53">
        <v>5</v>
      </c>
      <c r="AF3" s="53">
        <v>5</v>
      </c>
      <c r="AG3" s="53">
        <v>5</v>
      </c>
      <c r="AH3" s="53">
        <v>5</v>
      </c>
      <c r="AI3" s="53">
        <v>5</v>
      </c>
      <c r="AJ3" s="53">
        <v>5</v>
      </c>
      <c r="AK3" s="53">
        <v>5</v>
      </c>
      <c r="AL3" s="53">
        <v>5</v>
      </c>
      <c r="AM3" s="53">
        <v>5</v>
      </c>
    </row>
    <row r="4" spans="1:39" s="1" customFormat="1" x14ac:dyDescent="0.25">
      <c r="A4" s="39" t="s">
        <v>0</v>
      </c>
      <c r="B4" s="33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</row>
    <row r="5" spans="1:39" s="1" customFormat="1" x14ac:dyDescent="0.25">
      <c r="A5" s="4" t="s">
        <v>2</v>
      </c>
      <c r="B5" s="5" t="s">
        <v>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spans="1:39" s="1" customFormat="1" x14ac:dyDescent="0.25">
      <c r="A6" s="6" t="s">
        <v>4</v>
      </c>
      <c r="B6" s="7" t="s">
        <v>5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50">
        <v>0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</row>
    <row r="7" spans="1:39" s="1" customFormat="1" x14ac:dyDescent="0.25">
      <c r="A7" s="6" t="s">
        <v>6</v>
      </c>
      <c r="B7" s="7" t="s">
        <v>7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0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0</v>
      </c>
      <c r="AE7" s="50">
        <v>0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</row>
    <row r="8" spans="1:39" s="1" customFormat="1" ht="22.5" x14ac:dyDescent="0.25">
      <c r="A8" s="6" t="s">
        <v>8</v>
      </c>
      <c r="B8" s="7" t="s">
        <v>9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</row>
    <row r="9" spans="1:39" s="1" customFormat="1" x14ac:dyDescent="0.25">
      <c r="A9" s="6" t="s">
        <v>10</v>
      </c>
      <c r="B9" s="7" t="s">
        <v>11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0</v>
      </c>
    </row>
    <row r="10" spans="1:39" s="1" customFormat="1" x14ac:dyDescent="0.25">
      <c r="A10" s="6" t="s">
        <v>12</v>
      </c>
      <c r="B10" s="7" t="s">
        <v>13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0</v>
      </c>
    </row>
    <row r="11" spans="1:39" s="1" customFormat="1" x14ac:dyDescent="0.25">
      <c r="A11" s="4" t="s">
        <v>14</v>
      </c>
      <c r="B11" s="5" t="s">
        <v>15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</row>
    <row r="12" spans="1:39" s="1" customFormat="1" x14ac:dyDescent="0.25">
      <c r="A12" s="6" t="s">
        <v>16</v>
      </c>
      <c r="B12" s="7" t="s">
        <v>17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</row>
    <row r="13" spans="1:39" s="1" customFormat="1" x14ac:dyDescent="0.25">
      <c r="A13" s="6" t="s">
        <v>18</v>
      </c>
      <c r="B13" s="7" t="s">
        <v>19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</row>
    <row r="14" spans="1:39" s="1" customFormat="1" x14ac:dyDescent="0.25">
      <c r="A14" s="6" t="s">
        <v>20</v>
      </c>
      <c r="B14" s="7" t="s">
        <v>21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</row>
    <row r="15" spans="1:39" s="1" customFormat="1" x14ac:dyDescent="0.25">
      <c r="A15" s="4" t="s">
        <v>22</v>
      </c>
      <c r="B15" s="5" t="s">
        <v>23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</row>
    <row r="16" spans="1:39" s="1" customFormat="1" x14ac:dyDescent="0.25">
      <c r="A16" s="6" t="s">
        <v>24</v>
      </c>
      <c r="B16" s="7" t="s">
        <v>25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</row>
    <row r="17" spans="1:39" s="1" customFormat="1" x14ac:dyDescent="0.25">
      <c r="A17" s="6" t="s">
        <v>26</v>
      </c>
      <c r="B17" s="7" t="s">
        <v>27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</row>
    <row r="18" spans="1:39" s="1" customFormat="1" x14ac:dyDescent="0.25">
      <c r="A18" s="6" t="s">
        <v>28</v>
      </c>
      <c r="B18" s="7" t="s">
        <v>29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</row>
    <row r="19" spans="1:39" s="1" customFormat="1" x14ac:dyDescent="0.25">
      <c r="A19" s="6" t="s">
        <v>30</v>
      </c>
      <c r="B19" s="7" t="s">
        <v>31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</row>
    <row r="20" spans="1:39" s="1" customFormat="1" x14ac:dyDescent="0.25">
      <c r="A20" s="6" t="s">
        <v>32</v>
      </c>
      <c r="B20" s="7" t="s">
        <v>33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</row>
    <row r="21" spans="1:39" s="1" customFormat="1" x14ac:dyDescent="0.25">
      <c r="A21" s="6" t="s">
        <v>34</v>
      </c>
      <c r="B21" s="7" t="s">
        <v>35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</row>
    <row r="22" spans="1:39" s="1" customFormat="1" x14ac:dyDescent="0.25">
      <c r="A22" s="6" t="s">
        <v>36</v>
      </c>
      <c r="B22" s="7" t="s">
        <v>37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</row>
    <row r="23" spans="1:39" s="1" customFormat="1" x14ac:dyDescent="0.25">
      <c r="A23" s="6" t="s">
        <v>38</v>
      </c>
      <c r="B23" s="7" t="s">
        <v>39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</row>
    <row r="24" spans="1:39" s="1" customFormat="1" x14ac:dyDescent="0.25">
      <c r="A24" s="8" t="s">
        <v>40</v>
      </c>
      <c r="B24" s="7" t="s">
        <v>41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</row>
    <row r="25" spans="1:39" s="1" customFormat="1" x14ac:dyDescent="0.25">
      <c r="A25" s="8" t="s">
        <v>42</v>
      </c>
      <c r="B25" s="7" t="s">
        <v>43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</row>
    <row r="26" spans="1:39" s="1" customFormat="1" x14ac:dyDescent="0.25">
      <c r="A26" s="4" t="s">
        <v>44</v>
      </c>
      <c r="B26" s="5" t="s">
        <v>45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</row>
    <row r="27" spans="1:39" s="1" customFormat="1" ht="22.5" x14ac:dyDescent="0.25">
      <c r="A27" s="6" t="s">
        <v>46</v>
      </c>
      <c r="B27" s="7" t="s">
        <v>47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0</v>
      </c>
    </row>
    <row r="28" spans="1:39" s="1" customFormat="1" x14ac:dyDescent="0.25">
      <c r="A28" s="6" t="s">
        <v>48</v>
      </c>
      <c r="B28" s="7" t="s">
        <v>49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</row>
    <row r="29" spans="1:39" s="1" customFormat="1" ht="22.5" x14ac:dyDescent="0.25">
      <c r="A29" s="6" t="s">
        <v>50</v>
      </c>
      <c r="B29" s="7" t="s">
        <v>51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</row>
    <row r="30" spans="1:39" s="1" customFormat="1" x14ac:dyDescent="0.25">
      <c r="A30" s="6" t="s">
        <v>52</v>
      </c>
      <c r="B30" s="7" t="s">
        <v>53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</row>
    <row r="31" spans="1:39" s="1" customFormat="1" x14ac:dyDescent="0.2">
      <c r="A31" s="32"/>
      <c r="B31" s="3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spans="1:39" s="1" customFormat="1" x14ac:dyDescent="0.25">
      <c r="A32" s="40" t="s">
        <v>54</v>
      </c>
      <c r="B32" s="34" t="s">
        <v>55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s="1" customFormat="1" x14ac:dyDescent="0.25">
      <c r="A33" s="9" t="s">
        <v>56</v>
      </c>
      <c r="B33" s="10" t="s">
        <v>57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</row>
    <row r="34" spans="1:39" s="1" customFormat="1" x14ac:dyDescent="0.25">
      <c r="A34" s="11" t="s">
        <v>58</v>
      </c>
      <c r="B34" s="12" t="s">
        <v>59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</row>
    <row r="35" spans="1:39" s="1" customFormat="1" x14ac:dyDescent="0.25">
      <c r="A35" s="11" t="s">
        <v>60</v>
      </c>
      <c r="B35" s="12" t="s">
        <v>61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</row>
    <row r="36" spans="1:39" s="1" customFormat="1" x14ac:dyDescent="0.25">
      <c r="A36" s="11" t="s">
        <v>62</v>
      </c>
      <c r="B36" s="12" t="s">
        <v>63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</row>
    <row r="37" spans="1:39" s="1" customFormat="1" x14ac:dyDescent="0.25">
      <c r="A37" s="11" t="s">
        <v>64</v>
      </c>
      <c r="B37" s="12" t="s">
        <v>65</v>
      </c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</row>
    <row r="38" spans="1:39" s="1" customFormat="1" x14ac:dyDescent="0.25">
      <c r="A38" s="9" t="s">
        <v>66</v>
      </c>
      <c r="B38" s="10" t="s">
        <v>67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</row>
    <row r="39" spans="1:39" s="1" customFormat="1" x14ac:dyDescent="0.25">
      <c r="A39" s="11" t="s">
        <v>68</v>
      </c>
      <c r="B39" s="12" t="s">
        <v>69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</row>
    <row r="40" spans="1:39" s="1" customFormat="1" x14ac:dyDescent="0.25">
      <c r="A40" s="11" t="s">
        <v>70</v>
      </c>
      <c r="B40" s="12" t="s">
        <v>71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</row>
    <row r="41" spans="1:39" s="1" customFormat="1" x14ac:dyDescent="0.25">
      <c r="A41" s="11" t="s">
        <v>72</v>
      </c>
      <c r="B41" s="12" t="s">
        <v>73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</row>
    <row r="42" spans="1:39" s="1" customFormat="1" x14ac:dyDescent="0.25">
      <c r="A42" s="11" t="s">
        <v>74</v>
      </c>
      <c r="B42" s="12" t="s">
        <v>75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</row>
    <row r="43" spans="1:39" s="1" customFormat="1" x14ac:dyDescent="0.25">
      <c r="A43" s="11" t="s">
        <v>76</v>
      </c>
      <c r="B43" s="12" t="s">
        <v>77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</row>
    <row r="44" spans="1:39" s="1" customFormat="1" x14ac:dyDescent="0.25">
      <c r="A44" s="11" t="s">
        <v>78</v>
      </c>
      <c r="B44" s="12" t="s">
        <v>79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</row>
    <row r="45" spans="1:39" s="1" customFormat="1" x14ac:dyDescent="0.25">
      <c r="A45" s="11" t="s">
        <v>80</v>
      </c>
      <c r="B45" s="12" t="s">
        <v>81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</row>
    <row r="46" spans="1:39" s="1" customFormat="1" x14ac:dyDescent="0.25">
      <c r="A46" s="11" t="s">
        <v>82</v>
      </c>
      <c r="B46" s="12" t="s">
        <v>83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</row>
    <row r="47" spans="1:39" s="1" customFormat="1" x14ac:dyDescent="0.25">
      <c r="A47" s="11" t="s">
        <v>84</v>
      </c>
      <c r="B47" s="12" t="s">
        <v>85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</row>
    <row r="48" spans="1:39" s="1" customFormat="1" x14ac:dyDescent="0.25">
      <c r="A48" s="11" t="s">
        <v>86</v>
      </c>
      <c r="B48" s="12" t="s">
        <v>87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</row>
    <row r="49" spans="1:39" s="1" customFormat="1" x14ac:dyDescent="0.25">
      <c r="A49" s="13" t="s">
        <v>88</v>
      </c>
      <c r="B49" s="12" t="s">
        <v>89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</row>
    <row r="50" spans="1:39" s="1" customFormat="1" ht="22.5" x14ac:dyDescent="0.25">
      <c r="A50" s="13" t="s">
        <v>90</v>
      </c>
      <c r="B50" s="12" t="s">
        <v>91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</row>
    <row r="51" spans="1:39" s="1" customFormat="1" x14ac:dyDescent="0.25">
      <c r="A51" s="13" t="s">
        <v>92</v>
      </c>
      <c r="B51" s="12" t="s">
        <v>93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</row>
    <row r="52" spans="1:39" s="1" customFormat="1" x14ac:dyDescent="0.25">
      <c r="A52" s="13" t="s">
        <v>94</v>
      </c>
      <c r="B52" s="12" t="s">
        <v>95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</row>
    <row r="53" spans="1:39" s="1" customFormat="1" x14ac:dyDescent="0.25">
      <c r="A53" s="13" t="s">
        <v>96</v>
      </c>
      <c r="B53" s="12" t="s">
        <v>97</v>
      </c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</row>
    <row r="54" spans="1:39" s="1" customFormat="1" x14ac:dyDescent="0.25">
      <c r="A54" s="13" t="s">
        <v>98</v>
      </c>
      <c r="B54" s="12" t="s">
        <v>99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</row>
    <row r="55" spans="1:39" s="1" customFormat="1" x14ac:dyDescent="0.25">
      <c r="A55" s="13" t="s">
        <v>100</v>
      </c>
      <c r="B55" s="12" t="s">
        <v>101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</row>
    <row r="56" spans="1:39" s="1" customFormat="1" x14ac:dyDescent="0.25">
      <c r="A56" s="9" t="s">
        <v>102</v>
      </c>
      <c r="B56" s="10" t="s">
        <v>103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</row>
    <row r="57" spans="1:39" s="1" customFormat="1" ht="22.5" x14ac:dyDescent="0.25">
      <c r="A57" s="11" t="s">
        <v>104</v>
      </c>
      <c r="B57" s="12" t="s">
        <v>105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</row>
    <row r="58" spans="1:39" s="1" customFormat="1" x14ac:dyDescent="0.25">
      <c r="A58" s="11" t="s">
        <v>106</v>
      </c>
      <c r="B58" s="12" t="s">
        <v>107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</row>
    <row r="59" spans="1:39" s="1" customFormat="1" ht="22.5" x14ac:dyDescent="0.25">
      <c r="A59" s="11" t="s">
        <v>108</v>
      </c>
      <c r="B59" s="12" t="s">
        <v>109</v>
      </c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</row>
    <row r="60" spans="1:39" s="1" customFormat="1" x14ac:dyDescent="0.25">
      <c r="A60" s="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</row>
    <row r="61" spans="1:39" s="1" customFormat="1" x14ac:dyDescent="0.25">
      <c r="A61" s="41" t="s">
        <v>110</v>
      </c>
      <c r="B61" s="35" t="s">
        <v>111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</row>
    <row r="62" spans="1:39" s="1" customFormat="1" x14ac:dyDescent="0.25">
      <c r="A62" s="14" t="s">
        <v>112</v>
      </c>
      <c r="B62" s="15" t="s">
        <v>113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</row>
    <row r="63" spans="1:39" s="1" customFormat="1" x14ac:dyDescent="0.25">
      <c r="A63" s="16" t="s">
        <v>114</v>
      </c>
      <c r="B63" s="17" t="s">
        <v>115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0</v>
      </c>
      <c r="AL63" s="55">
        <v>0</v>
      </c>
      <c r="AM63" s="55">
        <v>0</v>
      </c>
    </row>
    <row r="64" spans="1:39" s="1" customFormat="1" x14ac:dyDescent="0.25">
      <c r="A64" s="16" t="s">
        <v>116</v>
      </c>
      <c r="B64" s="17" t="s">
        <v>117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5">
        <v>0</v>
      </c>
      <c r="AA64" s="55">
        <v>0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0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</row>
    <row r="65" spans="1:39" s="1" customFormat="1" ht="22.5" x14ac:dyDescent="0.25">
      <c r="A65" s="16" t="s">
        <v>118</v>
      </c>
      <c r="B65" s="17" t="s">
        <v>119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</row>
    <row r="66" spans="1:39" s="1" customFormat="1" x14ac:dyDescent="0.25">
      <c r="A66" s="16" t="s">
        <v>120</v>
      </c>
      <c r="B66" s="17" t="s">
        <v>121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5">
        <v>0</v>
      </c>
      <c r="AL66" s="55">
        <v>0</v>
      </c>
      <c r="AM66" s="55">
        <v>0</v>
      </c>
    </row>
    <row r="67" spans="1:39" s="1" customFormat="1" ht="22.5" x14ac:dyDescent="0.25">
      <c r="A67" s="16" t="s">
        <v>122</v>
      </c>
      <c r="B67" s="17" t="s">
        <v>123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</row>
    <row r="68" spans="1:39" s="1" customFormat="1" x14ac:dyDescent="0.25">
      <c r="A68" s="14" t="s">
        <v>124</v>
      </c>
      <c r="B68" s="15" t="s">
        <v>125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</row>
    <row r="69" spans="1:39" s="1" customFormat="1" x14ac:dyDescent="0.25">
      <c r="A69" s="16" t="s">
        <v>126</v>
      </c>
      <c r="B69" s="17" t="s">
        <v>127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55">
        <v>0</v>
      </c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0</v>
      </c>
      <c r="AJ69" s="55">
        <v>0</v>
      </c>
      <c r="AK69" s="55">
        <v>0</v>
      </c>
      <c r="AL69" s="55">
        <v>0</v>
      </c>
      <c r="AM69" s="55">
        <v>0</v>
      </c>
    </row>
    <row r="70" spans="1:39" s="1" customFormat="1" x14ac:dyDescent="0.25">
      <c r="A70" s="16" t="s">
        <v>128</v>
      </c>
      <c r="B70" s="17" t="s">
        <v>129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0</v>
      </c>
    </row>
    <row r="71" spans="1:39" s="1" customFormat="1" x14ac:dyDescent="0.25">
      <c r="A71" s="16" t="s">
        <v>130</v>
      </c>
      <c r="B71" s="17" t="s">
        <v>131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0</v>
      </c>
      <c r="AI71" s="55">
        <v>0</v>
      </c>
      <c r="AJ71" s="55">
        <v>0</v>
      </c>
      <c r="AK71" s="55">
        <v>0</v>
      </c>
      <c r="AL71" s="55">
        <v>0</v>
      </c>
      <c r="AM71" s="55">
        <v>0</v>
      </c>
    </row>
    <row r="72" spans="1:39" s="1" customFormat="1" x14ac:dyDescent="0.25">
      <c r="A72" s="16" t="s">
        <v>132</v>
      </c>
      <c r="B72" s="17" t="s">
        <v>133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0</v>
      </c>
      <c r="AB72" s="55">
        <v>0</v>
      </c>
      <c r="AC72" s="55">
        <v>0</v>
      </c>
      <c r="AD72" s="55">
        <v>0</v>
      </c>
      <c r="AE72" s="55">
        <v>0</v>
      </c>
      <c r="AF72" s="55">
        <v>0</v>
      </c>
      <c r="AG72" s="55">
        <v>0</v>
      </c>
      <c r="AH72" s="55">
        <v>0</v>
      </c>
      <c r="AI72" s="55">
        <v>0</v>
      </c>
      <c r="AJ72" s="55">
        <v>0</v>
      </c>
      <c r="AK72" s="55">
        <v>0</v>
      </c>
      <c r="AL72" s="55">
        <v>0</v>
      </c>
      <c r="AM72" s="55">
        <v>0</v>
      </c>
    </row>
    <row r="73" spans="1:39" s="1" customFormat="1" x14ac:dyDescent="0.25">
      <c r="A73" s="16" t="s">
        <v>134</v>
      </c>
      <c r="B73" s="17" t="s">
        <v>135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0</v>
      </c>
      <c r="AB73" s="55">
        <v>0</v>
      </c>
      <c r="AC73" s="55">
        <v>0</v>
      </c>
      <c r="AD73" s="55">
        <v>0</v>
      </c>
      <c r="AE73" s="55">
        <v>0</v>
      </c>
      <c r="AF73" s="55">
        <v>0</v>
      </c>
      <c r="AG73" s="55">
        <v>0</v>
      </c>
      <c r="AH73" s="55">
        <v>0</v>
      </c>
      <c r="AI73" s="55">
        <v>0</v>
      </c>
      <c r="AJ73" s="55">
        <v>0</v>
      </c>
      <c r="AK73" s="55">
        <v>0</v>
      </c>
      <c r="AL73" s="55">
        <v>0</v>
      </c>
      <c r="AM73" s="55">
        <v>0</v>
      </c>
    </row>
    <row r="74" spans="1:39" s="1" customFormat="1" x14ac:dyDescent="0.25">
      <c r="A74" s="16" t="s">
        <v>136</v>
      </c>
      <c r="B74" s="17" t="s">
        <v>137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55">
        <v>0</v>
      </c>
      <c r="AD74" s="55">
        <v>0</v>
      </c>
      <c r="AE74" s="55">
        <v>0</v>
      </c>
      <c r="AF74" s="55">
        <v>0</v>
      </c>
      <c r="AG74" s="55">
        <v>0</v>
      </c>
      <c r="AH74" s="55">
        <v>0</v>
      </c>
      <c r="AI74" s="55">
        <v>0</v>
      </c>
      <c r="AJ74" s="55">
        <v>0</v>
      </c>
      <c r="AK74" s="55">
        <v>0</v>
      </c>
      <c r="AL74" s="55">
        <v>0</v>
      </c>
      <c r="AM74" s="55">
        <v>0</v>
      </c>
    </row>
    <row r="75" spans="1:39" s="1" customFormat="1" x14ac:dyDescent="0.25">
      <c r="A75" s="16" t="s">
        <v>138</v>
      </c>
      <c r="B75" s="17" t="s">
        <v>139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</row>
    <row r="76" spans="1:39" s="1" customFormat="1" ht="22.5" x14ac:dyDescent="0.25">
      <c r="A76" s="16" t="s">
        <v>140</v>
      </c>
      <c r="B76" s="17" t="s">
        <v>141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55">
        <v>0</v>
      </c>
      <c r="AJ76" s="55">
        <v>0</v>
      </c>
      <c r="AK76" s="55">
        <v>0</v>
      </c>
      <c r="AL76" s="55">
        <v>0</v>
      </c>
      <c r="AM76" s="55">
        <v>0</v>
      </c>
    </row>
    <row r="77" spans="1:39" s="1" customFormat="1" x14ac:dyDescent="0.25">
      <c r="A77" s="16" t="s">
        <v>142</v>
      </c>
      <c r="B77" s="17" t="s">
        <v>143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  <c r="H77" s="55">
        <v>0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0</v>
      </c>
      <c r="AD77" s="55">
        <v>0</v>
      </c>
      <c r="AE77" s="55">
        <v>0</v>
      </c>
      <c r="AF77" s="55">
        <v>0</v>
      </c>
      <c r="AG77" s="55">
        <v>0</v>
      </c>
      <c r="AH77" s="55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</row>
    <row r="78" spans="1:39" s="1" customFormat="1" x14ac:dyDescent="0.25">
      <c r="A78" s="14" t="s">
        <v>144</v>
      </c>
      <c r="B78" s="15" t="s">
        <v>145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</row>
    <row r="79" spans="1:39" s="1" customFormat="1" x14ac:dyDescent="0.25">
      <c r="A79" s="16" t="s">
        <v>146</v>
      </c>
      <c r="B79" s="17" t="s">
        <v>147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  <c r="H79" s="55">
        <v>0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0</v>
      </c>
      <c r="P79" s="55">
        <v>0</v>
      </c>
      <c r="Q79" s="55">
        <v>0</v>
      </c>
      <c r="R79" s="55">
        <v>0</v>
      </c>
      <c r="S79" s="55">
        <v>0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55">
        <v>0</v>
      </c>
    </row>
    <row r="80" spans="1:39" s="1" customFormat="1" x14ac:dyDescent="0.25">
      <c r="A80" s="16" t="s">
        <v>148</v>
      </c>
      <c r="B80" s="17" t="s">
        <v>149</v>
      </c>
      <c r="C80" s="55">
        <v>0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</row>
    <row r="81" spans="1:39" s="1" customFormat="1" x14ac:dyDescent="0.25">
      <c r="A81" s="16" t="s">
        <v>150</v>
      </c>
      <c r="B81" s="17" t="s">
        <v>151</v>
      </c>
      <c r="C81" s="55">
        <v>0</v>
      </c>
      <c r="D81" s="55">
        <v>0</v>
      </c>
      <c r="E81" s="55">
        <v>0</v>
      </c>
      <c r="F81" s="55">
        <v>0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0</v>
      </c>
      <c r="AI81" s="55">
        <v>0</v>
      </c>
      <c r="AJ81" s="55">
        <v>0</v>
      </c>
      <c r="AK81" s="55">
        <v>0</v>
      </c>
      <c r="AL81" s="55">
        <v>0</v>
      </c>
      <c r="AM81" s="55">
        <v>0</v>
      </c>
    </row>
    <row r="82" spans="1:39" s="32" customFormat="1" x14ac:dyDescent="0.2">
      <c r="A82" s="2"/>
      <c r="B82" s="1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</row>
    <row r="83" spans="1:39" s="1" customFormat="1" x14ac:dyDescent="0.25">
      <c r="A83" s="42" t="s">
        <v>152</v>
      </c>
      <c r="B83" s="36" t="s">
        <v>153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</row>
    <row r="84" spans="1:39" s="1" customFormat="1" x14ac:dyDescent="0.25">
      <c r="A84" s="18" t="s">
        <v>154</v>
      </c>
      <c r="B84" s="19" t="s">
        <v>155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</row>
    <row r="85" spans="1:39" s="1" customFormat="1" x14ac:dyDescent="0.25">
      <c r="A85" s="20" t="s">
        <v>156</v>
      </c>
      <c r="B85" s="21" t="s">
        <v>157</v>
      </c>
      <c r="C85" s="57">
        <v>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0</v>
      </c>
      <c r="AL85" s="57">
        <v>0</v>
      </c>
      <c r="AM85" s="57">
        <v>0</v>
      </c>
    </row>
    <row r="86" spans="1:39" s="1" customFormat="1" x14ac:dyDescent="0.25">
      <c r="A86" s="20" t="s">
        <v>158</v>
      </c>
      <c r="B86" s="21" t="s">
        <v>159</v>
      </c>
      <c r="C86" s="57">
        <v>0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57">
        <v>0</v>
      </c>
      <c r="AM86" s="57">
        <v>0</v>
      </c>
    </row>
    <row r="87" spans="1:39" s="1" customFormat="1" x14ac:dyDescent="0.25">
      <c r="A87" s="20" t="s">
        <v>160</v>
      </c>
      <c r="B87" s="21" t="s">
        <v>161</v>
      </c>
      <c r="C87" s="57">
        <v>0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</row>
    <row r="88" spans="1:39" s="1" customFormat="1" x14ac:dyDescent="0.25">
      <c r="A88" s="18" t="s">
        <v>162</v>
      </c>
      <c r="B88" s="19" t="s">
        <v>163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</row>
    <row r="89" spans="1:39" s="1" customFormat="1" x14ac:dyDescent="0.25">
      <c r="A89" s="20" t="s">
        <v>164</v>
      </c>
      <c r="B89" s="21" t="s">
        <v>165</v>
      </c>
      <c r="C89" s="57">
        <v>0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</row>
    <row r="90" spans="1:39" s="1" customFormat="1" ht="22.5" x14ac:dyDescent="0.25">
      <c r="A90" s="20" t="s">
        <v>166</v>
      </c>
      <c r="B90" s="21" t="s">
        <v>167</v>
      </c>
      <c r="C90" s="57">
        <v>0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  <c r="AJ90" s="57">
        <v>0</v>
      </c>
      <c r="AK90" s="57">
        <v>0</v>
      </c>
      <c r="AL90" s="57">
        <v>0</v>
      </c>
      <c r="AM90" s="57">
        <v>0</v>
      </c>
    </row>
    <row r="91" spans="1:39" s="1" customFormat="1" x14ac:dyDescent="0.25">
      <c r="A91" s="20" t="s">
        <v>168</v>
      </c>
      <c r="B91" s="21" t="s">
        <v>169</v>
      </c>
      <c r="C91" s="57">
        <v>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</v>
      </c>
    </row>
    <row r="92" spans="1:39" s="1" customFormat="1" x14ac:dyDescent="0.25">
      <c r="A92" s="20" t="s">
        <v>170</v>
      </c>
      <c r="B92" s="21" t="s">
        <v>171</v>
      </c>
      <c r="C92" s="57">
        <v>0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>
        <v>0</v>
      </c>
    </row>
    <row r="93" spans="1:39" s="1" customFormat="1" x14ac:dyDescent="0.25">
      <c r="A93" s="20" t="s">
        <v>172</v>
      </c>
      <c r="B93" s="21" t="s">
        <v>173</v>
      </c>
      <c r="C93" s="57">
        <v>0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</row>
    <row r="94" spans="1:39" s="1" customFormat="1" ht="22.5" x14ac:dyDescent="0.25">
      <c r="A94" s="20" t="s">
        <v>174</v>
      </c>
      <c r="B94" s="21" t="s">
        <v>175</v>
      </c>
      <c r="C94" s="57">
        <v>0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</row>
    <row r="95" spans="1:39" s="1" customFormat="1" x14ac:dyDescent="0.25">
      <c r="A95" s="18" t="s">
        <v>176</v>
      </c>
      <c r="B95" s="19" t="s">
        <v>177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</row>
    <row r="96" spans="1:39" s="1" customFormat="1" x14ac:dyDescent="0.25">
      <c r="A96" s="20" t="s">
        <v>178</v>
      </c>
      <c r="B96" s="21" t="s">
        <v>179</v>
      </c>
      <c r="C96" s="57">
        <v>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  <c r="AJ96" s="57">
        <v>0</v>
      </c>
      <c r="AK96" s="57">
        <v>0</v>
      </c>
      <c r="AL96" s="57">
        <v>0</v>
      </c>
      <c r="AM96" s="57">
        <v>0</v>
      </c>
    </row>
    <row r="97" spans="1:39" s="1" customFormat="1" ht="22.5" x14ac:dyDescent="0.25">
      <c r="A97" s="20" t="s">
        <v>180</v>
      </c>
      <c r="B97" s="21" t="s">
        <v>181</v>
      </c>
      <c r="C97" s="57">
        <v>0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</row>
    <row r="98" spans="1:39" s="1" customFormat="1" x14ac:dyDescent="0.25">
      <c r="A98" s="20" t="s">
        <v>182</v>
      </c>
      <c r="B98" s="21" t="s">
        <v>183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7">
        <v>0</v>
      </c>
      <c r="AL98" s="57">
        <v>0</v>
      </c>
      <c r="AM98" s="57">
        <v>0</v>
      </c>
    </row>
    <row r="99" spans="1:39" s="1" customFormat="1" x14ac:dyDescent="0.25">
      <c r="A99" s="20" t="s">
        <v>184</v>
      </c>
      <c r="B99" s="21" t="s">
        <v>185</v>
      </c>
      <c r="C99" s="57">
        <v>0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  <c r="AJ99" s="57">
        <v>0</v>
      </c>
      <c r="AK99" s="57">
        <v>0</v>
      </c>
      <c r="AL99" s="57">
        <v>0</v>
      </c>
      <c r="AM99" s="57">
        <v>0</v>
      </c>
    </row>
    <row r="100" spans="1:39" s="1" customFormat="1" x14ac:dyDescent="0.25">
      <c r="A100" s="20" t="s">
        <v>186</v>
      </c>
      <c r="B100" s="21" t="s">
        <v>187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</row>
    <row r="101" spans="1:39" s="32" customFormat="1" x14ac:dyDescent="0.2">
      <c r="A101" s="2"/>
      <c r="B101" s="1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</row>
    <row r="102" spans="1:39" s="1" customFormat="1" x14ac:dyDescent="0.25">
      <c r="A102" s="43" t="s">
        <v>188</v>
      </c>
      <c r="B102" s="37" t="s">
        <v>189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</row>
    <row r="103" spans="1:39" s="1" customFormat="1" x14ac:dyDescent="0.25">
      <c r="A103" s="22" t="s">
        <v>190</v>
      </c>
      <c r="B103" s="23" t="s">
        <v>191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</row>
    <row r="104" spans="1:39" s="1" customFormat="1" x14ac:dyDescent="0.25">
      <c r="A104" s="24" t="s">
        <v>192</v>
      </c>
      <c r="B104" s="25" t="s">
        <v>193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</row>
    <row r="105" spans="1:39" s="1" customFormat="1" x14ac:dyDescent="0.25">
      <c r="A105" s="24" t="s">
        <v>194</v>
      </c>
      <c r="B105" s="25" t="s">
        <v>195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59">
        <v>0</v>
      </c>
      <c r="AL105" s="59">
        <v>0</v>
      </c>
      <c r="AM105" s="59">
        <v>0</v>
      </c>
    </row>
    <row r="106" spans="1:39" s="1" customFormat="1" ht="22.5" x14ac:dyDescent="0.25">
      <c r="A106" s="24" t="s">
        <v>196</v>
      </c>
      <c r="B106" s="25" t="s">
        <v>197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G106" s="59">
        <v>0</v>
      </c>
      <c r="AH106" s="59">
        <v>0</v>
      </c>
      <c r="AI106" s="59">
        <v>0</v>
      </c>
      <c r="AJ106" s="59">
        <v>0</v>
      </c>
      <c r="AK106" s="59">
        <v>0</v>
      </c>
      <c r="AL106" s="59">
        <v>0</v>
      </c>
      <c r="AM106" s="59">
        <v>0</v>
      </c>
    </row>
    <row r="107" spans="1:39" s="1" customFormat="1" x14ac:dyDescent="0.25">
      <c r="A107" s="24" t="s">
        <v>198</v>
      </c>
      <c r="B107" s="25" t="s">
        <v>199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G107" s="59">
        <v>0</v>
      </c>
      <c r="AH107" s="59">
        <v>0</v>
      </c>
      <c r="AI107" s="59">
        <v>0</v>
      </c>
      <c r="AJ107" s="59">
        <v>0</v>
      </c>
      <c r="AK107" s="59">
        <v>0</v>
      </c>
      <c r="AL107" s="59">
        <v>0</v>
      </c>
      <c r="AM107" s="59">
        <v>0</v>
      </c>
    </row>
    <row r="108" spans="1:39" s="1" customFormat="1" x14ac:dyDescent="0.25">
      <c r="A108" s="24" t="s">
        <v>200</v>
      </c>
      <c r="B108" s="25" t="s">
        <v>201</v>
      </c>
      <c r="C108" s="59">
        <v>0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G108" s="59">
        <v>0</v>
      </c>
      <c r="AH108" s="59">
        <v>0</v>
      </c>
      <c r="AI108" s="59">
        <v>0</v>
      </c>
      <c r="AJ108" s="59">
        <v>0</v>
      </c>
      <c r="AK108" s="59">
        <v>0</v>
      </c>
      <c r="AL108" s="59">
        <v>0</v>
      </c>
      <c r="AM108" s="59">
        <v>0</v>
      </c>
    </row>
    <row r="109" spans="1:39" s="1" customFormat="1" x14ac:dyDescent="0.25">
      <c r="A109" s="24" t="s">
        <v>202</v>
      </c>
      <c r="B109" s="25" t="s">
        <v>203</v>
      </c>
      <c r="C109" s="59">
        <v>0</v>
      </c>
      <c r="D109" s="59">
        <v>0</v>
      </c>
      <c r="E109" s="59">
        <v>0</v>
      </c>
      <c r="F109" s="59">
        <v>0</v>
      </c>
      <c r="G109" s="59">
        <v>0</v>
      </c>
      <c r="H109" s="59">
        <v>0</v>
      </c>
      <c r="I109" s="59">
        <v>0</v>
      </c>
      <c r="J109" s="59">
        <v>0</v>
      </c>
      <c r="K109" s="59">
        <v>0</v>
      </c>
      <c r="L109" s="59">
        <v>0</v>
      </c>
      <c r="M109" s="59">
        <v>0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0</v>
      </c>
      <c r="T109" s="59">
        <v>0</v>
      </c>
      <c r="U109" s="59">
        <v>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G109" s="59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</row>
    <row r="110" spans="1:39" s="1" customFormat="1" x14ac:dyDescent="0.25">
      <c r="A110" s="24" t="s">
        <v>204</v>
      </c>
      <c r="B110" s="25" t="s">
        <v>205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G110" s="59">
        <v>0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0</v>
      </c>
    </row>
    <row r="111" spans="1:39" s="1" customFormat="1" x14ac:dyDescent="0.25">
      <c r="A111" s="22" t="s">
        <v>206</v>
      </c>
      <c r="B111" s="23" t="s">
        <v>207</v>
      </c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</row>
    <row r="112" spans="1:39" s="1" customFormat="1" x14ac:dyDescent="0.25">
      <c r="A112" s="24" t="s">
        <v>208</v>
      </c>
      <c r="B112" s="25" t="s">
        <v>209</v>
      </c>
      <c r="C112" s="59">
        <v>0</v>
      </c>
      <c r="D112" s="59">
        <v>0</v>
      </c>
      <c r="E112" s="59">
        <v>0</v>
      </c>
      <c r="F112" s="59">
        <v>0</v>
      </c>
      <c r="G112" s="59">
        <v>0</v>
      </c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0</v>
      </c>
      <c r="U112" s="59">
        <v>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59">
        <v>0</v>
      </c>
      <c r="AB112" s="59">
        <v>0</v>
      </c>
      <c r="AC112" s="59">
        <v>0</v>
      </c>
      <c r="AD112" s="59">
        <v>0</v>
      </c>
      <c r="AE112" s="59">
        <v>0</v>
      </c>
      <c r="AF112" s="59">
        <v>0</v>
      </c>
      <c r="AG112" s="59">
        <v>0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</row>
    <row r="113" spans="1:39" s="1" customFormat="1" x14ac:dyDescent="0.25">
      <c r="A113" s="24" t="s">
        <v>210</v>
      </c>
      <c r="B113" s="25" t="s">
        <v>211</v>
      </c>
      <c r="C113" s="59">
        <v>0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  <c r="S113" s="59">
        <v>0</v>
      </c>
      <c r="T113" s="59">
        <v>0</v>
      </c>
      <c r="U113" s="59">
        <v>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59">
        <v>0</v>
      </c>
      <c r="AG113" s="59">
        <v>0</v>
      </c>
      <c r="AH113" s="59">
        <v>0</v>
      </c>
      <c r="AI113" s="59">
        <v>0</v>
      </c>
      <c r="AJ113" s="59">
        <v>0</v>
      </c>
      <c r="AK113" s="59">
        <v>0</v>
      </c>
      <c r="AL113" s="59">
        <v>0</v>
      </c>
      <c r="AM113" s="59">
        <v>0</v>
      </c>
    </row>
    <row r="114" spans="1:39" s="1" customFormat="1" x14ac:dyDescent="0.25">
      <c r="A114" s="24" t="s">
        <v>212</v>
      </c>
      <c r="B114" s="25" t="s">
        <v>213</v>
      </c>
      <c r="C114" s="59">
        <v>0</v>
      </c>
      <c r="D114" s="59">
        <v>0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  <c r="S114" s="59">
        <v>0</v>
      </c>
      <c r="T114" s="59">
        <v>0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59">
        <v>0</v>
      </c>
      <c r="AD114" s="59">
        <v>0</v>
      </c>
      <c r="AE114" s="59">
        <v>0</v>
      </c>
      <c r="AF114" s="59">
        <v>0</v>
      </c>
      <c r="AG114" s="59">
        <v>0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0</v>
      </c>
    </row>
    <row r="115" spans="1:39" s="1" customFormat="1" x14ac:dyDescent="0.25">
      <c r="A115" s="24" t="s">
        <v>214</v>
      </c>
      <c r="B115" s="25" t="s">
        <v>215</v>
      </c>
      <c r="C115" s="59">
        <v>0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  <c r="S115" s="59">
        <v>0</v>
      </c>
      <c r="T115" s="59">
        <v>0</v>
      </c>
      <c r="U115" s="59">
        <v>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59">
        <v>0</v>
      </c>
      <c r="AD115" s="59">
        <v>0</v>
      </c>
      <c r="AE115" s="59">
        <v>0</v>
      </c>
      <c r="AF115" s="59">
        <v>0</v>
      </c>
      <c r="AG115" s="59">
        <v>0</v>
      </c>
      <c r="AH115" s="59">
        <v>0</v>
      </c>
      <c r="AI115" s="59">
        <v>0</v>
      </c>
      <c r="AJ115" s="59">
        <v>0</v>
      </c>
      <c r="AK115" s="59">
        <v>0</v>
      </c>
      <c r="AL115" s="59">
        <v>0</v>
      </c>
      <c r="AM115" s="59">
        <v>0</v>
      </c>
    </row>
    <row r="116" spans="1:39" s="1" customFormat="1" x14ac:dyDescent="0.25">
      <c r="A116" s="24" t="s">
        <v>216</v>
      </c>
      <c r="B116" s="25" t="s">
        <v>217</v>
      </c>
      <c r="C116" s="59">
        <v>0</v>
      </c>
      <c r="D116" s="59">
        <v>0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v>0</v>
      </c>
      <c r="U116" s="59">
        <v>0</v>
      </c>
      <c r="V116" s="59">
        <v>0</v>
      </c>
      <c r="W116" s="59">
        <v>0</v>
      </c>
      <c r="X116" s="59">
        <v>0</v>
      </c>
      <c r="Y116" s="59">
        <v>0</v>
      </c>
      <c r="Z116" s="59">
        <v>0</v>
      </c>
      <c r="AA116" s="59">
        <v>0</v>
      </c>
      <c r="AB116" s="59">
        <v>0</v>
      </c>
      <c r="AC116" s="59">
        <v>0</v>
      </c>
      <c r="AD116" s="59">
        <v>0</v>
      </c>
      <c r="AE116" s="59">
        <v>0</v>
      </c>
      <c r="AF116" s="59">
        <v>0</v>
      </c>
      <c r="AG116" s="59">
        <v>0</v>
      </c>
      <c r="AH116" s="59">
        <v>0</v>
      </c>
      <c r="AI116" s="59">
        <v>0</v>
      </c>
      <c r="AJ116" s="59">
        <v>0</v>
      </c>
      <c r="AK116" s="59">
        <v>0</v>
      </c>
      <c r="AL116" s="59">
        <v>0</v>
      </c>
      <c r="AM116" s="59">
        <v>0</v>
      </c>
    </row>
    <row r="117" spans="1:39" s="1" customFormat="1" x14ac:dyDescent="0.25">
      <c r="A117" s="24" t="s">
        <v>218</v>
      </c>
      <c r="B117" s="25" t="s">
        <v>219</v>
      </c>
      <c r="C117" s="59">
        <v>0</v>
      </c>
      <c r="D117" s="59">
        <v>0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v>0</v>
      </c>
      <c r="U117" s="59">
        <v>0</v>
      </c>
      <c r="V117" s="59">
        <v>0</v>
      </c>
      <c r="W117" s="59">
        <v>0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59">
        <v>0</v>
      </c>
      <c r="AG117" s="59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0</v>
      </c>
    </row>
    <row r="118" spans="1:39" s="32" customFormat="1" x14ac:dyDescent="0.2">
      <c r="A118" s="2"/>
      <c r="B118" s="1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</row>
    <row r="119" spans="1:39" s="1" customFormat="1" x14ac:dyDescent="0.25">
      <c r="A119" s="44" t="s">
        <v>220</v>
      </c>
      <c r="B119" s="38" t="s">
        <v>221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</row>
    <row r="120" spans="1:39" s="1" customFormat="1" x14ac:dyDescent="0.25">
      <c r="A120" s="26" t="s">
        <v>222</v>
      </c>
      <c r="B120" s="27" t="s">
        <v>223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</row>
    <row r="121" spans="1:39" s="1" customFormat="1" x14ac:dyDescent="0.25">
      <c r="A121" s="28" t="s">
        <v>224</v>
      </c>
      <c r="B121" s="29" t="s">
        <v>225</v>
      </c>
      <c r="C121" s="61">
        <v>0</v>
      </c>
      <c r="D121" s="61">
        <v>0</v>
      </c>
      <c r="E121" s="61">
        <v>0</v>
      </c>
      <c r="F121" s="61">
        <v>0</v>
      </c>
      <c r="G121" s="61">
        <v>0</v>
      </c>
      <c r="H121" s="61">
        <v>0</v>
      </c>
      <c r="I121" s="61">
        <v>0</v>
      </c>
      <c r="J121" s="61">
        <v>0</v>
      </c>
      <c r="K121" s="61">
        <v>0</v>
      </c>
      <c r="L121" s="61">
        <v>0</v>
      </c>
      <c r="M121" s="61">
        <v>0</v>
      </c>
      <c r="N121" s="61">
        <v>0</v>
      </c>
      <c r="O121" s="61">
        <v>0</v>
      </c>
      <c r="P121" s="61">
        <v>0</v>
      </c>
      <c r="Q121" s="61">
        <v>0</v>
      </c>
      <c r="R121" s="61">
        <v>0</v>
      </c>
      <c r="S121" s="61">
        <v>0</v>
      </c>
      <c r="T121" s="61">
        <v>0</v>
      </c>
      <c r="U121" s="61">
        <v>0</v>
      </c>
      <c r="V121" s="61">
        <v>0</v>
      </c>
      <c r="W121" s="61">
        <v>0</v>
      </c>
      <c r="X121" s="61">
        <v>0</v>
      </c>
      <c r="Y121" s="61">
        <v>0</v>
      </c>
      <c r="Z121" s="61">
        <v>0</v>
      </c>
      <c r="AA121" s="61">
        <v>0</v>
      </c>
      <c r="AB121" s="61">
        <v>0</v>
      </c>
      <c r="AC121" s="61">
        <v>0</v>
      </c>
      <c r="AD121" s="61">
        <v>0</v>
      </c>
      <c r="AE121" s="61">
        <v>0</v>
      </c>
      <c r="AF121" s="61">
        <v>0</v>
      </c>
      <c r="AG121" s="61">
        <v>0</v>
      </c>
      <c r="AH121" s="61">
        <v>0</v>
      </c>
      <c r="AI121" s="61">
        <v>0</v>
      </c>
      <c r="AJ121" s="61">
        <v>0</v>
      </c>
      <c r="AK121" s="61">
        <v>0</v>
      </c>
      <c r="AL121" s="61">
        <v>0</v>
      </c>
      <c r="AM121" s="61">
        <v>0</v>
      </c>
    </row>
    <row r="122" spans="1:39" s="1" customFormat="1" x14ac:dyDescent="0.25">
      <c r="A122" s="26" t="s">
        <v>226</v>
      </c>
      <c r="B122" s="27" t="s">
        <v>227</v>
      </c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</row>
    <row r="123" spans="1:39" s="1" customFormat="1" x14ac:dyDescent="0.25">
      <c r="A123" s="30" t="s">
        <v>228</v>
      </c>
      <c r="B123" s="29" t="s">
        <v>229</v>
      </c>
      <c r="C123" s="61">
        <v>0</v>
      </c>
      <c r="D123" s="61">
        <v>0</v>
      </c>
      <c r="E123" s="61">
        <v>0</v>
      </c>
      <c r="F123" s="61">
        <v>0</v>
      </c>
      <c r="G123" s="61">
        <v>0</v>
      </c>
      <c r="H123" s="61">
        <v>0</v>
      </c>
      <c r="I123" s="61">
        <v>0</v>
      </c>
      <c r="J123" s="61">
        <v>0</v>
      </c>
      <c r="K123" s="61">
        <v>0</v>
      </c>
      <c r="L123" s="61">
        <v>0</v>
      </c>
      <c r="M123" s="61">
        <v>0</v>
      </c>
      <c r="N123" s="61">
        <v>0</v>
      </c>
      <c r="O123" s="61">
        <v>0</v>
      </c>
      <c r="P123" s="61">
        <v>0</v>
      </c>
      <c r="Q123" s="61">
        <v>0</v>
      </c>
      <c r="R123" s="61">
        <v>0</v>
      </c>
      <c r="S123" s="61">
        <v>0</v>
      </c>
      <c r="T123" s="61">
        <v>0</v>
      </c>
      <c r="U123" s="61">
        <v>0</v>
      </c>
      <c r="V123" s="61">
        <v>0</v>
      </c>
      <c r="W123" s="61">
        <v>0</v>
      </c>
      <c r="X123" s="61">
        <v>0</v>
      </c>
      <c r="Y123" s="61">
        <v>0</v>
      </c>
      <c r="Z123" s="61">
        <v>0</v>
      </c>
      <c r="AA123" s="61">
        <v>0</v>
      </c>
      <c r="AB123" s="61">
        <v>0</v>
      </c>
      <c r="AC123" s="61">
        <v>0</v>
      </c>
      <c r="AD123" s="61">
        <v>0</v>
      </c>
      <c r="AE123" s="61">
        <v>0</v>
      </c>
      <c r="AF123" s="61">
        <v>0</v>
      </c>
      <c r="AG123" s="61">
        <v>0</v>
      </c>
      <c r="AH123" s="61">
        <v>0</v>
      </c>
      <c r="AI123" s="61">
        <v>0</v>
      </c>
      <c r="AJ123" s="61">
        <v>0</v>
      </c>
      <c r="AK123" s="61">
        <v>0</v>
      </c>
      <c r="AL123" s="61">
        <v>0</v>
      </c>
      <c r="AM123" s="61">
        <v>0</v>
      </c>
    </row>
    <row r="124" spans="1:39" s="1" customFormat="1" x14ac:dyDescent="0.2">
      <c r="A124" s="31"/>
      <c r="B124" s="3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</row>
    <row r="125" spans="1:39" s="1" customFormat="1" x14ac:dyDescent="0.2">
      <c r="A125" s="31"/>
      <c r="B125" s="32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</row>
    <row r="126" spans="1:39" s="1" customFormat="1" x14ac:dyDescent="0.2">
      <c r="A126" s="31"/>
      <c r="B126" s="32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</row>
    <row r="127" spans="1:39" s="1" customFormat="1" x14ac:dyDescent="0.2">
      <c r="A127" s="31"/>
      <c r="B127" s="3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</row>
    <row r="128" spans="1:39" customFormat="1" ht="15" x14ac:dyDescent="0.25">
      <c r="A128" s="31"/>
      <c r="B128" s="3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</row>
    <row r="129" spans="1:39" s="1" customFormat="1" x14ac:dyDescent="0.2">
      <c r="A129" s="31"/>
      <c r="B129" s="32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</row>
    <row r="130" spans="1:39" s="1" customFormat="1" x14ac:dyDescent="0.2">
      <c r="A130" s="31"/>
      <c r="B130" s="32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</row>
    <row r="131" spans="1:39" s="1" customFormat="1" x14ac:dyDescent="0.2">
      <c r="A131" s="31"/>
      <c r="B131" s="32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</row>
    <row r="132" spans="1:39" s="1" customFormat="1" x14ac:dyDescent="0.2">
      <c r="A132" s="31"/>
      <c r="B132" s="32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</row>
    <row r="133" spans="1:39" s="1" customFormat="1" x14ac:dyDescent="0.2">
      <c r="A133" s="31"/>
      <c r="B133" s="32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</row>
    <row r="134" spans="1:39" s="1" customFormat="1" x14ac:dyDescent="0.2">
      <c r="A134" s="31"/>
      <c r="B134" s="32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</row>
    <row r="135" spans="1:39" s="1" customFormat="1" x14ac:dyDescent="0.2">
      <c r="A135" s="31"/>
      <c r="B135" s="32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</row>
    <row r="136" spans="1:39" s="1" customFormat="1" x14ac:dyDescent="0.2">
      <c r="A136" s="31"/>
      <c r="B136" s="32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</row>
    <row r="137" spans="1:39" s="1" customFormat="1" x14ac:dyDescent="0.2">
      <c r="A137" s="31"/>
      <c r="B137" s="32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</row>
    <row r="138" spans="1:39" s="1" customFormat="1" x14ac:dyDescent="0.2">
      <c r="A138" s="31"/>
      <c r="B138" s="32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</row>
    <row r="139" spans="1:39" s="1" customFormat="1" x14ac:dyDescent="0.2">
      <c r="A139" s="31"/>
      <c r="B139" s="32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</row>
    <row r="140" spans="1:39" s="1" customFormat="1" x14ac:dyDescent="0.2">
      <c r="A140" s="31"/>
      <c r="B140" s="32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</row>
    <row r="141" spans="1:39" s="1" customFormat="1" x14ac:dyDescent="0.2">
      <c r="A141" s="31"/>
      <c r="B141" s="32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</row>
    <row r="155" spans="2:39" s="31" customFormat="1" x14ac:dyDescent="0.2">
      <c r="B155" s="3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2:39" s="31" customFormat="1" x14ac:dyDescent="0.2">
      <c r="B156" s="3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2:39" s="31" customFormat="1" x14ac:dyDescent="0.2">
      <c r="B157" s="3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2:39" s="31" customFormat="1" x14ac:dyDescent="0.2">
      <c r="B158" s="3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2:39" s="31" customFormat="1" x14ac:dyDescent="0.2">
      <c r="B159" s="3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2:39" s="31" customFormat="1" x14ac:dyDescent="0.2">
      <c r="B160" s="3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2:39" s="31" customFormat="1" x14ac:dyDescent="0.2">
      <c r="B161" s="3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2:39" s="31" customFormat="1" x14ac:dyDescent="0.2">
      <c r="B162" s="3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5" sqref="B5:C23"/>
    </sheetView>
  </sheetViews>
  <sheetFormatPr baseColWidth="10" defaultColWidth="10.85546875" defaultRowHeight="12.75" x14ac:dyDescent="0.2"/>
  <cols>
    <col min="1" max="1" width="6.85546875" style="45" bestFit="1" customWidth="1"/>
    <col min="2" max="2" width="10.85546875" style="45"/>
    <col min="3" max="13" width="5.85546875" style="46" customWidth="1"/>
    <col min="14" max="16384" width="10.85546875" style="45"/>
  </cols>
  <sheetData>
    <row r="1" spans="1:16" x14ac:dyDescent="0.2">
      <c r="C1" s="46" t="s">
        <v>230</v>
      </c>
      <c r="D1" s="46" t="s">
        <v>230</v>
      </c>
      <c r="E1" s="46" t="s">
        <v>231</v>
      </c>
      <c r="F1" s="46" t="s">
        <v>231</v>
      </c>
      <c r="G1" s="46" t="s">
        <v>232</v>
      </c>
      <c r="H1" s="46" t="s">
        <v>233</v>
      </c>
      <c r="I1" s="46" t="s">
        <v>234</v>
      </c>
      <c r="J1" s="46" t="s">
        <v>235</v>
      </c>
      <c r="K1" s="46" t="s">
        <v>236</v>
      </c>
      <c r="L1" s="46" t="s">
        <v>237</v>
      </c>
      <c r="M1" s="46" t="s">
        <v>238</v>
      </c>
    </row>
    <row r="2" spans="1:16" x14ac:dyDescent="0.2">
      <c r="B2" s="45" t="s">
        <v>239</v>
      </c>
      <c r="C2" s="46">
        <v>1</v>
      </c>
      <c r="D2" s="46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2</v>
      </c>
      <c r="K2" s="46">
        <v>2</v>
      </c>
      <c r="L2" s="46">
        <v>2</v>
      </c>
      <c r="M2" s="46">
        <v>3</v>
      </c>
    </row>
    <row r="3" spans="1:16" x14ac:dyDescent="0.2">
      <c r="B3" s="45" t="s">
        <v>240</v>
      </c>
      <c r="C3" s="46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10</v>
      </c>
      <c r="O3" s="45">
        <f>SUMPRODUCT(C2:M2,C3:M3)</f>
        <v>95</v>
      </c>
    </row>
    <row r="4" spans="1:16" x14ac:dyDescent="0.2">
      <c r="B4" s="45" t="s">
        <v>241</v>
      </c>
      <c r="C4" s="47">
        <f t="shared" ref="C4:M4" si="0">C2*C3/$O$3*20</f>
        <v>1.0526315789473684</v>
      </c>
      <c r="D4" s="47">
        <f t="shared" si="0"/>
        <v>1.0526315789473684</v>
      </c>
      <c r="E4" s="47">
        <f t="shared" si="0"/>
        <v>1.0526315789473684</v>
      </c>
      <c r="F4" s="47">
        <f t="shared" si="0"/>
        <v>1.0526315789473684</v>
      </c>
      <c r="G4" s="47">
        <f t="shared" si="0"/>
        <v>1.0526315789473684</v>
      </c>
      <c r="H4" s="47">
        <f t="shared" si="0"/>
        <v>1.0526315789473684</v>
      </c>
      <c r="I4" s="47">
        <f t="shared" si="0"/>
        <v>1.0526315789473684</v>
      </c>
      <c r="J4" s="47">
        <f t="shared" si="0"/>
        <v>2.1052631578947367</v>
      </c>
      <c r="K4" s="47">
        <f t="shared" si="0"/>
        <v>2.1052631578947367</v>
      </c>
      <c r="L4" s="47">
        <f t="shared" si="0"/>
        <v>2.1052631578947367</v>
      </c>
      <c r="M4" s="47">
        <f t="shared" si="0"/>
        <v>6.3157894736842106</v>
      </c>
    </row>
    <row r="5" spans="1:16" x14ac:dyDescent="0.2">
      <c r="A5" s="45" t="s">
        <v>242</v>
      </c>
      <c r="B5" s="45">
        <v>1</v>
      </c>
      <c r="C5" s="46">
        <v>5</v>
      </c>
      <c r="D5" s="46">
        <v>5</v>
      </c>
      <c r="E5" s="46">
        <v>4</v>
      </c>
      <c r="F5" s="46">
        <v>1</v>
      </c>
      <c r="G5" s="46">
        <v>5</v>
      </c>
      <c r="H5" s="46">
        <v>0</v>
      </c>
      <c r="I5" s="46">
        <v>0</v>
      </c>
      <c r="J5" s="46">
        <v>0</v>
      </c>
      <c r="K5" s="46">
        <v>0</v>
      </c>
      <c r="L5" s="46">
        <v>5</v>
      </c>
      <c r="M5" s="46">
        <v>5</v>
      </c>
      <c r="N5" s="45" t="s">
        <v>262</v>
      </c>
      <c r="O5" s="45">
        <f t="shared" ref="O5:O24" si="1">SUMPRODUCT($C$2:$M$2,C5:M5)</f>
        <v>45</v>
      </c>
      <c r="P5" s="48">
        <f>O5*20/$O$3</f>
        <v>9.473684210526315</v>
      </c>
    </row>
    <row r="6" spans="1:16" x14ac:dyDescent="0.2">
      <c r="A6" s="45" t="s">
        <v>243</v>
      </c>
      <c r="B6" s="45">
        <v>2</v>
      </c>
      <c r="C6" s="46">
        <v>5</v>
      </c>
      <c r="D6" s="46">
        <v>4</v>
      </c>
      <c r="E6" s="46">
        <v>5</v>
      </c>
      <c r="F6" s="46">
        <v>5</v>
      </c>
      <c r="G6" s="46">
        <v>5</v>
      </c>
      <c r="H6" s="46">
        <v>5</v>
      </c>
      <c r="I6" s="46">
        <v>5</v>
      </c>
      <c r="J6" s="46">
        <v>5</v>
      </c>
      <c r="K6" s="46">
        <v>5</v>
      </c>
      <c r="L6" s="46">
        <v>5</v>
      </c>
      <c r="M6" s="46">
        <v>5</v>
      </c>
      <c r="N6" s="45" t="s">
        <v>263</v>
      </c>
      <c r="O6" s="45">
        <f t="shared" si="1"/>
        <v>79</v>
      </c>
      <c r="P6" s="48">
        <f t="shared" ref="P6:P24" si="2">O6*20/$O$3</f>
        <v>16.631578947368421</v>
      </c>
    </row>
    <row r="7" spans="1:16" x14ac:dyDescent="0.2">
      <c r="A7" s="45" t="s">
        <v>244</v>
      </c>
      <c r="B7" s="45">
        <v>3</v>
      </c>
      <c r="C7" s="46">
        <v>5</v>
      </c>
      <c r="D7" s="46">
        <v>5</v>
      </c>
      <c r="E7" s="46">
        <v>5</v>
      </c>
      <c r="F7" s="46">
        <v>2</v>
      </c>
      <c r="G7" s="46">
        <v>0</v>
      </c>
      <c r="H7" s="46">
        <v>3</v>
      </c>
      <c r="I7" s="46">
        <v>0</v>
      </c>
      <c r="J7" s="46">
        <v>1</v>
      </c>
      <c r="K7" s="46">
        <v>0</v>
      </c>
      <c r="L7" s="46">
        <v>5</v>
      </c>
      <c r="M7" s="46">
        <v>4</v>
      </c>
      <c r="N7" s="45" t="s">
        <v>264</v>
      </c>
      <c r="O7" s="45">
        <f t="shared" si="1"/>
        <v>44</v>
      </c>
      <c r="P7" s="48">
        <f t="shared" si="2"/>
        <v>9.2631578947368425</v>
      </c>
    </row>
    <row r="8" spans="1:16" x14ac:dyDescent="0.2">
      <c r="A8" s="45" t="s">
        <v>245</v>
      </c>
      <c r="B8" s="45">
        <v>4</v>
      </c>
      <c r="C8" s="46">
        <v>5</v>
      </c>
      <c r="D8" s="46">
        <v>4</v>
      </c>
      <c r="E8" s="46">
        <v>5</v>
      </c>
      <c r="F8" s="46">
        <v>0</v>
      </c>
      <c r="G8" s="46">
        <v>5</v>
      </c>
      <c r="H8" s="46">
        <v>4</v>
      </c>
      <c r="I8" s="46">
        <v>3</v>
      </c>
      <c r="J8" s="46">
        <v>0</v>
      </c>
      <c r="K8" s="46">
        <v>0</v>
      </c>
      <c r="L8" s="46">
        <v>5</v>
      </c>
      <c r="M8" s="46">
        <v>5</v>
      </c>
      <c r="N8" s="45" t="s">
        <v>265</v>
      </c>
      <c r="O8" s="45">
        <f t="shared" si="1"/>
        <v>51</v>
      </c>
      <c r="P8" s="48">
        <f t="shared" si="2"/>
        <v>10.736842105263158</v>
      </c>
    </row>
    <row r="9" spans="1:16" x14ac:dyDescent="0.2">
      <c r="A9" s="45" t="s">
        <v>246</v>
      </c>
      <c r="B9" s="45">
        <v>5</v>
      </c>
      <c r="C9" s="46">
        <v>5</v>
      </c>
      <c r="D9" s="46">
        <v>0</v>
      </c>
      <c r="E9" s="46">
        <v>0</v>
      </c>
      <c r="F9" s="46" t="s">
        <v>282</v>
      </c>
      <c r="G9" s="46" t="s">
        <v>282</v>
      </c>
      <c r="H9" s="46" t="s">
        <v>282</v>
      </c>
      <c r="I9" s="46" t="s">
        <v>282</v>
      </c>
      <c r="J9" s="46">
        <v>0</v>
      </c>
      <c r="K9" s="46">
        <v>0</v>
      </c>
      <c r="L9" s="46">
        <v>5</v>
      </c>
      <c r="M9" s="46">
        <v>5</v>
      </c>
      <c r="N9" s="45" t="s">
        <v>266</v>
      </c>
      <c r="O9" s="45">
        <f t="shared" si="1"/>
        <v>30</v>
      </c>
      <c r="P9" s="48">
        <f t="shared" si="2"/>
        <v>6.3157894736842106</v>
      </c>
    </row>
    <row r="10" spans="1:16" x14ac:dyDescent="0.2">
      <c r="A10" s="45" t="s">
        <v>247</v>
      </c>
      <c r="B10" s="45">
        <v>6</v>
      </c>
      <c r="C10" s="46">
        <v>0</v>
      </c>
      <c r="D10" s="46">
        <v>0</v>
      </c>
      <c r="E10" s="46">
        <v>0</v>
      </c>
      <c r="F10" s="46">
        <v>0</v>
      </c>
      <c r="G10" s="46">
        <v>2</v>
      </c>
      <c r="H10" s="46">
        <v>0</v>
      </c>
      <c r="I10" s="46">
        <v>5</v>
      </c>
      <c r="J10" s="46">
        <v>0</v>
      </c>
      <c r="K10" s="46">
        <v>0</v>
      </c>
      <c r="L10" s="46">
        <v>5</v>
      </c>
      <c r="M10" s="46">
        <v>5</v>
      </c>
      <c r="N10" s="45" t="s">
        <v>267</v>
      </c>
      <c r="O10" s="45">
        <f t="shared" si="1"/>
        <v>32</v>
      </c>
      <c r="P10" s="48">
        <f t="shared" si="2"/>
        <v>6.7368421052631575</v>
      </c>
    </row>
    <row r="11" spans="1:16" x14ac:dyDescent="0.2">
      <c r="A11" s="45" t="s">
        <v>248</v>
      </c>
      <c r="B11" s="45">
        <v>7</v>
      </c>
      <c r="C11" s="46">
        <v>5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5</v>
      </c>
      <c r="M11" s="46">
        <v>5</v>
      </c>
      <c r="N11" s="45" t="s">
        <v>268</v>
      </c>
      <c r="O11" s="45">
        <f t="shared" si="1"/>
        <v>30</v>
      </c>
      <c r="P11" s="48">
        <f t="shared" si="2"/>
        <v>6.3157894736842106</v>
      </c>
    </row>
    <row r="12" spans="1:16" x14ac:dyDescent="0.2">
      <c r="A12" s="45" t="s">
        <v>249</v>
      </c>
      <c r="B12" s="45">
        <v>8</v>
      </c>
      <c r="C12" s="46">
        <v>5</v>
      </c>
      <c r="D12" s="46">
        <v>4</v>
      </c>
      <c r="E12" s="46">
        <v>5</v>
      </c>
      <c r="F12" s="46">
        <v>0</v>
      </c>
      <c r="G12" s="46" t="s">
        <v>282</v>
      </c>
      <c r="H12" s="46">
        <v>1</v>
      </c>
      <c r="I12" s="46">
        <v>0</v>
      </c>
      <c r="J12" s="46">
        <v>0</v>
      </c>
      <c r="K12" s="46">
        <v>5</v>
      </c>
      <c r="L12" s="46">
        <v>5</v>
      </c>
      <c r="M12" s="46">
        <v>5</v>
      </c>
      <c r="N12" s="45" t="s">
        <v>269</v>
      </c>
      <c r="O12" s="45">
        <f t="shared" si="1"/>
        <v>50</v>
      </c>
      <c r="P12" s="48">
        <f t="shared" si="2"/>
        <v>10.526315789473685</v>
      </c>
    </row>
    <row r="13" spans="1:16" x14ac:dyDescent="0.2">
      <c r="A13" s="45" t="s">
        <v>250</v>
      </c>
      <c r="B13" s="45">
        <v>9</v>
      </c>
      <c r="C13" s="46">
        <v>0</v>
      </c>
      <c r="D13" s="46">
        <v>0</v>
      </c>
      <c r="E13" s="46">
        <v>0</v>
      </c>
      <c r="F13" s="46">
        <v>0</v>
      </c>
      <c r="G13" s="46">
        <v>5</v>
      </c>
      <c r="H13" s="46" t="s">
        <v>282</v>
      </c>
      <c r="I13" s="46">
        <v>0</v>
      </c>
      <c r="J13" s="46">
        <v>0</v>
      </c>
      <c r="K13" s="46">
        <v>0</v>
      </c>
      <c r="L13" s="46">
        <v>5</v>
      </c>
      <c r="M13" s="46">
        <v>5</v>
      </c>
      <c r="N13" s="45" t="s">
        <v>270</v>
      </c>
      <c r="O13" s="45">
        <f t="shared" si="1"/>
        <v>30</v>
      </c>
      <c r="P13" s="48">
        <f t="shared" si="2"/>
        <v>6.3157894736842106</v>
      </c>
    </row>
    <row r="14" spans="1:16" x14ac:dyDescent="0.2">
      <c r="A14" s="45" t="s">
        <v>251</v>
      </c>
      <c r="B14" s="45">
        <v>10</v>
      </c>
      <c r="C14" s="46">
        <v>5</v>
      </c>
      <c r="D14" s="46">
        <v>5</v>
      </c>
      <c r="E14" s="46">
        <v>5</v>
      </c>
      <c r="F14" s="46">
        <v>1</v>
      </c>
      <c r="G14" s="46">
        <v>1</v>
      </c>
      <c r="H14" s="46">
        <v>0</v>
      </c>
      <c r="I14" s="46" t="s">
        <v>282</v>
      </c>
      <c r="J14" s="46">
        <v>2</v>
      </c>
      <c r="K14" s="46">
        <v>0</v>
      </c>
      <c r="L14" s="46">
        <v>5</v>
      </c>
      <c r="M14" s="46">
        <v>5</v>
      </c>
      <c r="N14" s="45" t="s">
        <v>271</v>
      </c>
      <c r="O14" s="45">
        <f t="shared" si="1"/>
        <v>46</v>
      </c>
      <c r="P14" s="48">
        <f t="shared" si="2"/>
        <v>9.6842105263157894</v>
      </c>
    </row>
    <row r="15" spans="1:16" x14ac:dyDescent="0.2">
      <c r="A15" s="45" t="s">
        <v>252</v>
      </c>
      <c r="B15" s="45">
        <v>11</v>
      </c>
      <c r="C15" s="46">
        <v>5</v>
      </c>
      <c r="D15" s="46">
        <v>3</v>
      </c>
      <c r="E15" s="46">
        <v>5</v>
      </c>
      <c r="F15" s="46">
        <v>1</v>
      </c>
      <c r="G15" s="46">
        <v>4</v>
      </c>
      <c r="H15" s="46">
        <v>4</v>
      </c>
      <c r="I15" s="46">
        <v>1</v>
      </c>
      <c r="J15" s="46">
        <v>0</v>
      </c>
      <c r="K15" s="46">
        <v>0</v>
      </c>
      <c r="L15" s="46">
        <v>5</v>
      </c>
      <c r="M15" s="46">
        <v>3</v>
      </c>
      <c r="N15" s="45" t="s">
        <v>272</v>
      </c>
      <c r="O15" s="45">
        <f t="shared" si="1"/>
        <v>42</v>
      </c>
      <c r="P15" s="48">
        <f t="shared" si="2"/>
        <v>8.8421052631578956</v>
      </c>
    </row>
    <row r="16" spans="1:16" x14ac:dyDescent="0.2">
      <c r="A16" s="45" t="s">
        <v>253</v>
      </c>
      <c r="B16" s="45">
        <v>12</v>
      </c>
      <c r="C16" s="46">
        <v>5</v>
      </c>
      <c r="D16" s="46">
        <v>4</v>
      </c>
      <c r="E16" s="46">
        <v>5</v>
      </c>
      <c r="F16" s="46">
        <v>1</v>
      </c>
      <c r="G16" s="46">
        <v>3</v>
      </c>
      <c r="H16" s="46">
        <v>0</v>
      </c>
      <c r="I16" s="46">
        <v>0</v>
      </c>
      <c r="J16" s="46">
        <v>0</v>
      </c>
      <c r="K16" s="46" t="s">
        <v>282</v>
      </c>
      <c r="L16" s="46">
        <v>5</v>
      </c>
      <c r="M16" s="46">
        <v>5</v>
      </c>
      <c r="N16" s="45" t="s">
        <v>273</v>
      </c>
      <c r="O16" s="45">
        <f t="shared" si="1"/>
        <v>43</v>
      </c>
      <c r="P16" s="48">
        <f t="shared" si="2"/>
        <v>9.0526315789473681</v>
      </c>
    </row>
    <row r="17" spans="1:16" x14ac:dyDescent="0.2">
      <c r="A17" s="45" t="s">
        <v>254</v>
      </c>
      <c r="B17" s="45">
        <v>13</v>
      </c>
      <c r="C17" s="46">
        <v>5</v>
      </c>
      <c r="D17" s="46">
        <v>4</v>
      </c>
      <c r="E17" s="46">
        <v>5</v>
      </c>
      <c r="F17" s="46">
        <v>0</v>
      </c>
      <c r="G17" s="46">
        <v>5</v>
      </c>
      <c r="H17" s="46">
        <v>4</v>
      </c>
      <c r="I17" s="46">
        <v>1</v>
      </c>
      <c r="J17" s="46">
        <v>2</v>
      </c>
      <c r="K17" s="46" t="s">
        <v>282</v>
      </c>
      <c r="L17" s="46">
        <v>5</v>
      </c>
      <c r="M17" s="46">
        <v>5</v>
      </c>
      <c r="N17" s="45" t="s">
        <v>274</v>
      </c>
      <c r="O17" s="45">
        <f t="shared" si="1"/>
        <v>53</v>
      </c>
      <c r="P17" s="48">
        <f t="shared" si="2"/>
        <v>11.157894736842104</v>
      </c>
    </row>
    <row r="18" spans="1:16" x14ac:dyDescent="0.2">
      <c r="A18" s="45" t="s">
        <v>255</v>
      </c>
      <c r="B18" s="45">
        <v>14</v>
      </c>
      <c r="C18" s="46">
        <v>5</v>
      </c>
      <c r="D18" s="46">
        <v>4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 t="s">
        <v>282</v>
      </c>
      <c r="K18" s="46">
        <v>0</v>
      </c>
      <c r="L18" s="46">
        <v>5</v>
      </c>
      <c r="M18" s="46">
        <v>5</v>
      </c>
      <c r="N18" s="45" t="s">
        <v>275</v>
      </c>
      <c r="O18" s="45">
        <f t="shared" si="1"/>
        <v>34</v>
      </c>
      <c r="P18" s="48">
        <f t="shared" si="2"/>
        <v>7.1578947368421053</v>
      </c>
    </row>
    <row r="19" spans="1:16" x14ac:dyDescent="0.2">
      <c r="A19" s="45" t="s">
        <v>256</v>
      </c>
      <c r="B19" s="45">
        <v>15</v>
      </c>
      <c r="C19" s="46">
        <v>5</v>
      </c>
      <c r="D19" s="46">
        <v>4</v>
      </c>
      <c r="E19" s="46">
        <v>0</v>
      </c>
      <c r="F19" s="46">
        <v>0</v>
      </c>
      <c r="G19" s="46">
        <v>0</v>
      </c>
      <c r="H19" s="46" t="s">
        <v>282</v>
      </c>
      <c r="I19" s="46" t="s">
        <v>282</v>
      </c>
      <c r="J19" s="46">
        <v>0</v>
      </c>
      <c r="K19" s="46">
        <v>0</v>
      </c>
      <c r="L19" s="46">
        <v>5</v>
      </c>
      <c r="M19" s="46">
        <v>0</v>
      </c>
      <c r="N19" s="45" t="s">
        <v>276</v>
      </c>
      <c r="O19" s="45">
        <f t="shared" si="1"/>
        <v>19</v>
      </c>
      <c r="P19" s="48">
        <f t="shared" si="2"/>
        <v>4</v>
      </c>
    </row>
    <row r="20" spans="1:16" x14ac:dyDescent="0.2">
      <c r="A20" s="45" t="s">
        <v>257</v>
      </c>
      <c r="B20" s="45">
        <v>16</v>
      </c>
      <c r="C20" s="46">
        <v>1</v>
      </c>
      <c r="D20" s="46">
        <v>4</v>
      </c>
      <c r="E20" s="46">
        <v>5</v>
      </c>
      <c r="F20" s="46">
        <v>3</v>
      </c>
      <c r="G20" s="46" t="s">
        <v>282</v>
      </c>
      <c r="H20" s="46">
        <v>1</v>
      </c>
      <c r="I20" s="46">
        <v>1</v>
      </c>
      <c r="J20" s="46">
        <v>1</v>
      </c>
      <c r="K20" s="46">
        <v>0</v>
      </c>
      <c r="L20" s="46">
        <v>5</v>
      </c>
      <c r="M20" s="46">
        <v>5</v>
      </c>
      <c r="N20" s="45" t="s">
        <v>277</v>
      </c>
      <c r="O20" s="45">
        <f t="shared" si="1"/>
        <v>42</v>
      </c>
      <c r="P20" s="48">
        <f t="shared" si="2"/>
        <v>8.8421052631578956</v>
      </c>
    </row>
    <row r="21" spans="1:16" x14ac:dyDescent="0.2">
      <c r="A21" s="45" t="s">
        <v>258</v>
      </c>
      <c r="B21" s="45">
        <v>17</v>
      </c>
      <c r="C21" s="46">
        <v>0</v>
      </c>
      <c r="D21" s="46">
        <v>0</v>
      </c>
      <c r="E21" s="46">
        <v>0</v>
      </c>
      <c r="F21" s="46" t="s">
        <v>282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5" t="s">
        <v>278</v>
      </c>
      <c r="O21" s="45">
        <f t="shared" si="1"/>
        <v>0</v>
      </c>
      <c r="P21" s="48">
        <f t="shared" si="2"/>
        <v>0</v>
      </c>
    </row>
    <row r="22" spans="1:16" x14ac:dyDescent="0.2">
      <c r="A22" s="45" t="s">
        <v>259</v>
      </c>
      <c r="B22" s="45">
        <v>18</v>
      </c>
      <c r="C22" s="46">
        <v>5</v>
      </c>
      <c r="D22" s="46">
        <v>1</v>
      </c>
      <c r="E22" s="46" t="s">
        <v>282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5</v>
      </c>
      <c r="M22" s="46">
        <v>0</v>
      </c>
      <c r="N22" s="45" t="s">
        <v>279</v>
      </c>
      <c r="O22" s="45">
        <f t="shared" si="1"/>
        <v>16</v>
      </c>
      <c r="P22" s="48">
        <f t="shared" si="2"/>
        <v>3.3684210526315788</v>
      </c>
    </row>
    <row r="23" spans="1:16" x14ac:dyDescent="0.2">
      <c r="A23" s="45" t="s">
        <v>260</v>
      </c>
      <c r="B23" s="45">
        <v>19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2</v>
      </c>
      <c r="J23" s="46">
        <v>0</v>
      </c>
      <c r="K23" s="46">
        <v>0</v>
      </c>
      <c r="L23" s="46">
        <v>5</v>
      </c>
      <c r="M23" s="46">
        <v>5</v>
      </c>
      <c r="N23" s="45" t="s">
        <v>280</v>
      </c>
      <c r="O23" s="45">
        <f t="shared" si="1"/>
        <v>27</v>
      </c>
      <c r="P23" s="48">
        <f t="shared" si="2"/>
        <v>5.6842105263157894</v>
      </c>
    </row>
    <row r="24" spans="1:16" x14ac:dyDescent="0.2">
      <c r="A24" s="45" t="s">
        <v>261</v>
      </c>
      <c r="B24" s="45">
        <v>20</v>
      </c>
      <c r="C24" s="46">
        <v>5</v>
      </c>
      <c r="D24" s="46">
        <v>5</v>
      </c>
      <c r="E24" s="46">
        <v>5</v>
      </c>
      <c r="F24" s="46">
        <v>4</v>
      </c>
      <c r="G24" s="46">
        <v>0</v>
      </c>
      <c r="H24" s="46" t="s">
        <v>282</v>
      </c>
      <c r="I24" s="46">
        <v>0</v>
      </c>
      <c r="J24" s="46">
        <v>0</v>
      </c>
      <c r="K24" s="46">
        <v>0</v>
      </c>
      <c r="L24" s="46">
        <v>5</v>
      </c>
      <c r="M24" s="46">
        <v>5</v>
      </c>
      <c r="N24" s="45" t="s">
        <v>281</v>
      </c>
      <c r="O24" s="45">
        <f t="shared" si="1"/>
        <v>44</v>
      </c>
      <c r="P24" s="48">
        <f t="shared" si="2"/>
        <v>9.2631578947368425</v>
      </c>
    </row>
    <row r="25" spans="1:16" x14ac:dyDescent="0.2">
      <c r="P25" s="48"/>
    </row>
    <row r="26" spans="1:16" x14ac:dyDescent="0.2">
      <c r="P26" s="48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Windows</cp:lastModifiedBy>
  <dcterms:created xsi:type="dcterms:W3CDTF">2021-12-15T20:58:41Z</dcterms:created>
  <dcterms:modified xsi:type="dcterms:W3CDTF">2022-09-15T08:17:10Z</dcterms:modified>
</cp:coreProperties>
</file>