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Informatique\Progressions\"/>
    </mc:Choice>
  </mc:AlternateContent>
  <xr:revisionPtr revIDLastSave="0" documentId="13_ncr:1_{CD0E4CB4-76DB-4007-973C-C6F8630D186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2023_2024_PTSI " sheetId="3" r:id="rId1"/>
    <sheet name="2022_2023_PTSI" sheetId="1" r:id="rId2"/>
    <sheet name="2022_2023_MPSI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3" l="1"/>
  <c r="E24" i="3" s="1"/>
  <c r="A12" i="3"/>
  <c r="A13" i="3" s="1"/>
  <c r="A14" i="3" s="1"/>
  <c r="A15" i="3" s="1"/>
  <c r="A16" i="3" s="1"/>
  <c r="A17" i="3" s="1"/>
  <c r="A20" i="3" s="1"/>
  <c r="A21" i="3" s="1"/>
  <c r="A22" i="3" s="1"/>
  <c r="A23" i="3" s="1"/>
  <c r="A24" i="3" s="1"/>
  <c r="A27" i="3" s="1"/>
  <c r="A28" i="3" s="1"/>
  <c r="A29" i="3" s="1"/>
  <c r="A30" i="3" s="1"/>
  <c r="A31" i="3" s="1"/>
  <c r="A32" i="3" s="1"/>
  <c r="E4" i="3"/>
  <c r="E6" i="3" s="1"/>
  <c r="B3" i="3"/>
  <c r="B4" i="3" s="1"/>
  <c r="C4" i="3" s="1"/>
  <c r="C2" i="3"/>
  <c r="D2" i="3" s="1"/>
  <c r="A2" i="3"/>
  <c r="A3" i="3" s="1"/>
  <c r="A4" i="3" s="1"/>
  <c r="A5" i="3" s="1"/>
  <c r="A6" i="3" s="1"/>
  <c r="A7" i="3" s="1"/>
  <c r="A8" i="3" s="1"/>
  <c r="E37" i="2"/>
  <c r="E39" i="2" s="1"/>
  <c r="E41" i="2" s="1"/>
  <c r="E43" i="2" s="1"/>
  <c r="E45" i="2" s="1"/>
  <c r="E21" i="2"/>
  <c r="E23" i="2" s="1"/>
  <c r="E27" i="2" s="1"/>
  <c r="E29" i="2" s="1"/>
  <c r="E31" i="2" s="1"/>
  <c r="A13" i="2"/>
  <c r="A14" i="2" s="1"/>
  <c r="A15" i="2" s="1"/>
  <c r="A16" i="2" s="1"/>
  <c r="A17" i="2" s="1"/>
  <c r="A20" i="2" s="1"/>
  <c r="A21" i="2" s="1"/>
  <c r="A22" i="2" s="1"/>
  <c r="A23" i="2" s="1"/>
  <c r="A24" i="2" s="1"/>
  <c r="A27" i="2" s="1"/>
  <c r="A28" i="2" s="1"/>
  <c r="A29" i="2" s="1"/>
  <c r="A30" i="2" s="1"/>
  <c r="A31" i="2" s="1"/>
  <c r="A32" i="2" s="1"/>
  <c r="A12" i="2"/>
  <c r="E5" i="2"/>
  <c r="E7" i="2" s="1"/>
  <c r="E9" i="2" s="1"/>
  <c r="E12" i="2" s="1"/>
  <c r="E13" i="2" s="1"/>
  <c r="E15" i="2" s="1"/>
  <c r="E17" i="2" s="1"/>
  <c r="B3" i="2"/>
  <c r="B4" i="2" s="1"/>
  <c r="B5" i="2" s="1"/>
  <c r="B6" i="2" s="1"/>
  <c r="A3" i="2"/>
  <c r="A4" i="2" s="1"/>
  <c r="A5" i="2" s="1"/>
  <c r="A6" i="2" s="1"/>
  <c r="A7" i="2" s="1"/>
  <c r="A8" i="2" s="1"/>
  <c r="C2" i="2"/>
  <c r="D2" i="2" s="1"/>
  <c r="A2" i="2"/>
  <c r="E37" i="1"/>
  <c r="E28" i="3" l="1"/>
  <c r="E30" i="3" s="1"/>
  <c r="E32" i="3" s="1"/>
  <c r="E36" i="3" s="1"/>
  <c r="E38" i="3" s="1"/>
  <c r="E40" i="3" s="1"/>
  <c r="E42" i="3" s="1"/>
  <c r="E45" i="3" s="1"/>
  <c r="E14" i="3"/>
  <c r="B5" i="3"/>
  <c r="C3" i="3"/>
  <c r="D3" i="3" s="1"/>
  <c r="D4" i="3"/>
  <c r="B7" i="2"/>
  <c r="C7" i="2" s="1"/>
  <c r="D7" i="2" s="1"/>
  <c r="C6" i="2"/>
  <c r="D6" i="2" s="1"/>
  <c r="C5" i="2"/>
  <c r="D5" i="2" s="1"/>
  <c r="C4" i="2"/>
  <c r="D4" i="2" s="1"/>
  <c r="B8" i="2"/>
  <c r="C3" i="2"/>
  <c r="D3" i="2" s="1"/>
  <c r="E39" i="1"/>
  <c r="E41" i="1" s="1"/>
  <c r="E43" i="1" s="1"/>
  <c r="E45" i="1" s="1"/>
  <c r="E21" i="1"/>
  <c r="E23" i="1" s="1"/>
  <c r="E27" i="1" s="1"/>
  <c r="E29" i="1" s="1"/>
  <c r="E31" i="1" s="1"/>
  <c r="E5" i="1"/>
  <c r="E7" i="1" s="1"/>
  <c r="E9" i="1" s="1"/>
  <c r="E12" i="1" s="1"/>
  <c r="E13" i="1" s="1"/>
  <c r="E15" i="1" s="1"/>
  <c r="E17" i="1" s="1"/>
  <c r="A12" i="1"/>
  <c r="A13" i="1" s="1"/>
  <c r="A14" i="1" s="1"/>
  <c r="A15" i="1" s="1"/>
  <c r="A16" i="1" s="1"/>
  <c r="A17" i="1" s="1"/>
  <c r="A20" i="1" s="1"/>
  <c r="A21" i="1" s="1"/>
  <c r="A22" i="1" s="1"/>
  <c r="A23" i="1" s="1"/>
  <c r="A24" i="1" s="1"/>
  <c r="A27" i="1" s="1"/>
  <c r="A28" i="1" s="1"/>
  <c r="A29" i="1" s="1"/>
  <c r="A30" i="1" s="1"/>
  <c r="A31" i="1" s="1"/>
  <c r="A32" i="1" s="1"/>
  <c r="B3" i="1"/>
  <c r="B4" i="1" s="1"/>
  <c r="C2" i="1"/>
  <c r="D2" i="1" s="1"/>
  <c r="A2" i="1"/>
  <c r="A3" i="1" s="1"/>
  <c r="A4" i="1" s="1"/>
  <c r="A5" i="1" s="1"/>
  <c r="A6" i="1" s="1"/>
  <c r="A7" i="1" s="1"/>
  <c r="A8" i="1" s="1"/>
  <c r="B6" i="3" l="1"/>
  <c r="C5" i="3"/>
  <c r="D5" i="3" s="1"/>
  <c r="B9" i="2"/>
  <c r="C8" i="2"/>
  <c r="D8" i="2" s="1"/>
  <c r="B5" i="1"/>
  <c r="C4" i="1"/>
  <c r="D4" i="1" s="1"/>
  <c r="C3" i="1"/>
  <c r="D3" i="1" s="1"/>
  <c r="B7" i="3" l="1"/>
  <c r="C6" i="3"/>
  <c r="D6" i="3" s="1"/>
  <c r="C9" i="2"/>
  <c r="D9" i="2" s="1"/>
  <c r="B10" i="2"/>
  <c r="C5" i="1"/>
  <c r="D5" i="1" s="1"/>
  <c r="B6" i="1"/>
  <c r="B8" i="3" l="1"/>
  <c r="C7" i="3"/>
  <c r="D7" i="3" s="1"/>
  <c r="B11" i="2"/>
  <c r="C10" i="2"/>
  <c r="D10" i="2" s="1"/>
  <c r="B7" i="1"/>
  <c r="C6" i="1"/>
  <c r="D6" i="1" s="1"/>
  <c r="C8" i="3" l="1"/>
  <c r="D8" i="3" s="1"/>
  <c r="B9" i="3"/>
  <c r="C11" i="2"/>
  <c r="D11" i="2" s="1"/>
  <c r="B12" i="2"/>
  <c r="B8" i="1"/>
  <c r="C7" i="1"/>
  <c r="D7" i="1" s="1"/>
  <c r="B10" i="3" l="1"/>
  <c r="C9" i="3"/>
  <c r="D9" i="3" s="1"/>
  <c r="B13" i="2"/>
  <c r="C12" i="2"/>
  <c r="D12" i="2" s="1"/>
  <c r="B9" i="1"/>
  <c r="C8" i="1"/>
  <c r="D8" i="1" s="1"/>
  <c r="C10" i="3" l="1"/>
  <c r="D10" i="3" s="1"/>
  <c r="B11" i="3"/>
  <c r="C13" i="2"/>
  <c r="D13" i="2" s="1"/>
  <c r="B14" i="2"/>
  <c r="B10" i="1"/>
  <c r="C9" i="1"/>
  <c r="D9" i="1" s="1"/>
  <c r="C11" i="3" l="1"/>
  <c r="D11" i="3" s="1"/>
  <c r="B12" i="3"/>
  <c r="B15" i="2"/>
  <c r="C14" i="2"/>
  <c r="D14" i="2" s="1"/>
  <c r="B11" i="1"/>
  <c r="C10" i="1"/>
  <c r="D10" i="1" s="1"/>
  <c r="C12" i="3" l="1"/>
  <c r="D12" i="3" s="1"/>
  <c r="B13" i="3"/>
  <c r="C15" i="2"/>
  <c r="D15" i="2" s="1"/>
  <c r="B16" i="2"/>
  <c r="B12" i="1"/>
  <c r="C11" i="1"/>
  <c r="D11" i="1" s="1"/>
  <c r="B14" i="3" l="1"/>
  <c r="C13" i="3"/>
  <c r="D13" i="3" s="1"/>
  <c r="B17" i="2"/>
  <c r="C16" i="2"/>
  <c r="D16" i="2" s="1"/>
  <c r="B13" i="1"/>
  <c r="C12" i="1"/>
  <c r="D12" i="1" s="1"/>
  <c r="B15" i="3" l="1"/>
  <c r="C14" i="3"/>
  <c r="D14" i="3" s="1"/>
  <c r="B18" i="2"/>
  <c r="C17" i="2"/>
  <c r="D17" i="2" s="1"/>
  <c r="B14" i="1"/>
  <c r="C13" i="1"/>
  <c r="D13" i="1" s="1"/>
  <c r="C15" i="3" l="1"/>
  <c r="D15" i="3" s="1"/>
  <c r="B16" i="3"/>
  <c r="B19" i="2"/>
  <c r="C18" i="2"/>
  <c r="D18" i="2" s="1"/>
  <c r="C14" i="1"/>
  <c r="D14" i="1" s="1"/>
  <c r="B15" i="1"/>
  <c r="B17" i="3" l="1"/>
  <c r="C16" i="3"/>
  <c r="D16" i="3" s="1"/>
  <c r="C19" i="2"/>
  <c r="D19" i="2" s="1"/>
  <c r="B20" i="2"/>
  <c r="B16" i="1"/>
  <c r="C15" i="1"/>
  <c r="D15" i="1" s="1"/>
  <c r="C17" i="3" l="1"/>
  <c r="D17" i="3" s="1"/>
  <c r="B18" i="3"/>
  <c r="B21" i="2"/>
  <c r="C20" i="2"/>
  <c r="D20" i="2" s="1"/>
  <c r="C16" i="1"/>
  <c r="D16" i="1" s="1"/>
  <c r="B17" i="1"/>
  <c r="B19" i="3" l="1"/>
  <c r="C18" i="3"/>
  <c r="D18" i="3" s="1"/>
  <c r="C21" i="2"/>
  <c r="B22" i="2"/>
  <c r="D21" i="2"/>
  <c r="C17" i="1"/>
  <c r="D17" i="1" s="1"/>
  <c r="B18" i="1"/>
  <c r="C19" i="3" l="1"/>
  <c r="D19" i="3" s="1"/>
  <c r="B20" i="3"/>
  <c r="B23" i="2"/>
  <c r="C22" i="2"/>
  <c r="D22" i="2" s="1"/>
  <c r="C18" i="1"/>
  <c r="D18" i="1" s="1"/>
  <c r="B19" i="1"/>
  <c r="C20" i="3" l="1"/>
  <c r="D20" i="3" s="1"/>
  <c r="B21" i="3"/>
  <c r="B24" i="2"/>
  <c r="C23" i="2"/>
  <c r="D23" i="2" s="1"/>
  <c r="C19" i="1"/>
  <c r="D19" i="1" s="1"/>
  <c r="B20" i="1"/>
  <c r="C21" i="3" l="1"/>
  <c r="D21" i="3" s="1"/>
  <c r="B22" i="3"/>
  <c r="B25" i="2"/>
  <c r="C24" i="2"/>
  <c r="D24" i="2" s="1"/>
  <c r="B21" i="1"/>
  <c r="C20" i="1"/>
  <c r="D20" i="1" s="1"/>
  <c r="B23" i="3" l="1"/>
  <c r="C22" i="3"/>
  <c r="D22" i="3" s="1"/>
  <c r="B26" i="2"/>
  <c r="C25" i="2"/>
  <c r="D25" i="2" s="1"/>
  <c r="B22" i="1"/>
  <c r="C21" i="1"/>
  <c r="D21" i="1" s="1"/>
  <c r="C23" i="3" l="1"/>
  <c r="D23" i="3" s="1"/>
  <c r="B24" i="3"/>
  <c r="B27" i="2"/>
  <c r="C26" i="2"/>
  <c r="D26" i="2" s="1"/>
  <c r="C22" i="1"/>
  <c r="D22" i="1" s="1"/>
  <c r="B23" i="1"/>
  <c r="B25" i="3" l="1"/>
  <c r="C24" i="3"/>
  <c r="D24" i="3" s="1"/>
  <c r="C27" i="2"/>
  <c r="D27" i="2" s="1"/>
  <c r="B28" i="2"/>
  <c r="B24" i="1"/>
  <c r="C23" i="1"/>
  <c r="D23" i="1" s="1"/>
  <c r="C25" i="3" l="1"/>
  <c r="D25" i="3" s="1"/>
  <c r="B26" i="3"/>
  <c r="B29" i="2"/>
  <c r="C28" i="2"/>
  <c r="D28" i="2" s="1"/>
  <c r="B25" i="1"/>
  <c r="C24" i="1"/>
  <c r="D24" i="1" s="1"/>
  <c r="B27" i="3" l="1"/>
  <c r="C26" i="3"/>
  <c r="D26" i="3" s="1"/>
  <c r="B30" i="2"/>
  <c r="C29" i="2"/>
  <c r="D29" i="2" s="1"/>
  <c r="C25" i="1"/>
  <c r="B26" i="1"/>
  <c r="D25" i="1"/>
  <c r="C27" i="3" l="1"/>
  <c r="D27" i="3" s="1"/>
  <c r="B28" i="3"/>
  <c r="C30" i="2"/>
  <c r="D30" i="2" s="1"/>
  <c r="B31" i="2"/>
  <c r="C26" i="1"/>
  <c r="D26" i="1" s="1"/>
  <c r="B27" i="1"/>
  <c r="B29" i="3" l="1"/>
  <c r="C28" i="3"/>
  <c r="D28" i="3"/>
  <c r="B32" i="2"/>
  <c r="C31" i="2"/>
  <c r="D31" i="2" s="1"/>
  <c r="C27" i="1"/>
  <c r="D27" i="1" s="1"/>
  <c r="B28" i="1"/>
  <c r="C29" i="3" l="1"/>
  <c r="D29" i="3" s="1"/>
  <c r="B30" i="3"/>
  <c r="C32" i="2"/>
  <c r="D32" i="2" s="1"/>
  <c r="B33" i="2"/>
  <c r="C28" i="1"/>
  <c r="D28" i="1" s="1"/>
  <c r="B29" i="1"/>
  <c r="B31" i="3" l="1"/>
  <c r="C30" i="3"/>
  <c r="D30" i="3"/>
  <c r="B34" i="2"/>
  <c r="C33" i="2"/>
  <c r="D33" i="2" s="1"/>
  <c r="B30" i="1"/>
  <c r="C29" i="1"/>
  <c r="D29" i="1" s="1"/>
  <c r="C31" i="3" l="1"/>
  <c r="D31" i="3" s="1"/>
  <c r="B32" i="3"/>
  <c r="B35" i="2"/>
  <c r="C34" i="2"/>
  <c r="D34" i="2" s="1"/>
  <c r="B31" i="1"/>
  <c r="C30" i="1"/>
  <c r="D30" i="1" s="1"/>
  <c r="B33" i="3" l="1"/>
  <c r="C32" i="3"/>
  <c r="D32" i="3" s="1"/>
  <c r="C35" i="2"/>
  <c r="D35" i="2" s="1"/>
  <c r="B36" i="2"/>
  <c r="C31" i="1"/>
  <c r="D31" i="1" s="1"/>
  <c r="B32" i="1"/>
  <c r="C33" i="3" l="1"/>
  <c r="D33" i="3" s="1"/>
  <c r="B34" i="3"/>
  <c r="B37" i="2"/>
  <c r="C36" i="2"/>
  <c r="D36" i="2" s="1"/>
  <c r="C32" i="1"/>
  <c r="D32" i="1" s="1"/>
  <c r="B33" i="1"/>
  <c r="C34" i="3" l="1"/>
  <c r="D34" i="3" s="1"/>
  <c r="B35" i="3"/>
  <c r="C37" i="2"/>
  <c r="D37" i="2" s="1"/>
  <c r="B38" i="2"/>
  <c r="C33" i="1"/>
  <c r="B34" i="1"/>
  <c r="D33" i="1"/>
  <c r="B36" i="3" l="1"/>
  <c r="C35" i="3"/>
  <c r="D35" i="3" s="1"/>
  <c r="B39" i="2"/>
  <c r="C38" i="2"/>
  <c r="D38" i="2" s="1"/>
  <c r="B35" i="1"/>
  <c r="C34" i="1"/>
  <c r="D34" i="1" s="1"/>
  <c r="B37" i="3" l="1"/>
  <c r="C36" i="3"/>
  <c r="D36" i="3" s="1"/>
  <c r="B40" i="2"/>
  <c r="C39" i="2"/>
  <c r="D39" i="2" s="1"/>
  <c r="B36" i="1"/>
  <c r="C35" i="1"/>
  <c r="D35" i="1"/>
  <c r="B38" i="3" l="1"/>
  <c r="C37" i="3"/>
  <c r="D37" i="3" s="1"/>
  <c r="C40" i="2"/>
  <c r="D40" i="2"/>
  <c r="B41" i="2"/>
  <c r="B37" i="1"/>
  <c r="C36" i="1"/>
  <c r="D36" i="1" s="1"/>
  <c r="C38" i="3" l="1"/>
  <c r="D38" i="3" s="1"/>
  <c r="B39" i="3"/>
  <c r="B42" i="2"/>
  <c r="C41" i="2"/>
  <c r="D41" i="2" s="1"/>
  <c r="C37" i="1"/>
  <c r="D37" i="1" s="1"/>
  <c r="B38" i="1"/>
  <c r="B40" i="3" l="1"/>
  <c r="C39" i="3"/>
  <c r="D39" i="3" s="1"/>
  <c r="C42" i="2"/>
  <c r="B43" i="2"/>
  <c r="D42" i="2"/>
  <c r="B39" i="1"/>
  <c r="C38" i="1"/>
  <c r="D38" i="1" s="1"/>
  <c r="C40" i="3" l="1"/>
  <c r="D40" i="3" s="1"/>
  <c r="B41" i="3"/>
  <c r="B44" i="2"/>
  <c r="C43" i="2"/>
  <c r="D43" i="2" s="1"/>
  <c r="B40" i="1"/>
  <c r="C39" i="1"/>
  <c r="D39" i="1" s="1"/>
  <c r="B42" i="3" l="1"/>
  <c r="C41" i="3"/>
  <c r="D41" i="3" s="1"/>
  <c r="B45" i="2"/>
  <c r="C44" i="2"/>
  <c r="D44" i="2" s="1"/>
  <c r="C40" i="1"/>
  <c r="B41" i="1"/>
  <c r="D40" i="1"/>
  <c r="B43" i="3" l="1"/>
  <c r="C42" i="3"/>
  <c r="D42" i="3" s="1"/>
  <c r="C45" i="2"/>
  <c r="D45" i="2" s="1"/>
  <c r="B42" i="1"/>
  <c r="C41" i="1"/>
  <c r="D41" i="1" s="1"/>
  <c r="C43" i="3" l="1"/>
  <c r="D43" i="3" s="1"/>
  <c r="B44" i="3"/>
  <c r="B43" i="1"/>
  <c r="C42" i="1"/>
  <c r="D42" i="1" s="1"/>
  <c r="B45" i="3" l="1"/>
  <c r="C44" i="3"/>
  <c r="D44" i="3" s="1"/>
  <c r="B44" i="1"/>
  <c r="C43" i="1"/>
  <c r="D43" i="1" s="1"/>
  <c r="C45" i="3" l="1"/>
  <c r="D45" i="3" s="1"/>
  <c r="B45" i="1"/>
  <c r="C44" i="1"/>
  <c r="D44" i="1" s="1"/>
  <c r="C45" i="1" l="1"/>
  <c r="D45" i="1" s="1"/>
</calcChain>
</file>

<file path=xl/sharedStrings.xml><?xml version="1.0" encoding="utf-8"?>
<sst xmlns="http://schemas.openxmlformats.org/spreadsheetml/2006/main" count="356" uniqueCount="182">
  <si>
    <t>Num</t>
  </si>
  <si>
    <t>Semaine</t>
  </si>
  <si>
    <t>Vacances de Noël</t>
  </si>
  <si>
    <t>Vacances d'hiver</t>
  </si>
  <si>
    <t>PTSI</t>
  </si>
  <si>
    <t>MPSI</t>
  </si>
  <si>
    <t>Vacances du Printemps</t>
  </si>
  <si>
    <t>Vacances d'automne</t>
  </si>
  <si>
    <t>Cours</t>
  </si>
  <si>
    <t>TP</t>
  </si>
  <si>
    <t>Introduction à la programmation (variables, structures algorithmiques, fonctions, listes)</t>
  </si>
  <si>
    <t>Complexité</t>
  </si>
  <si>
    <t>Variant, invariant, tests</t>
  </si>
  <si>
    <t>Représentation des nombres</t>
  </si>
  <si>
    <t>Graphes modélisation</t>
  </si>
  <si>
    <t>Graphes parcours profondeur</t>
  </si>
  <si>
    <t>Djikstra</t>
  </si>
  <si>
    <t>A*</t>
  </si>
  <si>
    <t>Graphes parcours largeur</t>
  </si>
  <si>
    <t>Initiation aux fonctions et aux structures algorithmiques</t>
  </si>
  <si>
    <t>Recherche séquentielle</t>
  </si>
  <si>
    <t>Algorithmes gloutons</t>
  </si>
  <si>
    <t>Structures séquentielles par boucles imbriquées</t>
  </si>
  <si>
    <t>Algorithmes gloutons, algorithmes dichotomiques</t>
  </si>
  <si>
    <t>Image cachée</t>
  </si>
  <si>
    <t>DS 1</t>
  </si>
  <si>
    <t>DS 2</t>
  </si>
  <si>
    <t>DS 3</t>
  </si>
  <si>
    <t>DS 4</t>
  </si>
  <si>
    <t>Traitement d'image</t>
  </si>
  <si>
    <t>Récursivité</t>
  </si>
  <si>
    <t>Lecture de fichiers, Tracés de courbes</t>
  </si>
  <si>
    <t>Piles files
Dictionnaires</t>
  </si>
  <si>
    <t>DS 5</t>
  </si>
  <si>
    <t>DS1</t>
  </si>
  <si>
    <t>S2 ?</t>
  </si>
  <si>
    <t>Asc.</t>
  </si>
  <si>
    <t>Lundi, DS Info machine</t>
  </si>
  <si>
    <t xml:space="preserve">TP Graphes </t>
  </si>
  <si>
    <t>A*/Dijskstra</t>
  </si>
  <si>
    <t>Parcours de graphses</t>
  </si>
  <si>
    <t>DS 4 ?</t>
  </si>
  <si>
    <t>Algorithmes de tris</t>
  </si>
  <si>
    <t>15/06 Concours blanc</t>
  </si>
  <si>
    <t>TP EN CLASSE</t>
  </si>
  <si>
    <t>Travail Maison</t>
  </si>
  <si>
    <t>Travail à la maison</t>
  </si>
  <si>
    <t>Travail en classe</t>
  </si>
  <si>
    <t>Thème</t>
  </si>
  <si>
    <t>Utilisation de modules, de bibliothèques.</t>
  </si>
  <si>
    <t xml:space="preserve">Matrices de pixels et images. </t>
  </si>
  <si>
    <t>Algorithmes dichotomiques.</t>
  </si>
  <si>
    <t>Algorithmes gloutons.</t>
  </si>
  <si>
    <t>Fonctions récursives.</t>
  </si>
  <si>
    <t>Recherche séquentielle dans un tableau unidimensionnel. 
Algorithmes opérant sur une structure
séquentielle par boucles imbriquées.</t>
  </si>
  <si>
    <t>Algorithme gloutons</t>
  </si>
  <si>
    <t>Parcours de graphes</t>
  </si>
  <si>
    <t>TP_01_Decouverte des fonctions
https://capytale2.ac-paris.fr/web/c/49bf-625362/mcer</t>
  </si>
  <si>
    <t>TP_02_Stuctures_Algorithmiques
https://capytale2.ac-paris.fr/web/c/062b-628078/mcer</t>
  </si>
  <si>
    <t>TP_03_Decouverte des listes
https://capytale2.ac-paris.fr/web/c/593a-628268/mcer</t>
  </si>
  <si>
    <t xml:space="preserve">TP_03_Decouverte des listes
</t>
  </si>
  <si>
    <t>DS 2 + DS 3 (Machine et sur feuille)</t>
  </si>
  <si>
    <t>TP 6 
Représentation des nombres</t>
  </si>
  <si>
    <t>TP 5
Traitement d'images</t>
  </si>
  <si>
    <t>Traitement d'images PGM</t>
  </si>
  <si>
    <t>Passage en niveau de gris
Rotation</t>
  </si>
  <si>
    <t>TP 4
Boucles imbriquées</t>
  </si>
  <si>
    <t>Percolation d'une grille</t>
  </si>
  <si>
    <t>Exercices sur les listes</t>
  </si>
  <si>
    <t>Structures algorithmiques</t>
  </si>
  <si>
    <t>Rappeles / Initiations
Exercices sur la création de fonction</t>
  </si>
  <si>
    <t>TP évaluation</t>
  </si>
  <si>
    <t>Activité 7 
Rendu de monnaie</t>
  </si>
  <si>
    <t>Spécifications, tests, commentaires, annotations</t>
  </si>
  <si>
    <t>TP 7
Récursivité</t>
  </si>
  <si>
    <t>TP 8
Algorithmes Gloutons</t>
  </si>
  <si>
    <t>Variant, invariant, complexité</t>
  </si>
  <si>
    <t>TP 9 Algorithmes de tri</t>
  </si>
  <si>
    <t>Activité 6 : 
Représentation des nombres (Conversions)</t>
  </si>
  <si>
    <t>Problème du sac à dos
Plus court chemin par un algoritmhe glouton</t>
  </si>
  <si>
    <t>Exercices sur la récursivité</t>
  </si>
  <si>
    <t>Devoir maison (image cachée)
Activité 8 : Récursivité</t>
  </si>
  <si>
    <t xml:space="preserve">Activité 9 : </t>
  </si>
  <si>
    <t>Tris</t>
  </si>
  <si>
    <t>DS 6</t>
  </si>
  <si>
    <t>DS 7</t>
  </si>
  <si>
    <t>Vacances de Printemps</t>
  </si>
  <si>
    <t>20 Mai : Pentecôte</t>
  </si>
  <si>
    <t>Mercredi 01/05</t>
  </si>
  <si>
    <t>Mercredi 08/05
Jeudi 9/05</t>
  </si>
  <si>
    <t xml:space="preserve">DS 2 </t>
  </si>
  <si>
    <t>Concours Blanc?</t>
  </si>
  <si>
    <t>Travaux Pratiques</t>
  </si>
  <si>
    <t>TP 6</t>
  </si>
  <si>
    <t>TP 5</t>
  </si>
  <si>
    <t>TP 7</t>
  </si>
  <si>
    <t>LUNDI DE PACQUES</t>
  </si>
  <si>
    <t>PTSI 1 
L</t>
  </si>
  <si>
    <t>PTSI 1 
Me</t>
  </si>
  <si>
    <t>PTSI 2 Ve</t>
  </si>
  <si>
    <t>TP 1
TP 1</t>
  </si>
  <si>
    <t>TP 1</t>
  </si>
  <si>
    <t>TP 2</t>
  </si>
  <si>
    <t>TP 2 
TP 2</t>
  </si>
  <si>
    <t>TP 3</t>
  </si>
  <si>
    <t>TP 3
TP 3</t>
  </si>
  <si>
    <t xml:space="preserve">TP 3 </t>
  </si>
  <si>
    <t>TP 4
TP 4</t>
  </si>
  <si>
    <t>TP 4</t>
  </si>
  <si>
    <t>TP 5 
TP 5</t>
  </si>
  <si>
    <t>TP 6 
TP 6</t>
  </si>
  <si>
    <t>TP 7
TP 7</t>
  </si>
  <si>
    <t>TP noté
(Tous)</t>
  </si>
  <si>
    <t>Pas TP</t>
  </si>
  <si>
    <t>TP 8</t>
  </si>
  <si>
    <t>TP 8
TP 8</t>
  </si>
  <si>
    <t>TP 9
TP 9</t>
  </si>
  <si>
    <t>TP 9</t>
  </si>
  <si>
    <t>TP 10
TP 10</t>
  </si>
  <si>
    <t>TP 10</t>
  </si>
  <si>
    <t>TP 11</t>
  </si>
  <si>
    <t>TP 11
TP 11</t>
  </si>
  <si>
    <t>TP 12
TP 12</t>
  </si>
  <si>
    <t>TP 13</t>
  </si>
  <si>
    <t>TP 12</t>
  </si>
  <si>
    <t>TP 13
TP 13</t>
  </si>
  <si>
    <t>TP 14
TP 14</t>
  </si>
  <si>
    <t>TP 14</t>
  </si>
  <si>
    <t>TP 15
TP 15</t>
  </si>
  <si>
    <t>TP 15</t>
  </si>
  <si>
    <t>TP 6
Recherche dichotomique (dans une liste ou pas)</t>
  </si>
  <si>
    <t>TP 7
Percolation (liste 2D)</t>
  </si>
  <si>
    <t>TP 8
Images (N&amp;B)</t>
  </si>
  <si>
    <t>TP 9
Images couleurs</t>
  </si>
  <si>
    <t>TP 10
Algorithmes Gloutons</t>
  </si>
  <si>
    <t>TP 11
Algorithmes récursifs</t>
  </si>
  <si>
    <t>TP 12
Tris</t>
  </si>
  <si>
    <t>TP 13 Dictionnaires</t>
  </si>
  <si>
    <t>TP 14 Graphe - Labyrinthe
(Création)</t>
  </si>
  <si>
    <t>TP 15 Graphe - Labyrinthe
(Parcours)</t>
  </si>
  <si>
    <t>Activités sur les chaînes de caractères</t>
  </si>
  <si>
    <t>Vacances d'Automne
DM correction aUTOMATIQUE ?</t>
  </si>
  <si>
    <t>Activité de découverte sur les listes</t>
  </si>
  <si>
    <t xml:space="preserve">Recherche séquentielle dans un tableau unidimensionnel. </t>
  </si>
  <si>
    <t>Activité images</t>
  </si>
  <si>
    <t>Activité liste 2D
(Reherche de chemins)</t>
  </si>
  <si>
    <t>Activité récursivité</t>
  </si>
  <si>
    <r>
      <t xml:space="preserve">TP 12
</t>
    </r>
    <r>
      <rPr>
        <sz val="8"/>
        <color theme="1"/>
        <rFont val="Calibri"/>
        <family val="2"/>
        <scheme val="minor"/>
      </rPr>
      <t>1/2 classe</t>
    </r>
  </si>
  <si>
    <t>DM</t>
  </si>
  <si>
    <t>Activité 4 - DM</t>
  </si>
  <si>
    <t>TP Noté</t>
  </si>
  <si>
    <t>Activité dictionnaires</t>
  </si>
  <si>
    <t>Graphe modélisation</t>
  </si>
  <si>
    <t>Graphe, parcours</t>
  </si>
  <si>
    <t>A* / Dijkstra</t>
  </si>
  <si>
    <t>1er mai</t>
  </si>
  <si>
    <t>Asce.</t>
  </si>
  <si>
    <t>Pentec.</t>
  </si>
  <si>
    <t>Pacques</t>
  </si>
  <si>
    <t>DS</t>
  </si>
  <si>
    <t>Activité tris</t>
  </si>
  <si>
    <t>Activité ??</t>
  </si>
  <si>
    <t>Activité piles, files</t>
  </si>
  <si>
    <t>Activité parcours</t>
  </si>
  <si>
    <t>Activité graphes</t>
  </si>
  <si>
    <t>Algorithmes opération sur une structure séquentielle par boucles imbriquées.</t>
  </si>
  <si>
    <t>Algorithmes dichotomiques</t>
  </si>
  <si>
    <t>Activité 7
Modules et bibliothèques
Lecture de fichier</t>
  </si>
  <si>
    <r>
      <t xml:space="preserve">Activité sur les fonctions Heures, Minutes, Secondes etc…
</t>
    </r>
    <r>
      <rPr>
        <b/>
        <sz val="10"/>
        <color theme="1"/>
        <rFont val="Calibri"/>
        <family val="2"/>
        <scheme val="minor"/>
      </rPr>
      <t>Sujet</t>
    </r>
    <r>
      <rPr>
        <sz val="10"/>
        <color theme="1"/>
        <rFont val="Calibri"/>
        <family val="2"/>
        <scheme val="minor"/>
      </rPr>
      <t xml:space="preserve"> : https://capytale2.ac-paris.fr/web/c/ea94-1762308
</t>
    </r>
    <r>
      <rPr>
        <b/>
        <sz val="10"/>
        <color theme="1"/>
        <rFont val="Calibri"/>
        <family val="2"/>
        <scheme val="minor"/>
      </rPr>
      <t>Corrigé</t>
    </r>
    <r>
      <rPr>
        <sz val="10"/>
        <color theme="1"/>
        <rFont val="Calibri"/>
        <family val="2"/>
        <scheme val="minor"/>
      </rPr>
      <t xml:space="preserve"> : https://capytale2.ac-paris.fr/web/c/ea94-1762308</t>
    </r>
  </si>
  <si>
    <r>
      <t xml:space="preserve">TP_01_Decouverte des fonctions
</t>
    </r>
    <r>
      <rPr>
        <b/>
        <sz val="10"/>
        <color theme="1"/>
        <rFont val="Calibri"/>
        <family val="2"/>
        <scheme val="minor"/>
      </rPr>
      <t>Sujet</t>
    </r>
    <r>
      <rPr>
        <sz val="10"/>
        <color theme="1"/>
        <rFont val="Calibri"/>
        <family val="2"/>
        <scheme val="minor"/>
      </rPr>
      <t xml:space="preserve"> : https://capytale2.ac-paris.fr/web/c/67cf-1762303</t>
    </r>
  </si>
  <si>
    <t>VR</t>
  </si>
  <si>
    <t>XP</t>
  </si>
  <si>
    <t>PTSI1/2</t>
  </si>
  <si>
    <t xml:space="preserve">PTSI2 </t>
  </si>
  <si>
    <t>PTSI 1</t>
  </si>
  <si>
    <t>RIEN</t>
  </si>
  <si>
    <t>PTSI 2</t>
  </si>
  <si>
    <t xml:space="preserve">TP 3 : 
Chaînes de caractères, cesar 
</t>
  </si>
  <si>
    <t>TP 4
Découverte des listes (1D) - Découpage de montagnes</t>
  </si>
  <si>
    <r>
      <t xml:space="preserve">TP 5
Listes 2D
Chemin autoévitant
</t>
    </r>
    <r>
      <rPr>
        <sz val="10"/>
        <color rgb="FFFF0000"/>
        <rFont val="Calibri"/>
        <family val="2"/>
        <scheme val="minor"/>
      </rPr>
      <t xml:space="preserve">TROP DUR A CE STADE. </t>
    </r>
  </si>
  <si>
    <r>
      <t xml:space="preserve">Activité 4 - Tracé de courbes
</t>
    </r>
    <r>
      <rPr>
        <b/>
        <sz val="10"/>
        <color rgb="FFFF0000"/>
        <rFont val="Calibri"/>
        <family val="2"/>
        <scheme val="minor"/>
      </rPr>
      <t xml:space="preserve">Trapèzes pas adaptés au TP. </t>
    </r>
  </si>
  <si>
    <r>
      <t xml:space="preserve">Activité 5 : 
</t>
    </r>
    <r>
      <rPr>
        <b/>
        <sz val="10"/>
        <color rgb="FFFF0000"/>
        <rFont val="Calibri"/>
        <family val="2"/>
        <scheme val="minor"/>
      </rPr>
      <t>Recherche dichotomique (Pb de SII ou physique) l'activité proposée en 2023/2024 aux élèves pas adapté au TP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</si>
</sst>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14" fontId="2" fillId="0" borderId="0" xfId="0" applyNumberFormat="1" applyFont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1" fillId="0" borderId="1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16" fontId="3" fillId="5" borderId="0" xfId="0" applyNumberFormat="1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" fillId="4" borderId="24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95"/>
  <sheetViews>
    <sheetView tabSelected="1" zoomScale="64" zoomScaleNormal="85" workbookViewId="0">
      <pane xSplit="4" ySplit="1" topLeftCell="E9" activePane="bottomRight" state="frozenSplit"/>
      <selection pane="topRight" activeCell="J1" sqref="J1"/>
      <selection pane="bottomLeft" activeCell="A6" sqref="A6"/>
      <selection pane="bottomRight" activeCell="J16" sqref="J16:J17"/>
    </sheetView>
  </sheetViews>
  <sheetFormatPr baseColWidth="10" defaultColWidth="11.453125" defaultRowHeight="13" x14ac:dyDescent="0.35"/>
  <cols>
    <col min="1" max="1" width="4.81640625" style="3" customWidth="1"/>
    <col min="2" max="2" width="10.54296875" style="3" hidden="1" customWidth="1"/>
    <col min="3" max="3" width="14.7265625" style="3" hidden="1" customWidth="1"/>
    <col min="4" max="4" width="10" style="3" customWidth="1"/>
    <col min="5" max="5" width="9.54296875" style="3" customWidth="1"/>
    <col min="6" max="7" width="31.81640625" style="2" customWidth="1"/>
    <col min="8" max="8" width="55.453125" style="2" customWidth="1"/>
    <col min="9" max="9" width="4.54296875" style="2" customWidth="1"/>
    <col min="10" max="10" width="55.453125" style="2" customWidth="1"/>
    <col min="11" max="11" width="5.1796875" style="2" customWidth="1"/>
    <col min="12" max="12" width="12.453125" style="2" customWidth="1"/>
    <col min="13" max="15" width="6.1796875" style="2" customWidth="1"/>
    <col min="16" max="16" width="20.81640625" style="3" customWidth="1"/>
    <col min="17" max="16384" width="11.453125" style="2"/>
  </cols>
  <sheetData>
    <row r="1" spans="1:17" s="1" customFormat="1" ht="26.5" thickBot="1" x14ac:dyDescent="0.4">
      <c r="A1" s="27" t="s">
        <v>0</v>
      </c>
      <c r="B1" s="8"/>
      <c r="C1" s="8"/>
      <c r="D1" s="9" t="s">
        <v>1</v>
      </c>
      <c r="E1" s="43"/>
      <c r="F1" s="32" t="s">
        <v>8</v>
      </c>
      <c r="G1" s="33" t="s">
        <v>48</v>
      </c>
      <c r="H1" s="33" t="s">
        <v>92</v>
      </c>
      <c r="I1" s="33"/>
      <c r="J1" s="33" t="s">
        <v>46</v>
      </c>
      <c r="K1" s="33"/>
      <c r="L1" s="40" t="s">
        <v>4</v>
      </c>
      <c r="M1" s="1" t="s">
        <v>97</v>
      </c>
      <c r="N1" s="1" t="s">
        <v>98</v>
      </c>
      <c r="O1" s="1" t="s">
        <v>99</v>
      </c>
      <c r="P1" s="1" t="s">
        <v>8</v>
      </c>
    </row>
    <row r="2" spans="1:17" ht="31.5" customHeight="1" x14ac:dyDescent="0.35">
      <c r="A2" s="5">
        <f>0</f>
        <v>0</v>
      </c>
      <c r="B2" s="6">
        <v>45173</v>
      </c>
      <c r="C2" s="6">
        <f>B2+6</f>
        <v>45179</v>
      </c>
      <c r="D2" s="39" t="str">
        <f>CONCATENATE(TEXT(B2,"JJ/MM/AA"),CHAR(10),"au",CHAR(10),TEXT(C2,"JJ/MM/AA"))</f>
        <v>04/09/23
au
10/09/23</v>
      </c>
      <c r="E2" s="73">
        <v>1</v>
      </c>
      <c r="F2" s="62" t="s">
        <v>10</v>
      </c>
      <c r="G2" s="63" t="s">
        <v>19</v>
      </c>
      <c r="H2" s="63" t="s">
        <v>169</v>
      </c>
      <c r="I2" s="62" t="s">
        <v>171</v>
      </c>
      <c r="J2" s="63" t="s">
        <v>168</v>
      </c>
      <c r="K2" s="62" t="s">
        <v>171</v>
      </c>
      <c r="L2" s="72"/>
      <c r="O2" s="2" t="s">
        <v>100</v>
      </c>
      <c r="P2" s="3" t="s">
        <v>172</v>
      </c>
      <c r="Q2" s="2">
        <v>1</v>
      </c>
    </row>
    <row r="3" spans="1:17" ht="31.5" customHeight="1" x14ac:dyDescent="0.35">
      <c r="A3" s="5">
        <f t="shared" ref="A3:A8" si="0">A2+1</f>
        <v>1</v>
      </c>
      <c r="B3" s="6">
        <f>B2+7</f>
        <v>45180</v>
      </c>
      <c r="C3" s="6">
        <f>B3+6</f>
        <v>45186</v>
      </c>
      <c r="D3" s="39" t="str">
        <f t="shared" ref="D3:D45" si="1">CONCATENATE(TEXT(B3,"JJ/MM/AA"),CHAR(10),"au",CHAR(10),TEXT(C3,"JJ/MM/AA"))</f>
        <v>11/09/23
au
17/09/23</v>
      </c>
      <c r="E3" s="48"/>
      <c r="F3" s="61"/>
      <c r="G3" s="49"/>
      <c r="H3" s="49"/>
      <c r="I3" s="61"/>
      <c r="J3" s="49"/>
      <c r="K3" s="61"/>
      <c r="L3" s="52"/>
      <c r="M3" s="2" t="s">
        <v>101</v>
      </c>
      <c r="N3" s="2" t="s">
        <v>101</v>
      </c>
      <c r="O3" s="2" t="s">
        <v>101</v>
      </c>
      <c r="P3" s="3" t="s">
        <v>176</v>
      </c>
      <c r="Q3" s="2">
        <v>2</v>
      </c>
    </row>
    <row r="4" spans="1:17" ht="31.5" customHeight="1" x14ac:dyDescent="0.35">
      <c r="A4" s="5">
        <f t="shared" si="0"/>
        <v>2</v>
      </c>
      <c r="B4" s="6">
        <f t="shared" ref="B4:B45" si="2">B3+7</f>
        <v>45187</v>
      </c>
      <c r="C4" s="6">
        <f t="shared" ref="C4:C45" si="3">B4+6</f>
        <v>45193</v>
      </c>
      <c r="D4" s="39" t="str">
        <f t="shared" si="1"/>
        <v>18/09/23
au
24/09/23</v>
      </c>
      <c r="E4" s="48">
        <f>E2+1</f>
        <v>2</v>
      </c>
      <c r="F4" s="61" t="s">
        <v>10</v>
      </c>
      <c r="G4" s="49" t="s">
        <v>19</v>
      </c>
      <c r="H4" s="49" t="s">
        <v>58</v>
      </c>
      <c r="I4" s="49"/>
      <c r="J4" s="49" t="s">
        <v>140</v>
      </c>
      <c r="K4" s="71" t="s">
        <v>171</v>
      </c>
      <c r="L4" s="52"/>
      <c r="M4" s="2" t="s">
        <v>101</v>
      </c>
      <c r="O4" s="2" t="s">
        <v>103</v>
      </c>
      <c r="P4" s="3" t="s">
        <v>174</v>
      </c>
      <c r="Q4" s="2">
        <v>2</v>
      </c>
    </row>
    <row r="5" spans="1:17" ht="31.5" customHeight="1" x14ac:dyDescent="0.35">
      <c r="A5" s="5">
        <f t="shared" si="0"/>
        <v>3</v>
      </c>
      <c r="B5" s="6">
        <f t="shared" si="2"/>
        <v>45194</v>
      </c>
      <c r="C5" s="6">
        <f t="shared" si="3"/>
        <v>45200</v>
      </c>
      <c r="D5" s="39" t="str">
        <f t="shared" si="1"/>
        <v>25/09/23
au
01/10/23</v>
      </c>
      <c r="E5" s="48"/>
      <c r="F5" s="61"/>
      <c r="G5" s="49"/>
      <c r="H5" s="49"/>
      <c r="I5" s="49"/>
      <c r="J5" s="49"/>
      <c r="K5" s="71"/>
      <c r="L5" s="52"/>
      <c r="M5" s="2" t="s">
        <v>102</v>
      </c>
      <c r="N5" s="2" t="s">
        <v>102</v>
      </c>
      <c r="O5" s="2" t="s">
        <v>102</v>
      </c>
      <c r="P5" s="3" t="s">
        <v>176</v>
      </c>
      <c r="Q5" s="2">
        <v>3</v>
      </c>
    </row>
    <row r="6" spans="1:17" ht="31.5" customHeight="1" x14ac:dyDescent="0.35">
      <c r="A6" s="5">
        <f t="shared" si="0"/>
        <v>4</v>
      </c>
      <c r="B6" s="6">
        <f t="shared" si="2"/>
        <v>45201</v>
      </c>
      <c r="C6" s="6">
        <f t="shared" si="3"/>
        <v>45207</v>
      </c>
      <c r="D6" s="39" t="str">
        <f t="shared" si="1"/>
        <v>02/10/23
au
08/10/23</v>
      </c>
      <c r="E6" s="48">
        <f>E4+1</f>
        <v>3</v>
      </c>
      <c r="F6" s="61" t="s">
        <v>10</v>
      </c>
      <c r="G6" s="49" t="s">
        <v>143</v>
      </c>
      <c r="H6" s="49" t="s">
        <v>177</v>
      </c>
      <c r="I6" s="61" t="s">
        <v>170</v>
      </c>
      <c r="J6" s="49" t="s">
        <v>142</v>
      </c>
      <c r="K6" s="49"/>
      <c r="L6" s="52"/>
      <c r="M6" s="2" t="s">
        <v>102</v>
      </c>
      <c r="O6" s="2" t="s">
        <v>105</v>
      </c>
      <c r="P6" s="3" t="s">
        <v>174</v>
      </c>
      <c r="Q6" s="2">
        <v>3</v>
      </c>
    </row>
    <row r="7" spans="1:17" ht="31.5" customHeight="1" x14ac:dyDescent="0.35">
      <c r="A7" s="5">
        <f t="shared" si="0"/>
        <v>5</v>
      </c>
      <c r="B7" s="6">
        <f t="shared" si="2"/>
        <v>45208</v>
      </c>
      <c r="C7" s="6">
        <f t="shared" si="3"/>
        <v>45214</v>
      </c>
      <c r="D7" s="39" t="str">
        <f t="shared" si="1"/>
        <v>09/10/23
au
15/10/23</v>
      </c>
      <c r="E7" s="48"/>
      <c r="F7" s="61"/>
      <c r="G7" s="49"/>
      <c r="H7" s="49"/>
      <c r="I7" s="61"/>
      <c r="J7" s="49"/>
      <c r="K7" s="49"/>
      <c r="L7" s="52"/>
      <c r="M7" s="2" t="s">
        <v>104</v>
      </c>
      <c r="N7" s="2" t="s">
        <v>104</v>
      </c>
      <c r="O7" s="2" t="s">
        <v>104</v>
      </c>
      <c r="P7" s="3" t="s">
        <v>176</v>
      </c>
      <c r="Q7" s="2" t="s">
        <v>159</v>
      </c>
    </row>
    <row r="8" spans="1:17" ht="31.5" x14ac:dyDescent="0.35">
      <c r="A8" s="5">
        <f t="shared" si="0"/>
        <v>6</v>
      </c>
      <c r="B8" s="6">
        <f t="shared" si="2"/>
        <v>45215</v>
      </c>
      <c r="C8" s="6">
        <f t="shared" si="3"/>
        <v>45221</v>
      </c>
      <c r="D8" s="39" t="str">
        <f t="shared" si="1"/>
        <v>16/10/23
au
22/10/23</v>
      </c>
      <c r="E8" s="5">
        <v>4</v>
      </c>
      <c r="F8" s="26" t="s">
        <v>25</v>
      </c>
      <c r="G8" s="13"/>
      <c r="H8" s="26" t="s">
        <v>178</v>
      </c>
      <c r="I8" s="13"/>
      <c r="J8" s="26" t="s">
        <v>149</v>
      </c>
      <c r="K8" s="13"/>
      <c r="L8" s="10" t="s">
        <v>25</v>
      </c>
      <c r="M8" s="2" t="s">
        <v>106</v>
      </c>
      <c r="O8" s="2" t="s">
        <v>107</v>
      </c>
      <c r="P8" s="3" t="s">
        <v>174</v>
      </c>
      <c r="Q8" s="2" t="s">
        <v>175</v>
      </c>
    </row>
    <row r="9" spans="1:17" ht="31.5" x14ac:dyDescent="0.35">
      <c r="A9" s="5">
        <v>7</v>
      </c>
      <c r="B9" s="6">
        <f t="shared" si="2"/>
        <v>45222</v>
      </c>
      <c r="C9" s="6">
        <f t="shared" si="3"/>
        <v>45228</v>
      </c>
      <c r="D9" s="39" t="str">
        <f t="shared" si="1"/>
        <v>23/10/23
au
29/10/23</v>
      </c>
      <c r="E9" s="48" t="s">
        <v>141</v>
      </c>
      <c r="F9" s="67"/>
      <c r="G9" s="67"/>
      <c r="H9" s="67"/>
      <c r="I9" s="67"/>
      <c r="J9" s="67"/>
      <c r="K9" s="67"/>
      <c r="L9" s="68"/>
    </row>
    <row r="10" spans="1:17" ht="32" thickBot="1" x14ac:dyDescent="0.4">
      <c r="A10" s="5"/>
      <c r="B10" s="6">
        <f t="shared" si="2"/>
        <v>45229</v>
      </c>
      <c r="C10" s="6">
        <f t="shared" si="3"/>
        <v>45235</v>
      </c>
      <c r="D10" s="39" t="str">
        <f t="shared" si="1"/>
        <v>30/10/23
au
05/11/23</v>
      </c>
      <c r="E10" s="50"/>
      <c r="F10" s="69"/>
      <c r="G10" s="69"/>
      <c r="H10" s="69"/>
      <c r="I10" s="69"/>
      <c r="J10" s="69"/>
      <c r="K10" s="69"/>
      <c r="L10" s="70"/>
    </row>
    <row r="11" spans="1:17" ht="31.5" customHeight="1" x14ac:dyDescent="0.35">
      <c r="A11" s="5"/>
      <c r="B11" s="6">
        <f t="shared" si="2"/>
        <v>45236</v>
      </c>
      <c r="C11" s="6">
        <f t="shared" si="3"/>
        <v>45242</v>
      </c>
      <c r="D11" s="39" t="str">
        <f t="shared" si="1"/>
        <v>06/11/23
au
12/11/23</v>
      </c>
      <c r="E11" s="34">
        <v>4</v>
      </c>
      <c r="F11" s="35"/>
      <c r="G11" s="35"/>
      <c r="H11" s="26" t="s">
        <v>178</v>
      </c>
      <c r="I11" s="31"/>
      <c r="J11" s="31" t="s">
        <v>148</v>
      </c>
      <c r="K11" s="31"/>
      <c r="L11" s="38"/>
      <c r="M11" s="2" t="s">
        <v>108</v>
      </c>
      <c r="N11" s="2" t="s">
        <v>108</v>
      </c>
      <c r="O11" s="2" t="s">
        <v>108</v>
      </c>
      <c r="P11" s="3" t="s">
        <v>176</v>
      </c>
      <c r="Q11" s="2">
        <v>4</v>
      </c>
    </row>
    <row r="12" spans="1:17" ht="31.5" x14ac:dyDescent="0.35">
      <c r="A12" s="5">
        <f>A9+1</f>
        <v>8</v>
      </c>
      <c r="B12" s="6">
        <f t="shared" si="2"/>
        <v>45243</v>
      </c>
      <c r="C12" s="6">
        <f t="shared" si="3"/>
        <v>45249</v>
      </c>
      <c r="D12" s="39" t="str">
        <f t="shared" si="1"/>
        <v>13/11/23
au
19/11/23</v>
      </c>
      <c r="E12" s="48">
        <v>5</v>
      </c>
      <c r="F12" s="49" t="s">
        <v>13</v>
      </c>
      <c r="G12" s="49" t="s">
        <v>165</v>
      </c>
      <c r="H12" s="49" t="s">
        <v>179</v>
      </c>
      <c r="I12" s="49"/>
      <c r="J12" s="49" t="s">
        <v>180</v>
      </c>
      <c r="K12" s="49"/>
      <c r="L12" s="52"/>
      <c r="M12" s="2" t="s">
        <v>108</v>
      </c>
      <c r="O12" s="2" t="s">
        <v>109</v>
      </c>
      <c r="P12" s="3" t="s">
        <v>174</v>
      </c>
      <c r="Q12" s="2">
        <v>4</v>
      </c>
    </row>
    <row r="13" spans="1:17" ht="31.5" customHeight="1" x14ac:dyDescent="0.35">
      <c r="A13" s="5">
        <f t="shared" ref="A13:A17" si="4">A12+1</f>
        <v>9</v>
      </c>
      <c r="B13" s="6">
        <f t="shared" si="2"/>
        <v>45250</v>
      </c>
      <c r="C13" s="6">
        <f t="shared" si="3"/>
        <v>45256</v>
      </c>
      <c r="D13" s="39" t="str">
        <f t="shared" si="1"/>
        <v>20/11/23
au
26/11/23</v>
      </c>
      <c r="E13" s="48"/>
      <c r="F13" s="49"/>
      <c r="G13" s="49"/>
      <c r="H13" s="49"/>
      <c r="I13" s="49"/>
      <c r="J13" s="49"/>
      <c r="K13" s="49"/>
      <c r="L13" s="52"/>
      <c r="M13" s="2" t="s">
        <v>94</v>
      </c>
      <c r="N13" s="2" t="s">
        <v>94</v>
      </c>
      <c r="O13" s="2" t="s">
        <v>94</v>
      </c>
      <c r="P13" s="3" t="s">
        <v>176</v>
      </c>
      <c r="Q13" s="3">
        <v>5</v>
      </c>
    </row>
    <row r="14" spans="1:17" ht="31.5" x14ac:dyDescent="0.35">
      <c r="A14" s="5">
        <f t="shared" si="4"/>
        <v>10</v>
      </c>
      <c r="B14" s="6">
        <f t="shared" si="2"/>
        <v>45257</v>
      </c>
      <c r="C14" s="6">
        <f t="shared" si="3"/>
        <v>45263</v>
      </c>
      <c r="D14" s="39" t="str">
        <f t="shared" si="1"/>
        <v>27/11/23
au
03/12/23</v>
      </c>
      <c r="E14" s="48">
        <f>E12+1</f>
        <v>6</v>
      </c>
      <c r="F14" s="49" t="s">
        <v>13</v>
      </c>
      <c r="G14" s="49" t="s">
        <v>166</v>
      </c>
      <c r="H14" s="49" t="s">
        <v>130</v>
      </c>
      <c r="I14" s="49"/>
      <c r="J14" s="49" t="s">
        <v>181</v>
      </c>
      <c r="K14" s="49"/>
      <c r="L14" s="52"/>
      <c r="M14" s="2" t="s">
        <v>94</v>
      </c>
      <c r="O14" s="2" t="s">
        <v>110</v>
      </c>
      <c r="P14" s="3" t="s">
        <v>174</v>
      </c>
      <c r="Q14" s="3">
        <v>5</v>
      </c>
    </row>
    <row r="15" spans="1:17" ht="31.5" customHeight="1" x14ac:dyDescent="0.35">
      <c r="A15" s="5">
        <f t="shared" si="4"/>
        <v>11</v>
      </c>
      <c r="B15" s="6">
        <f t="shared" si="2"/>
        <v>45264</v>
      </c>
      <c r="C15" s="6">
        <f t="shared" si="3"/>
        <v>45270</v>
      </c>
      <c r="D15" s="39" t="str">
        <f t="shared" si="1"/>
        <v>04/12/23
au
10/12/23</v>
      </c>
      <c r="E15" s="48"/>
      <c r="F15" s="49"/>
      <c r="G15" s="49"/>
      <c r="H15" s="49"/>
      <c r="I15" s="49"/>
      <c r="J15" s="49"/>
      <c r="K15" s="49"/>
      <c r="L15" s="52"/>
      <c r="M15" s="2" t="s">
        <v>93</v>
      </c>
      <c r="N15" s="2" t="s">
        <v>93</v>
      </c>
      <c r="O15" s="2" t="s">
        <v>93</v>
      </c>
      <c r="P15" s="3" t="s">
        <v>176</v>
      </c>
      <c r="Q15" s="3">
        <v>6</v>
      </c>
    </row>
    <row r="16" spans="1:17" ht="31.5" x14ac:dyDescent="0.35">
      <c r="A16" s="5">
        <f t="shared" si="4"/>
        <v>12</v>
      </c>
      <c r="B16" s="6">
        <f t="shared" si="2"/>
        <v>45271</v>
      </c>
      <c r="C16" s="6">
        <f t="shared" si="3"/>
        <v>45277</v>
      </c>
      <c r="D16" s="39" t="str">
        <f t="shared" si="1"/>
        <v>11/12/23
au
17/12/23</v>
      </c>
      <c r="E16" s="48">
        <v>7</v>
      </c>
      <c r="F16" s="49" t="s">
        <v>26</v>
      </c>
      <c r="G16" s="49"/>
      <c r="H16" s="49" t="s">
        <v>150</v>
      </c>
      <c r="I16" s="49"/>
      <c r="J16" s="49" t="s">
        <v>167</v>
      </c>
      <c r="K16" s="49"/>
      <c r="L16" s="52" t="s">
        <v>90</v>
      </c>
      <c r="M16" s="2" t="s">
        <v>93</v>
      </c>
      <c r="O16" s="37" t="s">
        <v>112</v>
      </c>
      <c r="P16" s="3" t="s">
        <v>174</v>
      </c>
      <c r="Q16" s="3">
        <v>6</v>
      </c>
    </row>
    <row r="17" spans="1:17" ht="32" thickBot="1" x14ac:dyDescent="0.4">
      <c r="A17" s="5">
        <f t="shared" si="4"/>
        <v>13</v>
      </c>
      <c r="B17" s="6">
        <f t="shared" si="2"/>
        <v>45278</v>
      </c>
      <c r="C17" s="6">
        <f t="shared" si="3"/>
        <v>45284</v>
      </c>
      <c r="D17" s="39" t="str">
        <f t="shared" si="1"/>
        <v>18/12/23
au
24/12/23</v>
      </c>
      <c r="E17" s="50"/>
      <c r="F17" s="51"/>
      <c r="G17" s="51"/>
      <c r="H17" s="51"/>
      <c r="I17" s="51"/>
      <c r="J17" s="51"/>
      <c r="K17" s="51"/>
      <c r="L17" s="53"/>
      <c r="M17" s="37" t="s">
        <v>112</v>
      </c>
      <c r="N17" s="36" t="s">
        <v>113</v>
      </c>
      <c r="O17" s="2" t="s">
        <v>111</v>
      </c>
      <c r="P17" s="3" t="s">
        <v>176</v>
      </c>
      <c r="Q17" s="3">
        <v>7</v>
      </c>
    </row>
    <row r="18" spans="1:17" ht="31.5" x14ac:dyDescent="0.35">
      <c r="A18" s="5"/>
      <c r="B18" s="6">
        <f t="shared" si="2"/>
        <v>45285</v>
      </c>
      <c r="C18" s="6">
        <f t="shared" si="3"/>
        <v>45291</v>
      </c>
      <c r="D18" s="18" t="str">
        <f t="shared" si="1"/>
        <v>25/12/23
au
31/12/23</v>
      </c>
      <c r="E18" s="54" t="s">
        <v>2</v>
      </c>
      <c r="F18" s="55"/>
      <c r="G18" s="55"/>
      <c r="H18" s="55"/>
      <c r="I18" s="55"/>
      <c r="J18" s="55"/>
      <c r="K18" s="55"/>
      <c r="L18" s="56"/>
      <c r="P18" s="2"/>
      <c r="Q18" s="3"/>
    </row>
    <row r="19" spans="1:17" ht="31.5" x14ac:dyDescent="0.35">
      <c r="A19" s="5"/>
      <c r="B19" s="6">
        <f t="shared" si="2"/>
        <v>45292</v>
      </c>
      <c r="C19" s="6">
        <f t="shared" si="3"/>
        <v>45298</v>
      </c>
      <c r="D19" s="18" t="str">
        <f t="shared" si="1"/>
        <v>01/01/24
au
07/01/24</v>
      </c>
      <c r="E19" s="64"/>
      <c r="F19" s="65"/>
      <c r="G19" s="65"/>
      <c r="H19" s="65"/>
      <c r="I19" s="65"/>
      <c r="J19" s="65"/>
      <c r="K19" s="65"/>
      <c r="L19" s="66"/>
      <c r="Q19" s="3"/>
    </row>
    <row r="20" spans="1:17" ht="31.5" customHeight="1" x14ac:dyDescent="0.35">
      <c r="A20" s="5">
        <f>A17+1</f>
        <v>14</v>
      </c>
      <c r="B20" s="6">
        <f t="shared" si="2"/>
        <v>45299</v>
      </c>
      <c r="C20" s="6">
        <f t="shared" si="3"/>
        <v>45305</v>
      </c>
      <c r="D20" s="18" t="str">
        <f t="shared" si="1"/>
        <v>08/01/24
au
14/01/24</v>
      </c>
      <c r="E20" s="57">
        <v>8</v>
      </c>
      <c r="F20" s="46" t="s">
        <v>12</v>
      </c>
      <c r="G20" s="49" t="s">
        <v>165</v>
      </c>
      <c r="H20" s="46" t="s">
        <v>131</v>
      </c>
      <c r="I20" s="46"/>
      <c r="J20" s="46" t="s">
        <v>145</v>
      </c>
      <c r="K20" s="46"/>
      <c r="L20" s="44"/>
      <c r="M20" s="2" t="s">
        <v>95</v>
      </c>
      <c r="N20" s="2" t="s">
        <v>95</v>
      </c>
      <c r="O20" s="2" t="s">
        <v>95</v>
      </c>
      <c r="P20" s="3" t="s">
        <v>174</v>
      </c>
      <c r="Q20" s="3">
        <v>7</v>
      </c>
    </row>
    <row r="21" spans="1:17" ht="31.5" x14ac:dyDescent="0.35">
      <c r="A21" s="5">
        <f>A20+1</f>
        <v>15</v>
      </c>
      <c r="B21" s="6">
        <f>B20+7</f>
        <v>45306</v>
      </c>
      <c r="C21" s="6">
        <f t="shared" si="3"/>
        <v>45312</v>
      </c>
      <c r="D21" s="18" t="str">
        <f t="shared" si="1"/>
        <v>15/01/24
au
21/01/24</v>
      </c>
      <c r="E21" s="58"/>
      <c r="F21" s="47"/>
      <c r="G21" s="49"/>
      <c r="H21" s="47"/>
      <c r="I21" s="47"/>
      <c r="J21" s="47"/>
      <c r="K21" s="47"/>
      <c r="L21" s="45"/>
      <c r="M21" s="2" t="s">
        <v>95</v>
      </c>
      <c r="O21" s="2" t="s">
        <v>115</v>
      </c>
      <c r="P21" s="3" t="s">
        <v>173</v>
      </c>
      <c r="Q21" s="3" t="s">
        <v>159</v>
      </c>
    </row>
    <row r="22" spans="1:17" ht="31.5" x14ac:dyDescent="0.35">
      <c r="A22" s="5">
        <f>A21+1</f>
        <v>16</v>
      </c>
      <c r="B22" s="6">
        <f t="shared" si="2"/>
        <v>45313</v>
      </c>
      <c r="C22" s="6">
        <f t="shared" si="3"/>
        <v>45319</v>
      </c>
      <c r="D22" s="18" t="str">
        <f t="shared" si="1"/>
        <v>22/01/24
au
28/01/24</v>
      </c>
      <c r="E22" s="57">
        <f>E20+1</f>
        <v>9</v>
      </c>
      <c r="F22" s="46" t="s">
        <v>12</v>
      </c>
      <c r="G22" s="46" t="s">
        <v>50</v>
      </c>
      <c r="H22" s="59" t="s">
        <v>132</v>
      </c>
      <c r="I22" s="46" t="s">
        <v>170</v>
      </c>
      <c r="J22" s="46" t="s">
        <v>144</v>
      </c>
      <c r="K22" s="46"/>
      <c r="L22" s="44"/>
      <c r="M22" s="2" t="s">
        <v>114</v>
      </c>
      <c r="N22" s="2" t="s">
        <v>114</v>
      </c>
      <c r="O22" s="2" t="s">
        <v>114</v>
      </c>
      <c r="Q22" s="3" t="s">
        <v>175</v>
      </c>
    </row>
    <row r="23" spans="1:17" ht="31.5" x14ac:dyDescent="0.35">
      <c r="A23" s="5">
        <f>A22+1</f>
        <v>17</v>
      </c>
      <c r="B23" s="6">
        <f t="shared" si="2"/>
        <v>45320</v>
      </c>
      <c r="C23" s="6">
        <f t="shared" si="3"/>
        <v>45326</v>
      </c>
      <c r="D23" s="18" t="str">
        <f t="shared" si="1"/>
        <v>29/01/24
au
04/02/24</v>
      </c>
      <c r="E23" s="58"/>
      <c r="F23" s="47"/>
      <c r="G23" s="47"/>
      <c r="H23" s="60"/>
      <c r="I23" s="47"/>
      <c r="J23" s="47"/>
      <c r="K23" s="47"/>
      <c r="L23" s="45"/>
      <c r="M23" s="2" t="s">
        <v>114</v>
      </c>
      <c r="O23" s="2" t="s">
        <v>116</v>
      </c>
      <c r="P23" s="3" t="s">
        <v>173</v>
      </c>
      <c r="Q23" s="3"/>
    </row>
    <row r="24" spans="1:17" ht="31.5" x14ac:dyDescent="0.35">
      <c r="A24" s="5">
        <f>A23+1</f>
        <v>18</v>
      </c>
      <c r="B24" s="6">
        <f t="shared" si="2"/>
        <v>45327</v>
      </c>
      <c r="C24" s="6">
        <f t="shared" si="3"/>
        <v>45333</v>
      </c>
      <c r="D24" s="18" t="str">
        <f t="shared" si="1"/>
        <v>05/02/24
au
11/02/24</v>
      </c>
      <c r="E24" s="57">
        <f>E22+1</f>
        <v>10</v>
      </c>
      <c r="F24" s="46" t="s">
        <v>27</v>
      </c>
      <c r="G24" s="46" t="s">
        <v>50</v>
      </c>
      <c r="H24" s="59" t="s">
        <v>133</v>
      </c>
      <c r="I24" s="46" t="s">
        <v>170</v>
      </c>
      <c r="J24" s="46" t="s">
        <v>146</v>
      </c>
      <c r="K24" s="46"/>
      <c r="L24" s="44" t="s">
        <v>27</v>
      </c>
      <c r="M24" s="2" t="s">
        <v>117</v>
      </c>
      <c r="N24" s="2" t="s">
        <v>117</v>
      </c>
      <c r="O24" s="2" t="s">
        <v>117</v>
      </c>
      <c r="P24" s="3" t="s">
        <v>174</v>
      </c>
      <c r="Q24" s="3"/>
    </row>
    <row r="25" spans="1:17" ht="31.5" x14ac:dyDescent="0.35">
      <c r="A25" s="5"/>
      <c r="B25" s="6">
        <f t="shared" si="2"/>
        <v>45334</v>
      </c>
      <c r="C25" s="6">
        <f t="shared" si="3"/>
        <v>45340</v>
      </c>
      <c r="D25" s="18" t="str">
        <f t="shared" si="1"/>
        <v>12/02/24
au
18/02/24</v>
      </c>
      <c r="E25" s="58"/>
      <c r="F25" s="47"/>
      <c r="G25" s="47"/>
      <c r="H25" s="60"/>
      <c r="I25" s="47"/>
      <c r="J25" s="47"/>
      <c r="K25" s="47"/>
      <c r="L25" s="45"/>
      <c r="M25" s="2" t="s">
        <v>117</v>
      </c>
      <c r="O25" s="2" t="s">
        <v>118</v>
      </c>
      <c r="P25" s="3" t="s">
        <v>173</v>
      </c>
      <c r="Q25" s="3"/>
    </row>
    <row r="26" spans="1:17" ht="31.5" x14ac:dyDescent="0.35">
      <c r="A26" s="5"/>
      <c r="B26" s="6">
        <f t="shared" si="2"/>
        <v>45341</v>
      </c>
      <c r="C26" s="6">
        <f t="shared" si="3"/>
        <v>45347</v>
      </c>
      <c r="D26" s="18" t="str">
        <f t="shared" si="1"/>
        <v>19/02/24
au
25/02/24</v>
      </c>
      <c r="E26" s="54" t="s">
        <v>3</v>
      </c>
      <c r="F26" s="55"/>
      <c r="G26" s="55"/>
      <c r="H26" s="55"/>
      <c r="I26" s="55"/>
      <c r="J26" s="55"/>
      <c r="K26" s="55"/>
      <c r="L26" s="56"/>
      <c r="P26" s="2"/>
      <c r="Q26" s="3"/>
    </row>
    <row r="27" spans="1:17" ht="31.5" x14ac:dyDescent="0.35">
      <c r="A27" s="5">
        <f>A24+1</f>
        <v>19</v>
      </c>
      <c r="B27" s="6">
        <f t="shared" si="2"/>
        <v>45348</v>
      </c>
      <c r="C27" s="6">
        <f t="shared" si="3"/>
        <v>45354</v>
      </c>
      <c r="D27" s="18" t="str">
        <f t="shared" si="1"/>
        <v>26/02/24
au
03/03/24</v>
      </c>
      <c r="E27" s="54"/>
      <c r="F27" s="55"/>
      <c r="G27" s="55"/>
      <c r="H27" s="55"/>
      <c r="I27" s="55"/>
      <c r="J27" s="55"/>
      <c r="K27" s="55"/>
      <c r="L27" s="56"/>
      <c r="P27" s="2"/>
      <c r="Q27" s="3"/>
    </row>
    <row r="28" spans="1:17" ht="31.5" x14ac:dyDescent="0.35">
      <c r="A28" s="5">
        <f>A27+1</f>
        <v>20</v>
      </c>
      <c r="B28" s="6">
        <f t="shared" si="2"/>
        <v>45355</v>
      </c>
      <c r="C28" s="6">
        <f t="shared" si="3"/>
        <v>45361</v>
      </c>
      <c r="D28" s="18" t="str">
        <f t="shared" si="1"/>
        <v>04/03/24
au
10/03/24</v>
      </c>
      <c r="E28" s="57">
        <f>E24+1</f>
        <v>11</v>
      </c>
      <c r="F28" s="46" t="s">
        <v>11</v>
      </c>
      <c r="G28" s="46" t="s">
        <v>52</v>
      </c>
      <c r="H28" s="46" t="s">
        <v>134</v>
      </c>
      <c r="I28" s="46"/>
      <c r="J28" s="46" t="s">
        <v>146</v>
      </c>
      <c r="K28" s="46"/>
      <c r="L28" s="44"/>
      <c r="M28" s="2" t="s">
        <v>119</v>
      </c>
      <c r="N28" s="2" t="s">
        <v>119</v>
      </c>
      <c r="O28" s="2" t="s">
        <v>119</v>
      </c>
      <c r="P28" s="3" t="s">
        <v>174</v>
      </c>
      <c r="Q28" s="3"/>
    </row>
    <row r="29" spans="1:17" ht="31.5" x14ac:dyDescent="0.35">
      <c r="A29" s="5">
        <f>A28+1</f>
        <v>21</v>
      </c>
      <c r="B29" s="6">
        <f t="shared" si="2"/>
        <v>45362</v>
      </c>
      <c r="C29" s="6">
        <f t="shared" si="3"/>
        <v>45368</v>
      </c>
      <c r="D29" s="18" t="str">
        <f t="shared" si="1"/>
        <v>11/03/24
au
17/03/24</v>
      </c>
      <c r="E29" s="58"/>
      <c r="F29" s="47"/>
      <c r="G29" s="47"/>
      <c r="H29" s="47"/>
      <c r="I29" s="47"/>
      <c r="J29" s="47"/>
      <c r="K29" s="47"/>
      <c r="L29" s="45"/>
      <c r="M29" s="2" t="s">
        <v>119</v>
      </c>
      <c r="O29" s="2" t="s">
        <v>121</v>
      </c>
      <c r="P29" s="3" t="s">
        <v>173</v>
      </c>
      <c r="Q29" s="3"/>
    </row>
    <row r="30" spans="1:17" ht="31.5" x14ac:dyDescent="0.35">
      <c r="A30" s="5">
        <f>A29+1</f>
        <v>22</v>
      </c>
      <c r="B30" s="6">
        <f t="shared" si="2"/>
        <v>45369</v>
      </c>
      <c r="C30" s="6">
        <f t="shared" si="3"/>
        <v>45375</v>
      </c>
      <c r="D30" s="18" t="str">
        <f t="shared" si="1"/>
        <v>18/03/24
au
24/03/24</v>
      </c>
      <c r="E30" s="57">
        <f>E28+1</f>
        <v>12</v>
      </c>
      <c r="F30" s="46" t="s">
        <v>11</v>
      </c>
      <c r="G30" s="46" t="s">
        <v>53</v>
      </c>
      <c r="H30" s="46" t="s">
        <v>135</v>
      </c>
      <c r="I30" s="46"/>
      <c r="J30" s="46" t="s">
        <v>160</v>
      </c>
      <c r="K30" s="46"/>
      <c r="L30" s="10"/>
      <c r="M30" s="2" t="s">
        <v>120</v>
      </c>
      <c r="N30" s="2" t="s">
        <v>120</v>
      </c>
      <c r="O30" s="2" t="s">
        <v>120</v>
      </c>
      <c r="P30" s="3" t="s">
        <v>174</v>
      </c>
      <c r="Q30" s="3"/>
    </row>
    <row r="31" spans="1:17" ht="31.5" x14ac:dyDescent="0.35">
      <c r="A31" s="5">
        <f>A30+1</f>
        <v>23</v>
      </c>
      <c r="B31" s="6">
        <f t="shared" si="2"/>
        <v>45376</v>
      </c>
      <c r="C31" s="6">
        <f t="shared" si="3"/>
        <v>45382</v>
      </c>
      <c r="D31" s="18" t="str">
        <f t="shared" si="1"/>
        <v>25/03/24
au
31/03/24</v>
      </c>
      <c r="E31" s="58"/>
      <c r="F31" s="47"/>
      <c r="G31" s="47"/>
      <c r="H31" s="47"/>
      <c r="I31" s="47"/>
      <c r="J31" s="47"/>
      <c r="K31" s="47"/>
      <c r="L31" s="10"/>
      <c r="M31" s="2" t="s">
        <v>120</v>
      </c>
      <c r="O31" s="2" t="s">
        <v>122</v>
      </c>
      <c r="P31" s="3" t="s">
        <v>173</v>
      </c>
      <c r="Q31" s="4"/>
    </row>
    <row r="32" spans="1:17" ht="34" x14ac:dyDescent="0.35">
      <c r="A32" s="5">
        <f>A31+1</f>
        <v>24</v>
      </c>
      <c r="B32" s="6">
        <f t="shared" si="2"/>
        <v>45383</v>
      </c>
      <c r="C32" s="6">
        <f t="shared" si="3"/>
        <v>45389</v>
      </c>
      <c r="D32" s="18" t="str">
        <f t="shared" si="1"/>
        <v>01/04/24
au
07/04/24</v>
      </c>
      <c r="E32" s="57">
        <f>E30+1</f>
        <v>13</v>
      </c>
      <c r="F32" s="46" t="s">
        <v>159</v>
      </c>
      <c r="G32" s="46" t="s">
        <v>42</v>
      </c>
      <c r="H32" s="46" t="s">
        <v>136</v>
      </c>
      <c r="I32" s="46"/>
      <c r="J32" s="46" t="s">
        <v>161</v>
      </c>
      <c r="K32" s="46"/>
      <c r="L32" s="10" t="s">
        <v>96</v>
      </c>
      <c r="M32" s="42" t="s">
        <v>158</v>
      </c>
      <c r="N32" s="2" t="s">
        <v>147</v>
      </c>
      <c r="O32" s="2" t="s">
        <v>124</v>
      </c>
      <c r="P32" s="3" t="s">
        <v>174</v>
      </c>
      <c r="Q32" s="3"/>
    </row>
    <row r="33" spans="1:17" ht="34" x14ac:dyDescent="0.35">
      <c r="A33" s="5">
        <v>25</v>
      </c>
      <c r="B33" s="6">
        <f t="shared" si="2"/>
        <v>45390</v>
      </c>
      <c r="C33" s="6">
        <f t="shared" si="3"/>
        <v>45396</v>
      </c>
      <c r="D33" s="18" t="str">
        <f t="shared" si="1"/>
        <v>08/04/24
au
14/04/24</v>
      </c>
      <c r="E33" s="58"/>
      <c r="F33" s="47"/>
      <c r="G33" s="47"/>
      <c r="H33" s="47"/>
      <c r="I33" s="47"/>
      <c r="J33" s="47"/>
      <c r="K33" s="47"/>
      <c r="L33" s="10" t="s">
        <v>28</v>
      </c>
      <c r="M33" s="2" t="s">
        <v>147</v>
      </c>
      <c r="O33" s="2" t="s">
        <v>125</v>
      </c>
      <c r="P33" s="3" t="s">
        <v>173</v>
      </c>
      <c r="Q33" s="3"/>
    </row>
    <row r="34" spans="1:17" ht="31.5" x14ac:dyDescent="0.35">
      <c r="A34" s="5"/>
      <c r="B34" s="6">
        <f t="shared" si="2"/>
        <v>45397</v>
      </c>
      <c r="C34" s="6">
        <f t="shared" si="3"/>
        <v>45403</v>
      </c>
      <c r="D34" s="18" t="str">
        <f t="shared" si="1"/>
        <v>15/04/24
au
21/04/24</v>
      </c>
      <c r="E34" s="74" t="s">
        <v>86</v>
      </c>
      <c r="F34" s="75"/>
      <c r="G34" s="75"/>
      <c r="H34" s="75"/>
      <c r="I34" s="75"/>
      <c r="J34" s="75"/>
      <c r="K34" s="75"/>
      <c r="L34" s="76"/>
      <c r="P34" s="2"/>
      <c r="Q34" s="3"/>
    </row>
    <row r="35" spans="1:17" ht="31.5" x14ac:dyDescent="0.35">
      <c r="A35" s="5"/>
      <c r="B35" s="6">
        <f t="shared" si="2"/>
        <v>45404</v>
      </c>
      <c r="C35" s="6">
        <f t="shared" si="3"/>
        <v>45410</v>
      </c>
      <c r="D35" s="18" t="str">
        <f t="shared" si="1"/>
        <v>22/04/24
au
28/04/24</v>
      </c>
      <c r="E35" s="77"/>
      <c r="F35" s="78"/>
      <c r="G35" s="78"/>
      <c r="H35" s="78"/>
      <c r="I35" s="78"/>
      <c r="J35" s="78"/>
      <c r="K35" s="78"/>
      <c r="L35" s="79"/>
      <c r="P35" s="2"/>
      <c r="Q35" s="3"/>
    </row>
    <row r="36" spans="1:17" ht="31.5" x14ac:dyDescent="0.35">
      <c r="A36" s="5"/>
      <c r="B36" s="6">
        <f t="shared" si="2"/>
        <v>45411</v>
      </c>
      <c r="C36" s="6">
        <f t="shared" si="3"/>
        <v>45417</v>
      </c>
      <c r="D36" s="18" t="str">
        <f t="shared" si="1"/>
        <v>29/04/24
au
05/05/24</v>
      </c>
      <c r="E36" s="57">
        <f>E32</f>
        <v>13</v>
      </c>
      <c r="F36" s="46" t="s">
        <v>32</v>
      </c>
      <c r="G36" s="46"/>
      <c r="H36" s="46" t="s">
        <v>150</v>
      </c>
      <c r="I36" s="46"/>
      <c r="J36" s="46" t="s">
        <v>162</v>
      </c>
      <c r="K36" s="46"/>
      <c r="L36" s="10" t="s">
        <v>88</v>
      </c>
      <c r="M36" s="3" t="s">
        <v>112</v>
      </c>
      <c r="N36" s="36" t="s">
        <v>155</v>
      </c>
      <c r="O36" s="3" t="s">
        <v>112</v>
      </c>
      <c r="P36" s="2"/>
      <c r="Q36" s="3"/>
    </row>
    <row r="37" spans="1:17" ht="31.5" x14ac:dyDescent="0.35">
      <c r="A37" s="5"/>
      <c r="B37" s="6">
        <f t="shared" si="2"/>
        <v>45418</v>
      </c>
      <c r="C37" s="6">
        <f t="shared" si="3"/>
        <v>45424</v>
      </c>
      <c r="D37" s="18" t="str">
        <f t="shared" si="1"/>
        <v>06/05/24
au
12/05/24</v>
      </c>
      <c r="E37" s="58"/>
      <c r="F37" s="47"/>
      <c r="G37" s="47"/>
      <c r="H37" s="47"/>
      <c r="I37" s="47"/>
      <c r="J37" s="47"/>
      <c r="K37" s="47"/>
      <c r="L37" s="18" t="s">
        <v>89</v>
      </c>
      <c r="M37" s="2" t="s">
        <v>123</v>
      </c>
      <c r="N37" s="41">
        <v>45054</v>
      </c>
      <c r="O37" s="36" t="s">
        <v>156</v>
      </c>
      <c r="P37" s="2"/>
      <c r="Q37" s="3"/>
    </row>
    <row r="38" spans="1:17" ht="31.5" x14ac:dyDescent="0.35">
      <c r="A38" s="5"/>
      <c r="B38" s="6">
        <f t="shared" si="2"/>
        <v>45425</v>
      </c>
      <c r="C38" s="6">
        <f t="shared" si="3"/>
        <v>45431</v>
      </c>
      <c r="D38" s="18" t="str">
        <f t="shared" si="1"/>
        <v>13/05/24
au
19/05/24</v>
      </c>
      <c r="E38" s="57">
        <f>E36+1</f>
        <v>14</v>
      </c>
      <c r="F38" s="46" t="s">
        <v>152</v>
      </c>
      <c r="G38" s="46" t="s">
        <v>32</v>
      </c>
      <c r="H38" s="46" t="s">
        <v>137</v>
      </c>
      <c r="I38" s="46"/>
      <c r="J38" s="46" t="s">
        <v>151</v>
      </c>
      <c r="K38" s="46"/>
      <c r="L38" s="10"/>
      <c r="M38" s="2" t="s">
        <v>123</v>
      </c>
      <c r="N38" s="2" t="s">
        <v>123</v>
      </c>
      <c r="O38" s="2" t="s">
        <v>123</v>
      </c>
      <c r="P38" s="2"/>
      <c r="Q38" s="3"/>
    </row>
    <row r="39" spans="1:17" ht="31.5" x14ac:dyDescent="0.35">
      <c r="A39" s="5"/>
      <c r="B39" s="6">
        <f t="shared" si="2"/>
        <v>45432</v>
      </c>
      <c r="C39" s="6">
        <f t="shared" si="3"/>
        <v>45438</v>
      </c>
      <c r="D39" s="18" t="str">
        <f t="shared" si="1"/>
        <v>20/05/24
au
26/05/24</v>
      </c>
      <c r="E39" s="58"/>
      <c r="F39" s="47"/>
      <c r="G39" s="47"/>
      <c r="H39" s="47"/>
      <c r="I39" s="47"/>
      <c r="J39" s="47"/>
      <c r="K39" s="47"/>
      <c r="L39" s="10" t="s">
        <v>87</v>
      </c>
      <c r="M39" s="36" t="s">
        <v>157</v>
      </c>
      <c r="O39" s="2" t="s">
        <v>126</v>
      </c>
      <c r="P39" s="2"/>
      <c r="Q39" s="3"/>
    </row>
    <row r="40" spans="1:17" ht="31.5" x14ac:dyDescent="0.35">
      <c r="A40" s="5"/>
      <c r="B40" s="6">
        <f t="shared" si="2"/>
        <v>45439</v>
      </c>
      <c r="C40" s="6">
        <f t="shared" si="3"/>
        <v>45445</v>
      </c>
      <c r="D40" s="18" t="str">
        <f t="shared" si="1"/>
        <v>27/05/24
au
02/06/24</v>
      </c>
      <c r="E40" s="57">
        <f>E38+1</f>
        <v>15</v>
      </c>
      <c r="F40" s="46" t="s">
        <v>153</v>
      </c>
      <c r="G40" s="46" t="s">
        <v>14</v>
      </c>
      <c r="H40" s="46" t="s">
        <v>138</v>
      </c>
      <c r="I40" s="46"/>
      <c r="J40" s="46" t="s">
        <v>164</v>
      </c>
      <c r="K40" s="46"/>
      <c r="L40" s="44"/>
      <c r="M40" s="2" t="s">
        <v>123</v>
      </c>
      <c r="N40" s="2" t="s">
        <v>127</v>
      </c>
      <c r="O40" s="2" t="s">
        <v>127</v>
      </c>
      <c r="P40" s="2"/>
      <c r="Q40" s="3"/>
    </row>
    <row r="41" spans="1:17" ht="31.5" x14ac:dyDescent="0.35">
      <c r="A41" s="5"/>
      <c r="B41" s="6">
        <f t="shared" si="2"/>
        <v>45446</v>
      </c>
      <c r="C41" s="6">
        <f t="shared" si="3"/>
        <v>45452</v>
      </c>
      <c r="D41" s="18" t="str">
        <f t="shared" si="1"/>
        <v>03/06/24
au
09/06/24</v>
      </c>
      <c r="E41" s="58"/>
      <c r="F41" s="47"/>
      <c r="G41" s="47"/>
      <c r="H41" s="47"/>
      <c r="I41" s="47"/>
      <c r="J41" s="47"/>
      <c r="K41" s="47"/>
      <c r="L41" s="45"/>
      <c r="M41" s="2" t="s">
        <v>127</v>
      </c>
      <c r="O41" s="2" t="s">
        <v>128</v>
      </c>
      <c r="P41" s="2"/>
      <c r="Q41" s="3"/>
    </row>
    <row r="42" spans="1:17" ht="31.5" x14ac:dyDescent="0.35">
      <c r="A42" s="5"/>
      <c r="B42" s="6">
        <f t="shared" si="2"/>
        <v>45453</v>
      </c>
      <c r="C42" s="6">
        <f t="shared" si="3"/>
        <v>45459</v>
      </c>
      <c r="D42" s="18" t="str">
        <f t="shared" si="1"/>
        <v>10/06/24
au
16/06/24</v>
      </c>
      <c r="E42" s="57">
        <f>E40+1</f>
        <v>16</v>
      </c>
      <c r="F42" s="46" t="s">
        <v>154</v>
      </c>
      <c r="G42" s="46"/>
      <c r="H42" s="46" t="s">
        <v>139</v>
      </c>
      <c r="I42" s="46"/>
      <c r="J42" s="46" t="s">
        <v>163</v>
      </c>
      <c r="K42" s="46"/>
      <c r="L42" s="10" t="s">
        <v>91</v>
      </c>
      <c r="M42" s="2" t="s">
        <v>129</v>
      </c>
      <c r="N42" s="2" t="s">
        <v>129</v>
      </c>
      <c r="O42" s="2" t="s">
        <v>129</v>
      </c>
      <c r="P42" s="2"/>
      <c r="Q42" s="3"/>
    </row>
    <row r="43" spans="1:17" ht="31.5" x14ac:dyDescent="0.35">
      <c r="A43" s="5"/>
      <c r="B43" s="6">
        <f t="shared" si="2"/>
        <v>45460</v>
      </c>
      <c r="C43" s="6">
        <f t="shared" si="3"/>
        <v>45466</v>
      </c>
      <c r="D43" s="18" t="str">
        <f t="shared" si="1"/>
        <v>17/06/24
au
23/06/24</v>
      </c>
      <c r="E43" s="58"/>
      <c r="F43" s="47"/>
      <c r="G43" s="47"/>
      <c r="H43" s="47"/>
      <c r="I43" s="47"/>
      <c r="J43" s="47"/>
      <c r="K43" s="47"/>
      <c r="L43" s="10"/>
      <c r="M43" s="2" t="s">
        <v>129</v>
      </c>
    </row>
    <row r="44" spans="1:17" ht="31.5" x14ac:dyDescent="0.35">
      <c r="A44" s="5"/>
      <c r="B44" s="6">
        <f t="shared" si="2"/>
        <v>45467</v>
      </c>
      <c r="C44" s="6">
        <f t="shared" si="3"/>
        <v>45473</v>
      </c>
      <c r="D44" s="18" t="str">
        <f t="shared" si="1"/>
        <v>24/06/24
au
30/06/24</v>
      </c>
      <c r="E44" s="57"/>
      <c r="F44" s="46"/>
      <c r="G44" s="46"/>
      <c r="H44" s="46"/>
      <c r="I44" s="46"/>
      <c r="J44" s="46"/>
      <c r="K44" s="46"/>
      <c r="L44" s="44"/>
    </row>
    <row r="45" spans="1:17" ht="31.5" x14ac:dyDescent="0.35">
      <c r="A45" s="5"/>
      <c r="B45" s="6">
        <f t="shared" si="2"/>
        <v>45474</v>
      </c>
      <c r="C45" s="6">
        <f t="shared" si="3"/>
        <v>45480</v>
      </c>
      <c r="D45" s="18" t="str">
        <f t="shared" si="1"/>
        <v>01/07/24
au
07/07/24</v>
      </c>
      <c r="E45" s="58">
        <f>E42+1</f>
        <v>17</v>
      </c>
      <c r="F45" s="47"/>
      <c r="G45" s="47"/>
      <c r="H45" s="47"/>
      <c r="I45" s="47"/>
      <c r="J45" s="47"/>
      <c r="K45" s="47"/>
      <c r="L45" s="45"/>
    </row>
    <row r="46" spans="1:17" x14ac:dyDescent="0.35">
      <c r="B46" s="14"/>
    </row>
    <row r="47" spans="1:17" x14ac:dyDescent="0.35">
      <c r="B47" s="14"/>
    </row>
    <row r="48" spans="1:17" x14ac:dyDescent="0.35">
      <c r="B48" s="14"/>
    </row>
    <row r="49" spans="2:2" x14ac:dyDescent="0.35">
      <c r="B49" s="14"/>
    </row>
    <row r="50" spans="2:2" x14ac:dyDescent="0.35">
      <c r="B50" s="14"/>
    </row>
    <row r="51" spans="2:2" x14ac:dyDescent="0.35">
      <c r="B51" s="14"/>
    </row>
    <row r="52" spans="2:2" x14ac:dyDescent="0.35">
      <c r="B52" s="14"/>
    </row>
    <row r="53" spans="2:2" x14ac:dyDescent="0.35">
      <c r="B53" s="14"/>
    </row>
    <row r="54" spans="2:2" x14ac:dyDescent="0.35">
      <c r="B54" s="14"/>
    </row>
    <row r="55" spans="2:2" x14ac:dyDescent="0.35">
      <c r="B55" s="14"/>
    </row>
    <row r="56" spans="2:2" x14ac:dyDescent="0.35">
      <c r="B56" s="14"/>
    </row>
    <row r="57" spans="2:2" x14ac:dyDescent="0.35">
      <c r="B57" s="14"/>
    </row>
    <row r="58" spans="2:2" x14ac:dyDescent="0.35">
      <c r="B58" s="14"/>
    </row>
    <row r="59" spans="2:2" x14ac:dyDescent="0.35">
      <c r="B59" s="14"/>
    </row>
    <row r="60" spans="2:2" x14ac:dyDescent="0.35">
      <c r="B60" s="14"/>
    </row>
    <row r="61" spans="2:2" x14ac:dyDescent="0.35">
      <c r="B61" s="14"/>
    </row>
    <row r="62" spans="2:2" x14ac:dyDescent="0.35">
      <c r="B62" s="14"/>
    </row>
    <row r="63" spans="2:2" x14ac:dyDescent="0.35">
      <c r="B63" s="14"/>
    </row>
    <row r="64" spans="2:2" x14ac:dyDescent="0.35">
      <c r="B64" s="14"/>
    </row>
    <row r="65" spans="2:2" x14ac:dyDescent="0.35">
      <c r="B65" s="14"/>
    </row>
    <row r="66" spans="2:2" x14ac:dyDescent="0.35">
      <c r="B66" s="14"/>
    </row>
    <row r="67" spans="2:2" x14ac:dyDescent="0.35">
      <c r="B67" s="14"/>
    </row>
    <row r="68" spans="2:2" x14ac:dyDescent="0.35">
      <c r="B68" s="14"/>
    </row>
    <row r="69" spans="2:2" x14ac:dyDescent="0.35">
      <c r="B69" s="14"/>
    </row>
    <row r="70" spans="2:2" x14ac:dyDescent="0.35">
      <c r="B70" s="14"/>
    </row>
    <row r="71" spans="2:2" x14ac:dyDescent="0.35">
      <c r="B71" s="14"/>
    </row>
    <row r="72" spans="2:2" x14ac:dyDescent="0.35">
      <c r="B72" s="14"/>
    </row>
    <row r="73" spans="2:2" x14ac:dyDescent="0.35">
      <c r="B73" s="14"/>
    </row>
    <row r="74" spans="2:2" x14ac:dyDescent="0.35">
      <c r="B74" s="14"/>
    </row>
    <row r="75" spans="2:2" x14ac:dyDescent="0.35">
      <c r="B75" s="14"/>
    </row>
    <row r="76" spans="2:2" x14ac:dyDescent="0.35">
      <c r="B76" s="14"/>
    </row>
    <row r="77" spans="2:2" x14ac:dyDescent="0.35">
      <c r="B77" s="14"/>
    </row>
    <row r="78" spans="2:2" x14ac:dyDescent="0.35">
      <c r="B78" s="14"/>
    </row>
    <row r="79" spans="2:2" x14ac:dyDescent="0.35">
      <c r="B79" s="14"/>
    </row>
    <row r="80" spans="2:2" x14ac:dyDescent="0.35">
      <c r="B80" s="14"/>
    </row>
    <row r="81" spans="2:2" x14ac:dyDescent="0.35">
      <c r="B81" s="14"/>
    </row>
    <row r="82" spans="2:2" x14ac:dyDescent="0.35">
      <c r="B82" s="14"/>
    </row>
    <row r="83" spans="2:2" x14ac:dyDescent="0.35">
      <c r="B83" s="14"/>
    </row>
    <row r="84" spans="2:2" x14ac:dyDescent="0.35">
      <c r="B84" s="14"/>
    </row>
    <row r="85" spans="2:2" x14ac:dyDescent="0.35">
      <c r="B85" s="14"/>
    </row>
    <row r="86" spans="2:2" x14ac:dyDescent="0.35">
      <c r="B86" s="14"/>
    </row>
    <row r="87" spans="2:2" x14ac:dyDescent="0.35">
      <c r="B87" s="14"/>
    </row>
    <row r="88" spans="2:2" x14ac:dyDescent="0.35">
      <c r="B88" s="14"/>
    </row>
    <row r="89" spans="2:2" x14ac:dyDescent="0.35">
      <c r="B89" s="14"/>
    </row>
    <row r="90" spans="2:2" x14ac:dyDescent="0.35">
      <c r="B90" s="14"/>
    </row>
    <row r="91" spans="2:2" x14ac:dyDescent="0.35">
      <c r="B91" s="14"/>
    </row>
    <row r="92" spans="2:2" x14ac:dyDescent="0.35">
      <c r="B92" s="14"/>
    </row>
    <row r="93" spans="2:2" x14ac:dyDescent="0.35">
      <c r="B93" s="14"/>
    </row>
    <row r="94" spans="2:2" x14ac:dyDescent="0.35">
      <c r="B94" s="14"/>
    </row>
    <row r="95" spans="2:2" x14ac:dyDescent="0.35">
      <c r="B95" s="14"/>
    </row>
  </sheetData>
  <mergeCells count="135">
    <mergeCell ref="E38:E39"/>
    <mergeCell ref="F38:F39"/>
    <mergeCell ref="G38:G39"/>
    <mergeCell ref="H38:H39"/>
    <mergeCell ref="I38:I39"/>
    <mergeCell ref="J38:J39"/>
    <mergeCell ref="K38:K39"/>
    <mergeCell ref="G36:G37"/>
    <mergeCell ref="H36:H37"/>
    <mergeCell ref="E22:E23"/>
    <mergeCell ref="F22:F23"/>
    <mergeCell ref="K30:K31"/>
    <mergeCell ref="E28:E29"/>
    <mergeCell ref="F28:F29"/>
    <mergeCell ref="I32:I33"/>
    <mergeCell ref="G28:G29"/>
    <mergeCell ref="H28:H29"/>
    <mergeCell ref="K36:K37"/>
    <mergeCell ref="I36:I37"/>
    <mergeCell ref="J36:J37"/>
    <mergeCell ref="G32:G33"/>
    <mergeCell ref="H32:H33"/>
    <mergeCell ref="F36:F37"/>
    <mergeCell ref="J28:J29"/>
    <mergeCell ref="E30:E31"/>
    <mergeCell ref="F30:F31"/>
    <mergeCell ref="G30:G31"/>
    <mergeCell ref="H30:H31"/>
    <mergeCell ref="I30:I31"/>
    <mergeCell ref="J30:J31"/>
    <mergeCell ref="E34:L35"/>
    <mergeCell ref="E32:E33"/>
    <mergeCell ref="F32:F33"/>
    <mergeCell ref="K44:K45"/>
    <mergeCell ref="E44:E45"/>
    <mergeCell ref="F44:F45"/>
    <mergeCell ref="G44:G45"/>
    <mergeCell ref="H44:H45"/>
    <mergeCell ref="I44:I45"/>
    <mergeCell ref="J44:J45"/>
    <mergeCell ref="I40:I41"/>
    <mergeCell ref="J40:J41"/>
    <mergeCell ref="K40:K41"/>
    <mergeCell ref="E42:E43"/>
    <mergeCell ref="F42:F43"/>
    <mergeCell ref="G42:G43"/>
    <mergeCell ref="H42:H43"/>
    <mergeCell ref="I42:I43"/>
    <mergeCell ref="J42:J43"/>
    <mergeCell ref="K42:K43"/>
    <mergeCell ref="H40:H41"/>
    <mergeCell ref="G40:G41"/>
    <mergeCell ref="I28:I29"/>
    <mergeCell ref="J2:J3"/>
    <mergeCell ref="F4:F5"/>
    <mergeCell ref="G4:G5"/>
    <mergeCell ref="H4:H5"/>
    <mergeCell ref="I2:I3"/>
    <mergeCell ref="J4:J5"/>
    <mergeCell ref="J14:J15"/>
    <mergeCell ref="F14:F15"/>
    <mergeCell ref="E9:L10"/>
    <mergeCell ref="K2:K3"/>
    <mergeCell ref="K4:K5"/>
    <mergeCell ref="K6:K7"/>
    <mergeCell ref="L4:L5"/>
    <mergeCell ref="L2:L3"/>
    <mergeCell ref="L6:L7"/>
    <mergeCell ref="E12:E13"/>
    <mergeCell ref="F12:F13"/>
    <mergeCell ref="G12:G13"/>
    <mergeCell ref="G22:G23"/>
    <mergeCell ref="H22:H23"/>
    <mergeCell ref="E24:E25"/>
    <mergeCell ref="E2:E3"/>
    <mergeCell ref="E4:E5"/>
    <mergeCell ref="E6:E7"/>
    <mergeCell ref="I6:I7"/>
    <mergeCell ref="I4:I5"/>
    <mergeCell ref="F2:F3"/>
    <mergeCell ref="G6:G7"/>
    <mergeCell ref="F6:F7"/>
    <mergeCell ref="F24:F25"/>
    <mergeCell ref="G24:G25"/>
    <mergeCell ref="E20:E21"/>
    <mergeCell ref="F20:F21"/>
    <mergeCell ref="G20:G21"/>
    <mergeCell ref="G2:G3"/>
    <mergeCell ref="H2:H3"/>
    <mergeCell ref="H20:H21"/>
    <mergeCell ref="I20:I21"/>
    <mergeCell ref="E18:L19"/>
    <mergeCell ref="J20:J21"/>
    <mergeCell ref="J22:J23"/>
    <mergeCell ref="K20:K21"/>
    <mergeCell ref="L20:L21"/>
    <mergeCell ref="L22:L23"/>
    <mergeCell ref="L24:L25"/>
    <mergeCell ref="H12:H13"/>
    <mergeCell ref="J12:J13"/>
    <mergeCell ref="I12:I13"/>
    <mergeCell ref="K12:K13"/>
    <mergeCell ref="L12:L13"/>
    <mergeCell ref="J6:J7"/>
    <mergeCell ref="H6:H7"/>
    <mergeCell ref="H24:H25"/>
    <mergeCell ref="I22:I23"/>
    <mergeCell ref="K22:K23"/>
    <mergeCell ref="K24:K25"/>
    <mergeCell ref="I24:I25"/>
    <mergeCell ref="J24:J25"/>
    <mergeCell ref="L28:L29"/>
    <mergeCell ref="K28:K29"/>
    <mergeCell ref="L44:L45"/>
    <mergeCell ref="L40:L41"/>
    <mergeCell ref="E14:E15"/>
    <mergeCell ref="H14:H15"/>
    <mergeCell ref="I14:I15"/>
    <mergeCell ref="G14:G15"/>
    <mergeCell ref="E16:E17"/>
    <mergeCell ref="F16:F17"/>
    <mergeCell ref="L14:L15"/>
    <mergeCell ref="K14:K15"/>
    <mergeCell ref="K16:K17"/>
    <mergeCell ref="L16:L17"/>
    <mergeCell ref="J16:J17"/>
    <mergeCell ref="H16:H17"/>
    <mergeCell ref="G16:G17"/>
    <mergeCell ref="I16:I17"/>
    <mergeCell ref="E26:L27"/>
    <mergeCell ref="E40:E41"/>
    <mergeCell ref="F40:F41"/>
    <mergeCell ref="J32:J33"/>
    <mergeCell ref="K32:K33"/>
    <mergeCell ref="E36:E37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8" scale="34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95"/>
  <sheetViews>
    <sheetView zoomScale="85" zoomScaleNormal="85" workbookViewId="0">
      <pane xSplit="4" ySplit="1" topLeftCell="E9" activePane="bottomRight" state="frozenSplit"/>
      <selection pane="topRight" activeCell="J1" sqref="J1"/>
      <selection pane="bottomLeft" activeCell="A6" sqref="A6"/>
      <selection pane="bottomRight" activeCell="G17" sqref="F17:G17"/>
    </sheetView>
  </sheetViews>
  <sheetFormatPr baseColWidth="10" defaultColWidth="11.453125" defaultRowHeight="13" x14ac:dyDescent="0.35"/>
  <cols>
    <col min="1" max="1" width="4.81640625" style="3" customWidth="1"/>
    <col min="2" max="2" width="10.54296875" style="3" hidden="1" customWidth="1"/>
    <col min="3" max="3" width="14.7265625" style="3" hidden="1" customWidth="1"/>
    <col min="4" max="4" width="10" style="3" customWidth="1"/>
    <col min="5" max="5" width="9.54296875" style="3" customWidth="1"/>
    <col min="6" max="8" width="31.81640625" style="2" customWidth="1"/>
    <col min="9" max="9" width="4.54296875" style="2" customWidth="1"/>
    <col min="10" max="10" width="31.81640625" style="2" customWidth="1"/>
    <col min="11" max="11" width="5.1796875" style="2" customWidth="1"/>
    <col min="12" max="13" width="12.453125" style="2" customWidth="1"/>
    <col min="14" max="15" width="3.54296875" style="2" bestFit="1" customWidth="1"/>
    <col min="16" max="16" width="20.81640625" style="3" customWidth="1"/>
    <col min="17" max="16384" width="11.453125" style="2"/>
  </cols>
  <sheetData>
    <row r="1" spans="1:13" s="1" customFormat="1" x14ac:dyDescent="0.35">
      <c r="A1" s="27" t="s">
        <v>0</v>
      </c>
      <c r="B1" s="8"/>
      <c r="C1" s="8"/>
      <c r="D1" s="9" t="s">
        <v>1</v>
      </c>
      <c r="E1" s="28"/>
      <c r="F1" s="17" t="s">
        <v>8</v>
      </c>
      <c r="G1" s="8" t="s">
        <v>48</v>
      </c>
      <c r="H1" s="8" t="s">
        <v>47</v>
      </c>
      <c r="I1" s="8"/>
      <c r="J1" s="8" t="s">
        <v>46</v>
      </c>
      <c r="K1" s="8"/>
      <c r="L1" s="8" t="s">
        <v>4</v>
      </c>
      <c r="M1" s="9" t="s">
        <v>5</v>
      </c>
    </row>
    <row r="2" spans="1:13" ht="31.5" x14ac:dyDescent="0.35">
      <c r="A2" s="5">
        <f>0</f>
        <v>0</v>
      </c>
      <c r="B2" s="6">
        <v>44802</v>
      </c>
      <c r="C2" s="6">
        <f>B2+6</f>
        <v>44808</v>
      </c>
      <c r="D2" s="18" t="str">
        <f>CONCATENATE(TEXT(B2,"JJ/MM/AA"),CHAR(10),"au",CHAR(10),TEXT(C2,"JJ/MM/AA"))</f>
        <v>29/08/22
au
04/09/22</v>
      </c>
      <c r="E2" s="88"/>
      <c r="F2" s="89"/>
      <c r="G2" s="89"/>
      <c r="H2" s="89"/>
      <c r="I2" s="89"/>
      <c r="J2" s="89"/>
      <c r="K2" s="89"/>
      <c r="L2" s="89"/>
      <c r="M2" s="90"/>
    </row>
    <row r="3" spans="1:13" ht="31.5" customHeight="1" x14ac:dyDescent="0.35">
      <c r="A3" s="5">
        <f t="shared" ref="A3:A8" si="0">A2+1</f>
        <v>1</v>
      </c>
      <c r="B3" s="6">
        <f>B2+7</f>
        <v>44809</v>
      </c>
      <c r="C3" s="6">
        <f>B3+6</f>
        <v>44815</v>
      </c>
      <c r="D3" s="18" t="str">
        <f t="shared" ref="D3:D45" si="1">CONCATENATE(TEXT(B3,"JJ/MM/AA"),CHAR(10),"au",CHAR(10),TEXT(C3,"JJ/MM/AA"))</f>
        <v>05/09/22
au
11/09/22</v>
      </c>
      <c r="E3" s="57">
        <v>1</v>
      </c>
      <c r="F3" s="46" t="s">
        <v>10</v>
      </c>
      <c r="G3" s="46" t="s">
        <v>19</v>
      </c>
      <c r="H3" s="46" t="s">
        <v>57</v>
      </c>
      <c r="I3" s="46"/>
      <c r="J3" s="46"/>
      <c r="K3" s="46"/>
      <c r="L3" s="13"/>
      <c r="M3" s="23"/>
    </row>
    <row r="4" spans="1:13" ht="31.5" x14ac:dyDescent="0.35">
      <c r="A4" s="5">
        <f t="shared" si="0"/>
        <v>2</v>
      </c>
      <c r="B4" s="6">
        <f t="shared" ref="B4:B45" si="2">B3+7</f>
        <v>44816</v>
      </c>
      <c r="C4" s="6">
        <f t="shared" ref="C4:C45" si="3">B4+6</f>
        <v>44822</v>
      </c>
      <c r="D4" s="18" t="str">
        <f t="shared" si="1"/>
        <v>12/09/22
au
18/09/22</v>
      </c>
      <c r="E4" s="58"/>
      <c r="F4" s="47"/>
      <c r="G4" s="47"/>
      <c r="H4" s="47"/>
      <c r="I4" s="47"/>
      <c r="J4" s="47"/>
      <c r="K4" s="47"/>
      <c r="L4" s="13"/>
      <c r="M4" s="23"/>
    </row>
    <row r="5" spans="1:13" ht="31.5" customHeight="1" x14ac:dyDescent="0.35">
      <c r="A5" s="5">
        <f t="shared" si="0"/>
        <v>3</v>
      </c>
      <c r="B5" s="6">
        <f t="shared" si="2"/>
        <v>44823</v>
      </c>
      <c r="C5" s="6">
        <f t="shared" si="3"/>
        <v>44829</v>
      </c>
      <c r="D5" s="18" t="str">
        <f t="shared" si="1"/>
        <v>19/09/22
au
25/09/22</v>
      </c>
      <c r="E5" s="57">
        <f>E3+1</f>
        <v>2</v>
      </c>
      <c r="F5" s="46" t="s">
        <v>10</v>
      </c>
      <c r="G5" s="46" t="s">
        <v>19</v>
      </c>
      <c r="H5" s="46" t="s">
        <v>58</v>
      </c>
      <c r="I5" s="46"/>
      <c r="J5" s="46"/>
      <c r="K5" s="46"/>
      <c r="L5" s="26"/>
      <c r="M5" s="10"/>
    </row>
    <row r="6" spans="1:13" ht="31.5" x14ac:dyDescent="0.35">
      <c r="A6" s="5">
        <f t="shared" si="0"/>
        <v>4</v>
      </c>
      <c r="B6" s="6">
        <f t="shared" si="2"/>
        <v>44830</v>
      </c>
      <c r="C6" s="6">
        <f t="shared" si="3"/>
        <v>44836</v>
      </c>
      <c r="D6" s="18" t="str">
        <f t="shared" si="1"/>
        <v>26/09/22
au
02/10/22</v>
      </c>
      <c r="E6" s="58"/>
      <c r="F6" s="47"/>
      <c r="G6" s="47"/>
      <c r="H6" s="47"/>
      <c r="I6" s="47"/>
      <c r="J6" s="47"/>
      <c r="K6" s="47"/>
      <c r="L6" s="26"/>
      <c r="M6" s="10"/>
    </row>
    <row r="7" spans="1:13" ht="31.5" customHeight="1" x14ac:dyDescent="0.35">
      <c r="A7" s="5">
        <f t="shared" si="0"/>
        <v>5</v>
      </c>
      <c r="B7" s="6">
        <f t="shared" si="2"/>
        <v>44837</v>
      </c>
      <c r="C7" s="6">
        <f t="shared" si="3"/>
        <v>44843</v>
      </c>
      <c r="D7" s="18" t="str">
        <f t="shared" si="1"/>
        <v>03/10/22
au
09/10/22</v>
      </c>
      <c r="E7" s="57">
        <f>E5+1</f>
        <v>3</v>
      </c>
      <c r="F7" s="46" t="s">
        <v>10</v>
      </c>
      <c r="G7" s="46" t="s">
        <v>54</v>
      </c>
      <c r="H7" s="46" t="s">
        <v>60</v>
      </c>
      <c r="I7" s="46"/>
      <c r="J7" s="46" t="s">
        <v>59</v>
      </c>
      <c r="K7" s="46"/>
      <c r="L7" s="26"/>
      <c r="M7" s="10" t="s">
        <v>25</v>
      </c>
    </row>
    <row r="8" spans="1:13" ht="31.5" x14ac:dyDescent="0.35">
      <c r="A8" s="5">
        <f t="shared" si="0"/>
        <v>6</v>
      </c>
      <c r="B8" s="6">
        <f t="shared" si="2"/>
        <v>44844</v>
      </c>
      <c r="C8" s="6">
        <f t="shared" si="3"/>
        <v>44850</v>
      </c>
      <c r="D8" s="18" t="str">
        <f t="shared" si="1"/>
        <v>10/10/22
au
16/10/22</v>
      </c>
      <c r="E8" s="58"/>
      <c r="F8" s="47"/>
      <c r="G8" s="47"/>
      <c r="H8" s="47"/>
      <c r="I8" s="47"/>
      <c r="J8" s="47"/>
      <c r="K8" s="47"/>
      <c r="L8" s="26" t="s">
        <v>34</v>
      </c>
      <c r="M8" s="10"/>
    </row>
    <row r="9" spans="1:13" ht="31.5" x14ac:dyDescent="0.35">
      <c r="A9" s="5">
        <v>7</v>
      </c>
      <c r="B9" s="6">
        <f t="shared" si="2"/>
        <v>44851</v>
      </c>
      <c r="C9" s="6">
        <f t="shared" si="3"/>
        <v>44857</v>
      </c>
      <c r="D9" s="18" t="str">
        <f t="shared" si="1"/>
        <v>17/10/22
au
23/10/22</v>
      </c>
      <c r="E9" s="20">
        <f>E7+1</f>
        <v>4</v>
      </c>
      <c r="F9" s="26" t="s">
        <v>13</v>
      </c>
      <c r="G9" s="26" t="s">
        <v>49</v>
      </c>
      <c r="H9" s="26" t="s">
        <v>24</v>
      </c>
      <c r="I9" s="26"/>
      <c r="J9" s="26"/>
      <c r="K9" s="26"/>
      <c r="L9" s="26"/>
      <c r="M9" s="10"/>
    </row>
    <row r="10" spans="1:13" ht="31.5" x14ac:dyDescent="0.35">
      <c r="A10" s="5"/>
      <c r="B10" s="6">
        <f t="shared" si="2"/>
        <v>44858</v>
      </c>
      <c r="C10" s="6">
        <f t="shared" si="3"/>
        <v>44864</v>
      </c>
      <c r="D10" s="18" t="str">
        <f t="shared" si="1"/>
        <v>24/10/22
au
30/10/22</v>
      </c>
      <c r="E10" s="81" t="s">
        <v>7</v>
      </c>
      <c r="F10" s="82"/>
      <c r="G10" s="82"/>
      <c r="H10" s="82"/>
      <c r="I10" s="82"/>
      <c r="J10" s="82"/>
      <c r="K10" s="82"/>
      <c r="L10" s="82"/>
      <c r="M10" s="83"/>
    </row>
    <row r="11" spans="1:13" ht="31.5" x14ac:dyDescent="0.35">
      <c r="A11" s="5"/>
      <c r="B11" s="6">
        <f t="shared" si="2"/>
        <v>44865</v>
      </c>
      <c r="C11" s="6">
        <f t="shared" si="3"/>
        <v>44871</v>
      </c>
      <c r="D11" s="18" t="str">
        <f t="shared" si="1"/>
        <v>31/10/22
au
06/11/22</v>
      </c>
      <c r="E11" s="64"/>
      <c r="F11" s="65"/>
      <c r="G11" s="65"/>
      <c r="H11" s="65"/>
      <c r="I11" s="65"/>
      <c r="J11" s="65"/>
      <c r="K11" s="65"/>
      <c r="L11" s="65"/>
      <c r="M11" s="66"/>
    </row>
    <row r="12" spans="1:13" ht="31.5" x14ac:dyDescent="0.35">
      <c r="A12" s="5">
        <f>A9+1</f>
        <v>8</v>
      </c>
      <c r="B12" s="6">
        <f t="shared" si="2"/>
        <v>44872</v>
      </c>
      <c r="C12" s="6">
        <f t="shared" si="3"/>
        <v>44878</v>
      </c>
      <c r="D12" s="18" t="str">
        <f t="shared" si="1"/>
        <v>07/11/22
au
13/11/22</v>
      </c>
      <c r="E12" s="20">
        <f>E9</f>
        <v>4</v>
      </c>
      <c r="F12" s="26" t="s">
        <v>13</v>
      </c>
      <c r="G12" s="26" t="s">
        <v>49</v>
      </c>
      <c r="H12" s="26" t="s">
        <v>24</v>
      </c>
      <c r="I12" s="26"/>
      <c r="J12" s="26"/>
      <c r="K12" s="26"/>
      <c r="L12" s="26"/>
      <c r="M12" s="10" t="s">
        <v>26</v>
      </c>
    </row>
    <row r="13" spans="1:13" ht="31.5" x14ac:dyDescent="0.35">
      <c r="A13" s="5">
        <f t="shared" ref="A13:A17" si="4">A12+1</f>
        <v>9</v>
      </c>
      <c r="B13" s="6">
        <f t="shared" si="2"/>
        <v>44879</v>
      </c>
      <c r="C13" s="6">
        <f t="shared" si="3"/>
        <v>44885</v>
      </c>
      <c r="D13" s="18" t="str">
        <f t="shared" si="1"/>
        <v>14/11/22
au
20/11/22</v>
      </c>
      <c r="E13" s="57">
        <f>E12+1</f>
        <v>5</v>
      </c>
      <c r="F13" s="46" t="s">
        <v>13</v>
      </c>
      <c r="G13" s="46" t="s">
        <v>50</v>
      </c>
      <c r="H13" s="46" t="s">
        <v>29</v>
      </c>
      <c r="I13" s="46"/>
      <c r="J13" s="46"/>
      <c r="K13" s="46"/>
      <c r="L13" s="26"/>
      <c r="M13" s="10"/>
    </row>
    <row r="14" spans="1:13" ht="31.5" x14ac:dyDescent="0.35">
      <c r="A14" s="5">
        <f t="shared" si="4"/>
        <v>10</v>
      </c>
      <c r="B14" s="6">
        <f t="shared" si="2"/>
        <v>44886</v>
      </c>
      <c r="C14" s="6">
        <f t="shared" si="3"/>
        <v>44892</v>
      </c>
      <c r="D14" s="18" t="str">
        <f t="shared" si="1"/>
        <v>21/11/22
au
27/11/22</v>
      </c>
      <c r="E14" s="58"/>
      <c r="F14" s="47"/>
      <c r="G14" s="47"/>
      <c r="H14" s="47"/>
      <c r="I14" s="47"/>
      <c r="J14" s="47"/>
      <c r="K14" s="47"/>
      <c r="L14" s="26"/>
      <c r="M14" s="10"/>
    </row>
    <row r="15" spans="1:13" ht="31.5" x14ac:dyDescent="0.35">
      <c r="A15" s="5">
        <f t="shared" si="4"/>
        <v>11</v>
      </c>
      <c r="B15" s="6">
        <f t="shared" si="2"/>
        <v>44893</v>
      </c>
      <c r="C15" s="6">
        <f t="shared" si="3"/>
        <v>44899</v>
      </c>
      <c r="D15" s="18" t="str">
        <f t="shared" si="1"/>
        <v>28/11/22
au
04/12/22</v>
      </c>
      <c r="E15" s="57">
        <f>E13+1</f>
        <v>6</v>
      </c>
      <c r="F15" s="46" t="s">
        <v>23</v>
      </c>
      <c r="G15" s="46" t="s">
        <v>51</v>
      </c>
      <c r="H15" s="46"/>
      <c r="I15" s="46"/>
      <c r="J15" s="46"/>
      <c r="K15" s="46"/>
      <c r="L15" s="26"/>
      <c r="M15" s="10"/>
    </row>
    <row r="16" spans="1:13" ht="31.5" x14ac:dyDescent="0.35">
      <c r="A16" s="5">
        <f t="shared" si="4"/>
        <v>12</v>
      </c>
      <c r="B16" s="6">
        <f t="shared" si="2"/>
        <v>44900</v>
      </c>
      <c r="C16" s="6">
        <f t="shared" si="3"/>
        <v>44906</v>
      </c>
      <c r="D16" s="18" t="str">
        <f t="shared" si="1"/>
        <v>05/12/22
au
11/12/22</v>
      </c>
      <c r="E16" s="58"/>
      <c r="F16" s="47"/>
      <c r="G16" s="47"/>
      <c r="H16" s="47"/>
      <c r="I16" s="47"/>
      <c r="J16" s="47"/>
      <c r="K16" s="47"/>
      <c r="L16" s="26" t="s">
        <v>26</v>
      </c>
      <c r="M16" s="10"/>
    </row>
    <row r="17" spans="1:16" ht="31.5" x14ac:dyDescent="0.35">
      <c r="A17" s="5">
        <f t="shared" si="4"/>
        <v>13</v>
      </c>
      <c r="B17" s="6">
        <f t="shared" si="2"/>
        <v>44907</v>
      </c>
      <c r="C17" s="6">
        <f t="shared" si="3"/>
        <v>44913</v>
      </c>
      <c r="D17" s="18" t="str">
        <f t="shared" si="1"/>
        <v>12/12/22
au
18/12/22</v>
      </c>
      <c r="E17" s="20">
        <f>E15+1</f>
        <v>7</v>
      </c>
      <c r="F17" s="26" t="s">
        <v>12</v>
      </c>
      <c r="G17" s="13" t="s">
        <v>52</v>
      </c>
      <c r="H17" s="13" t="s">
        <v>55</v>
      </c>
      <c r="I17" s="13"/>
      <c r="J17" s="13"/>
      <c r="K17" s="13"/>
      <c r="L17" s="26"/>
      <c r="M17" s="10"/>
    </row>
    <row r="18" spans="1:16" ht="31.5" x14ac:dyDescent="0.35">
      <c r="A18" s="5"/>
      <c r="B18" s="6">
        <f t="shared" si="2"/>
        <v>44914</v>
      </c>
      <c r="C18" s="6">
        <f t="shared" si="3"/>
        <v>44920</v>
      </c>
      <c r="D18" s="18" t="str">
        <f t="shared" si="1"/>
        <v>19/12/22
au
25/12/22</v>
      </c>
      <c r="E18" s="81" t="s">
        <v>2</v>
      </c>
      <c r="F18" s="82"/>
      <c r="G18" s="82"/>
      <c r="H18" s="82"/>
      <c r="I18" s="82"/>
      <c r="J18" s="82"/>
      <c r="K18" s="82"/>
      <c r="L18" s="82"/>
      <c r="M18" s="83"/>
    </row>
    <row r="19" spans="1:16" ht="31.5" x14ac:dyDescent="0.35">
      <c r="A19" s="5"/>
      <c r="B19" s="6">
        <f t="shared" si="2"/>
        <v>44921</v>
      </c>
      <c r="C19" s="6">
        <f t="shared" si="3"/>
        <v>44927</v>
      </c>
      <c r="D19" s="18" t="str">
        <f t="shared" si="1"/>
        <v>26/12/22
au
01/01/23</v>
      </c>
      <c r="E19" s="64"/>
      <c r="F19" s="65"/>
      <c r="G19" s="65"/>
      <c r="H19" s="65"/>
      <c r="I19" s="65"/>
      <c r="J19" s="65"/>
      <c r="K19" s="65"/>
      <c r="L19" s="65"/>
      <c r="M19" s="66"/>
    </row>
    <row r="20" spans="1:16" ht="31.5" x14ac:dyDescent="0.35">
      <c r="A20" s="5">
        <f>A17+1</f>
        <v>14</v>
      </c>
      <c r="B20" s="6">
        <f t="shared" si="2"/>
        <v>44928</v>
      </c>
      <c r="C20" s="6">
        <f t="shared" si="3"/>
        <v>44934</v>
      </c>
      <c r="D20" s="18" t="str">
        <f t="shared" si="1"/>
        <v>02/01/23
au
08/01/23</v>
      </c>
      <c r="E20" s="20">
        <v>7</v>
      </c>
      <c r="F20" s="26" t="s">
        <v>12</v>
      </c>
      <c r="G20" s="13" t="s">
        <v>52</v>
      </c>
      <c r="H20" s="13" t="s">
        <v>21</v>
      </c>
      <c r="I20" s="13"/>
      <c r="J20" s="13"/>
      <c r="K20" s="13"/>
      <c r="L20" s="24"/>
      <c r="M20" s="10"/>
    </row>
    <row r="21" spans="1:16" ht="31.5" x14ac:dyDescent="0.35">
      <c r="A21" s="5">
        <f>A20+1</f>
        <v>15</v>
      </c>
      <c r="B21" s="6">
        <f>B20+7</f>
        <v>44935</v>
      </c>
      <c r="C21" s="6">
        <f t="shared" si="3"/>
        <v>44941</v>
      </c>
      <c r="D21" s="18" t="str">
        <f t="shared" si="1"/>
        <v>09/01/23
au
15/01/23</v>
      </c>
      <c r="E21" s="57">
        <f>E20+1</f>
        <v>8</v>
      </c>
      <c r="F21" s="46" t="s">
        <v>12</v>
      </c>
      <c r="G21" s="46" t="s">
        <v>31</v>
      </c>
      <c r="H21" s="46"/>
      <c r="I21" s="46"/>
      <c r="J21" s="46"/>
      <c r="K21" s="46"/>
      <c r="L21" s="26" t="s">
        <v>27</v>
      </c>
      <c r="M21" s="10"/>
    </row>
    <row r="22" spans="1:16" ht="31.5" x14ac:dyDescent="0.35">
      <c r="A22" s="5">
        <f>A21+1</f>
        <v>16</v>
      </c>
      <c r="B22" s="6">
        <f t="shared" si="2"/>
        <v>44942</v>
      </c>
      <c r="C22" s="6">
        <f t="shared" si="3"/>
        <v>44948</v>
      </c>
      <c r="D22" s="18" t="str">
        <f t="shared" si="1"/>
        <v>16/01/23
au
22/01/23</v>
      </c>
      <c r="E22" s="58"/>
      <c r="F22" s="47"/>
      <c r="G22" s="47"/>
      <c r="H22" s="47"/>
      <c r="I22" s="47"/>
      <c r="J22" s="47"/>
      <c r="K22" s="47"/>
      <c r="L22" s="26"/>
      <c r="M22" s="10"/>
      <c r="N22" s="80" t="s">
        <v>35</v>
      </c>
    </row>
    <row r="23" spans="1:16" ht="31.5" x14ac:dyDescent="0.35">
      <c r="A23" s="5">
        <f>A22+1</f>
        <v>17</v>
      </c>
      <c r="B23" s="6">
        <f t="shared" si="2"/>
        <v>44949</v>
      </c>
      <c r="C23" s="6">
        <f t="shared" si="3"/>
        <v>44955</v>
      </c>
      <c r="D23" s="18" t="str">
        <f t="shared" si="1"/>
        <v>23/01/23
au
29/01/23</v>
      </c>
      <c r="E23" s="57">
        <f>E21+1</f>
        <v>9</v>
      </c>
      <c r="F23" s="46" t="s">
        <v>30</v>
      </c>
      <c r="G23" s="46" t="s">
        <v>53</v>
      </c>
      <c r="H23" s="46"/>
      <c r="I23" s="46"/>
      <c r="J23" s="46"/>
      <c r="K23" s="46"/>
      <c r="L23" s="29"/>
      <c r="M23" s="10"/>
      <c r="N23" s="80"/>
    </row>
    <row r="24" spans="1:16" ht="31.5" x14ac:dyDescent="0.35">
      <c r="A24" s="5">
        <f>A23+1</f>
        <v>18</v>
      </c>
      <c r="B24" s="6">
        <f t="shared" si="2"/>
        <v>44956</v>
      </c>
      <c r="C24" s="6">
        <f t="shared" si="3"/>
        <v>44962</v>
      </c>
      <c r="D24" s="18" t="str">
        <f t="shared" si="1"/>
        <v>30/01/23
au
05/02/23</v>
      </c>
      <c r="E24" s="58"/>
      <c r="F24" s="47"/>
      <c r="G24" s="47"/>
      <c r="H24" s="47"/>
      <c r="I24" s="47"/>
      <c r="J24" s="47"/>
      <c r="K24" s="47"/>
      <c r="L24" s="26"/>
      <c r="M24" s="10"/>
    </row>
    <row r="25" spans="1:16" ht="31.5" x14ac:dyDescent="0.35">
      <c r="A25" s="5"/>
      <c r="B25" s="6">
        <f t="shared" si="2"/>
        <v>44963</v>
      </c>
      <c r="C25" s="6">
        <f t="shared" si="3"/>
        <v>44969</v>
      </c>
      <c r="D25" s="18" t="str">
        <f t="shared" si="1"/>
        <v>06/02/23
au
12/02/23</v>
      </c>
      <c r="E25" s="81" t="s">
        <v>3</v>
      </c>
      <c r="F25" s="82"/>
      <c r="G25" s="82"/>
      <c r="H25" s="82"/>
      <c r="I25" s="82"/>
      <c r="J25" s="82"/>
      <c r="K25" s="82"/>
      <c r="L25" s="82"/>
      <c r="M25" s="83"/>
    </row>
    <row r="26" spans="1:16" ht="31.5" x14ac:dyDescent="0.35">
      <c r="A26" s="5"/>
      <c r="B26" s="6">
        <f t="shared" si="2"/>
        <v>44970</v>
      </c>
      <c r="C26" s="6">
        <f t="shared" si="3"/>
        <v>44976</v>
      </c>
      <c r="D26" s="18" t="str">
        <f t="shared" si="1"/>
        <v>13/02/23
au
19/02/23</v>
      </c>
      <c r="E26" s="64"/>
      <c r="F26" s="65"/>
      <c r="G26" s="65"/>
      <c r="H26" s="65"/>
      <c r="I26" s="65"/>
      <c r="J26" s="65"/>
      <c r="K26" s="65"/>
      <c r="L26" s="65"/>
      <c r="M26" s="66"/>
    </row>
    <row r="27" spans="1:16" ht="31.5" x14ac:dyDescent="0.35">
      <c r="A27" s="5">
        <f>A24+1</f>
        <v>19</v>
      </c>
      <c r="B27" s="6">
        <f t="shared" si="2"/>
        <v>44977</v>
      </c>
      <c r="C27" s="6">
        <f t="shared" si="3"/>
        <v>44983</v>
      </c>
      <c r="D27" s="18" t="str">
        <f t="shared" si="1"/>
        <v>20/02/23
au
26/02/23</v>
      </c>
      <c r="E27" s="57">
        <f>E23+1</f>
        <v>10</v>
      </c>
      <c r="F27" s="46" t="s">
        <v>11</v>
      </c>
      <c r="G27" s="46" t="s">
        <v>42</v>
      </c>
      <c r="H27" s="46"/>
      <c r="I27" s="46"/>
      <c r="J27" s="26"/>
      <c r="K27" s="46"/>
      <c r="L27" s="15" t="s">
        <v>41</v>
      </c>
      <c r="M27" s="16"/>
    </row>
    <row r="28" spans="1:16" ht="31.5" x14ac:dyDescent="0.35">
      <c r="A28" s="5">
        <f>A27+1</f>
        <v>20</v>
      </c>
      <c r="B28" s="6">
        <f t="shared" si="2"/>
        <v>44984</v>
      </c>
      <c r="C28" s="6">
        <f t="shared" si="3"/>
        <v>44990</v>
      </c>
      <c r="D28" s="18" t="str">
        <f t="shared" si="1"/>
        <v>27/02/23
au
05/03/23</v>
      </c>
      <c r="E28" s="58"/>
      <c r="F28" s="47"/>
      <c r="G28" s="47"/>
      <c r="H28" s="47"/>
      <c r="I28" s="47"/>
      <c r="J28" s="26"/>
      <c r="K28" s="47"/>
      <c r="L28" s="15"/>
      <c r="M28" s="16"/>
    </row>
    <row r="29" spans="1:16" ht="31.5" x14ac:dyDescent="0.35">
      <c r="A29" s="5">
        <f>A28+1</f>
        <v>21</v>
      </c>
      <c r="B29" s="6">
        <f t="shared" si="2"/>
        <v>44991</v>
      </c>
      <c r="C29" s="6">
        <f t="shared" si="3"/>
        <v>44997</v>
      </c>
      <c r="D29" s="18" t="str">
        <f t="shared" si="1"/>
        <v>06/03/23
au
12/03/23</v>
      </c>
      <c r="E29" s="57">
        <f>E27+1</f>
        <v>11</v>
      </c>
      <c r="F29" s="46" t="s">
        <v>32</v>
      </c>
      <c r="G29" s="46" t="s">
        <v>32</v>
      </c>
      <c r="H29" s="46"/>
      <c r="I29" s="46"/>
      <c r="J29" s="26"/>
      <c r="K29" s="46"/>
      <c r="L29" s="26"/>
      <c r="M29" s="10"/>
    </row>
    <row r="30" spans="1:16" ht="31.5" x14ac:dyDescent="0.35">
      <c r="A30" s="5">
        <f>A29+1</f>
        <v>22</v>
      </c>
      <c r="B30" s="6">
        <f t="shared" si="2"/>
        <v>44998</v>
      </c>
      <c r="C30" s="6">
        <f t="shared" si="3"/>
        <v>45004</v>
      </c>
      <c r="D30" s="18" t="str">
        <f t="shared" si="1"/>
        <v>13/03/23
au
19/03/23</v>
      </c>
      <c r="E30" s="58"/>
      <c r="F30" s="47"/>
      <c r="G30" s="47"/>
      <c r="H30" s="47"/>
      <c r="I30" s="47"/>
      <c r="J30" s="26"/>
      <c r="K30" s="47"/>
      <c r="L30" s="26"/>
      <c r="M30" s="10"/>
    </row>
    <row r="31" spans="1:16" ht="31.5" x14ac:dyDescent="0.35">
      <c r="A31" s="5">
        <f>A30+1</f>
        <v>23</v>
      </c>
      <c r="B31" s="6">
        <f t="shared" si="2"/>
        <v>45005</v>
      </c>
      <c r="C31" s="6">
        <f t="shared" si="3"/>
        <v>45011</v>
      </c>
      <c r="D31" s="18" t="str">
        <f t="shared" si="1"/>
        <v>20/03/23
au
26/03/23</v>
      </c>
      <c r="E31" s="57">
        <f>E29+1</f>
        <v>12</v>
      </c>
      <c r="F31" s="46" t="s">
        <v>14</v>
      </c>
      <c r="G31" s="46"/>
      <c r="H31" s="46"/>
      <c r="I31" s="46"/>
      <c r="J31" s="26"/>
      <c r="K31" s="46"/>
      <c r="L31" s="13"/>
      <c r="M31" s="23" t="s">
        <v>27</v>
      </c>
      <c r="P31" s="4"/>
    </row>
    <row r="32" spans="1:16" ht="31.5" x14ac:dyDescent="0.35">
      <c r="A32" s="5">
        <f>A31+1</f>
        <v>24</v>
      </c>
      <c r="B32" s="6">
        <f t="shared" si="2"/>
        <v>45012</v>
      </c>
      <c r="C32" s="6">
        <f t="shared" si="3"/>
        <v>45018</v>
      </c>
      <c r="D32" s="18" t="str">
        <f t="shared" si="1"/>
        <v>27/03/23
au
02/04/23</v>
      </c>
      <c r="E32" s="58"/>
      <c r="F32" s="47"/>
      <c r="G32" s="47"/>
      <c r="H32" s="47"/>
      <c r="I32" s="47"/>
      <c r="J32" s="26"/>
      <c r="K32" s="47"/>
      <c r="L32" s="13"/>
      <c r="M32" s="23"/>
    </row>
    <row r="33" spans="1:13" ht="31.5" x14ac:dyDescent="0.35">
      <c r="A33" s="5">
        <v>25</v>
      </c>
      <c r="B33" s="6">
        <f t="shared" si="2"/>
        <v>45019</v>
      </c>
      <c r="C33" s="6">
        <f t="shared" si="3"/>
        <v>45025</v>
      </c>
      <c r="D33" s="18" t="str">
        <f t="shared" si="1"/>
        <v>03/04/23
au
09/04/23</v>
      </c>
      <c r="E33" s="20">
        <v>13</v>
      </c>
      <c r="F33" s="26" t="s">
        <v>18</v>
      </c>
      <c r="G33" s="13"/>
      <c r="H33" s="26" t="s">
        <v>38</v>
      </c>
      <c r="I33" s="26"/>
      <c r="J33" s="13"/>
      <c r="K33" s="13"/>
      <c r="L33" s="13"/>
      <c r="M33" s="23"/>
    </row>
    <row r="34" spans="1:13" ht="31.5" x14ac:dyDescent="0.35">
      <c r="A34" s="5"/>
      <c r="B34" s="6">
        <f t="shared" si="2"/>
        <v>45026</v>
      </c>
      <c r="C34" s="6">
        <f t="shared" si="3"/>
        <v>45032</v>
      </c>
      <c r="D34" s="18" t="str">
        <f t="shared" si="1"/>
        <v>10/04/23
au
16/04/23</v>
      </c>
      <c r="E34" s="84" t="s">
        <v>6</v>
      </c>
      <c r="F34" s="91"/>
      <c r="G34" s="91"/>
      <c r="H34" s="91"/>
      <c r="I34" s="91"/>
      <c r="J34" s="91"/>
      <c r="K34" s="91"/>
      <c r="L34" s="91"/>
      <c r="M34" s="92"/>
    </row>
    <row r="35" spans="1:13" ht="31.5" x14ac:dyDescent="0.35">
      <c r="A35" s="5"/>
      <c r="B35" s="6">
        <f t="shared" si="2"/>
        <v>45033</v>
      </c>
      <c r="C35" s="6">
        <f t="shared" si="3"/>
        <v>45039</v>
      </c>
      <c r="D35" s="18" t="str">
        <f t="shared" si="1"/>
        <v>17/04/23
au
23/04/23</v>
      </c>
      <c r="E35" s="77"/>
      <c r="F35" s="78"/>
      <c r="G35" s="78"/>
      <c r="H35" s="78"/>
      <c r="I35" s="78"/>
      <c r="J35" s="78"/>
      <c r="K35" s="78"/>
      <c r="L35" s="78"/>
      <c r="M35" s="79"/>
    </row>
    <row r="36" spans="1:13" ht="31.5" x14ac:dyDescent="0.35">
      <c r="A36" s="5"/>
      <c r="B36" s="6">
        <f t="shared" si="2"/>
        <v>45040</v>
      </c>
      <c r="C36" s="6">
        <f t="shared" si="3"/>
        <v>45046</v>
      </c>
      <c r="D36" s="18" t="str">
        <f t="shared" si="1"/>
        <v>24/04/23
au
30/04/23</v>
      </c>
      <c r="E36" s="20">
        <v>13</v>
      </c>
      <c r="F36" s="26" t="s">
        <v>18</v>
      </c>
      <c r="G36" s="13"/>
      <c r="H36" s="26" t="s">
        <v>38</v>
      </c>
      <c r="I36" s="26"/>
      <c r="J36" s="13"/>
      <c r="K36" s="13"/>
      <c r="L36" s="25"/>
      <c r="M36" s="23" t="s">
        <v>28</v>
      </c>
    </row>
    <row r="37" spans="1:13" ht="31.5" x14ac:dyDescent="0.35">
      <c r="A37" s="5"/>
      <c r="B37" s="6">
        <f t="shared" si="2"/>
        <v>45047</v>
      </c>
      <c r="C37" s="6">
        <f t="shared" si="3"/>
        <v>45053</v>
      </c>
      <c r="D37" s="18" t="str">
        <f t="shared" si="1"/>
        <v>01/05/23
au
07/05/23</v>
      </c>
      <c r="E37" s="57">
        <f>E36+1</f>
        <v>14</v>
      </c>
      <c r="F37" s="46" t="s">
        <v>15</v>
      </c>
      <c r="G37" s="46"/>
      <c r="H37" s="46" t="s">
        <v>56</v>
      </c>
      <c r="I37" s="46"/>
      <c r="J37" s="26"/>
      <c r="K37" s="46"/>
      <c r="L37" s="26"/>
      <c r="M37" s="10"/>
    </row>
    <row r="38" spans="1:13" ht="31.5" x14ac:dyDescent="0.35">
      <c r="A38" s="5"/>
      <c r="B38" s="6">
        <f t="shared" si="2"/>
        <v>45054</v>
      </c>
      <c r="C38" s="6">
        <f t="shared" si="3"/>
        <v>45060</v>
      </c>
      <c r="D38" s="18" t="str">
        <f t="shared" si="1"/>
        <v>08/05/23
au
14/05/23</v>
      </c>
      <c r="E38" s="58"/>
      <c r="F38" s="47"/>
      <c r="G38" s="47"/>
      <c r="H38" s="47"/>
      <c r="I38" s="47"/>
      <c r="J38" s="26"/>
      <c r="K38" s="47"/>
      <c r="L38" s="26"/>
      <c r="M38" s="10"/>
    </row>
    <row r="39" spans="1:13" ht="31.5" x14ac:dyDescent="0.35">
      <c r="A39" s="5"/>
      <c r="B39" s="6">
        <f t="shared" si="2"/>
        <v>45061</v>
      </c>
      <c r="C39" s="6">
        <f t="shared" si="3"/>
        <v>45067</v>
      </c>
      <c r="D39" s="18" t="str">
        <f t="shared" si="1"/>
        <v>15/05/23
au
21/05/23</v>
      </c>
      <c r="E39" s="57">
        <f>E37+1</f>
        <v>15</v>
      </c>
      <c r="F39" s="46" t="s">
        <v>16</v>
      </c>
      <c r="G39" s="46"/>
      <c r="H39" s="85"/>
      <c r="I39" s="30"/>
      <c r="J39" s="26"/>
      <c r="K39" s="30" t="s">
        <v>36</v>
      </c>
      <c r="L39" s="24" t="s">
        <v>37</v>
      </c>
      <c r="M39" s="10"/>
    </row>
    <row r="40" spans="1:13" ht="31.5" x14ac:dyDescent="0.35">
      <c r="A40" s="5"/>
      <c r="B40" s="6">
        <f t="shared" si="2"/>
        <v>45068</v>
      </c>
      <c r="C40" s="6">
        <f t="shared" si="3"/>
        <v>45074</v>
      </c>
      <c r="D40" s="18" t="str">
        <f t="shared" si="1"/>
        <v>22/05/23
au
28/05/23</v>
      </c>
      <c r="E40" s="58"/>
      <c r="F40" s="47"/>
      <c r="G40" s="47"/>
      <c r="H40" s="86"/>
      <c r="I40" s="30"/>
      <c r="J40" s="26"/>
      <c r="K40" s="26"/>
      <c r="L40" s="26"/>
      <c r="M40" s="10"/>
    </row>
    <row r="41" spans="1:13" ht="31.5" x14ac:dyDescent="0.35">
      <c r="A41" s="5"/>
      <c r="B41" s="6">
        <f t="shared" si="2"/>
        <v>45075</v>
      </c>
      <c r="C41" s="6">
        <f t="shared" si="3"/>
        <v>45081</v>
      </c>
      <c r="D41" s="18" t="str">
        <f t="shared" si="1"/>
        <v>29/05/23
au
04/06/23</v>
      </c>
      <c r="E41" s="57">
        <f>E39+1</f>
        <v>16</v>
      </c>
      <c r="F41" s="46" t="s">
        <v>17</v>
      </c>
      <c r="G41" s="46"/>
      <c r="H41" s="46" t="s">
        <v>39</v>
      </c>
      <c r="I41" s="46"/>
      <c r="J41" s="26"/>
      <c r="K41" s="46"/>
      <c r="L41" s="26"/>
      <c r="M41" s="10"/>
    </row>
    <row r="42" spans="1:13" ht="31.5" x14ac:dyDescent="0.35">
      <c r="A42" s="5"/>
      <c r="B42" s="6">
        <f t="shared" si="2"/>
        <v>45082</v>
      </c>
      <c r="C42" s="6">
        <f t="shared" si="3"/>
        <v>45088</v>
      </c>
      <c r="D42" s="18" t="str">
        <f t="shared" si="1"/>
        <v>05/06/23
au
11/06/23</v>
      </c>
      <c r="E42" s="58"/>
      <c r="F42" s="47"/>
      <c r="G42" s="47"/>
      <c r="H42" s="47"/>
      <c r="I42" s="47"/>
      <c r="J42" s="26"/>
      <c r="K42" s="47"/>
      <c r="L42" s="26"/>
      <c r="M42" s="10" t="s">
        <v>33</v>
      </c>
    </row>
    <row r="43" spans="1:13" ht="31.5" x14ac:dyDescent="0.35">
      <c r="A43" s="5"/>
      <c r="B43" s="6">
        <f t="shared" si="2"/>
        <v>45089</v>
      </c>
      <c r="C43" s="6">
        <f t="shared" si="3"/>
        <v>45095</v>
      </c>
      <c r="D43" s="18" t="str">
        <f t="shared" si="1"/>
        <v>12/06/23
au
18/06/23</v>
      </c>
      <c r="E43" s="84">
        <f>E41+1</f>
        <v>17</v>
      </c>
      <c r="F43" s="49"/>
      <c r="G43" s="49"/>
      <c r="H43" s="49"/>
      <c r="I43" s="49"/>
      <c r="J43" s="26"/>
      <c r="K43" s="49"/>
      <c r="L43" s="24" t="s">
        <v>43</v>
      </c>
      <c r="M43" s="10"/>
    </row>
    <row r="44" spans="1:13" ht="31.5" x14ac:dyDescent="0.35">
      <c r="A44" s="5"/>
      <c r="B44" s="6">
        <f t="shared" si="2"/>
        <v>45096</v>
      </c>
      <c r="C44" s="6">
        <f t="shared" si="3"/>
        <v>45102</v>
      </c>
      <c r="D44" s="18" t="str">
        <f t="shared" si="1"/>
        <v>19/06/23
au
25/06/23</v>
      </c>
      <c r="E44" s="77"/>
      <c r="F44" s="49"/>
      <c r="G44" s="49"/>
      <c r="H44" s="49"/>
      <c r="I44" s="49"/>
      <c r="J44" s="26"/>
      <c r="K44" s="49"/>
      <c r="L44" s="29"/>
      <c r="M44" s="10"/>
    </row>
    <row r="45" spans="1:13" ht="32" thickBot="1" x14ac:dyDescent="0.4">
      <c r="A45" s="11"/>
      <c r="B45" s="12">
        <f t="shared" si="2"/>
        <v>45103</v>
      </c>
      <c r="C45" s="12">
        <f t="shared" si="3"/>
        <v>45109</v>
      </c>
      <c r="D45" s="19" t="str">
        <f t="shared" si="1"/>
        <v>26/06/23
au
02/07/23</v>
      </c>
      <c r="E45" s="21">
        <f>E43+1</f>
        <v>18</v>
      </c>
      <c r="F45" s="87"/>
      <c r="G45" s="51"/>
      <c r="H45" s="51"/>
      <c r="I45" s="22"/>
      <c r="J45" s="22"/>
      <c r="K45" s="22"/>
      <c r="L45" s="22"/>
      <c r="M45" s="7"/>
    </row>
    <row r="46" spans="1:13" x14ac:dyDescent="0.35">
      <c r="B46" s="14"/>
    </row>
    <row r="47" spans="1:13" x14ac:dyDescent="0.35">
      <c r="B47" s="14"/>
    </row>
    <row r="48" spans="1:13" x14ac:dyDescent="0.35">
      <c r="B48" s="14"/>
    </row>
    <row r="49" spans="2:2" x14ac:dyDescent="0.35">
      <c r="B49" s="14"/>
    </row>
    <row r="50" spans="2:2" x14ac:dyDescent="0.35">
      <c r="B50" s="14"/>
    </row>
    <row r="51" spans="2:2" x14ac:dyDescent="0.35">
      <c r="B51" s="14"/>
    </row>
    <row r="52" spans="2:2" x14ac:dyDescent="0.35">
      <c r="B52" s="14"/>
    </row>
    <row r="53" spans="2:2" x14ac:dyDescent="0.35">
      <c r="B53" s="14"/>
    </row>
    <row r="54" spans="2:2" x14ac:dyDescent="0.35">
      <c r="B54" s="14"/>
    </row>
    <row r="55" spans="2:2" x14ac:dyDescent="0.35">
      <c r="B55" s="14"/>
    </row>
    <row r="56" spans="2:2" x14ac:dyDescent="0.35">
      <c r="B56" s="14"/>
    </row>
    <row r="57" spans="2:2" x14ac:dyDescent="0.35">
      <c r="B57" s="14"/>
    </row>
    <row r="58" spans="2:2" x14ac:dyDescent="0.35">
      <c r="B58" s="14"/>
    </row>
    <row r="59" spans="2:2" x14ac:dyDescent="0.35">
      <c r="B59" s="14"/>
    </row>
    <row r="60" spans="2:2" x14ac:dyDescent="0.35">
      <c r="B60" s="14"/>
    </row>
    <row r="61" spans="2:2" x14ac:dyDescent="0.35">
      <c r="B61" s="14"/>
    </row>
    <row r="62" spans="2:2" x14ac:dyDescent="0.35">
      <c r="B62" s="14"/>
    </row>
    <row r="63" spans="2:2" x14ac:dyDescent="0.35">
      <c r="B63" s="14"/>
    </row>
    <row r="64" spans="2:2" x14ac:dyDescent="0.35">
      <c r="B64" s="14"/>
    </row>
    <row r="65" spans="2:2" x14ac:dyDescent="0.35">
      <c r="B65" s="14"/>
    </row>
    <row r="66" spans="2:2" x14ac:dyDescent="0.35">
      <c r="B66" s="14"/>
    </row>
    <row r="67" spans="2:2" x14ac:dyDescent="0.35">
      <c r="B67" s="14"/>
    </row>
    <row r="68" spans="2:2" x14ac:dyDescent="0.35">
      <c r="B68" s="14"/>
    </row>
    <row r="69" spans="2:2" x14ac:dyDescent="0.35">
      <c r="B69" s="14"/>
    </row>
    <row r="70" spans="2:2" x14ac:dyDescent="0.35">
      <c r="B70" s="14"/>
    </row>
    <row r="71" spans="2:2" x14ac:dyDescent="0.35">
      <c r="B71" s="14"/>
    </row>
    <row r="72" spans="2:2" x14ac:dyDescent="0.35">
      <c r="B72" s="14"/>
    </row>
    <row r="73" spans="2:2" x14ac:dyDescent="0.35">
      <c r="B73" s="14"/>
    </row>
    <row r="74" spans="2:2" x14ac:dyDescent="0.35">
      <c r="B74" s="14"/>
    </row>
    <row r="75" spans="2:2" x14ac:dyDescent="0.35">
      <c r="B75" s="14"/>
    </row>
    <row r="76" spans="2:2" x14ac:dyDescent="0.35">
      <c r="B76" s="14"/>
    </row>
    <row r="77" spans="2:2" x14ac:dyDescent="0.35">
      <c r="B77" s="14"/>
    </row>
    <row r="78" spans="2:2" x14ac:dyDescent="0.35">
      <c r="B78" s="14"/>
    </row>
    <row r="79" spans="2:2" x14ac:dyDescent="0.35">
      <c r="B79" s="14"/>
    </row>
    <row r="80" spans="2:2" x14ac:dyDescent="0.35">
      <c r="B80" s="14"/>
    </row>
    <row r="81" spans="2:2" x14ac:dyDescent="0.35">
      <c r="B81" s="14"/>
    </row>
    <row r="82" spans="2:2" x14ac:dyDescent="0.35">
      <c r="B82" s="14"/>
    </row>
    <row r="83" spans="2:2" x14ac:dyDescent="0.35">
      <c r="B83" s="14"/>
    </row>
    <row r="84" spans="2:2" x14ac:dyDescent="0.35">
      <c r="B84" s="14"/>
    </row>
    <row r="85" spans="2:2" x14ac:dyDescent="0.35">
      <c r="B85" s="14"/>
    </row>
    <row r="86" spans="2:2" x14ac:dyDescent="0.35">
      <c r="B86" s="14"/>
    </row>
    <row r="87" spans="2:2" x14ac:dyDescent="0.35">
      <c r="B87" s="14"/>
    </row>
    <row r="88" spans="2:2" x14ac:dyDescent="0.35">
      <c r="B88" s="14"/>
    </row>
    <row r="89" spans="2:2" x14ac:dyDescent="0.35">
      <c r="B89" s="14"/>
    </row>
    <row r="90" spans="2:2" x14ac:dyDescent="0.35">
      <c r="B90" s="14"/>
    </row>
    <row r="91" spans="2:2" x14ac:dyDescent="0.35">
      <c r="B91" s="14"/>
    </row>
    <row r="92" spans="2:2" x14ac:dyDescent="0.35">
      <c r="B92" s="14"/>
    </row>
    <row r="93" spans="2:2" x14ac:dyDescent="0.35">
      <c r="B93" s="14"/>
    </row>
    <row r="94" spans="2:2" x14ac:dyDescent="0.35">
      <c r="B94" s="14"/>
    </row>
    <row r="95" spans="2:2" x14ac:dyDescent="0.35">
      <c r="B95" s="14"/>
    </row>
  </sheetData>
  <mergeCells count="96">
    <mergeCell ref="E10:M11"/>
    <mergeCell ref="E2:M2"/>
    <mergeCell ref="E25:M26"/>
    <mergeCell ref="E34:M35"/>
    <mergeCell ref="H3:H4"/>
    <mergeCell ref="E23:E24"/>
    <mergeCell ref="F23:F24"/>
    <mergeCell ref="G23:G24"/>
    <mergeCell ref="F13:F14"/>
    <mergeCell ref="G13:G14"/>
    <mergeCell ref="F5:F6"/>
    <mergeCell ref="G5:G6"/>
    <mergeCell ref="H5:H6"/>
    <mergeCell ref="F7:F8"/>
    <mergeCell ref="G7:G8"/>
    <mergeCell ref="H7:H8"/>
    <mergeCell ref="H13:H14"/>
    <mergeCell ref="F45:H45"/>
    <mergeCell ref="E3:E4"/>
    <mergeCell ref="E5:E6"/>
    <mergeCell ref="E7:E8"/>
    <mergeCell ref="E13:E14"/>
    <mergeCell ref="E15:E16"/>
    <mergeCell ref="E21:E22"/>
    <mergeCell ref="E27:E28"/>
    <mergeCell ref="E29:E30"/>
    <mergeCell ref="E31:E32"/>
    <mergeCell ref="F3:F4"/>
    <mergeCell ref="G3:G4"/>
    <mergeCell ref="H27:H28"/>
    <mergeCell ref="F29:F30"/>
    <mergeCell ref="G29:G30"/>
    <mergeCell ref="G37:G38"/>
    <mergeCell ref="H37:H38"/>
    <mergeCell ref="F43:F44"/>
    <mergeCell ref="G43:G44"/>
    <mergeCell ref="H43:H44"/>
    <mergeCell ref="F37:F38"/>
    <mergeCell ref="G39:G40"/>
    <mergeCell ref="H39:H40"/>
    <mergeCell ref="F41:F42"/>
    <mergeCell ref="G41:G42"/>
    <mergeCell ref="H41:H42"/>
    <mergeCell ref="E37:E38"/>
    <mergeCell ref="E39:E40"/>
    <mergeCell ref="E41:E42"/>
    <mergeCell ref="E43:E44"/>
    <mergeCell ref="F39:F40"/>
    <mergeCell ref="H23:H24"/>
    <mergeCell ref="F27:F28"/>
    <mergeCell ref="G27:G28"/>
    <mergeCell ref="F31:F32"/>
    <mergeCell ref="G31:G32"/>
    <mergeCell ref="H31:H32"/>
    <mergeCell ref="H29:H30"/>
    <mergeCell ref="F15:F16"/>
    <mergeCell ref="G15:G16"/>
    <mergeCell ref="H15:H16"/>
    <mergeCell ref="F21:F22"/>
    <mergeCell ref="G21:G22"/>
    <mergeCell ref="H21:H22"/>
    <mergeCell ref="E18:M19"/>
    <mergeCell ref="N22:N23"/>
    <mergeCell ref="J23:J24"/>
    <mergeCell ref="J21:J22"/>
    <mergeCell ref="J15:J16"/>
    <mergeCell ref="J13:J14"/>
    <mergeCell ref="K21:K22"/>
    <mergeCell ref="K23:K24"/>
    <mergeCell ref="I3:I4"/>
    <mergeCell ref="I5:I6"/>
    <mergeCell ref="I7:I8"/>
    <mergeCell ref="K3:K4"/>
    <mergeCell ref="K5:K6"/>
    <mergeCell ref="K7:K8"/>
    <mergeCell ref="J5:J6"/>
    <mergeCell ref="J3:J4"/>
    <mergeCell ref="J7:J8"/>
    <mergeCell ref="I13:I14"/>
    <mergeCell ref="K13:K14"/>
    <mergeCell ref="I15:I16"/>
    <mergeCell ref="K15:K16"/>
    <mergeCell ref="I21:I22"/>
    <mergeCell ref="I41:I42"/>
    <mergeCell ref="I43:I44"/>
    <mergeCell ref="K43:K44"/>
    <mergeCell ref="K41:K42"/>
    <mergeCell ref="I23:I24"/>
    <mergeCell ref="I37:I38"/>
    <mergeCell ref="K37:K38"/>
    <mergeCell ref="I27:I28"/>
    <mergeCell ref="K27:K28"/>
    <mergeCell ref="I29:I30"/>
    <mergeCell ref="I31:I32"/>
    <mergeCell ref="K29:K30"/>
    <mergeCell ref="K31:K32"/>
  </mergeCells>
  <pageMargins left="0.7" right="0.7" top="0.75" bottom="0.75" header="0.3" footer="0.3"/>
  <pageSetup paperSize="8" scale="8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95"/>
  <sheetViews>
    <sheetView zoomScale="85" zoomScaleNormal="85" workbookViewId="0">
      <pane xSplit="4" ySplit="1" topLeftCell="E26" activePane="bottomRight" state="frozenSplit"/>
      <selection pane="topRight" activeCell="J1" sqref="J1"/>
      <selection pane="bottomLeft" activeCell="A6" sqref="A6"/>
      <selection pane="bottomRight" activeCell="L43" sqref="L43"/>
    </sheetView>
  </sheetViews>
  <sheetFormatPr baseColWidth="10" defaultColWidth="11.453125" defaultRowHeight="13" x14ac:dyDescent="0.35"/>
  <cols>
    <col min="1" max="1" width="4.81640625" style="3" customWidth="1"/>
    <col min="2" max="2" width="10.54296875" style="3" hidden="1" customWidth="1"/>
    <col min="3" max="3" width="14.7265625" style="3" hidden="1" customWidth="1"/>
    <col min="4" max="4" width="10" style="3" customWidth="1"/>
    <col min="5" max="5" width="9.54296875" style="3" customWidth="1"/>
    <col min="6" max="9" width="31.81640625" style="2" customWidth="1"/>
    <col min="10" max="10" width="5.1796875" style="2" customWidth="1"/>
    <col min="11" max="12" width="12.453125" style="2" customWidth="1"/>
    <col min="13" max="14" width="3.54296875" style="2" bestFit="1" customWidth="1"/>
    <col min="15" max="15" width="20.81640625" style="3" customWidth="1"/>
    <col min="16" max="16384" width="11.453125" style="2"/>
  </cols>
  <sheetData>
    <row r="1" spans="1:12" s="1" customFormat="1" x14ac:dyDescent="0.35">
      <c r="A1" s="27" t="s">
        <v>0</v>
      </c>
      <c r="B1" s="8"/>
      <c r="C1" s="8"/>
      <c r="D1" s="9" t="s">
        <v>1</v>
      </c>
      <c r="E1" s="28"/>
      <c r="F1" s="17" t="s">
        <v>8</v>
      </c>
      <c r="G1" s="8" t="s">
        <v>9</v>
      </c>
      <c r="H1" s="8" t="s">
        <v>44</v>
      </c>
      <c r="I1" s="8" t="s">
        <v>45</v>
      </c>
      <c r="J1" s="8"/>
      <c r="K1" s="8" t="s">
        <v>4</v>
      </c>
      <c r="L1" s="9" t="s">
        <v>5</v>
      </c>
    </row>
    <row r="2" spans="1:12" ht="31.5" x14ac:dyDescent="0.35">
      <c r="A2" s="5">
        <f>0</f>
        <v>0</v>
      </c>
      <c r="B2" s="6">
        <v>44802</v>
      </c>
      <c r="C2" s="6">
        <f>B2+6</f>
        <v>44808</v>
      </c>
      <c r="D2" s="18" t="str">
        <f>CONCATENATE(TEXT(B2,"JJ/MM/AA"),CHAR(10),"au",CHAR(10),TEXT(C2,"JJ/MM/AA"))</f>
        <v>29/08/22
au
04/09/22</v>
      </c>
      <c r="E2" s="88"/>
      <c r="F2" s="89"/>
      <c r="G2" s="89"/>
      <c r="H2" s="89"/>
      <c r="I2" s="89"/>
      <c r="J2" s="89"/>
      <c r="K2" s="89"/>
      <c r="L2" s="90"/>
    </row>
    <row r="3" spans="1:12" ht="31.5" x14ac:dyDescent="0.35">
      <c r="A3" s="5">
        <f t="shared" ref="A3:A8" si="0">A2+1</f>
        <v>1</v>
      </c>
      <c r="B3" s="6">
        <f>B2+7</f>
        <v>44809</v>
      </c>
      <c r="C3" s="6">
        <f>B3+6</f>
        <v>44815</v>
      </c>
      <c r="D3" s="18" t="str">
        <f t="shared" ref="D3:D45" si="1">CONCATENATE(TEXT(B3,"JJ/MM/AA"),CHAR(10),"au",CHAR(10),TEXT(C3,"JJ/MM/AA"))</f>
        <v>05/09/22
au
11/09/22</v>
      </c>
      <c r="E3" s="84">
        <v>1</v>
      </c>
      <c r="F3" s="49" t="s">
        <v>10</v>
      </c>
      <c r="G3" s="49" t="s">
        <v>19</v>
      </c>
      <c r="H3" s="49" t="s">
        <v>70</v>
      </c>
      <c r="I3" s="49"/>
      <c r="J3" s="26"/>
      <c r="K3" s="13"/>
      <c r="L3" s="23"/>
    </row>
    <row r="4" spans="1:12" ht="31.5" x14ac:dyDescent="0.35">
      <c r="A4" s="5">
        <f t="shared" si="0"/>
        <v>2</v>
      </c>
      <c r="B4" s="6">
        <f t="shared" ref="B4:B45" si="2">B3+7</f>
        <v>44816</v>
      </c>
      <c r="C4" s="6">
        <f t="shared" ref="C4:C45" si="3">B4+6</f>
        <v>44822</v>
      </c>
      <c r="D4" s="18" t="str">
        <f t="shared" si="1"/>
        <v>12/09/22
au
18/09/22</v>
      </c>
      <c r="E4" s="77"/>
      <c r="F4" s="49"/>
      <c r="G4" s="49"/>
      <c r="H4" s="49"/>
      <c r="I4" s="49"/>
      <c r="J4" s="26"/>
      <c r="K4" s="13"/>
      <c r="L4" s="23"/>
    </row>
    <row r="5" spans="1:12" ht="31.5" x14ac:dyDescent="0.35">
      <c r="A5" s="5">
        <f t="shared" si="0"/>
        <v>3</v>
      </c>
      <c r="B5" s="6">
        <f t="shared" si="2"/>
        <v>44823</v>
      </c>
      <c r="C5" s="6">
        <f t="shared" si="3"/>
        <v>44829</v>
      </c>
      <c r="D5" s="18" t="str">
        <f t="shared" si="1"/>
        <v>19/09/22
au
25/09/22</v>
      </c>
      <c r="E5" s="84">
        <f>E3+1</f>
        <v>2</v>
      </c>
      <c r="F5" s="49" t="s">
        <v>10</v>
      </c>
      <c r="G5" s="49" t="s">
        <v>20</v>
      </c>
      <c r="H5" s="49" t="s">
        <v>69</v>
      </c>
      <c r="I5" s="49"/>
      <c r="J5" s="26"/>
      <c r="K5" s="26"/>
      <c r="L5" s="10"/>
    </row>
    <row r="6" spans="1:12" ht="31.5" x14ac:dyDescent="0.35">
      <c r="A6" s="5">
        <f t="shared" si="0"/>
        <v>4</v>
      </c>
      <c r="B6" s="6">
        <f t="shared" si="2"/>
        <v>44830</v>
      </c>
      <c r="C6" s="6">
        <f t="shared" si="3"/>
        <v>44836</v>
      </c>
      <c r="D6" s="18" t="str">
        <f t="shared" si="1"/>
        <v>26/09/22
au
02/10/22</v>
      </c>
      <c r="E6" s="77"/>
      <c r="F6" s="49"/>
      <c r="G6" s="49"/>
      <c r="H6" s="49"/>
      <c r="I6" s="49"/>
      <c r="J6" s="26"/>
      <c r="K6" s="26"/>
      <c r="L6" s="10"/>
    </row>
    <row r="7" spans="1:12" ht="31.5" x14ac:dyDescent="0.35">
      <c r="A7" s="5">
        <f t="shared" si="0"/>
        <v>5</v>
      </c>
      <c r="B7" s="6">
        <f t="shared" si="2"/>
        <v>44837</v>
      </c>
      <c r="C7" s="6">
        <f t="shared" si="3"/>
        <v>44843</v>
      </c>
      <c r="D7" s="18" t="str">
        <f t="shared" si="1"/>
        <v>03/10/22
au
09/10/22</v>
      </c>
      <c r="E7" s="84">
        <f>E5+1</f>
        <v>3</v>
      </c>
      <c r="F7" s="49" t="s">
        <v>10</v>
      </c>
      <c r="G7" s="49" t="s">
        <v>22</v>
      </c>
      <c r="H7" s="49" t="s">
        <v>68</v>
      </c>
      <c r="I7" s="49"/>
      <c r="J7" s="26"/>
      <c r="K7" s="26"/>
      <c r="L7" s="10" t="s">
        <v>25</v>
      </c>
    </row>
    <row r="8" spans="1:12" ht="31.5" x14ac:dyDescent="0.35">
      <c r="A8" s="5">
        <f t="shared" si="0"/>
        <v>6</v>
      </c>
      <c r="B8" s="6">
        <f t="shared" si="2"/>
        <v>44844</v>
      </c>
      <c r="C8" s="6">
        <f t="shared" si="3"/>
        <v>44850</v>
      </c>
      <c r="D8" s="18" t="str">
        <f t="shared" si="1"/>
        <v>10/10/22
au
16/10/22</v>
      </c>
      <c r="E8" s="77"/>
      <c r="F8" s="49"/>
      <c r="G8" s="49"/>
      <c r="H8" s="49"/>
      <c r="I8" s="49"/>
      <c r="J8" s="26"/>
      <c r="K8" s="26" t="s">
        <v>34</v>
      </c>
      <c r="L8" s="10"/>
    </row>
    <row r="9" spans="1:12" ht="31.5" x14ac:dyDescent="0.35">
      <c r="A9" s="5">
        <v>7</v>
      </c>
      <c r="B9" s="6">
        <f t="shared" si="2"/>
        <v>44851</v>
      </c>
      <c r="C9" s="6">
        <f t="shared" si="3"/>
        <v>44857</v>
      </c>
      <c r="D9" s="18" t="str">
        <f t="shared" si="1"/>
        <v>17/10/22
au
23/10/22</v>
      </c>
      <c r="E9" s="20">
        <f>E7+1</f>
        <v>4</v>
      </c>
      <c r="F9" s="26" t="s">
        <v>13</v>
      </c>
      <c r="G9" s="26" t="s">
        <v>66</v>
      </c>
      <c r="H9" s="13" t="s">
        <v>67</v>
      </c>
      <c r="I9" s="26"/>
      <c r="J9" s="26"/>
      <c r="K9" s="26"/>
      <c r="L9" s="10"/>
    </row>
    <row r="10" spans="1:12" ht="31.5" x14ac:dyDescent="0.35">
      <c r="A10" s="5"/>
      <c r="B10" s="6">
        <f t="shared" si="2"/>
        <v>44858</v>
      </c>
      <c r="C10" s="6">
        <f t="shared" si="3"/>
        <v>44864</v>
      </c>
      <c r="D10" s="18" t="str">
        <f t="shared" si="1"/>
        <v>24/10/22
au
30/10/22</v>
      </c>
      <c r="E10" s="81" t="s">
        <v>7</v>
      </c>
      <c r="F10" s="82"/>
      <c r="G10" s="82"/>
      <c r="H10" s="82"/>
      <c r="I10" s="82"/>
      <c r="J10" s="82"/>
      <c r="K10" s="82"/>
      <c r="L10" s="83"/>
    </row>
    <row r="11" spans="1:12" ht="31.5" x14ac:dyDescent="0.35">
      <c r="A11" s="5"/>
      <c r="B11" s="6">
        <f t="shared" si="2"/>
        <v>44865</v>
      </c>
      <c r="C11" s="6">
        <f t="shared" si="3"/>
        <v>44871</v>
      </c>
      <c r="D11" s="18" t="str">
        <f t="shared" si="1"/>
        <v>31/10/22
au
06/11/22</v>
      </c>
      <c r="E11" s="64"/>
      <c r="F11" s="65"/>
      <c r="G11" s="65"/>
      <c r="H11" s="65"/>
      <c r="I11" s="65"/>
      <c r="J11" s="65"/>
      <c r="K11" s="65"/>
      <c r="L11" s="66"/>
    </row>
    <row r="12" spans="1:12" ht="39" x14ac:dyDescent="0.35">
      <c r="A12" s="5">
        <f>A9+1</f>
        <v>8</v>
      </c>
      <c r="B12" s="6">
        <f t="shared" si="2"/>
        <v>44872</v>
      </c>
      <c r="C12" s="6">
        <f t="shared" si="3"/>
        <v>44878</v>
      </c>
      <c r="D12" s="18" t="str">
        <f t="shared" si="1"/>
        <v>07/11/22
au
13/11/22</v>
      </c>
      <c r="E12" s="20">
        <f>E9</f>
        <v>4</v>
      </c>
      <c r="F12" s="26" t="s">
        <v>13</v>
      </c>
      <c r="G12" s="26" t="s">
        <v>71</v>
      </c>
      <c r="H12" s="26" t="s">
        <v>71</v>
      </c>
      <c r="I12" s="46" t="s">
        <v>65</v>
      </c>
      <c r="J12" s="26"/>
      <c r="K12" s="26"/>
      <c r="L12" s="10" t="s">
        <v>61</v>
      </c>
    </row>
    <row r="13" spans="1:12" ht="31.5" x14ac:dyDescent="0.35">
      <c r="A13" s="5">
        <f t="shared" ref="A13:A17" si="4">A12+1</f>
        <v>9</v>
      </c>
      <c r="B13" s="6">
        <f t="shared" si="2"/>
        <v>44879</v>
      </c>
      <c r="C13" s="6">
        <f t="shared" si="3"/>
        <v>44885</v>
      </c>
      <c r="D13" s="18" t="str">
        <f t="shared" si="1"/>
        <v>14/11/22
au
20/11/22</v>
      </c>
      <c r="E13" s="57">
        <f>E12+1</f>
        <v>5</v>
      </c>
      <c r="F13" s="46" t="s">
        <v>13</v>
      </c>
      <c r="G13" s="26" t="s">
        <v>66</v>
      </c>
      <c r="H13" s="13" t="s">
        <v>67</v>
      </c>
      <c r="I13" s="47"/>
      <c r="J13" s="26"/>
      <c r="K13" s="26"/>
      <c r="L13" s="10"/>
    </row>
    <row r="14" spans="1:12" ht="31.5" x14ac:dyDescent="0.35">
      <c r="A14" s="5">
        <f t="shared" si="4"/>
        <v>10</v>
      </c>
      <c r="B14" s="6">
        <f t="shared" si="2"/>
        <v>44886</v>
      </c>
      <c r="C14" s="6">
        <f t="shared" si="3"/>
        <v>44892</v>
      </c>
      <c r="D14" s="18" t="str">
        <f t="shared" si="1"/>
        <v>21/11/22
au
27/11/22</v>
      </c>
      <c r="E14" s="58"/>
      <c r="F14" s="47"/>
      <c r="G14" s="46" t="s">
        <v>63</v>
      </c>
      <c r="H14" s="46" t="s">
        <v>64</v>
      </c>
      <c r="I14" s="46" t="s">
        <v>78</v>
      </c>
      <c r="J14" s="26"/>
      <c r="K14" s="26"/>
      <c r="L14" s="10"/>
    </row>
    <row r="15" spans="1:12" ht="31.5" x14ac:dyDescent="0.35">
      <c r="A15" s="5">
        <f t="shared" si="4"/>
        <v>11</v>
      </c>
      <c r="B15" s="6">
        <f t="shared" si="2"/>
        <v>44893</v>
      </c>
      <c r="C15" s="6">
        <f t="shared" si="3"/>
        <v>44899</v>
      </c>
      <c r="D15" s="18" t="str">
        <f t="shared" si="1"/>
        <v>28/11/22
au
04/12/22</v>
      </c>
      <c r="E15" s="84">
        <f>E13+1</f>
        <v>6</v>
      </c>
      <c r="F15" s="49" t="s">
        <v>23</v>
      </c>
      <c r="G15" s="47"/>
      <c r="H15" s="47"/>
      <c r="I15" s="47"/>
      <c r="J15" s="26"/>
      <c r="K15" s="26"/>
      <c r="L15" s="10"/>
    </row>
    <row r="16" spans="1:12" ht="31.5" x14ac:dyDescent="0.35">
      <c r="A16" s="5">
        <f t="shared" si="4"/>
        <v>12</v>
      </c>
      <c r="B16" s="6">
        <f t="shared" si="2"/>
        <v>44900</v>
      </c>
      <c r="C16" s="6">
        <f t="shared" si="3"/>
        <v>44906</v>
      </c>
      <c r="D16" s="18" t="str">
        <f t="shared" si="1"/>
        <v>05/12/22
au
11/12/22</v>
      </c>
      <c r="E16" s="77"/>
      <c r="F16" s="49"/>
      <c r="G16" s="46" t="s">
        <v>62</v>
      </c>
      <c r="H16" s="46" t="s">
        <v>13</v>
      </c>
      <c r="I16" s="46" t="s">
        <v>72</v>
      </c>
      <c r="J16" s="26"/>
      <c r="K16" s="26" t="s">
        <v>26</v>
      </c>
      <c r="L16" s="10"/>
    </row>
    <row r="17" spans="1:15" ht="31.5" x14ac:dyDescent="0.35">
      <c r="A17" s="5">
        <f t="shared" si="4"/>
        <v>13</v>
      </c>
      <c r="B17" s="6">
        <f t="shared" si="2"/>
        <v>44907</v>
      </c>
      <c r="C17" s="6">
        <f t="shared" si="3"/>
        <v>44913</v>
      </c>
      <c r="D17" s="18" t="str">
        <f t="shared" si="1"/>
        <v>12/12/22
au
18/12/22</v>
      </c>
      <c r="E17" s="20">
        <f>E15+1</f>
        <v>7</v>
      </c>
      <c r="F17" s="26" t="s">
        <v>73</v>
      </c>
      <c r="G17" s="47"/>
      <c r="H17" s="47"/>
      <c r="I17" s="47"/>
      <c r="J17" s="13"/>
      <c r="K17" s="26"/>
      <c r="L17" s="10"/>
    </row>
    <row r="18" spans="1:15" ht="31.5" x14ac:dyDescent="0.35">
      <c r="A18" s="5"/>
      <c r="B18" s="6">
        <f t="shared" si="2"/>
        <v>44914</v>
      </c>
      <c r="C18" s="6">
        <f t="shared" si="3"/>
        <v>44920</v>
      </c>
      <c r="D18" s="18" t="str">
        <f t="shared" si="1"/>
        <v>19/12/22
au
25/12/22</v>
      </c>
      <c r="E18" s="81" t="s">
        <v>2</v>
      </c>
      <c r="F18" s="82"/>
      <c r="G18" s="82"/>
      <c r="H18" s="82"/>
      <c r="I18" s="82"/>
      <c r="J18" s="82"/>
      <c r="K18" s="82"/>
      <c r="L18" s="83"/>
    </row>
    <row r="19" spans="1:15" ht="31.5" x14ac:dyDescent="0.35">
      <c r="A19" s="5"/>
      <c r="B19" s="6">
        <f t="shared" si="2"/>
        <v>44921</v>
      </c>
      <c r="C19" s="6">
        <f t="shared" si="3"/>
        <v>44927</v>
      </c>
      <c r="D19" s="18" t="str">
        <f t="shared" si="1"/>
        <v>26/12/22
au
01/01/23</v>
      </c>
      <c r="E19" s="64"/>
      <c r="F19" s="65"/>
      <c r="G19" s="65"/>
      <c r="H19" s="65"/>
      <c r="I19" s="65"/>
      <c r="J19" s="65"/>
      <c r="K19" s="65"/>
      <c r="L19" s="66"/>
    </row>
    <row r="20" spans="1:15" ht="31.5" x14ac:dyDescent="0.35">
      <c r="A20" s="5">
        <f>A17+1</f>
        <v>14</v>
      </c>
      <c r="B20" s="6">
        <f t="shared" si="2"/>
        <v>44928</v>
      </c>
      <c r="C20" s="6">
        <f t="shared" si="3"/>
        <v>44934</v>
      </c>
      <c r="D20" s="18" t="str">
        <f t="shared" si="1"/>
        <v>02/01/23
au
08/01/23</v>
      </c>
      <c r="E20" s="20">
        <v>7</v>
      </c>
      <c r="F20" s="26" t="s">
        <v>73</v>
      </c>
      <c r="G20" s="46" t="s">
        <v>74</v>
      </c>
      <c r="H20" s="46" t="s">
        <v>80</v>
      </c>
      <c r="I20" s="46" t="s">
        <v>81</v>
      </c>
      <c r="J20" s="13"/>
      <c r="K20" s="24"/>
      <c r="L20" s="10"/>
    </row>
    <row r="21" spans="1:15" ht="31.5" x14ac:dyDescent="0.35">
      <c r="A21" s="5">
        <f>A20+1</f>
        <v>15</v>
      </c>
      <c r="B21" s="6">
        <f>B20+7</f>
        <v>44935</v>
      </c>
      <c r="C21" s="6">
        <f t="shared" si="3"/>
        <v>44941</v>
      </c>
      <c r="D21" s="18" t="str">
        <f t="shared" si="1"/>
        <v>09/01/23
au
15/01/23</v>
      </c>
      <c r="E21" s="84">
        <f>E20+1</f>
        <v>8</v>
      </c>
      <c r="F21" s="49" t="s">
        <v>76</v>
      </c>
      <c r="G21" s="47"/>
      <c r="H21" s="47"/>
      <c r="I21" s="47"/>
      <c r="J21" s="26"/>
      <c r="K21" s="26" t="s">
        <v>27</v>
      </c>
      <c r="L21" s="10"/>
    </row>
    <row r="22" spans="1:15" ht="31.5" x14ac:dyDescent="0.35">
      <c r="A22" s="5">
        <f>A21+1</f>
        <v>16</v>
      </c>
      <c r="B22" s="6">
        <f t="shared" si="2"/>
        <v>44942</v>
      </c>
      <c r="C22" s="6">
        <f t="shared" si="3"/>
        <v>44948</v>
      </c>
      <c r="D22" s="18" t="str">
        <f t="shared" si="1"/>
        <v>16/01/23
au
22/01/23</v>
      </c>
      <c r="E22" s="77"/>
      <c r="F22" s="49"/>
      <c r="G22" s="46" t="s">
        <v>75</v>
      </c>
      <c r="H22" s="46" t="s">
        <v>79</v>
      </c>
      <c r="I22" s="46" t="s">
        <v>82</v>
      </c>
      <c r="J22" s="26"/>
      <c r="K22" s="26"/>
      <c r="L22" s="10"/>
      <c r="M22" s="80" t="s">
        <v>35</v>
      </c>
    </row>
    <row r="23" spans="1:15" ht="31.5" x14ac:dyDescent="0.35">
      <c r="A23" s="5">
        <f>A22+1</f>
        <v>17</v>
      </c>
      <c r="B23" s="6">
        <f t="shared" si="2"/>
        <v>44949</v>
      </c>
      <c r="C23" s="6">
        <f t="shared" si="3"/>
        <v>44955</v>
      </c>
      <c r="D23" s="18" t="str">
        <f t="shared" si="1"/>
        <v>23/01/23
au
29/01/23</v>
      </c>
      <c r="E23" s="84">
        <f>E21+1</f>
        <v>9</v>
      </c>
      <c r="F23" s="49" t="s">
        <v>76</v>
      </c>
      <c r="G23" s="47"/>
      <c r="H23" s="47"/>
      <c r="I23" s="47"/>
      <c r="J23" s="26"/>
      <c r="K23" s="29"/>
      <c r="L23" s="10"/>
      <c r="M23" s="80"/>
    </row>
    <row r="24" spans="1:15" ht="31.5" x14ac:dyDescent="0.35">
      <c r="A24" s="5">
        <f>A23+1</f>
        <v>18</v>
      </c>
      <c r="B24" s="6">
        <f t="shared" si="2"/>
        <v>44956</v>
      </c>
      <c r="C24" s="6">
        <f t="shared" si="3"/>
        <v>44962</v>
      </c>
      <c r="D24" s="18" t="str">
        <f t="shared" si="1"/>
        <v>30/01/23
au
05/02/23</v>
      </c>
      <c r="E24" s="77"/>
      <c r="F24" s="49"/>
      <c r="G24" s="26" t="s">
        <v>77</v>
      </c>
      <c r="H24" s="26" t="s">
        <v>83</v>
      </c>
      <c r="I24" s="26"/>
      <c r="J24" s="26"/>
      <c r="K24" s="26"/>
      <c r="L24" s="10" t="s">
        <v>28</v>
      </c>
    </row>
    <row r="25" spans="1:15" ht="31.5" x14ac:dyDescent="0.35">
      <c r="A25" s="5"/>
      <c r="B25" s="6">
        <f t="shared" si="2"/>
        <v>44963</v>
      </c>
      <c r="C25" s="6">
        <f t="shared" si="3"/>
        <v>44969</v>
      </c>
      <c r="D25" s="18" t="str">
        <f t="shared" si="1"/>
        <v>06/02/23
au
12/02/23</v>
      </c>
      <c r="E25" s="81" t="s">
        <v>3</v>
      </c>
      <c r="F25" s="82"/>
      <c r="G25" s="82"/>
      <c r="H25" s="82"/>
      <c r="I25" s="82"/>
      <c r="J25" s="82"/>
      <c r="K25" s="82"/>
      <c r="L25" s="83"/>
    </row>
    <row r="26" spans="1:15" ht="31.5" x14ac:dyDescent="0.35">
      <c r="A26" s="5"/>
      <c r="B26" s="6">
        <f t="shared" si="2"/>
        <v>44970</v>
      </c>
      <c r="C26" s="6">
        <f t="shared" si="3"/>
        <v>44976</v>
      </c>
      <c r="D26" s="18" t="str">
        <f t="shared" si="1"/>
        <v>13/02/23
au
19/02/23</v>
      </c>
      <c r="E26" s="64"/>
      <c r="F26" s="65"/>
      <c r="G26" s="65"/>
      <c r="H26" s="65"/>
      <c r="I26" s="65"/>
      <c r="J26" s="65"/>
      <c r="K26" s="65"/>
      <c r="L26" s="66"/>
    </row>
    <row r="27" spans="1:15" ht="31.5" x14ac:dyDescent="0.35">
      <c r="A27" s="5">
        <f>A24+1</f>
        <v>19</v>
      </c>
      <c r="B27" s="6">
        <f t="shared" si="2"/>
        <v>44977</v>
      </c>
      <c r="C27" s="6">
        <f t="shared" si="3"/>
        <v>44983</v>
      </c>
      <c r="D27" s="18" t="str">
        <f t="shared" si="1"/>
        <v>20/02/23
au
26/02/23</v>
      </c>
      <c r="E27" s="84">
        <f>E23+1</f>
        <v>10</v>
      </c>
      <c r="F27" s="49" t="s">
        <v>76</v>
      </c>
      <c r="G27" s="49" t="s">
        <v>77</v>
      </c>
      <c r="H27" s="49"/>
      <c r="I27" s="26"/>
      <c r="J27" s="26"/>
      <c r="K27" s="15" t="s">
        <v>41</v>
      </c>
      <c r="L27" s="16"/>
    </row>
    <row r="28" spans="1:15" ht="31.5" x14ac:dyDescent="0.35">
      <c r="A28" s="5">
        <f>A27+1</f>
        <v>20</v>
      </c>
      <c r="B28" s="6">
        <f t="shared" si="2"/>
        <v>44984</v>
      </c>
      <c r="C28" s="6">
        <f t="shared" si="3"/>
        <v>44990</v>
      </c>
      <c r="D28" s="18" t="str">
        <f t="shared" si="1"/>
        <v>27/02/23
au
05/03/23</v>
      </c>
      <c r="E28" s="77"/>
      <c r="F28" s="49"/>
      <c r="G28" s="49"/>
      <c r="H28" s="49"/>
      <c r="I28" s="26"/>
      <c r="J28" s="26"/>
      <c r="K28" s="15"/>
      <c r="L28" s="16"/>
    </row>
    <row r="29" spans="1:15" ht="31.5" x14ac:dyDescent="0.35">
      <c r="A29" s="5">
        <f>A28+1</f>
        <v>21</v>
      </c>
      <c r="B29" s="6">
        <f t="shared" si="2"/>
        <v>44991</v>
      </c>
      <c r="C29" s="6">
        <f t="shared" si="3"/>
        <v>44997</v>
      </c>
      <c r="D29" s="18" t="str">
        <f t="shared" si="1"/>
        <v>06/03/23
au
12/03/23</v>
      </c>
      <c r="E29" s="84">
        <f>E27+1</f>
        <v>11</v>
      </c>
      <c r="F29" s="49" t="s">
        <v>32</v>
      </c>
      <c r="G29" s="49" t="s">
        <v>32</v>
      </c>
      <c r="H29" s="49"/>
      <c r="I29" s="26"/>
      <c r="J29" s="26"/>
      <c r="K29" s="26"/>
      <c r="L29" s="10"/>
    </row>
    <row r="30" spans="1:15" ht="31.5" x14ac:dyDescent="0.35">
      <c r="A30" s="5">
        <f>A29+1</f>
        <v>22</v>
      </c>
      <c r="B30" s="6">
        <f t="shared" si="2"/>
        <v>44998</v>
      </c>
      <c r="C30" s="6">
        <f t="shared" si="3"/>
        <v>45004</v>
      </c>
      <c r="D30" s="18" t="str">
        <f t="shared" si="1"/>
        <v>13/03/23
au
19/03/23</v>
      </c>
      <c r="E30" s="77"/>
      <c r="F30" s="49"/>
      <c r="G30" s="49"/>
      <c r="H30" s="49"/>
      <c r="I30" s="26"/>
      <c r="J30" s="26"/>
      <c r="K30" s="26"/>
      <c r="L30" s="10"/>
    </row>
    <row r="31" spans="1:15" ht="31.5" x14ac:dyDescent="0.35">
      <c r="A31" s="5">
        <f>A30+1</f>
        <v>23</v>
      </c>
      <c r="B31" s="6">
        <f t="shared" si="2"/>
        <v>45005</v>
      </c>
      <c r="C31" s="6">
        <f t="shared" si="3"/>
        <v>45011</v>
      </c>
      <c r="D31" s="18" t="str">
        <f t="shared" si="1"/>
        <v>20/03/23
au
26/03/23</v>
      </c>
      <c r="E31" s="84">
        <f>E29+1</f>
        <v>12</v>
      </c>
      <c r="F31" s="49" t="s">
        <v>14</v>
      </c>
      <c r="G31" s="49"/>
      <c r="H31" s="49"/>
      <c r="I31" s="26"/>
      <c r="J31" s="26"/>
      <c r="K31" s="13"/>
      <c r="L31" s="23" t="s">
        <v>33</v>
      </c>
      <c r="O31" s="4"/>
    </row>
    <row r="32" spans="1:15" ht="31.5" x14ac:dyDescent="0.35">
      <c r="A32" s="5">
        <f>A31+1</f>
        <v>24</v>
      </c>
      <c r="B32" s="6">
        <f t="shared" si="2"/>
        <v>45012</v>
      </c>
      <c r="C32" s="6">
        <f t="shared" si="3"/>
        <v>45018</v>
      </c>
      <c r="D32" s="18" t="str">
        <f t="shared" si="1"/>
        <v>27/03/23
au
02/04/23</v>
      </c>
      <c r="E32" s="77"/>
      <c r="F32" s="49"/>
      <c r="G32" s="49"/>
      <c r="H32" s="49"/>
      <c r="I32" s="26"/>
      <c r="J32" s="26"/>
      <c r="K32" s="13"/>
      <c r="L32" s="23"/>
    </row>
    <row r="33" spans="1:12" ht="31.5" x14ac:dyDescent="0.35">
      <c r="A33" s="5">
        <v>25</v>
      </c>
      <c r="B33" s="6">
        <f t="shared" si="2"/>
        <v>45019</v>
      </c>
      <c r="C33" s="6">
        <f t="shared" si="3"/>
        <v>45025</v>
      </c>
      <c r="D33" s="18" t="str">
        <f t="shared" si="1"/>
        <v>03/04/23
au
09/04/23</v>
      </c>
      <c r="E33" s="20">
        <v>13</v>
      </c>
      <c r="F33" s="26" t="s">
        <v>18</v>
      </c>
      <c r="G33" s="13"/>
      <c r="H33" s="26" t="s">
        <v>38</v>
      </c>
      <c r="I33" s="13"/>
      <c r="J33" s="13"/>
      <c r="K33" s="13"/>
      <c r="L33" s="23"/>
    </row>
    <row r="34" spans="1:12" ht="31.5" x14ac:dyDescent="0.35">
      <c r="A34" s="5"/>
      <c r="B34" s="6">
        <f t="shared" si="2"/>
        <v>45026</v>
      </c>
      <c r="C34" s="6">
        <f t="shared" si="3"/>
        <v>45032</v>
      </c>
      <c r="D34" s="18" t="str">
        <f t="shared" si="1"/>
        <v>10/04/23
au
16/04/23</v>
      </c>
      <c r="E34" s="84" t="s">
        <v>6</v>
      </c>
      <c r="F34" s="91"/>
      <c r="G34" s="91"/>
      <c r="H34" s="91"/>
      <c r="I34" s="91"/>
      <c r="J34" s="91"/>
      <c r="K34" s="91"/>
      <c r="L34" s="92"/>
    </row>
    <row r="35" spans="1:12" ht="31.5" x14ac:dyDescent="0.35">
      <c r="A35" s="5"/>
      <c r="B35" s="6">
        <f t="shared" si="2"/>
        <v>45033</v>
      </c>
      <c r="C35" s="6">
        <f t="shared" si="3"/>
        <v>45039</v>
      </c>
      <c r="D35" s="18" t="str">
        <f t="shared" si="1"/>
        <v>17/04/23
au
23/04/23</v>
      </c>
      <c r="E35" s="77"/>
      <c r="F35" s="78"/>
      <c r="G35" s="78"/>
      <c r="H35" s="78"/>
      <c r="I35" s="78"/>
      <c r="J35" s="78"/>
      <c r="K35" s="78"/>
      <c r="L35" s="79"/>
    </row>
    <row r="36" spans="1:12" ht="31.5" x14ac:dyDescent="0.35">
      <c r="A36" s="5"/>
      <c r="B36" s="6">
        <f t="shared" si="2"/>
        <v>45040</v>
      </c>
      <c r="C36" s="6">
        <f t="shared" si="3"/>
        <v>45046</v>
      </c>
      <c r="D36" s="18" t="str">
        <f t="shared" si="1"/>
        <v>24/04/23
au
30/04/23</v>
      </c>
      <c r="E36" s="20">
        <v>13</v>
      </c>
      <c r="F36" s="26" t="s">
        <v>18</v>
      </c>
      <c r="G36" s="13"/>
      <c r="H36" s="26" t="s">
        <v>38</v>
      </c>
      <c r="I36" s="13"/>
      <c r="J36" s="13"/>
      <c r="K36" s="25"/>
      <c r="L36" s="23" t="s">
        <v>84</v>
      </c>
    </row>
    <row r="37" spans="1:12" ht="31.5" x14ac:dyDescent="0.35">
      <c r="A37" s="5"/>
      <c r="B37" s="6">
        <f t="shared" si="2"/>
        <v>45047</v>
      </c>
      <c r="C37" s="6">
        <f t="shared" si="3"/>
        <v>45053</v>
      </c>
      <c r="D37" s="18" t="str">
        <f t="shared" si="1"/>
        <v>01/05/23
au
07/05/23</v>
      </c>
      <c r="E37" s="84">
        <f>E36+1</f>
        <v>14</v>
      </c>
      <c r="F37" s="49" t="s">
        <v>15</v>
      </c>
      <c r="G37" s="49"/>
      <c r="H37" s="49" t="s">
        <v>40</v>
      </c>
      <c r="I37" s="26"/>
      <c r="J37" s="26"/>
      <c r="K37" s="26"/>
      <c r="L37" s="10"/>
    </row>
    <row r="38" spans="1:12" ht="31.5" x14ac:dyDescent="0.35">
      <c r="A38" s="5"/>
      <c r="B38" s="6">
        <f t="shared" si="2"/>
        <v>45054</v>
      </c>
      <c r="C38" s="6">
        <f t="shared" si="3"/>
        <v>45060</v>
      </c>
      <c r="D38" s="18" t="str">
        <f t="shared" si="1"/>
        <v>08/05/23
au
14/05/23</v>
      </c>
      <c r="E38" s="77"/>
      <c r="F38" s="49"/>
      <c r="G38" s="49"/>
      <c r="H38" s="49"/>
      <c r="I38" s="26"/>
      <c r="J38" s="26"/>
      <c r="K38" s="26"/>
      <c r="L38" s="10"/>
    </row>
    <row r="39" spans="1:12" ht="31.5" x14ac:dyDescent="0.35">
      <c r="A39" s="5"/>
      <c r="B39" s="6">
        <f t="shared" si="2"/>
        <v>45061</v>
      </c>
      <c r="C39" s="6">
        <f t="shared" si="3"/>
        <v>45067</v>
      </c>
      <c r="D39" s="18" t="str">
        <f t="shared" si="1"/>
        <v>15/05/23
au
21/05/23</v>
      </c>
      <c r="E39" s="84">
        <f>E37+1</f>
        <v>15</v>
      </c>
      <c r="F39" s="49" t="s">
        <v>16</v>
      </c>
      <c r="G39" s="49"/>
      <c r="H39" s="93"/>
      <c r="I39" s="26"/>
      <c r="J39" s="30" t="s">
        <v>36</v>
      </c>
      <c r="K39" s="24" t="s">
        <v>37</v>
      </c>
      <c r="L39" s="10"/>
    </row>
    <row r="40" spans="1:12" ht="31.5" x14ac:dyDescent="0.35">
      <c r="A40" s="5"/>
      <c r="B40" s="6">
        <f t="shared" si="2"/>
        <v>45068</v>
      </c>
      <c r="C40" s="6">
        <f t="shared" si="3"/>
        <v>45074</v>
      </c>
      <c r="D40" s="18" t="str">
        <f t="shared" si="1"/>
        <v>22/05/23
au
28/05/23</v>
      </c>
      <c r="E40" s="77"/>
      <c r="F40" s="49"/>
      <c r="G40" s="49"/>
      <c r="H40" s="93"/>
      <c r="I40" s="26"/>
      <c r="J40" s="26"/>
      <c r="K40" s="26"/>
      <c r="L40" s="10"/>
    </row>
    <row r="41" spans="1:12" ht="31.5" x14ac:dyDescent="0.35">
      <c r="A41" s="5"/>
      <c r="B41" s="6">
        <f t="shared" si="2"/>
        <v>45075</v>
      </c>
      <c r="C41" s="6">
        <f t="shared" si="3"/>
        <v>45081</v>
      </c>
      <c r="D41" s="18" t="str">
        <f t="shared" si="1"/>
        <v>29/05/23
au
04/06/23</v>
      </c>
      <c r="E41" s="84">
        <f>E39+1</f>
        <v>16</v>
      </c>
      <c r="F41" s="49" t="s">
        <v>17</v>
      </c>
      <c r="G41" s="49"/>
      <c r="H41" s="49" t="s">
        <v>39</v>
      </c>
      <c r="I41" s="26"/>
      <c r="J41" s="26"/>
      <c r="K41" s="26"/>
      <c r="L41" s="10"/>
    </row>
    <row r="42" spans="1:12" ht="31.5" x14ac:dyDescent="0.35">
      <c r="A42" s="5"/>
      <c r="B42" s="6">
        <f t="shared" si="2"/>
        <v>45082</v>
      </c>
      <c r="C42" s="6">
        <f t="shared" si="3"/>
        <v>45088</v>
      </c>
      <c r="D42" s="18" t="str">
        <f t="shared" si="1"/>
        <v>05/06/23
au
11/06/23</v>
      </c>
      <c r="E42" s="77"/>
      <c r="F42" s="49"/>
      <c r="G42" s="49"/>
      <c r="H42" s="49"/>
      <c r="I42" s="26"/>
      <c r="J42" s="26"/>
      <c r="K42" s="26"/>
      <c r="L42" s="10" t="s">
        <v>85</v>
      </c>
    </row>
    <row r="43" spans="1:12" ht="31.5" x14ac:dyDescent="0.35">
      <c r="A43" s="5"/>
      <c r="B43" s="6">
        <f t="shared" si="2"/>
        <v>45089</v>
      </c>
      <c r="C43" s="6">
        <f t="shared" si="3"/>
        <v>45095</v>
      </c>
      <c r="D43" s="18" t="str">
        <f t="shared" si="1"/>
        <v>12/06/23
au
18/06/23</v>
      </c>
      <c r="E43" s="84">
        <f>E41+1</f>
        <v>17</v>
      </c>
      <c r="F43" s="49"/>
      <c r="G43" s="49"/>
      <c r="H43" s="49"/>
      <c r="I43" s="26"/>
      <c r="J43" s="26"/>
      <c r="K43" s="24" t="s">
        <v>43</v>
      </c>
      <c r="L43" s="10"/>
    </row>
    <row r="44" spans="1:12" ht="31.5" x14ac:dyDescent="0.35">
      <c r="A44" s="5"/>
      <c r="B44" s="6">
        <f t="shared" si="2"/>
        <v>45096</v>
      </c>
      <c r="C44" s="6">
        <f t="shared" si="3"/>
        <v>45102</v>
      </c>
      <c r="D44" s="18" t="str">
        <f t="shared" si="1"/>
        <v>19/06/23
au
25/06/23</v>
      </c>
      <c r="E44" s="77"/>
      <c r="F44" s="49"/>
      <c r="G44" s="49"/>
      <c r="H44" s="49"/>
      <c r="I44" s="26"/>
      <c r="J44" s="26"/>
      <c r="K44" s="29"/>
      <c r="L44" s="10"/>
    </row>
    <row r="45" spans="1:12" ht="32" thickBot="1" x14ac:dyDescent="0.4">
      <c r="A45" s="11"/>
      <c r="B45" s="12">
        <f t="shared" si="2"/>
        <v>45103</v>
      </c>
      <c r="C45" s="12">
        <f t="shared" si="3"/>
        <v>45109</v>
      </c>
      <c r="D45" s="19" t="str">
        <f t="shared" si="1"/>
        <v>26/06/23
au
02/07/23</v>
      </c>
      <c r="E45" s="21">
        <f>E43+1</f>
        <v>18</v>
      </c>
      <c r="F45" s="87"/>
      <c r="G45" s="51"/>
      <c r="H45" s="51"/>
      <c r="I45" s="22"/>
      <c r="J45" s="22"/>
      <c r="K45" s="22"/>
      <c r="L45" s="7"/>
    </row>
    <row r="46" spans="1:12" x14ac:dyDescent="0.35">
      <c r="B46" s="14"/>
    </row>
    <row r="47" spans="1:12" x14ac:dyDescent="0.35">
      <c r="B47" s="14"/>
    </row>
    <row r="48" spans="1:12" x14ac:dyDescent="0.35">
      <c r="B48" s="14"/>
    </row>
    <row r="49" spans="2:2" x14ac:dyDescent="0.35">
      <c r="B49" s="14"/>
    </row>
    <row r="50" spans="2:2" x14ac:dyDescent="0.35">
      <c r="B50" s="14"/>
    </row>
    <row r="51" spans="2:2" x14ac:dyDescent="0.35">
      <c r="B51" s="14"/>
    </row>
    <row r="52" spans="2:2" x14ac:dyDescent="0.35">
      <c r="B52" s="14"/>
    </row>
    <row r="53" spans="2:2" x14ac:dyDescent="0.35">
      <c r="B53" s="14"/>
    </row>
    <row r="54" spans="2:2" x14ac:dyDescent="0.35">
      <c r="B54" s="14"/>
    </row>
    <row r="55" spans="2:2" x14ac:dyDescent="0.35">
      <c r="B55" s="14"/>
    </row>
    <row r="56" spans="2:2" x14ac:dyDescent="0.35">
      <c r="B56" s="14"/>
    </row>
    <row r="57" spans="2:2" x14ac:dyDescent="0.35">
      <c r="B57" s="14"/>
    </row>
    <row r="58" spans="2:2" x14ac:dyDescent="0.35">
      <c r="B58" s="14"/>
    </row>
    <row r="59" spans="2:2" x14ac:dyDescent="0.35">
      <c r="B59" s="14"/>
    </row>
    <row r="60" spans="2:2" x14ac:dyDescent="0.35">
      <c r="B60" s="14"/>
    </row>
    <row r="61" spans="2:2" x14ac:dyDescent="0.35">
      <c r="B61" s="14"/>
    </row>
    <row r="62" spans="2:2" x14ac:dyDescent="0.35">
      <c r="B62" s="14"/>
    </row>
    <row r="63" spans="2:2" x14ac:dyDescent="0.35">
      <c r="B63" s="14"/>
    </row>
    <row r="64" spans="2:2" x14ac:dyDescent="0.35">
      <c r="B64" s="14"/>
    </row>
    <row r="65" spans="2:2" x14ac:dyDescent="0.35">
      <c r="B65" s="14"/>
    </row>
    <row r="66" spans="2:2" x14ac:dyDescent="0.35">
      <c r="B66" s="14"/>
    </row>
    <row r="67" spans="2:2" x14ac:dyDescent="0.35">
      <c r="B67" s="14"/>
    </row>
    <row r="68" spans="2:2" x14ac:dyDescent="0.35">
      <c r="B68" s="14"/>
    </row>
    <row r="69" spans="2:2" x14ac:dyDescent="0.35">
      <c r="B69" s="14"/>
    </row>
    <row r="70" spans="2:2" x14ac:dyDescent="0.35">
      <c r="B70" s="14"/>
    </row>
    <row r="71" spans="2:2" x14ac:dyDescent="0.35">
      <c r="B71" s="14"/>
    </row>
    <row r="72" spans="2:2" x14ac:dyDescent="0.35">
      <c r="B72" s="14"/>
    </row>
    <row r="73" spans="2:2" x14ac:dyDescent="0.35">
      <c r="B73" s="14"/>
    </row>
    <row r="74" spans="2:2" x14ac:dyDescent="0.35">
      <c r="B74" s="14"/>
    </row>
    <row r="75" spans="2:2" x14ac:dyDescent="0.35">
      <c r="B75" s="14"/>
    </row>
    <row r="76" spans="2:2" x14ac:dyDescent="0.35">
      <c r="B76" s="14"/>
    </row>
    <row r="77" spans="2:2" x14ac:dyDescent="0.35">
      <c r="B77" s="14"/>
    </row>
    <row r="78" spans="2:2" x14ac:dyDescent="0.35">
      <c r="B78" s="14"/>
    </row>
    <row r="79" spans="2:2" x14ac:dyDescent="0.35">
      <c r="B79" s="14"/>
    </row>
    <row r="80" spans="2:2" x14ac:dyDescent="0.35">
      <c r="B80" s="14"/>
    </row>
    <row r="81" spans="2:2" x14ac:dyDescent="0.35">
      <c r="B81" s="14"/>
    </row>
    <row r="82" spans="2:2" x14ac:dyDescent="0.35">
      <c r="B82" s="14"/>
    </row>
    <row r="83" spans="2:2" x14ac:dyDescent="0.35">
      <c r="B83" s="14"/>
    </row>
    <row r="84" spans="2:2" x14ac:dyDescent="0.35">
      <c r="B84" s="14"/>
    </row>
    <row r="85" spans="2:2" x14ac:dyDescent="0.35">
      <c r="B85" s="14"/>
    </row>
    <row r="86" spans="2:2" x14ac:dyDescent="0.35">
      <c r="B86" s="14"/>
    </row>
    <row r="87" spans="2:2" x14ac:dyDescent="0.35">
      <c r="B87" s="14"/>
    </row>
    <row r="88" spans="2:2" x14ac:dyDescent="0.35">
      <c r="B88" s="14"/>
    </row>
    <row r="89" spans="2:2" x14ac:dyDescent="0.35">
      <c r="B89" s="14"/>
    </row>
    <row r="90" spans="2:2" x14ac:dyDescent="0.35">
      <c r="B90" s="14"/>
    </row>
    <row r="91" spans="2:2" x14ac:dyDescent="0.35">
      <c r="B91" s="14"/>
    </row>
    <row r="92" spans="2:2" x14ac:dyDescent="0.35">
      <c r="B92" s="14"/>
    </row>
    <row r="93" spans="2:2" x14ac:dyDescent="0.35">
      <c r="B93" s="14"/>
    </row>
    <row r="94" spans="2:2" x14ac:dyDescent="0.35">
      <c r="B94" s="14"/>
    </row>
    <row r="95" spans="2:2" x14ac:dyDescent="0.35">
      <c r="B95" s="14"/>
    </row>
  </sheetData>
  <mergeCells count="71">
    <mergeCell ref="E2:L2"/>
    <mergeCell ref="E3:E4"/>
    <mergeCell ref="F3:F4"/>
    <mergeCell ref="G3:G4"/>
    <mergeCell ref="H3:H4"/>
    <mergeCell ref="I3:I4"/>
    <mergeCell ref="E7:E8"/>
    <mergeCell ref="F7:F8"/>
    <mergeCell ref="G7:G8"/>
    <mergeCell ref="H7:H8"/>
    <mergeCell ref="I7:I8"/>
    <mergeCell ref="E5:E6"/>
    <mergeCell ref="F5:F6"/>
    <mergeCell ref="G5:G6"/>
    <mergeCell ref="H5:H6"/>
    <mergeCell ref="I5:I6"/>
    <mergeCell ref="H29:H30"/>
    <mergeCell ref="E31:E32"/>
    <mergeCell ref="F31:F32"/>
    <mergeCell ref="E10:L11"/>
    <mergeCell ref="E13:E14"/>
    <mergeCell ref="F13:F14"/>
    <mergeCell ref="E15:E16"/>
    <mergeCell ref="F15:F16"/>
    <mergeCell ref="G16:G17"/>
    <mergeCell ref="G14:G15"/>
    <mergeCell ref="H16:H17"/>
    <mergeCell ref="H14:H15"/>
    <mergeCell ref="I14:I15"/>
    <mergeCell ref="I16:I17"/>
    <mergeCell ref="I12:I13"/>
    <mergeCell ref="G31:G32"/>
    <mergeCell ref="M22:M23"/>
    <mergeCell ref="E23:E24"/>
    <mergeCell ref="F23:F24"/>
    <mergeCell ref="E21:E22"/>
    <mergeCell ref="F21:F22"/>
    <mergeCell ref="G20:G21"/>
    <mergeCell ref="G22:G23"/>
    <mergeCell ref="H20:H21"/>
    <mergeCell ref="H22:H23"/>
    <mergeCell ref="I20:I21"/>
    <mergeCell ref="I22:I23"/>
    <mergeCell ref="H31:H32"/>
    <mergeCell ref="F45:H45"/>
    <mergeCell ref="E41:E42"/>
    <mergeCell ref="F41:F42"/>
    <mergeCell ref="G41:G42"/>
    <mergeCell ref="H41:H42"/>
    <mergeCell ref="E43:E44"/>
    <mergeCell ref="F43:F44"/>
    <mergeCell ref="G43:G44"/>
    <mergeCell ref="H43:H44"/>
    <mergeCell ref="H37:H38"/>
    <mergeCell ref="E34:L35"/>
    <mergeCell ref="E18:L19"/>
    <mergeCell ref="E39:E40"/>
    <mergeCell ref="F39:F40"/>
    <mergeCell ref="G39:G40"/>
    <mergeCell ref="H39:H40"/>
    <mergeCell ref="E37:E38"/>
    <mergeCell ref="F37:F38"/>
    <mergeCell ref="G37:G38"/>
    <mergeCell ref="E25:L26"/>
    <mergeCell ref="E27:E28"/>
    <mergeCell ref="F27:F28"/>
    <mergeCell ref="G27:G28"/>
    <mergeCell ref="H27:H28"/>
    <mergeCell ref="E29:E30"/>
    <mergeCell ref="F29:F30"/>
    <mergeCell ref="G29:G30"/>
  </mergeCells>
  <pageMargins left="0.7" right="0.7" top="0.75" bottom="0.75" header="0.3" footer="0.3"/>
  <pageSetup paperSize="8" scale="8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2023_2024_PTSI </vt:lpstr>
      <vt:lpstr>2022_2023_PTSI</vt:lpstr>
      <vt:lpstr>2022_2023_MPSI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Pessoles</dc:creator>
  <cp:lastModifiedBy>Xavier PESSOLES</cp:lastModifiedBy>
  <cp:lastPrinted>2023-09-01T14:20:08Z</cp:lastPrinted>
  <dcterms:created xsi:type="dcterms:W3CDTF">2022-06-05T20:19:05Z</dcterms:created>
  <dcterms:modified xsi:type="dcterms:W3CDTF">2023-11-28T15:48:19Z</dcterms:modified>
</cp:coreProperties>
</file>