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K38" i="6" l="1"/>
  <c r="J38" i="6"/>
  <c r="B34" i="6"/>
  <c r="B33" i="6"/>
  <c r="B32" i="6"/>
  <c r="C32" i="6" s="1"/>
  <c r="D32" i="6" s="1"/>
  <c r="C31" i="6"/>
  <c r="D31" i="6" s="1"/>
  <c r="B31" i="6"/>
  <c r="C29" i="6"/>
  <c r="D29" i="6" s="1"/>
  <c r="B5" i="6"/>
  <c r="B4" i="6"/>
  <c r="D3" i="6"/>
  <c r="C3" i="6"/>
  <c r="A35" i="5"/>
  <c r="A36" i="5" s="1"/>
  <c r="A37" i="5" s="1"/>
  <c r="A38" i="5" s="1"/>
  <c r="A34" i="5"/>
  <c r="A24" i="5"/>
  <c r="A25" i="5" s="1"/>
  <c r="A26" i="5" s="1"/>
  <c r="A27" i="5" s="1"/>
  <c r="A28" i="5" s="1"/>
  <c r="A29" i="5" s="1"/>
  <c r="A15" i="5"/>
  <c r="A16" i="5" s="1"/>
  <c r="A17" i="5" s="1"/>
  <c r="A18" i="5" s="1"/>
  <c r="A19" i="5" s="1"/>
  <c r="A14" i="5"/>
  <c r="A5" i="5"/>
  <c r="A6" i="5" s="1"/>
  <c r="A7" i="5" s="1"/>
  <c r="A8" i="5" s="1"/>
  <c r="A9" i="5" s="1"/>
  <c r="A10" i="5" s="1"/>
  <c r="B6" i="6" l="1"/>
  <c r="C5" i="6"/>
  <c r="D5" i="6" s="1"/>
  <c r="D33" i="6"/>
  <c r="B35" i="6"/>
  <c r="C34" i="6"/>
  <c r="D34" i="6" s="1"/>
  <c r="C4" i="6"/>
  <c r="D4" i="6" s="1"/>
  <c r="C33" i="6"/>
  <c r="B36" i="6" l="1"/>
  <c r="C35" i="6"/>
  <c r="D35" i="6" s="1"/>
  <c r="B7" i="6"/>
  <c r="C6" i="6"/>
  <c r="D6" i="6" s="1"/>
  <c r="C7" i="6" l="1"/>
  <c r="B8" i="6"/>
  <c r="D7" i="6"/>
  <c r="C36" i="6"/>
  <c r="D36" i="6" s="1"/>
  <c r="B38" i="6"/>
  <c r="C8" i="6" l="1"/>
  <c r="D8" i="6" s="1"/>
  <c r="B9" i="6"/>
  <c r="D38" i="6"/>
  <c r="C38" i="6"/>
  <c r="B40" i="6"/>
  <c r="B11" i="6" l="1"/>
  <c r="C9" i="6"/>
  <c r="D9" i="6" s="1"/>
  <c r="B41" i="6"/>
  <c r="C40" i="6"/>
  <c r="D40" i="6" s="1"/>
  <c r="B42" i="6" l="1"/>
  <c r="C41" i="6"/>
  <c r="D41" i="6" s="1"/>
  <c r="B13" i="6"/>
  <c r="C11" i="6"/>
  <c r="D11" i="6" s="1"/>
  <c r="C13" i="6" l="1"/>
  <c r="B14" i="6"/>
  <c r="D13" i="6"/>
  <c r="C42" i="6"/>
  <c r="D42" i="6" s="1"/>
  <c r="B43" i="6"/>
  <c r="C14" i="6" l="1"/>
  <c r="D14" i="6" s="1"/>
  <c r="B15" i="6"/>
  <c r="D43" i="6"/>
  <c r="C43" i="6"/>
  <c r="B44" i="6"/>
  <c r="B16" i="6" l="1"/>
  <c r="C15" i="6"/>
  <c r="D15" i="6" s="1"/>
  <c r="B45" i="6"/>
  <c r="C44" i="6"/>
  <c r="D44" i="6" s="1"/>
  <c r="B46" i="6" l="1"/>
  <c r="C45" i="6"/>
  <c r="D45" i="6" s="1"/>
  <c r="B17" i="6"/>
  <c r="C16" i="6"/>
  <c r="D16" i="6" s="1"/>
  <c r="C17" i="6" l="1"/>
  <c r="B18" i="6"/>
  <c r="D17" i="6"/>
  <c r="C46" i="6"/>
  <c r="D46" i="6" s="1"/>
  <c r="B47" i="6"/>
  <c r="C18" i="6" l="1"/>
  <c r="D18" i="6" s="1"/>
  <c r="B19" i="6"/>
  <c r="D47" i="6"/>
  <c r="C47" i="6"/>
  <c r="B48" i="6"/>
  <c r="B21" i="6" l="1"/>
  <c r="C19" i="6"/>
  <c r="D19" i="6" s="1"/>
  <c r="B49" i="6"/>
  <c r="C48" i="6"/>
  <c r="D48" i="6" s="1"/>
  <c r="C49" i="6" l="1"/>
  <c r="D49" i="6" s="1"/>
  <c r="B23" i="6"/>
  <c r="D21" i="6"/>
  <c r="C21" i="6"/>
  <c r="C23" i="6" l="1"/>
  <c r="B24" i="6"/>
  <c r="D23" i="6"/>
  <c r="C24" i="6" l="1"/>
  <c r="D24" i="6" s="1"/>
  <c r="B25" i="6"/>
  <c r="B26" i="6" l="1"/>
  <c r="C25" i="6"/>
  <c r="D25" i="6" s="1"/>
  <c r="B27" i="6" l="1"/>
  <c r="C26" i="6"/>
  <c r="D26" i="6" s="1"/>
  <c r="C27" i="6" l="1"/>
  <c r="D27" i="6"/>
</calcChain>
</file>

<file path=xl/sharedStrings.xml><?xml version="1.0" encoding="utf-8"?>
<sst xmlns="http://schemas.openxmlformats.org/spreadsheetml/2006/main" count="147" uniqueCount="87">
  <si>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</si>
  <si>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</si>
  <si>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</si>
  <si>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</si>
  <si>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</si>
  <si>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</si>
  <si>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</si>
  <si>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</si>
  <si>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</si>
  <si>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</si>
  <si>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</si>
  <si>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</si>
  <si>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</si>
  <si>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</si>
  <si>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</si>
  <si>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</si>
  <si>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</si>
  <si>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</si>
  <si>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</si>
  <si>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</si>
  <si>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</si>
  <si>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</si>
  <si>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</si>
  <si>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</si>
  <si>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</si>
  <si>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</si>
  <si>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</si>
  <si>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</si>
  <si>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</si>
  <si>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</si>
  <si>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</si>
  <si>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</si>
  <si>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</si>
  <si>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</si>
  <si>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</si>
  <si>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</si>
  <si>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</si>
  <si>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</si>
  <si>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</si>
  <si>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</si>
  <si>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</si>
  <si>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</si>
  <si>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</si>
  <si>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</si>
  <si>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</si>
  <si>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</si>
  <si>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</si>
  <si>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</si>
  <si>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</si>
  <si>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</si>
  <si>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</si>
  <si>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</si>
  <si>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</si>
  <si>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</si>
  <si>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</si>
  <si>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</si>
  <si>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</si>
  <si>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</si>
  <si>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</si>
  <si>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</si>
  <si>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</si>
  <si>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</si>
  <si>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</si>
  <si>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</si>
  <si>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</si>
  <si>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</si>
  <si>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Annales</t>
  </si>
  <si>
    <t>TD LIBRE</t>
  </si>
  <si>
    <t>TD récursivité (XP)</t>
  </si>
  <si>
    <t>TD récursivité (SZ)</t>
  </si>
  <si>
    <t>TD Piles (XP)</t>
  </si>
  <si>
    <t>TD Piles (SZ)</t>
  </si>
  <si>
    <t>TD (SZ)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</si>
  <si>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</si>
  <si>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</si>
  <si>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</si>
  <si>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</si>
  <si>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</si>
  <si>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</si>
  <si>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TD TRI (SZ)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</si>
  <si>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(XP)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</si>
  <si>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TRI ou numpy/scipy
(XP + SZ) 2 SALLES</t>
  </si>
  <si>
    <t xml:space="preserve">TD (XP) </t>
  </si>
  <si>
    <t>TD PROJET ? (SZ)
 (Appli graphique tkinter)</t>
  </si>
  <si>
    <t>TD PROJET ? (XP)
 (Appli graphique tkinter)</t>
  </si>
  <si>
    <t>TD PROJET ? (XP + SZ) 2 salles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</si>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</sst>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70" zoomScaleNormal="70" zoomScaleSheetLayoutView="70" workbookViewId="0">
      <pane ySplit="2" topLeftCell="A3" activePane="bottomLeft" state="frozenSplit"/>
      <selection pane="bottomLeft" activeCell="G1" sqref="G1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57" t="s">
        <v>58</v>
      </c>
      <c r="G2" s="57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56">
        <v>42982</v>
      </c>
      <c r="C3" s="56">
        <f>B3+6</f>
        <v>42988</v>
      </c>
      <c r="D3" s="84" t="str">
        <f>CONCATENATE(TEXT(B3,"jj/mm/aaaa")," au ",TEXT(C3,"jj/mm/aaaa"))</f>
        <v>04/09/2017 au 10/09/2017</v>
      </c>
      <c r="E3" s="94" t="s">
        <v>59</v>
      </c>
      <c r="F3" s="30" t="s">
        <v>75</v>
      </c>
      <c r="G3" s="100"/>
      <c r="H3" s="112"/>
      <c r="I3" s="16"/>
      <c r="J3" s="4">
        <v>2</v>
      </c>
    </row>
    <row r="4" spans="1:11" ht="38.25" customHeight="1" x14ac:dyDescent="0.2">
      <c r="A4" s="4">
        <v>2</v>
      </c>
      <c r="B4" s="56">
        <f>B3+7</f>
        <v>42989</v>
      </c>
      <c r="C4" s="56">
        <f t="shared" ref="C4:C19" si="0">B4+6</f>
        <v>42995</v>
      </c>
      <c r="D4" s="85" t="str">
        <f t="shared" ref="D4:D9" si="1">CONCATENATE(TEXT(B4,"jj/mm/aaaa")," au ",TEXT(C4,"jj/mm/aaaa"))</f>
        <v>11/09/2017 au 17/09/2017</v>
      </c>
      <c r="E4" s="96"/>
      <c r="F4" s="99"/>
      <c r="G4" s="102" t="s">
        <v>68</v>
      </c>
      <c r="H4" s="98"/>
      <c r="I4" s="17"/>
      <c r="K4" s="4">
        <v>2</v>
      </c>
    </row>
    <row r="5" spans="1:11" ht="38.25" x14ac:dyDescent="0.2">
      <c r="A5" s="4">
        <v>3</v>
      </c>
      <c r="B5" s="56">
        <f t="shared" ref="B5:B9" si="2">B4+7</f>
        <v>42996</v>
      </c>
      <c r="C5" s="56">
        <f t="shared" si="0"/>
        <v>43002</v>
      </c>
      <c r="D5" s="85" t="str">
        <f t="shared" si="1"/>
        <v>18/09/2017 au 24/09/2017</v>
      </c>
      <c r="E5" s="96"/>
      <c r="F5" s="15"/>
      <c r="G5" s="102" t="s">
        <v>69</v>
      </c>
      <c r="H5" s="114"/>
      <c r="I5" s="17"/>
    </row>
    <row r="6" spans="1:11" ht="38.25" x14ac:dyDescent="0.2">
      <c r="A6" s="4">
        <v>4</v>
      </c>
      <c r="B6" s="56">
        <f t="shared" si="2"/>
        <v>43003</v>
      </c>
      <c r="C6" s="56">
        <f t="shared" si="0"/>
        <v>43009</v>
      </c>
      <c r="D6" s="86" t="str">
        <f t="shared" si="1"/>
        <v>25/09/2017 au 01/10/2017</v>
      </c>
      <c r="E6" s="96" t="s">
        <v>60</v>
      </c>
      <c r="F6" s="15" t="s">
        <v>76</v>
      </c>
      <c r="G6" s="101"/>
      <c r="H6" s="102" t="s">
        <v>86</v>
      </c>
      <c r="I6" s="17"/>
      <c r="J6" s="4">
        <v>2</v>
      </c>
    </row>
    <row r="7" spans="1:11" ht="38.25" x14ac:dyDescent="0.2">
      <c r="A7" s="4">
        <v>5</v>
      </c>
      <c r="B7" s="56">
        <f t="shared" si="2"/>
        <v>43010</v>
      </c>
      <c r="C7" s="56">
        <f t="shared" si="0"/>
        <v>43016</v>
      </c>
      <c r="D7" s="86" t="str">
        <f t="shared" si="1"/>
        <v>02/10/2017 au 08/10/2017</v>
      </c>
      <c r="E7" s="96"/>
      <c r="F7" s="15"/>
      <c r="G7" s="102" t="s">
        <v>70</v>
      </c>
      <c r="H7" s="21"/>
      <c r="I7" s="17"/>
      <c r="K7" s="4">
        <v>2</v>
      </c>
    </row>
    <row r="8" spans="1:11" ht="38.25" x14ac:dyDescent="0.2">
      <c r="A8" s="4">
        <v>6</v>
      </c>
      <c r="B8" s="56">
        <f t="shared" si="2"/>
        <v>43017</v>
      </c>
      <c r="C8" s="56">
        <f t="shared" si="0"/>
        <v>43023</v>
      </c>
      <c r="D8" s="86" t="str">
        <f t="shared" si="1"/>
        <v>09/10/2017 au 15/10/2017</v>
      </c>
      <c r="E8" s="96"/>
      <c r="F8" s="15"/>
      <c r="G8" s="102" t="s">
        <v>71</v>
      </c>
      <c r="H8" s="111" t="s">
        <v>63</v>
      </c>
      <c r="I8" s="17"/>
    </row>
    <row r="9" spans="1:11" ht="51.75" thickBot="1" x14ac:dyDescent="0.25">
      <c r="A9" s="4">
        <v>7</v>
      </c>
      <c r="B9" s="56">
        <f t="shared" si="2"/>
        <v>43024</v>
      </c>
      <c r="C9" s="56">
        <f t="shared" si="0"/>
        <v>43030</v>
      </c>
      <c r="D9" s="87" t="str">
        <f t="shared" si="1"/>
        <v>16/10/2017 au 22/10/2017</v>
      </c>
      <c r="E9" s="10" t="s">
        <v>78</v>
      </c>
      <c r="F9" s="18" t="s">
        <v>77</v>
      </c>
      <c r="G9" s="110"/>
      <c r="H9" s="113"/>
      <c r="I9" s="19"/>
      <c r="J9" s="4">
        <v>2</v>
      </c>
    </row>
    <row r="10" spans="1:11" ht="13.5" thickBot="1" x14ac:dyDescent="0.25"/>
    <row r="11" spans="1:11" ht="39" thickBot="1" x14ac:dyDescent="0.25">
      <c r="B11" s="56">
        <f>B9+7</f>
        <v>43031</v>
      </c>
      <c r="C11" s="56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56">
        <f>B11+7+7</f>
        <v>43045</v>
      </c>
      <c r="C13" s="56">
        <f t="shared" si="0"/>
        <v>43051</v>
      </c>
      <c r="D13" s="84" t="str">
        <f>CONCATENATE(TEXT(B13,"jj/mm/aaaa")," au ",TEXT(C13,"jj/mm/aaaa"))</f>
        <v>06/11/2017 au 12/11/2017</v>
      </c>
      <c r="E13" s="94" t="s">
        <v>61</v>
      </c>
      <c r="F13" s="13"/>
      <c r="G13" s="13" t="s">
        <v>80</v>
      </c>
      <c r="H13" s="115" t="s">
        <v>86</v>
      </c>
      <c r="I13" s="89"/>
      <c r="K13" s="4">
        <v>2</v>
      </c>
    </row>
    <row r="14" spans="1:11" ht="38.25" x14ac:dyDescent="0.2">
      <c r="A14" s="4">
        <v>9</v>
      </c>
      <c r="B14" s="56">
        <f t="shared" ref="B14:B19" si="3">B13+7</f>
        <v>43052</v>
      </c>
      <c r="C14" s="56">
        <f t="shared" si="0"/>
        <v>43058</v>
      </c>
      <c r="D14" s="85" t="str">
        <f t="shared" ref="D14:D19" si="4">CONCATENATE(TEXT(B14,"jj/mm/aaaa")," au ",TEXT(C14,"jj/mm/aaaa"))</f>
        <v>13/11/2017 au 19/11/2017</v>
      </c>
      <c r="E14" s="96"/>
      <c r="F14" s="15"/>
      <c r="G14" s="15" t="s">
        <v>79</v>
      </c>
      <c r="H14" s="21"/>
      <c r="I14" s="90"/>
    </row>
    <row r="15" spans="1:11" ht="38.25" x14ac:dyDescent="0.2">
      <c r="A15" s="4">
        <v>10</v>
      </c>
      <c r="B15" s="56">
        <f t="shared" si="3"/>
        <v>43059</v>
      </c>
      <c r="C15" s="56">
        <f t="shared" si="0"/>
        <v>43065</v>
      </c>
      <c r="D15" s="85" t="str">
        <f t="shared" si="4"/>
        <v>20/11/2017 au 26/11/2017</v>
      </c>
      <c r="E15" s="97" t="s">
        <v>11</v>
      </c>
      <c r="F15" s="4" t="s">
        <v>73</v>
      </c>
      <c r="G15" s="15"/>
      <c r="H15" s="21"/>
      <c r="I15" s="90"/>
      <c r="J15" s="4">
        <v>2</v>
      </c>
    </row>
    <row r="16" spans="1:11" ht="38.25" x14ac:dyDescent="0.2">
      <c r="A16" s="4">
        <v>11</v>
      </c>
      <c r="B16" s="56">
        <f t="shared" si="3"/>
        <v>43066</v>
      </c>
      <c r="C16" s="56">
        <f t="shared" si="0"/>
        <v>43072</v>
      </c>
      <c r="D16" s="86" t="str">
        <f t="shared" si="4"/>
        <v>27/11/2017 au 03/12/2017</v>
      </c>
      <c r="E16" s="95"/>
      <c r="F16" s="15"/>
      <c r="G16" s="106" t="s">
        <v>81</v>
      </c>
      <c r="H16" s="21"/>
      <c r="I16" s="90"/>
      <c r="K16" s="4">
        <v>4</v>
      </c>
    </row>
    <row r="17" spans="1:11" ht="38.25" x14ac:dyDescent="0.2">
      <c r="A17" s="4">
        <v>12</v>
      </c>
      <c r="B17" s="56">
        <f t="shared" si="3"/>
        <v>43073</v>
      </c>
      <c r="C17" s="56">
        <f t="shared" si="0"/>
        <v>43079</v>
      </c>
      <c r="D17" s="86" t="str">
        <f t="shared" si="4"/>
        <v>04/12/2017 au 10/12/2017</v>
      </c>
      <c r="E17" s="97" t="s">
        <v>11</v>
      </c>
      <c r="F17" s="15" t="s">
        <v>62</v>
      </c>
      <c r="G17" s="106"/>
      <c r="H17" s="21"/>
      <c r="I17" s="90"/>
      <c r="J17" s="4">
        <v>2</v>
      </c>
    </row>
    <row r="18" spans="1:11" ht="38.25" x14ac:dyDescent="0.2">
      <c r="A18" s="4">
        <v>13</v>
      </c>
      <c r="B18" s="56">
        <f t="shared" si="3"/>
        <v>43080</v>
      </c>
      <c r="C18" s="56">
        <f t="shared" si="0"/>
        <v>43086</v>
      </c>
      <c r="D18" s="86" t="str">
        <f t="shared" si="4"/>
        <v>11/12/2017 au 17/12/2017</v>
      </c>
      <c r="E18" s="105"/>
      <c r="G18" s="106" t="s">
        <v>82</v>
      </c>
      <c r="H18" s="111" t="s">
        <v>63</v>
      </c>
      <c r="I18" s="90"/>
      <c r="K18" s="4">
        <v>2</v>
      </c>
    </row>
    <row r="19" spans="1:11" ht="39" thickBot="1" x14ac:dyDescent="0.25">
      <c r="A19" s="4">
        <v>14</v>
      </c>
      <c r="B19" s="56">
        <f t="shared" si="3"/>
        <v>43087</v>
      </c>
      <c r="C19" s="56">
        <f t="shared" si="0"/>
        <v>43093</v>
      </c>
      <c r="D19" s="87" t="str">
        <f t="shared" si="4"/>
        <v>18/12/2017 au 24/12/2017</v>
      </c>
      <c r="E19" s="103"/>
      <c r="F19" s="18"/>
      <c r="G19" s="107" t="s">
        <v>72</v>
      </c>
      <c r="H19" s="29"/>
      <c r="I19" s="19"/>
    </row>
    <row r="20" spans="1:11" ht="13.5" thickBot="1" x14ac:dyDescent="0.25"/>
    <row r="21" spans="1:11" ht="39" thickBot="1" x14ac:dyDescent="0.25">
      <c r="B21" s="56">
        <f>B19+7</f>
        <v>43094</v>
      </c>
      <c r="C21" s="56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56">
        <f>B21+7+7</f>
        <v>43108</v>
      </c>
      <c r="C23" s="56">
        <f t="shared" ref="C23:C27" si="5">B23+6</f>
        <v>43114</v>
      </c>
      <c r="D23" s="84" t="str">
        <f>CONCATENATE(TEXT(B23,"jj/mm/aaaa")," au ",TEXT(C23,"jj/mm/aaaa"))</f>
        <v>08/01/2018 au 14/01/2018</v>
      </c>
      <c r="E23" s="94" t="s">
        <v>11</v>
      </c>
      <c r="F23" s="13" t="s">
        <v>65</v>
      </c>
      <c r="G23" s="13"/>
      <c r="H23" s="115" t="s">
        <v>86</v>
      </c>
      <c r="I23" s="89"/>
      <c r="J23" s="4">
        <v>2</v>
      </c>
    </row>
    <row r="24" spans="1:11" ht="38.25" x14ac:dyDescent="0.2">
      <c r="A24" s="4">
        <v>16</v>
      </c>
      <c r="B24" s="56">
        <f t="shared" ref="B24:B27" si="6">B23+7</f>
        <v>43115</v>
      </c>
      <c r="C24" s="56">
        <f t="shared" si="5"/>
        <v>43121</v>
      </c>
      <c r="D24" s="85" t="str">
        <f t="shared" ref="D24:D27" si="7">CONCATENATE(TEXT(B24,"jj/mm/aaaa")," au ",TEXT(C24,"jj/mm/aaaa"))</f>
        <v>15/01/2018 au 21/01/2018</v>
      </c>
      <c r="E24" s="96"/>
      <c r="F24" s="15"/>
      <c r="G24" s="106" t="s">
        <v>84</v>
      </c>
      <c r="H24" s="21"/>
      <c r="I24" s="90"/>
      <c r="K24" s="4">
        <v>2</v>
      </c>
    </row>
    <row r="25" spans="1:11" ht="38.25" x14ac:dyDescent="0.2">
      <c r="A25" s="4">
        <v>17</v>
      </c>
      <c r="B25" s="56">
        <f t="shared" si="6"/>
        <v>43122</v>
      </c>
      <c r="C25" s="56">
        <f t="shared" si="5"/>
        <v>43128</v>
      </c>
      <c r="D25" s="85" t="str">
        <f t="shared" si="7"/>
        <v>22/01/2018 au 28/01/2018</v>
      </c>
      <c r="E25" s="96"/>
      <c r="F25" s="99"/>
      <c r="G25" s="106" t="s">
        <v>83</v>
      </c>
      <c r="H25" s="21"/>
      <c r="I25" s="90"/>
    </row>
    <row r="26" spans="1:11" ht="38.25" x14ac:dyDescent="0.2">
      <c r="A26" s="4">
        <v>18</v>
      </c>
      <c r="B26" s="56">
        <f t="shared" si="6"/>
        <v>43129</v>
      </c>
      <c r="C26" s="56">
        <f t="shared" si="5"/>
        <v>43135</v>
      </c>
      <c r="D26" s="86" t="str">
        <f t="shared" si="7"/>
        <v>29/01/2018 au 04/02/2018</v>
      </c>
      <c r="E26" s="109" t="s">
        <v>74</v>
      </c>
      <c r="F26" s="15" t="s">
        <v>1</v>
      </c>
      <c r="G26" s="15"/>
      <c r="H26" s="111" t="s">
        <v>63</v>
      </c>
      <c r="I26" s="90"/>
      <c r="J26" s="4">
        <v>2</v>
      </c>
    </row>
    <row r="27" spans="1:11" ht="39" thickBot="1" x14ac:dyDescent="0.25">
      <c r="A27" s="4">
        <v>19</v>
      </c>
      <c r="B27" s="56">
        <f t="shared" si="6"/>
        <v>43136</v>
      </c>
      <c r="C27" s="56">
        <f t="shared" si="5"/>
        <v>43142</v>
      </c>
      <c r="D27" s="86" t="str">
        <f t="shared" si="7"/>
        <v>05/02/2018 au 11/02/2018</v>
      </c>
      <c r="E27" s="108"/>
      <c r="F27" s="29"/>
      <c r="G27" s="104" t="s">
        <v>85</v>
      </c>
      <c r="H27" s="113"/>
      <c r="I27" s="91"/>
      <c r="K27" s="4">
        <v>4</v>
      </c>
    </row>
    <row r="28" spans="1:11" ht="13.5" thickBot="1" x14ac:dyDescent="0.25">
      <c r="B28" s="56"/>
      <c r="C28" s="56"/>
    </row>
    <row r="29" spans="1:11" ht="39" thickBot="1" x14ac:dyDescent="0.25">
      <c r="B29" s="56">
        <v>43143</v>
      </c>
      <c r="C29" s="56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56">
        <f>B29+7+7</f>
        <v>43157</v>
      </c>
      <c r="C31" s="56">
        <f t="shared" ref="C31:C36" si="8">B31+6</f>
        <v>43163</v>
      </c>
      <c r="D31" s="84" t="str">
        <f>CONCATENATE(TEXT(B31,"jj/mm/aaaa")," au ",TEXT(C31,"jj/mm/aaaa"))</f>
        <v>26/02/2018 au 04/03/2018</v>
      </c>
      <c r="E31" s="88" t="s">
        <v>64</v>
      </c>
      <c r="F31" s="13" t="s">
        <v>66</v>
      </c>
      <c r="G31" s="13"/>
      <c r="H31" s="115" t="s">
        <v>86</v>
      </c>
      <c r="I31" s="89"/>
      <c r="J31" s="4">
        <v>2</v>
      </c>
    </row>
    <row r="32" spans="1:11" ht="38.25" x14ac:dyDescent="0.2">
      <c r="A32" s="4">
        <v>21</v>
      </c>
      <c r="B32" s="56">
        <f t="shared" ref="B32:B36" si="9">B31+7</f>
        <v>43164</v>
      </c>
      <c r="C32" s="56">
        <f t="shared" si="8"/>
        <v>43170</v>
      </c>
      <c r="D32" s="85" t="str">
        <f t="shared" ref="D32:D49" si="10">CONCATENATE(TEXT(B32,"jj/mm/aaaa")," au ",TEXT(C32,"jj/mm/aaaa"))</f>
        <v>05/03/2018 au 11/03/2018</v>
      </c>
      <c r="E32" s="92"/>
      <c r="F32" s="36"/>
      <c r="G32" s="9" t="s">
        <v>67</v>
      </c>
      <c r="H32" s="21"/>
      <c r="I32" s="90"/>
    </row>
    <row r="33" spans="1:11" ht="38.25" x14ac:dyDescent="0.2">
      <c r="A33" s="4">
        <v>22</v>
      </c>
      <c r="B33" s="56">
        <f t="shared" si="9"/>
        <v>43171</v>
      </c>
      <c r="C33" s="56">
        <f t="shared" si="8"/>
        <v>43177</v>
      </c>
      <c r="D33" s="85" t="str">
        <f t="shared" si="10"/>
        <v>12/03/2018 au 18/03/2018</v>
      </c>
      <c r="E33" s="92" t="s">
        <v>64</v>
      </c>
      <c r="F33" s="36" t="s">
        <v>66</v>
      </c>
      <c r="G33" s="15"/>
      <c r="H33" s="21"/>
      <c r="I33" s="90"/>
      <c r="J33" s="4">
        <v>2</v>
      </c>
    </row>
    <row r="34" spans="1:11" ht="38.25" x14ac:dyDescent="0.2">
      <c r="A34" s="4">
        <v>23</v>
      </c>
      <c r="B34" s="56">
        <f t="shared" si="9"/>
        <v>43178</v>
      </c>
      <c r="C34" s="56">
        <f t="shared" si="8"/>
        <v>43184</v>
      </c>
      <c r="D34" s="86" t="str">
        <f t="shared" si="10"/>
        <v>19/03/2018 au 25/03/2018</v>
      </c>
      <c r="E34" s="92"/>
      <c r="F34" s="36"/>
      <c r="G34" s="15" t="s">
        <v>67</v>
      </c>
      <c r="H34" s="111" t="s">
        <v>63</v>
      </c>
      <c r="I34" s="90"/>
    </row>
    <row r="35" spans="1:11" ht="38.25" x14ac:dyDescent="0.2">
      <c r="A35" s="4">
        <v>24</v>
      </c>
      <c r="B35" s="56">
        <f t="shared" si="9"/>
        <v>43185</v>
      </c>
      <c r="C35" s="56">
        <f t="shared" si="8"/>
        <v>43191</v>
      </c>
      <c r="D35" s="86" t="str">
        <f t="shared" si="10"/>
        <v>26/03/2018 au 01/04/2018</v>
      </c>
      <c r="E35" s="92" t="s">
        <v>64</v>
      </c>
      <c r="F35" s="36" t="s">
        <v>66</v>
      </c>
      <c r="G35" s="15"/>
      <c r="H35" s="21"/>
      <c r="I35" s="90"/>
      <c r="J35" s="4">
        <v>2</v>
      </c>
    </row>
    <row r="36" spans="1:11" ht="39" thickBot="1" x14ac:dyDescent="0.25">
      <c r="A36" s="4">
        <v>25</v>
      </c>
      <c r="B36" s="56">
        <f t="shared" si="9"/>
        <v>43192</v>
      </c>
      <c r="C36" s="56">
        <f t="shared" si="8"/>
        <v>43198</v>
      </c>
      <c r="D36" s="86" t="str">
        <f t="shared" si="10"/>
        <v>02/04/2018 au 08/04/2018</v>
      </c>
      <c r="E36" s="93"/>
      <c r="F36" s="29"/>
      <c r="G36" s="18" t="s">
        <v>67</v>
      </c>
      <c r="H36" s="113"/>
      <c r="I36" s="91"/>
    </row>
    <row r="37" spans="1:11" ht="13.5" thickBot="1" x14ac:dyDescent="0.25"/>
    <row r="38" spans="1:11" ht="39" thickBot="1" x14ac:dyDescent="0.25">
      <c r="B38" s="56">
        <f>B36+7</f>
        <v>43199</v>
      </c>
      <c r="C38" s="56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20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56">
        <f>B38+7+7</f>
        <v>43213</v>
      </c>
      <c r="C40" s="56">
        <f t="shared" ref="C40:C49" si="11">B40+6</f>
        <v>43219</v>
      </c>
      <c r="D40" s="6" t="str">
        <f t="shared" si="10"/>
        <v>23/04/2018 au 29/04/2018</v>
      </c>
      <c r="E40" s="47"/>
      <c r="F40" s="48"/>
      <c r="G40" s="48"/>
      <c r="H40" s="48"/>
      <c r="I40" s="49"/>
    </row>
    <row r="41" spans="1:11" ht="12.75" customHeight="1" x14ac:dyDescent="0.2">
      <c r="B41" s="56">
        <f t="shared" ref="B41:B49" si="12">B40+7</f>
        <v>43220</v>
      </c>
      <c r="C41" s="56">
        <f t="shared" si="11"/>
        <v>43226</v>
      </c>
      <c r="D41" s="8" t="str">
        <f t="shared" si="10"/>
        <v>30/04/2018 au 06/05/2018</v>
      </c>
      <c r="E41" s="50"/>
      <c r="F41" s="51"/>
      <c r="G41" s="51"/>
      <c r="H41" s="51"/>
      <c r="I41" s="52"/>
    </row>
    <row r="42" spans="1:11" ht="12.75" customHeight="1" x14ac:dyDescent="0.2">
      <c r="B42" s="56">
        <f t="shared" si="12"/>
        <v>43227</v>
      </c>
      <c r="C42" s="56">
        <f t="shared" si="11"/>
        <v>43233</v>
      </c>
      <c r="D42" s="8" t="str">
        <f t="shared" si="10"/>
        <v>07/05/2018 au 13/05/2018</v>
      </c>
      <c r="E42" s="53"/>
      <c r="F42" s="54"/>
      <c r="G42" s="54"/>
      <c r="H42" s="54"/>
      <c r="I42" s="55"/>
    </row>
    <row r="43" spans="1:11" ht="38.25" customHeight="1" x14ac:dyDescent="0.2">
      <c r="B43" s="56">
        <f t="shared" si="12"/>
        <v>43234</v>
      </c>
      <c r="C43" s="56">
        <f t="shared" si="11"/>
        <v>43240</v>
      </c>
      <c r="D43" s="8" t="str">
        <f t="shared" si="10"/>
        <v>14/05/2018 au 20/05/2018</v>
      </c>
      <c r="E43" s="42"/>
      <c r="F43" s="9"/>
      <c r="G43" s="9"/>
      <c r="H43" s="21"/>
      <c r="I43" s="17"/>
    </row>
    <row r="44" spans="1:11" ht="54" customHeight="1" x14ac:dyDescent="0.2">
      <c r="B44" s="56">
        <f t="shared" si="12"/>
        <v>43241</v>
      </c>
      <c r="C44" s="56">
        <f t="shared" si="11"/>
        <v>43247</v>
      </c>
      <c r="D44" s="8" t="str">
        <f t="shared" si="10"/>
        <v>21/05/2018 au 27/05/2018</v>
      </c>
      <c r="E44" s="43"/>
      <c r="F44" s="9"/>
      <c r="G44" s="37"/>
      <c r="H44" s="21"/>
      <c r="I44" s="17"/>
    </row>
    <row r="45" spans="1:11" ht="50.25" customHeight="1" x14ac:dyDescent="0.2">
      <c r="B45" s="56">
        <f t="shared" si="12"/>
        <v>43248</v>
      </c>
      <c r="C45" s="56">
        <f t="shared" si="11"/>
        <v>43254</v>
      </c>
      <c r="D45" s="8" t="str">
        <f t="shared" si="10"/>
        <v>28/05/2018 au 03/06/2018</v>
      </c>
      <c r="E45" s="43"/>
      <c r="F45" s="9"/>
      <c r="G45" s="9"/>
      <c r="H45" s="21"/>
      <c r="I45" s="17"/>
    </row>
    <row r="46" spans="1:11" ht="38.25" customHeight="1" x14ac:dyDescent="0.2">
      <c r="B46" s="56">
        <f t="shared" si="12"/>
        <v>43255</v>
      </c>
      <c r="C46" s="56">
        <f t="shared" si="11"/>
        <v>43261</v>
      </c>
      <c r="D46" s="8" t="str">
        <f t="shared" si="10"/>
        <v>04/06/2018 au 10/06/2018</v>
      </c>
      <c r="E46" s="43"/>
      <c r="F46" s="9"/>
      <c r="G46" s="9"/>
      <c r="H46" s="21"/>
      <c r="I46" s="17"/>
    </row>
    <row r="47" spans="1:11" ht="38.25" customHeight="1" x14ac:dyDescent="0.2">
      <c r="B47" s="56">
        <f t="shared" si="12"/>
        <v>43262</v>
      </c>
      <c r="C47" s="56">
        <f t="shared" si="11"/>
        <v>43268</v>
      </c>
      <c r="D47" s="8" t="str">
        <f t="shared" si="10"/>
        <v>11/06/2018 au 17/06/2018</v>
      </c>
      <c r="E47" s="43"/>
      <c r="F47" s="9"/>
      <c r="G47" s="9"/>
      <c r="H47" s="21"/>
      <c r="I47" s="17"/>
    </row>
    <row r="48" spans="1:11" ht="38.25" customHeight="1" x14ac:dyDescent="0.2">
      <c r="B48" s="56">
        <f t="shared" si="12"/>
        <v>43269</v>
      </c>
      <c r="C48" s="56">
        <f t="shared" si="11"/>
        <v>43275</v>
      </c>
      <c r="D48" s="8" t="str">
        <f t="shared" si="10"/>
        <v>18/06/2018 au 24/06/2018</v>
      </c>
      <c r="E48" s="43"/>
      <c r="F48" s="9"/>
      <c r="G48" s="9"/>
      <c r="H48" s="21"/>
      <c r="I48" s="17"/>
    </row>
    <row r="49" spans="2:9" ht="38.25" customHeight="1" thickBot="1" x14ac:dyDescent="0.25">
      <c r="B49" s="56">
        <f t="shared" si="12"/>
        <v>43276</v>
      </c>
      <c r="C49" s="56">
        <f t="shared" si="11"/>
        <v>43282</v>
      </c>
      <c r="D49" s="10" t="str">
        <f t="shared" si="10"/>
        <v>25/06/2018 au 01/07/2018</v>
      </c>
      <c r="E49" s="44"/>
      <c r="F49" s="11"/>
      <c r="G49" s="11"/>
      <c r="H49" s="113"/>
      <c r="I49" s="19"/>
    </row>
  </sheetData>
  <mergeCells count="9">
    <mergeCell ref="E17:E19"/>
    <mergeCell ref="E23:E25"/>
    <mergeCell ref="E26:E27"/>
    <mergeCell ref="E13:E14"/>
    <mergeCell ref="E15:E16"/>
    <mergeCell ref="E40:I42"/>
    <mergeCell ref="E43:E49"/>
    <mergeCell ref="E3:E5"/>
    <mergeCell ref="E6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57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58">
        <v>42618</v>
      </c>
      <c r="B4" s="59" t="s">
        <v>16</v>
      </c>
      <c r="C4" s="15"/>
      <c r="D4" s="32"/>
      <c r="E4" s="32"/>
      <c r="F4" s="9"/>
      <c r="G4" s="17"/>
    </row>
    <row r="5" spans="1:7" ht="38.25" x14ac:dyDescent="0.2">
      <c r="A5" s="58">
        <f>A4+7</f>
        <v>42625</v>
      </c>
      <c r="B5" s="59"/>
      <c r="C5" s="15" t="s">
        <v>17</v>
      </c>
      <c r="D5" s="32"/>
      <c r="E5" s="32"/>
      <c r="F5" s="9"/>
      <c r="G5" s="17"/>
    </row>
    <row r="6" spans="1:7" ht="38.25" x14ac:dyDescent="0.2">
      <c r="A6" s="58">
        <f t="shared" ref="A6:A10" si="0">A5+7</f>
        <v>42632</v>
      </c>
      <c r="B6" s="59"/>
      <c r="C6" s="15" t="s">
        <v>18</v>
      </c>
      <c r="D6" s="32"/>
      <c r="E6" s="32"/>
      <c r="F6" s="9"/>
      <c r="G6" s="17"/>
    </row>
    <row r="7" spans="1:7" ht="38.25" x14ac:dyDescent="0.2">
      <c r="A7" s="58">
        <f t="shared" si="0"/>
        <v>42639</v>
      </c>
      <c r="B7" s="59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58">
        <f t="shared" si="0"/>
        <v>42646</v>
      </c>
      <c r="B8" s="42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58">
        <f t="shared" si="0"/>
        <v>42653</v>
      </c>
      <c r="B9" s="43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44"/>
      <c r="C10" s="60" t="s">
        <v>28</v>
      </c>
      <c r="D10" s="34" t="s">
        <v>29</v>
      </c>
      <c r="E10" s="18" t="s">
        <v>21</v>
      </c>
      <c r="F10" s="61"/>
      <c r="G10" s="62"/>
    </row>
    <row r="11" spans="1:7" ht="26.25" customHeight="1" thickBot="1" x14ac:dyDescent="0.25">
      <c r="A11" s="63" t="s">
        <v>4</v>
      </c>
      <c r="B11" s="64"/>
      <c r="C11" s="64"/>
      <c r="D11" s="64"/>
      <c r="E11" s="64"/>
      <c r="F11" s="64"/>
      <c r="G11" s="65"/>
    </row>
    <row r="12" spans="1:7" ht="13.5" thickBot="1" x14ac:dyDescent="0.25">
      <c r="A12" s="66"/>
    </row>
    <row r="13" spans="1:7" x14ac:dyDescent="0.2">
      <c r="A13" s="67">
        <v>42674</v>
      </c>
      <c r="B13" s="35"/>
      <c r="C13" s="68"/>
      <c r="D13" s="35"/>
      <c r="E13" s="35"/>
      <c r="F13" s="7"/>
      <c r="G13" s="16"/>
    </row>
    <row r="14" spans="1:7" ht="38.25" x14ac:dyDescent="0.2">
      <c r="A14" s="58">
        <f>A13+7</f>
        <v>42681</v>
      </c>
      <c r="B14" s="42" t="s">
        <v>12</v>
      </c>
      <c r="C14" s="69" t="s">
        <v>30</v>
      </c>
      <c r="D14" s="15"/>
      <c r="E14" s="15"/>
      <c r="F14" s="9" t="s">
        <v>31</v>
      </c>
      <c r="G14" s="17"/>
    </row>
    <row r="15" spans="1:7" ht="38.25" x14ac:dyDescent="0.2">
      <c r="A15" s="58">
        <f t="shared" ref="A15:A18" si="1">A14+7</f>
        <v>42688</v>
      </c>
      <c r="B15" s="43"/>
      <c r="C15" s="69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58">
        <f t="shared" si="1"/>
        <v>42695</v>
      </c>
      <c r="B16" s="70"/>
      <c r="C16" s="69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58">
        <f t="shared" si="1"/>
        <v>42702</v>
      </c>
      <c r="B17" s="42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58">
        <f t="shared" si="1"/>
        <v>42709</v>
      </c>
      <c r="B18" s="43"/>
      <c r="C18" s="36" t="s">
        <v>35</v>
      </c>
      <c r="D18" s="15" t="s">
        <v>33</v>
      </c>
      <c r="E18" s="71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44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67">
        <v>42737</v>
      </c>
      <c r="B23" s="72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58">
        <f>A23+7</f>
        <v>42744</v>
      </c>
      <c r="B24" s="43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58">
        <f t="shared" ref="A25:A27" si="2">A24+7</f>
        <v>42751</v>
      </c>
      <c r="B25" s="70"/>
      <c r="C25" s="36" t="s">
        <v>42</v>
      </c>
      <c r="D25" s="35" t="s">
        <v>40</v>
      </c>
      <c r="E25" s="73" t="s">
        <v>24</v>
      </c>
      <c r="F25" s="36"/>
      <c r="G25" s="17"/>
    </row>
    <row r="26" spans="1:7" ht="38.25" x14ac:dyDescent="0.2">
      <c r="A26" s="58">
        <f t="shared" si="2"/>
        <v>42758</v>
      </c>
      <c r="B26" s="74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58">
        <f t="shared" si="2"/>
        <v>42765</v>
      </c>
      <c r="B27" s="45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75">
        <f>A27+7</f>
        <v>42772</v>
      </c>
      <c r="B28" s="76"/>
      <c r="C28" s="38" t="s">
        <v>47</v>
      </c>
      <c r="D28" s="15" t="s">
        <v>45</v>
      </c>
      <c r="E28" s="15" t="s">
        <v>24</v>
      </c>
      <c r="F28" s="38" t="s">
        <v>48</v>
      </c>
      <c r="G28" s="77"/>
    </row>
    <row r="29" spans="1:7" ht="26.25" thickBot="1" x14ac:dyDescent="0.25">
      <c r="A29" s="12">
        <f>A28+7</f>
        <v>42779</v>
      </c>
      <c r="B29" s="46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67">
        <v>42800</v>
      </c>
      <c r="B33" s="39" t="s">
        <v>50</v>
      </c>
      <c r="C33" s="40"/>
      <c r="D33" s="40"/>
      <c r="E33" s="40"/>
      <c r="F33" s="40"/>
      <c r="G33" s="41"/>
    </row>
    <row r="34" spans="1:7" x14ac:dyDescent="0.2">
      <c r="A34" s="58">
        <f>A33+7</f>
        <v>42807</v>
      </c>
      <c r="B34" s="23"/>
      <c r="C34" s="21" t="s">
        <v>51</v>
      </c>
      <c r="D34" s="9" t="s">
        <v>52</v>
      </c>
      <c r="E34" s="73" t="s">
        <v>24</v>
      </c>
      <c r="F34" s="9" t="s">
        <v>53</v>
      </c>
      <c r="G34" s="17"/>
    </row>
    <row r="35" spans="1:7" x14ac:dyDescent="0.2">
      <c r="A35" s="58">
        <f t="shared" ref="A35:A37" si="3">A34+7</f>
        <v>42814</v>
      </c>
      <c r="B35" s="23"/>
      <c r="C35" s="42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58">
        <f t="shared" si="3"/>
        <v>42821</v>
      </c>
      <c r="B36" s="23"/>
      <c r="C36" s="43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58">
        <f t="shared" si="3"/>
        <v>42828</v>
      </c>
      <c r="B37" s="23"/>
      <c r="C37" s="70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47" t="s">
        <v>9</v>
      </c>
      <c r="C42" s="48"/>
      <c r="D42" s="48"/>
      <c r="E42" s="48"/>
      <c r="F42" s="48"/>
      <c r="G42" s="49"/>
    </row>
    <row r="43" spans="1:7" ht="17.25" customHeight="1" x14ac:dyDescent="0.2">
      <c r="A43" s="8"/>
      <c r="B43" s="50"/>
      <c r="C43" s="51"/>
      <c r="D43" s="51"/>
      <c r="E43" s="51"/>
      <c r="F43" s="51"/>
      <c r="G43" s="52"/>
    </row>
    <row r="44" spans="1:7" ht="17.25" customHeight="1" x14ac:dyDescent="0.2">
      <c r="A44" s="8"/>
      <c r="B44" s="53"/>
      <c r="C44" s="54"/>
      <c r="D44" s="54"/>
      <c r="E44" s="54"/>
      <c r="F44" s="54"/>
      <c r="G44" s="55"/>
    </row>
    <row r="45" spans="1:7" ht="15" customHeight="1" x14ac:dyDescent="0.2">
      <c r="A45" s="8"/>
      <c r="B45" s="78" t="s">
        <v>57</v>
      </c>
      <c r="C45" s="79"/>
      <c r="D45" s="79"/>
      <c r="E45" s="79"/>
      <c r="F45" s="79"/>
      <c r="G45" s="80"/>
    </row>
    <row r="46" spans="1:7" ht="15" customHeight="1" x14ac:dyDescent="0.2">
      <c r="A46" s="8"/>
      <c r="B46" s="50"/>
      <c r="C46" s="51"/>
      <c r="D46" s="51"/>
      <c r="E46" s="51"/>
      <c r="F46" s="51"/>
      <c r="G46" s="52"/>
    </row>
    <row r="47" spans="1:7" ht="15" customHeight="1" x14ac:dyDescent="0.2">
      <c r="A47" s="8"/>
      <c r="B47" s="50"/>
      <c r="C47" s="51"/>
      <c r="D47" s="51"/>
      <c r="E47" s="51"/>
      <c r="F47" s="51"/>
      <c r="G47" s="52"/>
    </row>
    <row r="48" spans="1:7" ht="15" customHeight="1" x14ac:dyDescent="0.2">
      <c r="A48" s="8"/>
      <c r="B48" s="50"/>
      <c r="C48" s="51"/>
      <c r="D48" s="51"/>
      <c r="E48" s="51"/>
      <c r="F48" s="51"/>
      <c r="G48" s="52"/>
    </row>
    <row r="49" spans="1:7" ht="15" customHeight="1" x14ac:dyDescent="0.2">
      <c r="A49" s="8"/>
      <c r="B49" s="50"/>
      <c r="C49" s="51"/>
      <c r="D49" s="51"/>
      <c r="E49" s="51"/>
      <c r="F49" s="51"/>
      <c r="G49" s="52"/>
    </row>
    <row r="50" spans="1:7" ht="15" customHeight="1" x14ac:dyDescent="0.2">
      <c r="A50" s="8"/>
      <c r="B50" s="50"/>
      <c r="C50" s="51"/>
      <c r="D50" s="51"/>
      <c r="E50" s="51"/>
      <c r="F50" s="51"/>
      <c r="G50" s="52"/>
    </row>
    <row r="51" spans="1:7" ht="15.75" customHeight="1" thickBot="1" x14ac:dyDescent="0.25">
      <c r="A51" s="10"/>
      <c r="B51" s="81"/>
      <c r="C51" s="82"/>
      <c r="D51" s="82"/>
      <c r="E51" s="82"/>
      <c r="F51" s="82"/>
      <c r="G51" s="83"/>
    </row>
  </sheetData>
  <mergeCells count="11">
    <mergeCell ref="B27:B29"/>
    <mergeCell ref="B33:G33"/>
    <mergeCell ref="C35:C37"/>
    <mergeCell ref="B42:G44"/>
    <mergeCell ref="B45:G51"/>
    <mergeCell ref="B4:B7"/>
    <mergeCell ref="B8:B10"/>
    <mergeCell ref="A11:G11"/>
    <mergeCell ref="B14:B16"/>
    <mergeCell ref="B17:B19"/>
    <mergeCell ref="B23:B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La Martinière</dc:title>
  <dc:creator/>
  <cp:lastModifiedBy/>
  <dcterms:created xsi:type="dcterms:W3CDTF">2006-09-16T00:00:00Z</dcterms:created>
  <dcterms:modified xsi:type="dcterms:W3CDTF">2017-08-28T14:33:08Z</dcterms:modified>
</cp:coreProperties>
</file>