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8_{81BEDF7F-BDCB-44A5-AE72-35499EF2A846}" xr6:coauthVersionLast="34" xr6:coauthVersionMax="34" xr10:uidLastSave="{00000000-0000-0000-0000-000000000000}"/>
  <bookViews>
    <workbookView xWindow="0" yWindow="0" windowWidth="20490" windowHeight="7545" activeTab="1" xr2:uid="{B7B9EB1A-3F99-4D80-94F7-87DE04B29059}"/>
  </bookViews>
  <sheets>
    <sheet name="DS 5 (2)" sheetId="1" r:id="rId1"/>
    <sheet name="DS 5 (3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3" i="1"/>
  <c r="AK5" i="1"/>
  <c r="AM5" i="1"/>
  <c r="AJ6" i="1"/>
  <c r="AK6" i="1"/>
  <c r="AM6" i="1"/>
  <c r="AN6" i="1"/>
  <c r="AJ7" i="1"/>
  <c r="AK7" i="1"/>
  <c r="AM7" i="1"/>
  <c r="AO7" i="1"/>
  <c r="AJ8" i="1"/>
  <c r="AK8" i="1"/>
  <c r="AM8" i="1"/>
  <c r="AJ9" i="1"/>
  <c r="AK9" i="1"/>
  <c r="AM9" i="1"/>
  <c r="AJ10" i="1"/>
  <c r="AK10" i="1"/>
  <c r="AM10" i="1"/>
  <c r="AJ11" i="1"/>
  <c r="AK11" i="1"/>
  <c r="AM11" i="1"/>
  <c r="AJ12" i="1"/>
  <c r="AK12" i="1"/>
  <c r="AM12" i="1"/>
  <c r="AJ13" i="1"/>
  <c r="AK13" i="1"/>
  <c r="AM13" i="1"/>
  <c r="AJ14" i="1"/>
  <c r="AK14" i="1"/>
  <c r="AM14" i="1"/>
  <c r="AJ15" i="1"/>
  <c r="AK15" i="1"/>
  <c r="AM15" i="1"/>
  <c r="AJ16" i="1"/>
  <c r="AK16" i="1"/>
  <c r="AM16" i="1"/>
  <c r="AJ17" i="1"/>
  <c r="AK17" i="1"/>
  <c r="AM17" i="1"/>
  <c r="AJ18" i="1"/>
  <c r="AK18" i="1"/>
  <c r="AM18" i="1"/>
  <c r="AJ19" i="1"/>
  <c r="AK19" i="1"/>
  <c r="AM19" i="1"/>
  <c r="AJ20" i="1"/>
  <c r="AK20" i="1"/>
  <c r="AM20" i="1"/>
  <c r="AJ21" i="1"/>
  <c r="AK21" i="1"/>
  <c r="AM21" i="1"/>
  <c r="AJ22" i="1"/>
  <c r="AK22" i="1"/>
  <c r="AM22" i="1"/>
  <c r="AJ23" i="1"/>
  <c r="AK23" i="1"/>
  <c r="AM23" i="1"/>
  <c r="AJ24" i="1"/>
  <c r="AK24" i="1"/>
  <c r="AM24" i="1"/>
  <c r="AJ25" i="1"/>
  <c r="AK25" i="1"/>
  <c r="AM25" i="1"/>
  <c r="AJ26" i="1"/>
  <c r="AK26" i="1"/>
  <c r="AM26" i="1"/>
  <c r="AJ27" i="1"/>
  <c r="AK27" i="1"/>
  <c r="AM27" i="1"/>
  <c r="AJ28" i="1"/>
  <c r="AK28" i="1"/>
  <c r="AM28" i="1"/>
  <c r="AJ29" i="1"/>
  <c r="AK29" i="1"/>
  <c r="AM29" i="1"/>
  <c r="AJ30" i="1"/>
  <c r="AK30" i="1"/>
  <c r="AM30" i="1"/>
  <c r="AJ31" i="1"/>
  <c r="AK31" i="1"/>
  <c r="AM31" i="1"/>
  <c r="AJ32" i="1"/>
  <c r="AK32" i="1"/>
  <c r="AM32" i="1"/>
  <c r="AJ33" i="1"/>
  <c r="AK33" i="1"/>
  <c r="AM33" i="1"/>
  <c r="AJ34" i="1"/>
  <c r="AK34" i="1"/>
  <c r="AM34" i="1"/>
  <c r="AJ35" i="1"/>
  <c r="AK35" i="1"/>
  <c r="AM35" i="1"/>
  <c r="AJ36" i="1"/>
  <c r="AK36" i="1"/>
  <c r="AM36" i="1"/>
  <c r="AJ37" i="1"/>
  <c r="AK37" i="1"/>
  <c r="AM37" i="1"/>
  <c r="AJ38" i="1"/>
  <c r="AK38" i="1"/>
  <c r="AM38" i="1"/>
  <c r="AJ39" i="1"/>
  <c r="AK39" i="1"/>
  <c r="AM39" i="1"/>
  <c r="AJ40" i="1"/>
  <c r="AK40" i="1"/>
  <c r="AM40" i="1"/>
  <c r="AJ41" i="1"/>
  <c r="AK41" i="1"/>
  <c r="AM41" i="1"/>
  <c r="AJ42" i="1"/>
  <c r="AK42" i="1"/>
  <c r="AM42" i="1"/>
  <c r="AJ43" i="1"/>
  <c r="AK43" i="1"/>
  <c r="AM43" i="1"/>
  <c r="AJ44" i="1"/>
  <c r="AK44" i="1"/>
  <c r="AM44" i="1"/>
  <c r="AJ45" i="1"/>
  <c r="AK45" i="1"/>
  <c r="AM45" i="1"/>
  <c r="AJ46" i="1"/>
  <c r="AK46" i="1"/>
  <c r="AM46" i="1"/>
  <c r="AJ47" i="1"/>
  <c r="AK47" i="1"/>
  <c r="AM47" i="1"/>
  <c r="AJ48" i="1"/>
  <c r="AK48" i="1"/>
  <c r="AM48" i="1"/>
  <c r="AJ49" i="1"/>
  <c r="AK49" i="1"/>
  <c r="AM49" i="1"/>
  <c r="AK1" i="1"/>
  <c r="AL1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K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</calcChain>
</file>

<file path=xl/sharedStrings.xml><?xml version="1.0" encoding="utf-8"?>
<sst xmlns="http://schemas.openxmlformats.org/spreadsheetml/2006/main" count="129" uniqueCount="49">
  <si>
    <t>Note /20</t>
  </si>
  <si>
    <t>Note/20</t>
  </si>
  <si>
    <t>Note brute</t>
  </si>
  <si>
    <t>Poids</t>
  </si>
  <si>
    <t>COPIES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</si>
  <si>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</si>
  <si>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</si>
  <si>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</si>
  <si>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</si>
  <si>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</si>
  <si>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</si>
  <si>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</si>
  <si>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</si>
  <si>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</si>
  <si>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</si>
  <si>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</si>
  <si>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</si>
  <si>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</si>
  <si>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</si>
  <si>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</si>
  <si>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</si>
  <si>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</si>
  <si>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</si>
  <si>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</si>
  <si>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</si>
  <si>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</si>
  <si>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</si>
  <si>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</si>
  <si>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</si>
  <si>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</si>
  <si>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</si>
  <si>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</si>
  <si>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</si>
  <si>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</si>
  <si>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</si>
  <si>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</si>
  <si>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</si>
  <si>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</si>
  <si>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</si>
  <si>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</si>
  <si>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</si>
  <si>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</si>
  <si>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</si>
  <si>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</si>
  <si>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</si>
  <si>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</si>
  <si>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</si>
  <si>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c2</t>
  </si>
  <si>
    <t>Bareme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</si>
</sst>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0" borderId="0" xfId="0" applyFont="1" applyFill="1" applyAlignment="1">
      <alignment horizontal="center" textRotation="180"/>
    </xf>
    <xf numFmtId="0" fontId="0" fillId="0" borderId="0" xfId="0" applyFont="1" applyAlignment="1">
      <alignment horizontal="center" textRotation="180"/>
    </xf>
    <xf numFmtId="0" fontId="0" fillId="0" borderId="0" xfId="0" applyFont="1" applyAlignment="1">
      <alignment horizontal="center" textRotation="180" wrapText="1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5 (2)'!$Y$62:$Y$106</c:f>
              <c:numCache>
                <c:formatCode>General</c:formatCode>
                <c:ptCount val="45"/>
                <c:pt idx="0">
                  <c:v>3.7425742574257423</c:v>
                </c:pt>
                <c:pt idx="1">
                  <c:v>3.9207920792079207</c:v>
                </c:pt>
                <c:pt idx="2">
                  <c:v>4.4554455445544559</c:v>
                </c:pt>
                <c:pt idx="3">
                  <c:v>5.0198019801980198</c:v>
                </c:pt>
                <c:pt idx="4">
                  <c:v>5.1683168316831685</c:v>
                </c:pt>
                <c:pt idx="5">
                  <c:v>5.3465346534653468</c:v>
                </c:pt>
                <c:pt idx="6">
                  <c:v>5.7029702970297027</c:v>
                </c:pt>
                <c:pt idx="7">
                  <c:v>6</c:v>
                </c:pt>
                <c:pt idx="8">
                  <c:v>6.4752475247524757</c:v>
                </c:pt>
                <c:pt idx="9">
                  <c:v>6.4752475247524757</c:v>
                </c:pt>
                <c:pt idx="10">
                  <c:v>6.5940594059405946</c:v>
                </c:pt>
                <c:pt idx="11">
                  <c:v>6.5940594059405946</c:v>
                </c:pt>
                <c:pt idx="12">
                  <c:v>6.653465346534654</c:v>
                </c:pt>
                <c:pt idx="13">
                  <c:v>7.1881188118811874</c:v>
                </c:pt>
                <c:pt idx="14">
                  <c:v>7.3069306930693063</c:v>
                </c:pt>
                <c:pt idx="15">
                  <c:v>7.3663366336633658</c:v>
                </c:pt>
                <c:pt idx="16">
                  <c:v>7.4257425742574252</c:v>
                </c:pt>
                <c:pt idx="17">
                  <c:v>7.5445544554455441</c:v>
                </c:pt>
                <c:pt idx="18">
                  <c:v>7.5445544554455441</c:v>
                </c:pt>
                <c:pt idx="19">
                  <c:v>7.6633663366336631</c:v>
                </c:pt>
                <c:pt idx="20">
                  <c:v>7.7227722772277225</c:v>
                </c:pt>
                <c:pt idx="21">
                  <c:v>7.782178217821782</c:v>
                </c:pt>
                <c:pt idx="22">
                  <c:v>8.1683168316831694</c:v>
                </c:pt>
                <c:pt idx="23">
                  <c:v>8.3168316831683171</c:v>
                </c:pt>
                <c:pt idx="24">
                  <c:v>8.435643564356436</c:v>
                </c:pt>
                <c:pt idx="25">
                  <c:v>8.7326732673267315</c:v>
                </c:pt>
                <c:pt idx="26">
                  <c:v>8.7326732673267315</c:v>
                </c:pt>
                <c:pt idx="27">
                  <c:v>8.7920792079207928</c:v>
                </c:pt>
                <c:pt idx="28">
                  <c:v>9.2673267326732685</c:v>
                </c:pt>
                <c:pt idx="29">
                  <c:v>9.3861386138613874</c:v>
                </c:pt>
                <c:pt idx="30">
                  <c:v>9.564356435643564</c:v>
                </c:pt>
                <c:pt idx="31">
                  <c:v>9.9207920792079207</c:v>
                </c:pt>
                <c:pt idx="32">
                  <c:v>9.9207920792079207</c:v>
                </c:pt>
                <c:pt idx="33">
                  <c:v>9.9801980198019802</c:v>
                </c:pt>
                <c:pt idx="34">
                  <c:v>9.9801980198019802</c:v>
                </c:pt>
                <c:pt idx="35">
                  <c:v>10.336633663366337</c:v>
                </c:pt>
                <c:pt idx="36">
                  <c:v>10.871287128712872</c:v>
                </c:pt>
                <c:pt idx="37">
                  <c:v>11.01980198019802</c:v>
                </c:pt>
                <c:pt idx="38">
                  <c:v>11.10891089108911</c:v>
                </c:pt>
                <c:pt idx="39">
                  <c:v>12.118811881188119</c:v>
                </c:pt>
                <c:pt idx="40">
                  <c:v>12.356435643564357</c:v>
                </c:pt>
                <c:pt idx="41">
                  <c:v>13.544554455445542</c:v>
                </c:pt>
                <c:pt idx="42">
                  <c:v>13.663366336633661</c:v>
                </c:pt>
                <c:pt idx="43">
                  <c:v>14.435643564356436</c:v>
                </c:pt>
                <c:pt idx="44">
                  <c:v>19.514851485148512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291-9300-E243623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00"/>
        <c:axId val="76632576"/>
      </c:scatterChart>
      <c:valAx>
        <c:axId val="76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576"/>
        <c:crosses val="autoZero"/>
        <c:crossBetween val="midCat"/>
      </c:valAx>
      <c:valAx>
        <c:axId val="7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321468</xdr:colOff>
      <xdr:row>59</xdr:row>
      <xdr:rowOff>146447</xdr:rowOff>
    </xdr:from>
    <xdr:to>
      <xdr:col>40</xdr:col>
      <xdr:colOff>95249</xdr:colOff>
      <xdr:row>74</xdr:row>
      <xdr:rowOff>32147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689C26-6DE5-458E-A725-0A9AD2F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4C0-9DC3-406D-9581-5D2ACBD33569}">
  <dimension ref="A1:AO106"/>
  <sheetViews>
    <sheetView zoomScale="80" zoomScaleNormal="80" workbookViewId="0">
      <pane xSplit="1" ySplit="3" topLeftCell="B4" activePane="bottomRight" state="frozenSplit"/>
      <selection pane="topRight" activeCell="K1" sqref="K1"/>
      <selection pane="bottomLeft" activeCell="A3" sqref="A3"/>
      <selection pane="bottomRight" activeCell="A4" sqref="A4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36" width="11.140625" style="3" bestFit="1" customWidth="1"/>
    <col min="37" max="37" width="8.7109375" style="2" customWidth="1"/>
    <col min="38" max="38" width="6.42578125" style="2" customWidth="1"/>
    <col min="39" max="16384" width="11.42578125" style="1"/>
  </cols>
  <sheetData>
    <row r="1" spans="1:41" x14ac:dyDescent="0.25">
      <c r="A1" s="79">
        <v>33</v>
      </c>
      <c r="B1" s="77" t="s">
        <v>37</v>
      </c>
      <c r="C1" s="76" t="s">
        <v>36</v>
      </c>
      <c r="D1" s="76" t="s">
        <v>35</v>
      </c>
      <c r="E1" s="76" t="s">
        <v>34</v>
      </c>
      <c r="F1" s="76" t="s">
        <v>33</v>
      </c>
      <c r="G1" s="76" t="s">
        <v>32</v>
      </c>
      <c r="H1" s="76" t="s">
        <v>31</v>
      </c>
      <c r="I1" s="76" t="s">
        <v>30</v>
      </c>
      <c r="J1" s="76" t="s">
        <v>29</v>
      </c>
      <c r="K1" s="76" t="s">
        <v>28</v>
      </c>
      <c r="L1" s="76" t="s">
        <v>27</v>
      </c>
      <c r="M1" s="76" t="s">
        <v>26</v>
      </c>
      <c r="N1" s="76" t="s">
        <v>25</v>
      </c>
      <c r="O1" s="76" t="s">
        <v>24</v>
      </c>
      <c r="P1" s="76" t="s">
        <v>23</v>
      </c>
      <c r="Q1" s="76" t="s">
        <v>22</v>
      </c>
      <c r="R1" s="76" t="s">
        <v>21</v>
      </c>
      <c r="S1" s="76" t="s">
        <v>20</v>
      </c>
      <c r="T1" s="76" t="s">
        <v>19</v>
      </c>
      <c r="U1" s="76" t="s">
        <v>18</v>
      </c>
      <c r="V1" s="76" t="s">
        <v>17</v>
      </c>
      <c r="W1" s="76" t="s">
        <v>16</v>
      </c>
      <c r="X1" s="76" t="s">
        <v>15</v>
      </c>
      <c r="Y1" s="76" t="s">
        <v>14</v>
      </c>
      <c r="Z1" s="76" t="s">
        <v>13</v>
      </c>
      <c r="AA1" s="76" t="s">
        <v>12</v>
      </c>
      <c r="AB1" s="76" t="s">
        <v>11</v>
      </c>
      <c r="AC1" s="76" t="s">
        <v>10</v>
      </c>
      <c r="AD1" s="76" t="s">
        <v>9</v>
      </c>
      <c r="AE1" s="76" t="s">
        <v>8</v>
      </c>
      <c r="AF1" s="76" t="s">
        <v>7</v>
      </c>
      <c r="AG1" s="76" t="s">
        <v>6</v>
      </c>
      <c r="AH1" s="75" t="s">
        <v>5</v>
      </c>
      <c r="AI1" s="80"/>
      <c r="AJ1" s="3" t="s">
        <v>4</v>
      </c>
      <c r="AK1" s="74">
        <f>COUNTIF(AK5:AK49,0)</f>
        <v>0</v>
      </c>
      <c r="AL1" s="73">
        <f>45-AK1</f>
        <v>45</v>
      </c>
    </row>
    <row r="2" spans="1:41" x14ac:dyDescent="0.25">
      <c r="A2" s="85" t="s">
        <v>48</v>
      </c>
      <c r="B2" s="72">
        <v>1</v>
      </c>
      <c r="C2" s="68">
        <v>2</v>
      </c>
      <c r="D2" s="71">
        <v>1</v>
      </c>
      <c r="E2" s="68">
        <v>2</v>
      </c>
      <c r="F2" s="68">
        <v>2</v>
      </c>
      <c r="G2" s="70">
        <v>1</v>
      </c>
      <c r="H2" s="68">
        <v>3</v>
      </c>
      <c r="I2" s="68">
        <v>1</v>
      </c>
      <c r="J2" s="68">
        <v>1.5</v>
      </c>
      <c r="K2" s="68">
        <v>3</v>
      </c>
      <c r="L2" s="70">
        <v>1</v>
      </c>
      <c r="M2" s="68">
        <v>3</v>
      </c>
      <c r="N2" s="68">
        <v>1.5</v>
      </c>
      <c r="O2" s="68">
        <v>0.5</v>
      </c>
      <c r="P2" s="68">
        <v>2</v>
      </c>
      <c r="Q2" s="68">
        <v>2</v>
      </c>
      <c r="R2" s="68">
        <v>1</v>
      </c>
      <c r="S2" s="69">
        <v>1</v>
      </c>
      <c r="T2" s="68">
        <v>1</v>
      </c>
      <c r="U2" s="68">
        <v>1</v>
      </c>
      <c r="V2" s="68">
        <v>1</v>
      </c>
      <c r="W2" s="68">
        <v>1</v>
      </c>
      <c r="X2" s="68">
        <v>2</v>
      </c>
      <c r="Y2" s="68">
        <v>3</v>
      </c>
      <c r="Z2" s="68">
        <v>1</v>
      </c>
      <c r="AA2" s="68">
        <v>1</v>
      </c>
      <c r="AB2" s="68">
        <v>1</v>
      </c>
      <c r="AC2" s="68">
        <v>1</v>
      </c>
      <c r="AD2" s="68">
        <v>4</v>
      </c>
      <c r="AE2" s="68">
        <v>1</v>
      </c>
      <c r="AF2" s="68">
        <v>1</v>
      </c>
      <c r="AG2" s="68">
        <v>1</v>
      </c>
      <c r="AH2" s="67">
        <v>1</v>
      </c>
      <c r="AI2" s="81"/>
      <c r="AJ2" s="66" t="s">
        <v>2</v>
      </c>
      <c r="AK2" s="65" t="s">
        <v>1</v>
      </c>
    </row>
    <row r="3" spans="1:41" x14ac:dyDescent="0.25">
      <c r="A3" s="86" t="s">
        <v>3</v>
      </c>
      <c r="B3" s="64">
        <v>5</v>
      </c>
      <c r="C3" s="62">
        <v>5</v>
      </c>
      <c r="D3" s="63">
        <v>5</v>
      </c>
      <c r="E3" s="62">
        <v>5</v>
      </c>
      <c r="F3" s="62">
        <v>5</v>
      </c>
      <c r="G3" s="62">
        <v>5</v>
      </c>
      <c r="H3" s="62">
        <v>5</v>
      </c>
      <c r="I3" s="62">
        <v>5</v>
      </c>
      <c r="J3" s="62">
        <v>5</v>
      </c>
      <c r="K3" s="62">
        <v>5</v>
      </c>
      <c r="L3" s="62">
        <v>5</v>
      </c>
      <c r="M3" s="62">
        <v>5</v>
      </c>
      <c r="N3" s="62">
        <v>5</v>
      </c>
      <c r="O3" s="62">
        <v>5</v>
      </c>
      <c r="P3" s="62">
        <v>5</v>
      </c>
      <c r="Q3" s="62">
        <v>5</v>
      </c>
      <c r="R3" s="62">
        <v>5</v>
      </c>
      <c r="S3" s="62">
        <v>5</v>
      </c>
      <c r="T3" s="62">
        <v>5</v>
      </c>
      <c r="U3" s="62">
        <v>5</v>
      </c>
      <c r="V3" s="62">
        <v>5</v>
      </c>
      <c r="W3" s="62">
        <v>5</v>
      </c>
      <c r="X3" s="62">
        <v>5</v>
      </c>
      <c r="Y3" s="62">
        <v>5</v>
      </c>
      <c r="Z3" s="62">
        <v>5</v>
      </c>
      <c r="AA3" s="62">
        <v>5</v>
      </c>
      <c r="AB3" s="62">
        <v>5</v>
      </c>
      <c r="AC3" s="62">
        <v>5</v>
      </c>
      <c r="AD3" s="62">
        <v>5</v>
      </c>
      <c r="AE3" s="62">
        <v>5</v>
      </c>
      <c r="AF3" s="62">
        <v>5</v>
      </c>
      <c r="AG3" s="62">
        <v>5</v>
      </c>
      <c r="AH3" s="61">
        <v>5</v>
      </c>
      <c r="AI3" s="81"/>
      <c r="AJ3" s="3">
        <f>SUMPRODUCT(B2:AH2,B3:AH3)</f>
        <v>252.5</v>
      </c>
      <c r="AK3" s="2">
        <f>AJ3*20/$AJ$3</f>
        <v>20</v>
      </c>
    </row>
    <row r="4" spans="1:41" ht="15.75" thickBot="1" x14ac:dyDescent="0.3">
      <c r="A4" s="60" t="s">
        <v>0</v>
      </c>
      <c r="B4" s="59">
        <f t="shared" ref="B4:AH4" si="0">B2*B3/$AJ$3*20</f>
        <v>0.39603960396039606</v>
      </c>
      <c r="C4" s="57">
        <f t="shared" si="0"/>
        <v>0.79207920792079212</v>
      </c>
      <c r="D4" s="58">
        <f t="shared" si="0"/>
        <v>0.39603960396039606</v>
      </c>
      <c r="E4" s="57">
        <f t="shared" si="0"/>
        <v>0.79207920792079212</v>
      </c>
      <c r="F4" s="57">
        <f t="shared" si="0"/>
        <v>0.79207920792079212</v>
      </c>
      <c r="G4" s="57">
        <f t="shared" si="0"/>
        <v>0.39603960396039606</v>
      </c>
      <c r="H4" s="57">
        <f t="shared" si="0"/>
        <v>1.1881188118811881</v>
      </c>
      <c r="I4" s="57">
        <f t="shared" si="0"/>
        <v>0.39603960396039606</v>
      </c>
      <c r="J4" s="57">
        <f t="shared" si="0"/>
        <v>0.59405940594059403</v>
      </c>
      <c r="K4" s="57">
        <f t="shared" si="0"/>
        <v>1.1881188118811881</v>
      </c>
      <c r="L4" s="57">
        <f t="shared" si="0"/>
        <v>0.39603960396039606</v>
      </c>
      <c r="M4" s="57">
        <f t="shared" si="0"/>
        <v>1.1881188118811881</v>
      </c>
      <c r="N4" s="57">
        <f t="shared" si="0"/>
        <v>0.59405940594059403</v>
      </c>
      <c r="O4" s="57">
        <f t="shared" si="0"/>
        <v>0.19801980198019803</v>
      </c>
      <c r="P4" s="57">
        <f t="shared" si="0"/>
        <v>0.79207920792079212</v>
      </c>
      <c r="Q4" s="57">
        <f t="shared" si="0"/>
        <v>0.79207920792079212</v>
      </c>
      <c r="R4" s="57">
        <f t="shared" si="0"/>
        <v>0.39603960396039606</v>
      </c>
      <c r="S4" s="57">
        <f t="shared" si="0"/>
        <v>0.39603960396039606</v>
      </c>
      <c r="T4" s="57">
        <f t="shared" si="0"/>
        <v>0.39603960396039606</v>
      </c>
      <c r="U4" s="57">
        <f t="shared" si="0"/>
        <v>0.39603960396039606</v>
      </c>
      <c r="V4" s="57">
        <f t="shared" si="0"/>
        <v>0.39603960396039606</v>
      </c>
      <c r="W4" s="57">
        <f t="shared" si="0"/>
        <v>0.39603960396039606</v>
      </c>
      <c r="X4" s="57">
        <f t="shared" si="0"/>
        <v>0.79207920792079212</v>
      </c>
      <c r="Y4" s="57">
        <f t="shared" si="0"/>
        <v>1.1881188118811881</v>
      </c>
      <c r="Z4" s="57">
        <f t="shared" si="0"/>
        <v>0.39603960396039606</v>
      </c>
      <c r="AA4" s="57">
        <f t="shared" si="0"/>
        <v>0.39603960396039606</v>
      </c>
      <c r="AB4" s="57">
        <f t="shared" si="0"/>
        <v>0.39603960396039606</v>
      </c>
      <c r="AC4" s="57">
        <f t="shared" si="0"/>
        <v>0.39603960396039606</v>
      </c>
      <c r="AD4" s="57">
        <f t="shared" si="0"/>
        <v>1.5841584158415842</v>
      </c>
      <c r="AE4" s="57">
        <f t="shared" si="0"/>
        <v>0.39603960396039606</v>
      </c>
      <c r="AF4" s="57">
        <f t="shared" si="0"/>
        <v>0.39603960396039606</v>
      </c>
      <c r="AG4" s="57">
        <f t="shared" si="0"/>
        <v>0.39603960396039606</v>
      </c>
      <c r="AH4" s="56">
        <f t="shared" si="0"/>
        <v>0.39603960396039606</v>
      </c>
      <c r="AI4" s="82"/>
      <c r="AK4" s="2">
        <f>AVERAGE(AK5:AK49)</f>
        <v>5.7724972497249709</v>
      </c>
      <c r="AL4" s="2">
        <f>_xlfn.STDEV.S(AK5:AK49)</f>
        <v>2.080564566288539</v>
      </c>
    </row>
    <row r="5" spans="1:41" x14ac:dyDescent="0.25">
      <c r="A5" s="78">
        <v>1</v>
      </c>
      <c r="B5" s="27">
        <v>5</v>
      </c>
      <c r="C5" s="26">
        <v>5</v>
      </c>
      <c r="D5" s="26">
        <v>5</v>
      </c>
      <c r="E5" s="25">
        <v>5</v>
      </c>
      <c r="F5" s="25">
        <v>1.5</v>
      </c>
      <c r="G5" s="25">
        <v>5</v>
      </c>
      <c r="H5" s="25">
        <v>1</v>
      </c>
      <c r="I5" s="25">
        <v>5</v>
      </c>
      <c r="J5" s="26">
        <v>2</v>
      </c>
      <c r="K5" s="25">
        <v>1.5</v>
      </c>
      <c r="L5" s="25">
        <v>0</v>
      </c>
      <c r="M5" s="25">
        <v>2</v>
      </c>
      <c r="N5" s="25">
        <v>2</v>
      </c>
      <c r="O5" s="25">
        <v>2</v>
      </c>
      <c r="P5" s="26">
        <v>3.5</v>
      </c>
      <c r="Q5" s="25">
        <v>0</v>
      </c>
      <c r="R5" s="25">
        <v>1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4</v>
      </c>
      <c r="Y5" s="25">
        <v>1</v>
      </c>
      <c r="Z5" s="25">
        <v>0</v>
      </c>
      <c r="AA5" s="25">
        <v>0</v>
      </c>
      <c r="AB5" s="25">
        <v>0</v>
      </c>
      <c r="AC5" s="26">
        <v>0</v>
      </c>
      <c r="AD5" s="25">
        <v>0</v>
      </c>
      <c r="AE5" s="25">
        <v>0</v>
      </c>
      <c r="AF5" s="55">
        <v>0</v>
      </c>
      <c r="AG5" s="25">
        <v>0</v>
      </c>
      <c r="AH5" s="46">
        <v>0</v>
      </c>
      <c r="AI5" s="84" t="s">
        <v>38</v>
      </c>
      <c r="AJ5" s="3">
        <f t="shared" ref="AJ5:AJ49" si="1">SUMPRODUCT($B$2:$AH$2,B5:AH5)</f>
        <v>83.5</v>
      </c>
      <c r="AK5" s="2">
        <f t="shared" ref="AK5:AK49" si="2">AJ5*20/$AJ$3</f>
        <v>6.6138613861386135</v>
      </c>
      <c r="AL5" s="2">
        <f t="shared" ref="AL5:AL49" si="3">RANK(AK5,$AK$5:$AK$49)</f>
        <v>13</v>
      </c>
      <c r="AM5" s="12">
        <f t="shared" ref="AM5:AM49" si="4">AK5*1.72</f>
        <v>11.375841584158415</v>
      </c>
    </row>
    <row r="6" spans="1:41" x14ac:dyDescent="0.25">
      <c r="A6" s="22">
        <v>2</v>
      </c>
      <c r="B6" s="23">
        <v>5</v>
      </c>
      <c r="C6" s="19">
        <v>5</v>
      </c>
      <c r="D6" s="19">
        <v>5</v>
      </c>
      <c r="E6" s="19">
        <v>5</v>
      </c>
      <c r="F6" s="19">
        <v>1</v>
      </c>
      <c r="G6" s="19">
        <v>5</v>
      </c>
      <c r="H6" s="19">
        <v>5</v>
      </c>
      <c r="I6" s="19">
        <v>5</v>
      </c>
      <c r="J6" s="20">
        <v>0</v>
      </c>
      <c r="K6" s="19">
        <v>5</v>
      </c>
      <c r="L6" s="19">
        <v>5</v>
      </c>
      <c r="M6" s="19">
        <v>3</v>
      </c>
      <c r="N6" s="19">
        <v>5</v>
      </c>
      <c r="O6" s="19">
        <v>5</v>
      </c>
      <c r="P6" s="19">
        <v>4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5</v>
      </c>
      <c r="Y6" s="19">
        <v>3.5</v>
      </c>
      <c r="Z6" s="19">
        <v>5</v>
      </c>
      <c r="AA6" s="19">
        <v>2</v>
      </c>
      <c r="AB6" s="19">
        <v>0</v>
      </c>
      <c r="AC6" s="19">
        <v>3</v>
      </c>
      <c r="AD6" s="19">
        <v>0.5</v>
      </c>
      <c r="AE6" s="19">
        <v>0</v>
      </c>
      <c r="AF6" s="19">
        <v>0</v>
      </c>
      <c r="AG6" s="19">
        <v>0</v>
      </c>
      <c r="AH6" s="18">
        <v>0</v>
      </c>
      <c r="AI6" s="84" t="s">
        <v>47</v>
      </c>
      <c r="AJ6" s="3">
        <f t="shared" si="1"/>
        <v>136.5</v>
      </c>
      <c r="AK6" s="2">
        <f t="shared" si="2"/>
        <v>10.811881188118813</v>
      </c>
      <c r="AL6" s="2">
        <f t="shared" si="3"/>
        <v>2</v>
      </c>
      <c r="AM6" s="12">
        <f t="shared" si="4"/>
        <v>18.596435643564359</v>
      </c>
      <c r="AN6" s="1">
        <f>16.5/AK6</f>
        <v>1.526098901098901</v>
      </c>
      <c r="AO6" s="1">
        <v>16.5</v>
      </c>
    </row>
    <row r="7" spans="1:41" x14ac:dyDescent="0.25">
      <c r="A7" s="22">
        <v>3</v>
      </c>
      <c r="B7" s="23">
        <v>3</v>
      </c>
      <c r="C7" s="19">
        <v>3</v>
      </c>
      <c r="D7" s="19">
        <v>5</v>
      </c>
      <c r="E7" s="19">
        <v>3</v>
      </c>
      <c r="F7" s="19">
        <v>0.5</v>
      </c>
      <c r="G7" s="19">
        <v>5</v>
      </c>
      <c r="H7" s="19">
        <v>0</v>
      </c>
      <c r="I7" s="19">
        <v>2.5</v>
      </c>
      <c r="J7" s="20">
        <v>3</v>
      </c>
      <c r="K7" s="19">
        <v>2.5</v>
      </c>
      <c r="L7" s="19">
        <v>1</v>
      </c>
      <c r="M7" s="19">
        <v>3.5</v>
      </c>
      <c r="N7" s="19">
        <v>0</v>
      </c>
      <c r="O7" s="19">
        <v>0</v>
      </c>
      <c r="P7" s="19">
        <v>0</v>
      </c>
      <c r="Q7" s="19">
        <v>2.5</v>
      </c>
      <c r="R7" s="19">
        <v>4</v>
      </c>
      <c r="S7" s="19">
        <v>1</v>
      </c>
      <c r="T7" s="19">
        <v>5</v>
      </c>
      <c r="U7" s="19">
        <v>0</v>
      </c>
      <c r="V7" s="19">
        <v>0</v>
      </c>
      <c r="W7" s="19">
        <v>0</v>
      </c>
      <c r="X7" s="19">
        <v>2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8">
        <v>0</v>
      </c>
      <c r="AI7" s="84" t="s">
        <v>39</v>
      </c>
      <c r="AJ7" s="3">
        <f t="shared" si="1"/>
        <v>71</v>
      </c>
      <c r="AK7" s="2">
        <f t="shared" si="2"/>
        <v>5.6237623762376234</v>
      </c>
      <c r="AL7" s="2">
        <f t="shared" si="3"/>
        <v>21</v>
      </c>
      <c r="AM7" s="12">
        <f t="shared" si="4"/>
        <v>9.6728712871287126</v>
      </c>
      <c r="AO7" s="1">
        <f>16.5/10.81</f>
        <v>1.5263644773358001</v>
      </c>
    </row>
    <row r="8" spans="1:41" x14ac:dyDescent="0.25">
      <c r="A8" s="22">
        <v>4</v>
      </c>
      <c r="B8" s="21">
        <v>5</v>
      </c>
      <c r="C8" s="20">
        <v>5</v>
      </c>
      <c r="D8" s="20">
        <v>5</v>
      </c>
      <c r="E8" s="19">
        <v>0</v>
      </c>
      <c r="F8" s="19">
        <v>2.5</v>
      </c>
      <c r="G8" s="19">
        <v>5</v>
      </c>
      <c r="H8" s="19">
        <v>0</v>
      </c>
      <c r="I8" s="19">
        <v>2</v>
      </c>
      <c r="J8" s="19">
        <v>0</v>
      </c>
      <c r="K8" s="19">
        <v>3</v>
      </c>
      <c r="L8" s="19">
        <v>0</v>
      </c>
      <c r="M8" s="19">
        <v>3</v>
      </c>
      <c r="N8" s="19">
        <v>1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2</v>
      </c>
      <c r="U8" s="19">
        <v>0</v>
      </c>
      <c r="V8" s="19">
        <v>0</v>
      </c>
      <c r="W8" s="19">
        <v>0</v>
      </c>
      <c r="X8" s="19">
        <v>4</v>
      </c>
      <c r="Y8" s="19">
        <v>3.5</v>
      </c>
      <c r="Z8" s="19">
        <v>1</v>
      </c>
      <c r="AA8" s="19">
        <v>1</v>
      </c>
      <c r="AB8" s="19">
        <v>0</v>
      </c>
      <c r="AC8" s="19">
        <v>0.5</v>
      </c>
      <c r="AD8" s="19">
        <v>0</v>
      </c>
      <c r="AE8" s="19">
        <v>4</v>
      </c>
      <c r="AF8" s="19">
        <v>5</v>
      </c>
      <c r="AG8" s="19">
        <v>5</v>
      </c>
      <c r="AH8" s="18">
        <v>5</v>
      </c>
      <c r="AI8" s="84" t="s">
        <v>40</v>
      </c>
      <c r="AJ8" s="3">
        <f t="shared" si="1"/>
        <v>93.5</v>
      </c>
      <c r="AK8" s="2">
        <f t="shared" si="2"/>
        <v>7.4059405940594063</v>
      </c>
      <c r="AL8" s="2">
        <f t="shared" si="3"/>
        <v>7</v>
      </c>
      <c r="AM8" s="12">
        <f t="shared" si="4"/>
        <v>12.738217821782179</v>
      </c>
    </row>
    <row r="9" spans="1:41" ht="15.75" thickBot="1" x14ac:dyDescent="0.3">
      <c r="A9" s="17">
        <v>5</v>
      </c>
      <c r="B9" s="16">
        <v>3</v>
      </c>
      <c r="C9" s="15">
        <v>5</v>
      </c>
      <c r="D9" s="15">
        <v>1</v>
      </c>
      <c r="E9" s="15">
        <v>3</v>
      </c>
      <c r="F9" s="14">
        <v>1</v>
      </c>
      <c r="G9" s="14">
        <v>0</v>
      </c>
      <c r="H9" s="14">
        <v>0</v>
      </c>
      <c r="I9" s="14">
        <v>2</v>
      </c>
      <c r="J9" s="14">
        <v>0</v>
      </c>
      <c r="K9" s="14">
        <v>2.5</v>
      </c>
      <c r="L9" s="15">
        <v>0</v>
      </c>
      <c r="M9" s="15">
        <v>3</v>
      </c>
      <c r="N9" s="14">
        <v>0</v>
      </c>
      <c r="O9" s="14">
        <v>0</v>
      </c>
      <c r="P9" s="14">
        <v>0.5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3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3">
        <v>0</v>
      </c>
      <c r="AI9" s="84" t="s">
        <v>41</v>
      </c>
      <c r="AJ9" s="3">
        <f t="shared" si="1"/>
        <v>50.5</v>
      </c>
      <c r="AK9" s="2">
        <f t="shared" si="2"/>
        <v>4</v>
      </c>
      <c r="AL9" s="2">
        <f t="shared" si="3"/>
        <v>38</v>
      </c>
      <c r="AM9" s="12">
        <f t="shared" si="4"/>
        <v>6.88</v>
      </c>
    </row>
    <row r="10" spans="1:41" x14ac:dyDescent="0.25">
      <c r="A10" s="44">
        <v>6</v>
      </c>
      <c r="B10" s="53">
        <v>3</v>
      </c>
      <c r="C10" s="48">
        <v>5</v>
      </c>
      <c r="D10" s="48">
        <v>5</v>
      </c>
      <c r="E10" s="41">
        <v>0</v>
      </c>
      <c r="F10" s="41">
        <v>1.5</v>
      </c>
      <c r="G10" s="41">
        <v>5</v>
      </c>
      <c r="H10" s="41">
        <v>0</v>
      </c>
      <c r="I10" s="41">
        <v>5</v>
      </c>
      <c r="J10" s="41">
        <v>0</v>
      </c>
      <c r="K10" s="41">
        <v>3</v>
      </c>
      <c r="L10" s="41">
        <v>4</v>
      </c>
      <c r="M10" s="41">
        <v>0.5</v>
      </c>
      <c r="N10" s="41">
        <v>3</v>
      </c>
      <c r="O10" s="41">
        <v>0</v>
      </c>
      <c r="P10" s="41">
        <v>4</v>
      </c>
      <c r="Q10" s="41">
        <v>0</v>
      </c>
      <c r="R10" s="41">
        <v>0</v>
      </c>
      <c r="S10" s="41">
        <v>0</v>
      </c>
      <c r="T10" s="48">
        <v>0</v>
      </c>
      <c r="U10" s="41">
        <v>0</v>
      </c>
      <c r="V10" s="41">
        <v>0</v>
      </c>
      <c r="W10" s="41">
        <v>0</v>
      </c>
      <c r="X10" s="41">
        <v>4</v>
      </c>
      <c r="Y10" s="41">
        <v>4</v>
      </c>
      <c r="Z10" s="41">
        <v>3</v>
      </c>
      <c r="AA10" s="48">
        <v>0</v>
      </c>
      <c r="AB10" s="41">
        <v>2</v>
      </c>
      <c r="AC10" s="41">
        <v>1</v>
      </c>
      <c r="AD10" s="41">
        <v>0</v>
      </c>
      <c r="AE10" s="41">
        <v>0</v>
      </c>
      <c r="AF10" s="41">
        <v>0</v>
      </c>
      <c r="AG10" s="41">
        <v>0</v>
      </c>
      <c r="AH10" s="40">
        <v>0</v>
      </c>
      <c r="AI10" s="83" t="s">
        <v>42</v>
      </c>
      <c r="AJ10" s="3">
        <f t="shared" si="1"/>
        <v>84</v>
      </c>
      <c r="AK10" s="2">
        <f t="shared" si="2"/>
        <v>6.6534653465346532</v>
      </c>
      <c r="AL10" s="2">
        <f t="shared" si="3"/>
        <v>11</v>
      </c>
      <c r="AM10" s="12">
        <f t="shared" si="4"/>
        <v>11.443960396039603</v>
      </c>
    </row>
    <row r="11" spans="1:41" x14ac:dyDescent="0.25">
      <c r="A11" s="38">
        <v>7</v>
      </c>
      <c r="B11" s="39">
        <v>5</v>
      </c>
      <c r="C11" s="36">
        <v>5</v>
      </c>
      <c r="D11" s="36">
        <v>5</v>
      </c>
      <c r="E11" s="35">
        <v>5</v>
      </c>
      <c r="F11" s="35">
        <v>1</v>
      </c>
      <c r="G11" s="35">
        <v>5</v>
      </c>
      <c r="H11" s="35">
        <v>0</v>
      </c>
      <c r="I11" s="35">
        <v>5</v>
      </c>
      <c r="J11" s="35">
        <v>1</v>
      </c>
      <c r="K11" s="35">
        <v>3</v>
      </c>
      <c r="L11" s="35">
        <v>0</v>
      </c>
      <c r="M11" s="35">
        <v>0</v>
      </c>
      <c r="N11" s="36">
        <v>0</v>
      </c>
      <c r="O11" s="35">
        <v>0</v>
      </c>
      <c r="P11" s="35">
        <v>4.5</v>
      </c>
      <c r="Q11" s="35">
        <v>0</v>
      </c>
      <c r="R11" s="35">
        <v>0</v>
      </c>
      <c r="S11" s="36">
        <v>0</v>
      </c>
      <c r="T11" s="35">
        <v>0</v>
      </c>
      <c r="U11" s="36">
        <v>0</v>
      </c>
      <c r="V11" s="36">
        <v>0</v>
      </c>
      <c r="W11" s="35">
        <v>0</v>
      </c>
      <c r="X11" s="35">
        <v>0</v>
      </c>
      <c r="Y11" s="35">
        <v>0</v>
      </c>
      <c r="Z11" s="36">
        <v>0</v>
      </c>
      <c r="AA11" s="35">
        <v>0</v>
      </c>
      <c r="AB11" s="36">
        <v>0</v>
      </c>
      <c r="AC11" s="36">
        <v>0</v>
      </c>
      <c r="AD11" s="35">
        <v>0</v>
      </c>
      <c r="AE11" s="35">
        <v>0</v>
      </c>
      <c r="AF11" s="35">
        <v>0</v>
      </c>
      <c r="AG11" s="35">
        <v>0</v>
      </c>
      <c r="AH11" s="34">
        <v>0</v>
      </c>
      <c r="AI11" s="83" t="s">
        <v>43</v>
      </c>
      <c r="AJ11" s="3">
        <f t="shared" si="1"/>
        <v>61.5</v>
      </c>
      <c r="AK11" s="2">
        <f t="shared" si="2"/>
        <v>4.8712871287128712</v>
      </c>
      <c r="AL11" s="2">
        <f t="shared" si="3"/>
        <v>31</v>
      </c>
      <c r="AM11" s="12">
        <f t="shared" si="4"/>
        <v>8.378613861386139</v>
      </c>
    </row>
    <row r="12" spans="1:41" x14ac:dyDescent="0.25">
      <c r="A12" s="38">
        <v>8</v>
      </c>
      <c r="B12" s="39">
        <v>3</v>
      </c>
      <c r="C12" s="35">
        <v>5</v>
      </c>
      <c r="D12" s="35">
        <v>2</v>
      </c>
      <c r="E12" s="35">
        <v>5</v>
      </c>
      <c r="F12" s="36">
        <v>0.5</v>
      </c>
      <c r="G12" s="35">
        <v>0</v>
      </c>
      <c r="H12" s="35">
        <v>0</v>
      </c>
      <c r="I12" s="35">
        <v>2</v>
      </c>
      <c r="J12" s="35">
        <v>3</v>
      </c>
      <c r="K12" s="35">
        <v>3</v>
      </c>
      <c r="L12" s="36">
        <v>0</v>
      </c>
      <c r="M12" s="35">
        <v>3</v>
      </c>
      <c r="N12" s="35">
        <v>0</v>
      </c>
      <c r="O12" s="35">
        <v>0</v>
      </c>
      <c r="P12" s="35">
        <v>0.5</v>
      </c>
      <c r="Q12" s="35">
        <v>0</v>
      </c>
      <c r="R12" s="35">
        <v>1</v>
      </c>
      <c r="S12" s="35">
        <v>0</v>
      </c>
      <c r="T12" s="35">
        <v>1</v>
      </c>
      <c r="U12" s="35">
        <v>0</v>
      </c>
      <c r="V12" s="35">
        <v>0</v>
      </c>
      <c r="W12" s="35">
        <v>0</v>
      </c>
      <c r="X12" s="35">
        <v>0</v>
      </c>
      <c r="Y12" s="35">
        <v>3</v>
      </c>
      <c r="Z12" s="35">
        <v>3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4">
        <v>0</v>
      </c>
      <c r="AI12" s="83" t="s">
        <v>44</v>
      </c>
      <c r="AJ12" s="3">
        <f t="shared" si="1"/>
        <v>65.5</v>
      </c>
      <c r="AK12" s="2">
        <f t="shared" si="2"/>
        <v>5.1881188118811883</v>
      </c>
      <c r="AL12" s="2">
        <f t="shared" si="3"/>
        <v>24</v>
      </c>
      <c r="AM12" s="12">
        <f t="shared" si="4"/>
        <v>8.9235643564356444</v>
      </c>
    </row>
    <row r="13" spans="1:41" x14ac:dyDescent="0.25">
      <c r="A13" s="38">
        <v>9</v>
      </c>
      <c r="B13" s="39">
        <v>5</v>
      </c>
      <c r="C13" s="36">
        <v>3</v>
      </c>
      <c r="D13" s="36">
        <v>5</v>
      </c>
      <c r="E13" s="35">
        <v>5</v>
      </c>
      <c r="F13" s="35">
        <v>0.5</v>
      </c>
      <c r="G13" s="35">
        <v>5</v>
      </c>
      <c r="H13" s="35">
        <v>0</v>
      </c>
      <c r="I13" s="35">
        <v>2</v>
      </c>
      <c r="J13" s="35">
        <v>0</v>
      </c>
      <c r="K13" s="35">
        <v>1</v>
      </c>
      <c r="L13" s="35">
        <v>2</v>
      </c>
      <c r="M13" s="35">
        <v>3</v>
      </c>
      <c r="N13" s="35">
        <v>0</v>
      </c>
      <c r="O13" s="35">
        <v>0</v>
      </c>
      <c r="P13" s="36">
        <v>1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3</v>
      </c>
      <c r="Y13" s="35">
        <v>3</v>
      </c>
      <c r="Z13" s="35">
        <v>0</v>
      </c>
      <c r="AA13" s="35">
        <v>0</v>
      </c>
      <c r="AB13" s="35">
        <v>0</v>
      </c>
      <c r="AC13" s="35">
        <v>5</v>
      </c>
      <c r="AD13" s="35">
        <v>1</v>
      </c>
      <c r="AE13" s="35">
        <v>3</v>
      </c>
      <c r="AF13" s="35">
        <v>5</v>
      </c>
      <c r="AG13" s="35">
        <v>5</v>
      </c>
      <c r="AH13" s="34">
        <v>0</v>
      </c>
      <c r="AI13" s="83" t="s">
        <v>45</v>
      </c>
      <c r="AJ13" s="3">
        <f t="shared" si="1"/>
        <v>87</v>
      </c>
      <c r="AK13" s="2">
        <f t="shared" si="2"/>
        <v>6.891089108910891</v>
      </c>
      <c r="AL13" s="2">
        <f t="shared" si="3"/>
        <v>10</v>
      </c>
      <c r="AM13" s="12">
        <f t="shared" si="4"/>
        <v>11.852673267326733</v>
      </c>
    </row>
    <row r="14" spans="1:41" ht="15.75" thickBot="1" x14ac:dyDescent="0.3">
      <c r="A14" s="33">
        <v>10</v>
      </c>
      <c r="B14" s="32">
        <v>3</v>
      </c>
      <c r="C14" s="31">
        <v>5</v>
      </c>
      <c r="D14" s="31">
        <v>5</v>
      </c>
      <c r="E14" s="30">
        <v>0</v>
      </c>
      <c r="F14" s="30">
        <v>1.5</v>
      </c>
      <c r="G14" s="30">
        <v>5</v>
      </c>
      <c r="H14" s="30">
        <v>0</v>
      </c>
      <c r="I14" s="30">
        <v>1</v>
      </c>
      <c r="J14" s="30">
        <v>0</v>
      </c>
      <c r="K14" s="30">
        <v>4</v>
      </c>
      <c r="L14" s="30">
        <v>0</v>
      </c>
      <c r="M14" s="30">
        <v>3.5</v>
      </c>
      <c r="N14" s="30">
        <v>0</v>
      </c>
      <c r="O14" s="30">
        <v>0</v>
      </c>
      <c r="P14" s="30">
        <v>0.5</v>
      </c>
      <c r="Q14" s="30">
        <v>0.5</v>
      </c>
      <c r="R14" s="30">
        <v>0</v>
      </c>
      <c r="S14" s="30">
        <v>0</v>
      </c>
      <c r="T14" s="30">
        <v>0</v>
      </c>
      <c r="U14" s="31">
        <v>0</v>
      </c>
      <c r="V14" s="30">
        <v>0</v>
      </c>
      <c r="W14" s="30">
        <v>0</v>
      </c>
      <c r="X14" s="30">
        <v>3.5</v>
      </c>
      <c r="Y14" s="30">
        <v>1.5</v>
      </c>
      <c r="Z14" s="30">
        <v>0</v>
      </c>
      <c r="AA14" s="30">
        <v>0</v>
      </c>
      <c r="AB14" s="31">
        <v>0.5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29">
        <v>0</v>
      </c>
      <c r="AI14" s="83" t="s">
        <v>46</v>
      </c>
      <c r="AJ14" s="3">
        <f t="shared" si="1"/>
        <v>63.5</v>
      </c>
      <c r="AK14" s="2">
        <f t="shared" si="2"/>
        <v>5.0297029702970297</v>
      </c>
      <c r="AL14" s="2">
        <f t="shared" si="3"/>
        <v>27</v>
      </c>
      <c r="AM14" s="12">
        <f t="shared" si="4"/>
        <v>8.6510891089108917</v>
      </c>
    </row>
    <row r="15" spans="1:41" x14ac:dyDescent="0.25">
      <c r="A15" s="28">
        <v>11</v>
      </c>
      <c r="B15" s="47">
        <v>3</v>
      </c>
      <c r="C15" s="25">
        <v>5</v>
      </c>
      <c r="D15" s="25">
        <v>5</v>
      </c>
      <c r="E15" s="26">
        <v>5</v>
      </c>
      <c r="F15" s="26">
        <v>4</v>
      </c>
      <c r="G15" s="25">
        <v>0</v>
      </c>
      <c r="H15" s="25">
        <v>0</v>
      </c>
      <c r="I15" s="25">
        <v>0</v>
      </c>
      <c r="J15" s="26">
        <v>5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46">
        <v>0</v>
      </c>
      <c r="AI15" s="84" t="s">
        <v>38</v>
      </c>
      <c r="AJ15" s="3">
        <f t="shared" si="1"/>
        <v>43.5</v>
      </c>
      <c r="AK15" s="2">
        <f t="shared" si="2"/>
        <v>3.4455445544554455</v>
      </c>
      <c r="AL15" s="2">
        <f t="shared" si="3"/>
        <v>41</v>
      </c>
      <c r="AM15" s="12">
        <f t="shared" si="4"/>
        <v>5.9263366336633663</v>
      </c>
    </row>
    <row r="16" spans="1:41" x14ac:dyDescent="0.25">
      <c r="A16" s="22">
        <v>12</v>
      </c>
      <c r="B16" s="23">
        <v>0</v>
      </c>
      <c r="C16" s="20">
        <v>3</v>
      </c>
      <c r="D16" s="20">
        <v>1</v>
      </c>
      <c r="E16" s="19">
        <v>5</v>
      </c>
      <c r="F16" s="19">
        <v>0</v>
      </c>
      <c r="G16" s="19">
        <v>0</v>
      </c>
      <c r="H16" s="19">
        <v>0</v>
      </c>
      <c r="I16" s="19">
        <v>3</v>
      </c>
      <c r="J16" s="19">
        <v>0</v>
      </c>
      <c r="K16" s="19">
        <v>0</v>
      </c>
      <c r="L16" s="19">
        <v>0</v>
      </c>
      <c r="M16" s="19">
        <v>0</v>
      </c>
      <c r="N16" s="20">
        <v>0</v>
      </c>
      <c r="O16" s="20">
        <v>0</v>
      </c>
      <c r="P16" s="20">
        <v>2.5</v>
      </c>
      <c r="Q16" s="19">
        <v>0</v>
      </c>
      <c r="R16" s="19">
        <v>0</v>
      </c>
      <c r="S16" s="19">
        <v>0</v>
      </c>
      <c r="T16" s="19">
        <v>5</v>
      </c>
      <c r="U16" s="19">
        <v>0</v>
      </c>
      <c r="V16" s="19">
        <v>0</v>
      </c>
      <c r="W16" s="19">
        <v>0</v>
      </c>
      <c r="X16" s="19">
        <v>5</v>
      </c>
      <c r="Y16" s="19">
        <v>3</v>
      </c>
      <c r="Z16" s="19">
        <v>0</v>
      </c>
      <c r="AA16" s="19">
        <v>0</v>
      </c>
      <c r="AB16" s="19">
        <v>0</v>
      </c>
      <c r="AC16" s="19">
        <v>3</v>
      </c>
      <c r="AD16" s="19">
        <v>0</v>
      </c>
      <c r="AE16" s="19">
        <v>3</v>
      </c>
      <c r="AF16" s="19">
        <v>5</v>
      </c>
      <c r="AG16" s="19">
        <v>3</v>
      </c>
      <c r="AH16" s="18">
        <v>2</v>
      </c>
      <c r="AI16" s="84" t="s">
        <v>47</v>
      </c>
      <c r="AJ16" s="3">
        <f t="shared" si="1"/>
        <v>65</v>
      </c>
      <c r="AK16" s="2">
        <f t="shared" si="2"/>
        <v>5.1485148514851486</v>
      </c>
      <c r="AL16" s="2">
        <f t="shared" si="3"/>
        <v>25</v>
      </c>
      <c r="AM16" s="12">
        <f t="shared" si="4"/>
        <v>8.8554455445544562</v>
      </c>
    </row>
    <row r="17" spans="1:39" x14ac:dyDescent="0.25">
      <c r="A17" s="22">
        <v>13</v>
      </c>
      <c r="B17" s="21">
        <v>5</v>
      </c>
      <c r="C17" s="20">
        <v>4</v>
      </c>
      <c r="D17" s="20">
        <v>5</v>
      </c>
      <c r="E17" s="19">
        <v>5</v>
      </c>
      <c r="F17" s="19">
        <v>0</v>
      </c>
      <c r="G17" s="19">
        <v>5</v>
      </c>
      <c r="H17" s="19">
        <v>0</v>
      </c>
      <c r="I17" s="19">
        <v>4</v>
      </c>
      <c r="J17" s="19">
        <v>0</v>
      </c>
      <c r="K17" s="19">
        <v>3</v>
      </c>
      <c r="L17" s="19">
        <v>5</v>
      </c>
      <c r="M17" s="19">
        <v>3.5</v>
      </c>
      <c r="N17" s="19">
        <v>2</v>
      </c>
      <c r="O17" s="19">
        <v>0</v>
      </c>
      <c r="P17" s="19">
        <v>4</v>
      </c>
      <c r="Q17" s="19">
        <v>1</v>
      </c>
      <c r="R17" s="20">
        <v>2</v>
      </c>
      <c r="S17" s="20">
        <v>2</v>
      </c>
      <c r="T17" s="20">
        <v>5</v>
      </c>
      <c r="U17" s="20">
        <v>0</v>
      </c>
      <c r="V17" s="19">
        <v>0</v>
      </c>
      <c r="W17" s="19">
        <v>0</v>
      </c>
      <c r="X17" s="19">
        <v>0</v>
      </c>
      <c r="Y17" s="20">
        <v>0</v>
      </c>
      <c r="Z17" s="20">
        <v>0</v>
      </c>
      <c r="AA17" s="20">
        <v>0</v>
      </c>
      <c r="AB17" s="20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8">
        <v>0</v>
      </c>
      <c r="AI17" s="84" t="s">
        <v>39</v>
      </c>
      <c r="AJ17" s="3">
        <f t="shared" si="1"/>
        <v>83.5</v>
      </c>
      <c r="AK17" s="2">
        <f t="shared" si="2"/>
        <v>6.6138613861386135</v>
      </c>
      <c r="AL17" s="2">
        <f t="shared" si="3"/>
        <v>13</v>
      </c>
      <c r="AM17" s="12">
        <f t="shared" si="4"/>
        <v>11.375841584158415</v>
      </c>
    </row>
    <row r="18" spans="1:39" x14ac:dyDescent="0.25">
      <c r="A18" s="22">
        <v>14</v>
      </c>
      <c r="B18" s="21">
        <v>5</v>
      </c>
      <c r="C18" s="20">
        <v>2</v>
      </c>
      <c r="D18" s="20">
        <v>5</v>
      </c>
      <c r="E18" s="19">
        <v>2</v>
      </c>
      <c r="F18" s="19">
        <v>1.5</v>
      </c>
      <c r="G18" s="19">
        <v>5</v>
      </c>
      <c r="H18" s="19">
        <v>0</v>
      </c>
      <c r="I18" s="19">
        <v>1</v>
      </c>
      <c r="J18" s="19">
        <v>0</v>
      </c>
      <c r="K18" s="19">
        <v>4</v>
      </c>
      <c r="L18" s="19">
        <v>5</v>
      </c>
      <c r="M18" s="19">
        <v>3</v>
      </c>
      <c r="N18" s="19">
        <v>0</v>
      </c>
      <c r="O18" s="19">
        <v>0</v>
      </c>
      <c r="P18" s="19">
        <v>3.5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5</v>
      </c>
      <c r="Y18" s="19">
        <v>3.5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8">
        <v>0</v>
      </c>
      <c r="AI18" s="84" t="s">
        <v>40</v>
      </c>
      <c r="AJ18" s="3">
        <f t="shared" si="1"/>
        <v>80.5</v>
      </c>
      <c r="AK18" s="2">
        <f t="shared" si="2"/>
        <v>6.3762376237623766</v>
      </c>
      <c r="AL18" s="2">
        <f t="shared" si="3"/>
        <v>15</v>
      </c>
      <c r="AM18" s="12">
        <f t="shared" si="4"/>
        <v>10.967128712871288</v>
      </c>
    </row>
    <row r="19" spans="1:39" ht="15.75" thickBot="1" x14ac:dyDescent="0.3">
      <c r="A19" s="17">
        <v>15</v>
      </c>
      <c r="B19" s="45">
        <v>5</v>
      </c>
      <c r="C19" s="14">
        <v>5</v>
      </c>
      <c r="D19" s="14">
        <v>3</v>
      </c>
      <c r="E19" s="14">
        <v>0</v>
      </c>
      <c r="F19" s="15">
        <v>0.5</v>
      </c>
      <c r="G19" s="54">
        <v>2</v>
      </c>
      <c r="H19" s="54">
        <v>0</v>
      </c>
      <c r="I19" s="14">
        <v>3</v>
      </c>
      <c r="J19" s="14">
        <v>2</v>
      </c>
      <c r="K19" s="14">
        <v>3.5</v>
      </c>
      <c r="L19" s="14">
        <v>0</v>
      </c>
      <c r="M19" s="14">
        <v>1.5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4</v>
      </c>
      <c r="Y19" s="14">
        <v>4</v>
      </c>
      <c r="Z19" s="14">
        <v>4</v>
      </c>
      <c r="AA19" s="14">
        <v>2</v>
      </c>
      <c r="AB19" s="14">
        <v>2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3">
        <v>0</v>
      </c>
      <c r="AI19" s="84" t="s">
        <v>41</v>
      </c>
      <c r="AJ19" s="3">
        <f t="shared" si="1"/>
        <v>70</v>
      </c>
      <c r="AK19" s="2">
        <f t="shared" si="2"/>
        <v>5.5445544554455441</v>
      </c>
      <c r="AL19" s="2">
        <f t="shared" si="3"/>
        <v>22</v>
      </c>
      <c r="AM19" s="12">
        <f t="shared" si="4"/>
        <v>9.5366336633663362</v>
      </c>
    </row>
    <row r="20" spans="1:39" x14ac:dyDescent="0.25">
      <c r="A20" s="44">
        <v>16</v>
      </c>
      <c r="B20" s="53">
        <v>3</v>
      </c>
      <c r="C20" s="41">
        <v>5</v>
      </c>
      <c r="D20" s="41">
        <v>5</v>
      </c>
      <c r="E20" s="41">
        <v>3</v>
      </c>
      <c r="F20" s="41">
        <v>5</v>
      </c>
      <c r="G20" s="41">
        <v>5</v>
      </c>
      <c r="H20" s="41">
        <v>0</v>
      </c>
      <c r="I20" s="41">
        <v>0</v>
      </c>
      <c r="J20" s="41">
        <v>3</v>
      </c>
      <c r="K20" s="41">
        <v>3.5</v>
      </c>
      <c r="L20" s="41">
        <v>0</v>
      </c>
      <c r="M20" s="41">
        <v>4</v>
      </c>
      <c r="N20" s="41">
        <v>0</v>
      </c>
      <c r="O20" s="41">
        <v>0</v>
      </c>
      <c r="P20" s="41">
        <v>0</v>
      </c>
      <c r="Q20" s="41">
        <v>1</v>
      </c>
      <c r="R20" s="41">
        <v>4</v>
      </c>
      <c r="S20" s="41">
        <v>3</v>
      </c>
      <c r="T20" s="41">
        <v>3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8">
        <v>0</v>
      </c>
      <c r="AH20" s="40">
        <v>0</v>
      </c>
      <c r="AI20" s="83" t="s">
        <v>42</v>
      </c>
      <c r="AJ20" s="3">
        <f t="shared" si="1"/>
        <v>78</v>
      </c>
      <c r="AK20" s="2">
        <f t="shared" si="2"/>
        <v>6.1782178217821784</v>
      </c>
      <c r="AL20" s="2">
        <f t="shared" si="3"/>
        <v>17</v>
      </c>
      <c r="AM20" s="12">
        <f t="shared" si="4"/>
        <v>10.626534653465347</v>
      </c>
    </row>
    <row r="21" spans="1:39" x14ac:dyDescent="0.25">
      <c r="A21" s="38">
        <v>17</v>
      </c>
      <c r="B21" s="37">
        <v>3</v>
      </c>
      <c r="C21" s="35">
        <v>4</v>
      </c>
      <c r="D21" s="35">
        <v>5</v>
      </c>
      <c r="E21" s="35">
        <v>1</v>
      </c>
      <c r="F21" s="35">
        <v>1</v>
      </c>
      <c r="G21" s="35">
        <v>5</v>
      </c>
      <c r="H21" s="35">
        <v>1</v>
      </c>
      <c r="I21" s="35">
        <v>5</v>
      </c>
      <c r="J21" s="35">
        <v>4</v>
      </c>
      <c r="K21" s="35">
        <v>0.5</v>
      </c>
      <c r="L21" s="35">
        <v>0</v>
      </c>
      <c r="M21" s="35">
        <v>0.5</v>
      </c>
      <c r="N21" s="35">
        <v>1</v>
      </c>
      <c r="O21" s="35">
        <v>5</v>
      </c>
      <c r="P21" s="35">
        <v>5</v>
      </c>
      <c r="Q21" s="35">
        <v>0</v>
      </c>
      <c r="R21" s="35">
        <v>1</v>
      </c>
      <c r="S21" s="35">
        <v>0</v>
      </c>
      <c r="T21" s="35">
        <v>5</v>
      </c>
      <c r="U21" s="35">
        <v>0</v>
      </c>
      <c r="V21" s="35">
        <v>0</v>
      </c>
      <c r="W21" s="35">
        <v>0</v>
      </c>
      <c r="X21" s="35">
        <v>5</v>
      </c>
      <c r="Y21" s="36">
        <v>0.5</v>
      </c>
      <c r="Z21" s="36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4">
        <v>0</v>
      </c>
      <c r="AI21" s="83" t="s">
        <v>43</v>
      </c>
      <c r="AJ21" s="3">
        <f t="shared" si="1"/>
        <v>73.5</v>
      </c>
      <c r="AK21" s="3">
        <f t="shared" si="2"/>
        <v>5.8217821782178216</v>
      </c>
      <c r="AL21" s="2">
        <f t="shared" si="3"/>
        <v>19</v>
      </c>
      <c r="AM21" s="12">
        <f t="shared" si="4"/>
        <v>10.013465346534653</v>
      </c>
    </row>
    <row r="22" spans="1:39" x14ac:dyDescent="0.25">
      <c r="A22" s="38">
        <v>18</v>
      </c>
      <c r="B22" s="39">
        <v>5</v>
      </c>
      <c r="C22" s="36">
        <v>5</v>
      </c>
      <c r="D22" s="36">
        <v>5</v>
      </c>
      <c r="E22" s="35">
        <v>5</v>
      </c>
      <c r="F22" s="35">
        <v>3</v>
      </c>
      <c r="G22" s="36">
        <v>5</v>
      </c>
      <c r="H22" s="35">
        <v>0</v>
      </c>
      <c r="I22" s="35">
        <v>2</v>
      </c>
      <c r="J22" s="36">
        <v>5</v>
      </c>
      <c r="K22" s="35">
        <v>4.5</v>
      </c>
      <c r="L22" s="35">
        <v>0</v>
      </c>
      <c r="M22" s="35">
        <v>3.5</v>
      </c>
      <c r="N22" s="35">
        <v>0</v>
      </c>
      <c r="O22" s="35">
        <v>0</v>
      </c>
      <c r="P22" s="35">
        <v>4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6">
        <v>3.5</v>
      </c>
      <c r="Z22" s="35">
        <v>0</v>
      </c>
      <c r="AA22" s="35">
        <v>2</v>
      </c>
      <c r="AB22" s="35">
        <v>2</v>
      </c>
      <c r="AC22" s="35">
        <v>4</v>
      </c>
      <c r="AD22" s="35">
        <v>0.5</v>
      </c>
      <c r="AE22" s="35">
        <v>3</v>
      </c>
      <c r="AF22" s="35">
        <v>5</v>
      </c>
      <c r="AG22" s="35">
        <v>3</v>
      </c>
      <c r="AH22" s="52">
        <v>0</v>
      </c>
      <c r="AI22" s="83" t="s">
        <v>44</v>
      </c>
      <c r="AJ22" s="3">
        <f t="shared" si="1"/>
        <v>114</v>
      </c>
      <c r="AK22" s="3">
        <f t="shared" si="2"/>
        <v>9.0297029702970288</v>
      </c>
      <c r="AL22" s="2">
        <f t="shared" si="3"/>
        <v>4</v>
      </c>
      <c r="AM22" s="12">
        <f t="shared" si="4"/>
        <v>15.531089108910889</v>
      </c>
    </row>
    <row r="23" spans="1:39" x14ac:dyDescent="0.25">
      <c r="A23" s="38">
        <v>19</v>
      </c>
      <c r="B23" s="39">
        <v>0</v>
      </c>
      <c r="C23" s="35">
        <v>5</v>
      </c>
      <c r="D23" s="35">
        <v>5</v>
      </c>
      <c r="E23" s="35">
        <v>3</v>
      </c>
      <c r="F23" s="35">
        <v>1.5</v>
      </c>
      <c r="G23" s="35">
        <v>5</v>
      </c>
      <c r="H23" s="35">
        <v>0</v>
      </c>
      <c r="I23" s="35">
        <v>3</v>
      </c>
      <c r="J23" s="35">
        <v>3</v>
      </c>
      <c r="K23" s="35">
        <v>4</v>
      </c>
      <c r="L23" s="35">
        <v>5</v>
      </c>
      <c r="M23" s="35">
        <v>3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4">
        <v>0</v>
      </c>
      <c r="AI23" s="83" t="s">
        <v>45</v>
      </c>
      <c r="AJ23" s="3">
        <f t="shared" si="1"/>
        <v>62.5</v>
      </c>
      <c r="AK23" s="3">
        <f t="shared" si="2"/>
        <v>4.9504950495049505</v>
      </c>
      <c r="AL23" s="2">
        <f t="shared" si="3"/>
        <v>29</v>
      </c>
      <c r="AM23" s="12">
        <f t="shared" si="4"/>
        <v>8.5148514851485153</v>
      </c>
    </row>
    <row r="24" spans="1:39" ht="15.75" thickBot="1" x14ac:dyDescent="0.3">
      <c r="A24" s="33">
        <v>20</v>
      </c>
      <c r="B24" s="32">
        <v>3</v>
      </c>
      <c r="C24" s="31">
        <v>0</v>
      </c>
      <c r="D24" s="31">
        <v>2</v>
      </c>
      <c r="E24" s="31">
        <v>0</v>
      </c>
      <c r="F24" s="31">
        <v>0</v>
      </c>
      <c r="G24" s="31">
        <v>0</v>
      </c>
      <c r="H24" s="31">
        <v>0</v>
      </c>
      <c r="I24" s="30">
        <v>3</v>
      </c>
      <c r="J24" s="31">
        <v>0</v>
      </c>
      <c r="K24" s="31">
        <v>2</v>
      </c>
      <c r="L24" s="31">
        <v>0</v>
      </c>
      <c r="M24" s="31">
        <v>2</v>
      </c>
      <c r="N24" s="31">
        <v>0</v>
      </c>
      <c r="O24" s="31">
        <v>0</v>
      </c>
      <c r="P24" s="31">
        <v>0</v>
      </c>
      <c r="Q24" s="30">
        <v>0</v>
      </c>
      <c r="R24" s="31">
        <v>1</v>
      </c>
      <c r="S24" s="31">
        <v>0</v>
      </c>
      <c r="T24" s="31">
        <v>0</v>
      </c>
      <c r="U24" s="31">
        <v>0</v>
      </c>
      <c r="V24" s="31">
        <v>0</v>
      </c>
      <c r="W24" s="31">
        <v>2</v>
      </c>
      <c r="X24" s="30">
        <v>1</v>
      </c>
      <c r="Y24" s="31">
        <v>1.5</v>
      </c>
      <c r="Z24" s="31">
        <v>1</v>
      </c>
      <c r="AA24" s="31">
        <v>1</v>
      </c>
      <c r="AB24" s="31">
        <v>1</v>
      </c>
      <c r="AC24" s="31">
        <v>5</v>
      </c>
      <c r="AD24" s="31">
        <v>0</v>
      </c>
      <c r="AE24" s="31">
        <v>0</v>
      </c>
      <c r="AF24" s="31">
        <v>0</v>
      </c>
      <c r="AG24" s="31">
        <v>0</v>
      </c>
      <c r="AH24" s="51">
        <v>0</v>
      </c>
      <c r="AI24" s="83" t="s">
        <v>46</v>
      </c>
      <c r="AJ24" s="3">
        <f t="shared" si="1"/>
        <v>37.5</v>
      </c>
      <c r="AK24" s="3">
        <f t="shared" si="2"/>
        <v>2.9702970297029703</v>
      </c>
      <c r="AL24" s="2">
        <f t="shared" si="3"/>
        <v>43</v>
      </c>
      <c r="AM24" s="12">
        <f t="shared" si="4"/>
        <v>5.108910891089109</v>
      </c>
    </row>
    <row r="25" spans="1:39" x14ac:dyDescent="0.25">
      <c r="A25" s="28">
        <v>21</v>
      </c>
      <c r="B25" s="27">
        <v>5</v>
      </c>
      <c r="C25" s="25">
        <v>5</v>
      </c>
      <c r="D25" s="25">
        <v>5</v>
      </c>
      <c r="E25" s="25">
        <v>5</v>
      </c>
      <c r="F25" s="25">
        <v>5</v>
      </c>
      <c r="G25" s="25">
        <v>5</v>
      </c>
      <c r="H25" s="25">
        <v>0</v>
      </c>
      <c r="I25" s="25">
        <v>1</v>
      </c>
      <c r="J25" s="25">
        <v>5</v>
      </c>
      <c r="K25" s="25">
        <v>5</v>
      </c>
      <c r="L25" s="25">
        <v>0</v>
      </c>
      <c r="M25" s="25">
        <v>4</v>
      </c>
      <c r="N25" s="25">
        <v>3.5</v>
      </c>
      <c r="O25" s="25">
        <v>5</v>
      </c>
      <c r="P25" s="25">
        <v>5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4</v>
      </c>
      <c r="Y25" s="25">
        <v>5</v>
      </c>
      <c r="Z25" s="25">
        <v>5</v>
      </c>
      <c r="AA25" s="25">
        <v>5</v>
      </c>
      <c r="AB25" s="25">
        <v>5</v>
      </c>
      <c r="AC25" s="25">
        <v>3</v>
      </c>
      <c r="AD25" s="25">
        <v>3</v>
      </c>
      <c r="AE25" s="26">
        <v>5</v>
      </c>
      <c r="AF25" s="25">
        <v>5</v>
      </c>
      <c r="AG25" s="25">
        <v>2</v>
      </c>
      <c r="AH25" s="46">
        <v>1</v>
      </c>
      <c r="AI25" s="84" t="s">
        <v>38</v>
      </c>
      <c r="AJ25" s="3">
        <f t="shared" si="1"/>
        <v>164.25</v>
      </c>
      <c r="AK25" s="3">
        <f t="shared" si="2"/>
        <v>13.009900990099009</v>
      </c>
      <c r="AL25" s="2">
        <f t="shared" si="3"/>
        <v>1</v>
      </c>
      <c r="AM25" s="12">
        <f t="shared" si="4"/>
        <v>22.377029702970294</v>
      </c>
    </row>
    <row r="26" spans="1:39" x14ac:dyDescent="0.25">
      <c r="A26" s="22">
        <v>22</v>
      </c>
      <c r="B26" s="50">
        <v>5</v>
      </c>
      <c r="C26" s="19">
        <v>5</v>
      </c>
      <c r="D26" s="19">
        <v>1</v>
      </c>
      <c r="E26" s="19">
        <v>2</v>
      </c>
      <c r="F26" s="19">
        <v>4</v>
      </c>
      <c r="G26" s="20">
        <v>0</v>
      </c>
      <c r="H26" s="19">
        <v>0</v>
      </c>
      <c r="I26" s="19">
        <v>1</v>
      </c>
      <c r="J26" s="19">
        <v>0</v>
      </c>
      <c r="K26" s="19">
        <v>2</v>
      </c>
      <c r="L26" s="19">
        <v>0</v>
      </c>
      <c r="M26" s="19">
        <v>4.5</v>
      </c>
      <c r="N26" s="19">
        <v>3.5</v>
      </c>
      <c r="O26" s="19">
        <v>4</v>
      </c>
      <c r="P26" s="19">
        <v>0</v>
      </c>
      <c r="Q26" s="19">
        <v>1</v>
      </c>
      <c r="R26" s="19">
        <v>4</v>
      </c>
      <c r="S26" s="19">
        <v>0</v>
      </c>
      <c r="T26" s="20">
        <v>3</v>
      </c>
      <c r="U26" s="20">
        <v>0</v>
      </c>
      <c r="V26" s="20">
        <v>0</v>
      </c>
      <c r="W26" s="19">
        <v>0</v>
      </c>
      <c r="X26" s="19">
        <v>5</v>
      </c>
      <c r="Y26" s="19">
        <v>3</v>
      </c>
      <c r="Z26" s="19">
        <v>0</v>
      </c>
      <c r="AA26" s="20">
        <v>0</v>
      </c>
      <c r="AB26" s="20">
        <v>0</v>
      </c>
      <c r="AC26" s="20">
        <v>5</v>
      </c>
      <c r="AD26" s="19">
        <v>1</v>
      </c>
      <c r="AE26" s="19">
        <v>0</v>
      </c>
      <c r="AF26" s="19">
        <v>0</v>
      </c>
      <c r="AG26" s="19">
        <v>0</v>
      </c>
      <c r="AH26" s="18">
        <v>0</v>
      </c>
      <c r="AI26" s="84" t="s">
        <v>47</v>
      </c>
      <c r="AJ26" s="3">
        <f t="shared" si="1"/>
        <v>92.75</v>
      </c>
      <c r="AK26" s="3">
        <f t="shared" si="2"/>
        <v>7.3465346534653468</v>
      </c>
      <c r="AL26" s="2">
        <f t="shared" si="3"/>
        <v>8</v>
      </c>
      <c r="AM26" s="12">
        <f t="shared" si="4"/>
        <v>12.636039603960397</v>
      </c>
    </row>
    <row r="27" spans="1:39" x14ac:dyDescent="0.25">
      <c r="A27" s="22">
        <v>23</v>
      </c>
      <c r="B27" s="23">
        <v>1</v>
      </c>
      <c r="C27" s="19">
        <v>5</v>
      </c>
      <c r="D27" s="19">
        <v>5</v>
      </c>
      <c r="E27" s="19">
        <v>5</v>
      </c>
      <c r="F27" s="19">
        <v>2</v>
      </c>
      <c r="G27" s="19">
        <v>5</v>
      </c>
      <c r="H27" s="19">
        <v>0</v>
      </c>
      <c r="I27" s="19">
        <v>4</v>
      </c>
      <c r="J27" s="19">
        <v>2</v>
      </c>
      <c r="K27" s="19">
        <v>3</v>
      </c>
      <c r="L27" s="19">
        <v>5</v>
      </c>
      <c r="M27" s="19">
        <v>4</v>
      </c>
      <c r="N27" s="19">
        <v>0</v>
      </c>
      <c r="O27" s="19">
        <v>0</v>
      </c>
      <c r="P27" s="19">
        <v>2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20">
        <v>0</v>
      </c>
      <c r="Z27" s="19">
        <v>2</v>
      </c>
      <c r="AA27" s="19"/>
      <c r="AB27" s="19"/>
      <c r="AC27" s="19"/>
      <c r="AD27" s="19"/>
      <c r="AE27" s="19"/>
      <c r="AF27" s="19"/>
      <c r="AG27" s="19"/>
      <c r="AH27" s="18"/>
      <c r="AI27" s="84" t="s">
        <v>39</v>
      </c>
      <c r="AJ27" s="3">
        <f t="shared" si="1"/>
        <v>74</v>
      </c>
      <c r="AK27" s="3">
        <f t="shared" si="2"/>
        <v>5.8613861386138613</v>
      </c>
      <c r="AL27" s="2">
        <f t="shared" si="3"/>
        <v>18</v>
      </c>
      <c r="AM27" s="12">
        <f t="shared" si="4"/>
        <v>10.081584158415842</v>
      </c>
    </row>
    <row r="28" spans="1:39" x14ac:dyDescent="0.25">
      <c r="A28" s="22">
        <v>24</v>
      </c>
      <c r="B28" s="21">
        <v>5</v>
      </c>
      <c r="C28" s="20">
        <v>5</v>
      </c>
      <c r="D28" s="20">
        <v>2</v>
      </c>
      <c r="E28" s="20">
        <v>5</v>
      </c>
      <c r="F28" s="19">
        <v>0.5</v>
      </c>
      <c r="G28" s="19">
        <v>0</v>
      </c>
      <c r="H28" s="19">
        <v>5</v>
      </c>
      <c r="I28" s="19">
        <v>2</v>
      </c>
      <c r="J28" s="19">
        <v>0</v>
      </c>
      <c r="K28" s="19">
        <v>0</v>
      </c>
      <c r="L28" s="19">
        <v>2</v>
      </c>
      <c r="M28" s="19">
        <v>1</v>
      </c>
      <c r="N28" s="19">
        <v>0</v>
      </c>
      <c r="O28" s="19">
        <v>0</v>
      </c>
      <c r="P28" s="19">
        <v>3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8">
        <v>0</v>
      </c>
      <c r="AI28" s="84" t="s">
        <v>40</v>
      </c>
      <c r="AJ28" s="3">
        <f t="shared" si="1"/>
        <v>56</v>
      </c>
      <c r="AK28" s="3">
        <f t="shared" si="2"/>
        <v>4.435643564356436</v>
      </c>
      <c r="AL28" s="2">
        <f t="shared" si="3"/>
        <v>33</v>
      </c>
      <c r="AM28" s="12">
        <f t="shared" si="4"/>
        <v>7.6293069306930699</v>
      </c>
    </row>
    <row r="29" spans="1:39" ht="15.75" thickBot="1" x14ac:dyDescent="0.3">
      <c r="A29" s="17">
        <v>25</v>
      </c>
      <c r="B29" s="16">
        <v>0</v>
      </c>
      <c r="C29" s="15">
        <v>4</v>
      </c>
      <c r="D29" s="15">
        <v>5</v>
      </c>
      <c r="E29" s="14">
        <v>3</v>
      </c>
      <c r="F29" s="14">
        <v>0.5</v>
      </c>
      <c r="G29" s="14">
        <v>5</v>
      </c>
      <c r="H29" s="14">
        <v>0</v>
      </c>
      <c r="I29" s="14">
        <v>0</v>
      </c>
      <c r="J29" s="14">
        <v>0</v>
      </c>
      <c r="K29" s="14">
        <v>1</v>
      </c>
      <c r="L29" s="15">
        <v>0</v>
      </c>
      <c r="M29" s="15">
        <v>3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5">
        <v>0</v>
      </c>
      <c r="T29" s="14">
        <v>0</v>
      </c>
      <c r="U29" s="14">
        <v>0</v>
      </c>
      <c r="V29" s="14">
        <v>0</v>
      </c>
      <c r="W29" s="14">
        <v>0</v>
      </c>
      <c r="X29" s="14">
        <v>3</v>
      </c>
      <c r="Y29" s="14">
        <v>4</v>
      </c>
      <c r="Z29" s="15">
        <v>3</v>
      </c>
      <c r="AA29" s="14">
        <v>0</v>
      </c>
      <c r="AB29" s="14">
        <v>0</v>
      </c>
      <c r="AC29" s="14">
        <v>0</v>
      </c>
      <c r="AD29" s="14">
        <v>1</v>
      </c>
      <c r="AE29" s="14">
        <v>0</v>
      </c>
      <c r="AF29" s="14">
        <v>0</v>
      </c>
      <c r="AG29" s="14">
        <v>0</v>
      </c>
      <c r="AH29" s="13">
        <v>0</v>
      </c>
      <c r="AI29" s="84" t="s">
        <v>41</v>
      </c>
      <c r="AJ29" s="3">
        <f t="shared" si="1"/>
        <v>62</v>
      </c>
      <c r="AK29" s="3">
        <f t="shared" si="2"/>
        <v>4.9108910891089108</v>
      </c>
      <c r="AL29" s="2">
        <f t="shared" si="3"/>
        <v>30</v>
      </c>
      <c r="AM29" s="12">
        <f t="shared" si="4"/>
        <v>8.4467326732673271</v>
      </c>
    </row>
    <row r="30" spans="1:39" x14ac:dyDescent="0.25">
      <c r="A30" s="44">
        <v>26</v>
      </c>
      <c r="B30" s="49">
        <v>5</v>
      </c>
      <c r="C30" s="41">
        <v>2</v>
      </c>
      <c r="D30" s="41">
        <v>5</v>
      </c>
      <c r="E30" s="48">
        <v>0</v>
      </c>
      <c r="F30" s="41">
        <v>0.5</v>
      </c>
      <c r="G30" s="41">
        <v>0</v>
      </c>
      <c r="H30" s="41">
        <v>0</v>
      </c>
      <c r="I30" s="41">
        <v>5</v>
      </c>
      <c r="J30" s="48">
        <v>0</v>
      </c>
      <c r="K30" s="41">
        <v>3.5</v>
      </c>
      <c r="L30" s="41">
        <v>0</v>
      </c>
      <c r="M30" s="41">
        <v>0</v>
      </c>
      <c r="N30" s="41">
        <v>0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5</v>
      </c>
      <c r="Y30" s="41">
        <v>0.5</v>
      </c>
      <c r="Z30" s="41">
        <v>0</v>
      </c>
      <c r="AA30" s="41">
        <v>0</v>
      </c>
      <c r="AB30" s="41">
        <v>1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0">
        <v>0</v>
      </c>
      <c r="AI30" s="83" t="s">
        <v>42</v>
      </c>
      <c r="AJ30" s="3">
        <f t="shared" si="1"/>
        <v>45</v>
      </c>
      <c r="AK30" s="3">
        <f t="shared" si="2"/>
        <v>3.5643564356435644</v>
      </c>
      <c r="AL30" s="2">
        <f t="shared" si="3"/>
        <v>40</v>
      </c>
      <c r="AM30" s="12">
        <f t="shared" si="4"/>
        <v>6.1306930693069308</v>
      </c>
    </row>
    <row r="31" spans="1:39" x14ac:dyDescent="0.25">
      <c r="A31" s="38">
        <v>27</v>
      </c>
      <c r="B31" s="37">
        <v>5</v>
      </c>
      <c r="C31" s="35">
        <v>5</v>
      </c>
      <c r="D31" s="35">
        <v>5</v>
      </c>
      <c r="E31" s="35">
        <v>5</v>
      </c>
      <c r="F31" s="35">
        <v>2.5</v>
      </c>
      <c r="G31" s="35">
        <v>5</v>
      </c>
      <c r="H31" s="35">
        <v>0</v>
      </c>
      <c r="I31" s="35">
        <v>1</v>
      </c>
      <c r="J31" s="35">
        <v>3</v>
      </c>
      <c r="K31" s="36">
        <v>3.5</v>
      </c>
      <c r="L31" s="35">
        <v>0</v>
      </c>
      <c r="M31" s="35">
        <v>2.5</v>
      </c>
      <c r="N31" s="35">
        <v>3</v>
      </c>
      <c r="O31" s="35">
        <v>4</v>
      </c>
      <c r="P31" s="35">
        <v>0</v>
      </c>
      <c r="Q31" s="35">
        <v>3</v>
      </c>
      <c r="R31" s="35">
        <v>3</v>
      </c>
      <c r="S31" s="35">
        <v>0</v>
      </c>
      <c r="T31" s="35">
        <v>5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4">
        <v>0</v>
      </c>
      <c r="AI31" s="83" t="s">
        <v>43</v>
      </c>
      <c r="AJ31" s="3">
        <f t="shared" si="1"/>
        <v>84</v>
      </c>
      <c r="AK31" s="3">
        <f t="shared" si="2"/>
        <v>6.6534653465346532</v>
      </c>
      <c r="AL31" s="2">
        <f t="shared" si="3"/>
        <v>11</v>
      </c>
      <c r="AM31" s="12">
        <f t="shared" si="4"/>
        <v>11.443960396039603</v>
      </c>
    </row>
    <row r="32" spans="1:39" x14ac:dyDescent="0.25">
      <c r="A32" s="38">
        <v>28</v>
      </c>
      <c r="B32" s="39">
        <v>5</v>
      </c>
      <c r="C32" s="35">
        <v>5</v>
      </c>
      <c r="D32" s="35">
        <v>5</v>
      </c>
      <c r="E32" s="35">
        <v>2</v>
      </c>
      <c r="F32" s="35">
        <v>1</v>
      </c>
      <c r="G32" s="36">
        <v>5</v>
      </c>
      <c r="H32" s="35">
        <v>1.5</v>
      </c>
      <c r="I32" s="35">
        <v>5</v>
      </c>
      <c r="J32" s="35">
        <v>5</v>
      </c>
      <c r="K32" s="35">
        <v>4.5</v>
      </c>
      <c r="L32" s="35">
        <v>0</v>
      </c>
      <c r="M32" s="35">
        <v>4</v>
      </c>
      <c r="N32" s="35">
        <v>4</v>
      </c>
      <c r="O32" s="35">
        <v>4</v>
      </c>
      <c r="P32" s="35">
        <v>5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3</v>
      </c>
      <c r="Y32" s="35">
        <v>1.5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4">
        <v>0</v>
      </c>
      <c r="AI32" s="83" t="s">
        <v>44</v>
      </c>
      <c r="AJ32" s="3">
        <f t="shared" si="1"/>
        <v>102</v>
      </c>
      <c r="AK32" s="3">
        <f t="shared" si="2"/>
        <v>8.0792079207920793</v>
      </c>
      <c r="AL32" s="2">
        <f t="shared" si="3"/>
        <v>6</v>
      </c>
      <c r="AM32" s="12">
        <f t="shared" si="4"/>
        <v>13.896237623762376</v>
      </c>
    </row>
    <row r="33" spans="1:39" x14ac:dyDescent="0.25">
      <c r="A33" s="38">
        <v>29</v>
      </c>
      <c r="B33" s="39">
        <v>0</v>
      </c>
      <c r="C33" s="36">
        <v>2</v>
      </c>
      <c r="D33" s="36">
        <v>5</v>
      </c>
      <c r="E33" s="35">
        <v>5</v>
      </c>
      <c r="F33" s="35">
        <v>0</v>
      </c>
      <c r="G33" s="35">
        <v>5</v>
      </c>
      <c r="H33" s="35">
        <v>0</v>
      </c>
      <c r="I33" s="35">
        <v>2</v>
      </c>
      <c r="J33" s="35">
        <v>5</v>
      </c>
      <c r="K33" s="35">
        <v>0</v>
      </c>
      <c r="L33" s="35">
        <v>0</v>
      </c>
      <c r="M33" s="35">
        <v>1.5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5</v>
      </c>
      <c r="Y33" s="35">
        <v>1.5</v>
      </c>
      <c r="Z33" s="35">
        <v>2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4">
        <v>0</v>
      </c>
      <c r="AI33" s="83" t="s">
        <v>45</v>
      </c>
      <c r="AJ33" s="3">
        <f t="shared" si="1"/>
        <v>54.5</v>
      </c>
      <c r="AK33" s="3">
        <f t="shared" si="2"/>
        <v>4.3168316831683171</v>
      </c>
      <c r="AL33" s="2">
        <f t="shared" si="3"/>
        <v>36</v>
      </c>
      <c r="AM33" s="12">
        <f t="shared" si="4"/>
        <v>7.4249504950495053</v>
      </c>
    </row>
    <row r="34" spans="1:39" ht="15.75" thickBot="1" x14ac:dyDescent="0.3">
      <c r="A34" s="33">
        <v>30</v>
      </c>
      <c r="B34" s="32">
        <v>0</v>
      </c>
      <c r="C34" s="31">
        <v>0</v>
      </c>
      <c r="D34" s="31">
        <v>5</v>
      </c>
      <c r="E34" s="30">
        <v>5</v>
      </c>
      <c r="F34" s="30">
        <v>0</v>
      </c>
      <c r="G34" s="30">
        <v>5</v>
      </c>
      <c r="H34" s="30">
        <v>0</v>
      </c>
      <c r="I34" s="30">
        <v>0</v>
      </c>
      <c r="J34" s="30">
        <v>0.5</v>
      </c>
      <c r="K34" s="30">
        <v>0</v>
      </c>
      <c r="L34" s="30">
        <v>0</v>
      </c>
      <c r="M34" s="30">
        <v>3</v>
      </c>
      <c r="N34" s="30">
        <v>2</v>
      </c>
      <c r="O34" s="30">
        <v>0</v>
      </c>
      <c r="P34" s="30">
        <v>0</v>
      </c>
      <c r="Q34" s="30">
        <v>0</v>
      </c>
      <c r="R34" s="30">
        <v>2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3</v>
      </c>
      <c r="Y34" s="30">
        <v>0.5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29">
        <v>0</v>
      </c>
      <c r="AI34" s="83" t="s">
        <v>46</v>
      </c>
      <c r="AJ34" s="3">
        <f t="shared" si="1"/>
        <v>42.25</v>
      </c>
      <c r="AK34" s="3">
        <f t="shared" si="2"/>
        <v>3.3465346534653464</v>
      </c>
      <c r="AL34" s="2">
        <f t="shared" si="3"/>
        <v>42</v>
      </c>
      <c r="AM34" s="12">
        <f t="shared" si="4"/>
        <v>5.7560396039603958</v>
      </c>
    </row>
    <row r="35" spans="1:39" x14ac:dyDescent="0.25">
      <c r="A35" s="28">
        <v>31</v>
      </c>
      <c r="B35" s="47">
        <v>5</v>
      </c>
      <c r="C35" s="25">
        <v>5</v>
      </c>
      <c r="D35" s="25">
        <v>5</v>
      </c>
      <c r="E35" s="25">
        <v>1.5</v>
      </c>
      <c r="F35" s="25">
        <v>0.5</v>
      </c>
      <c r="G35" s="25">
        <v>5</v>
      </c>
      <c r="H35" s="25">
        <v>0</v>
      </c>
      <c r="I35" s="25">
        <v>3</v>
      </c>
      <c r="J35" s="25">
        <v>5</v>
      </c>
      <c r="K35" s="25">
        <v>2.5</v>
      </c>
      <c r="L35" s="25">
        <v>0</v>
      </c>
      <c r="M35" s="25">
        <v>0</v>
      </c>
      <c r="N35" s="25">
        <v>3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2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46">
        <v>0</v>
      </c>
      <c r="AI35" s="84" t="s">
        <v>38</v>
      </c>
      <c r="AJ35" s="3">
        <f t="shared" si="1"/>
        <v>55.5</v>
      </c>
      <c r="AK35" s="3">
        <f t="shared" si="2"/>
        <v>4.3960396039603964</v>
      </c>
      <c r="AL35" s="2">
        <f t="shared" si="3"/>
        <v>34</v>
      </c>
      <c r="AM35" s="12">
        <f t="shared" si="4"/>
        <v>7.5611881188118817</v>
      </c>
    </row>
    <row r="36" spans="1:39" x14ac:dyDescent="0.25">
      <c r="A36" s="22">
        <v>32</v>
      </c>
      <c r="B36" s="23">
        <v>0</v>
      </c>
      <c r="C36" s="19">
        <v>0</v>
      </c>
      <c r="D36" s="19">
        <v>0</v>
      </c>
      <c r="E36" s="19">
        <v>3</v>
      </c>
      <c r="F36" s="19">
        <v>0.5</v>
      </c>
      <c r="G36" s="19">
        <v>0</v>
      </c>
      <c r="H36" s="19">
        <v>0</v>
      </c>
      <c r="I36" s="19">
        <v>0</v>
      </c>
      <c r="J36" s="19">
        <v>0</v>
      </c>
      <c r="K36" s="19">
        <v>0.5</v>
      </c>
      <c r="L36" s="19">
        <v>3</v>
      </c>
      <c r="M36" s="19">
        <v>3.5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  <c r="U36" s="19">
        <v>0</v>
      </c>
      <c r="V36" s="19">
        <v>0</v>
      </c>
      <c r="W36" s="19">
        <v>0</v>
      </c>
      <c r="X36" s="19">
        <v>2</v>
      </c>
      <c r="Y36" s="19">
        <v>1</v>
      </c>
      <c r="Z36" s="19">
        <v>0</v>
      </c>
      <c r="AA36" s="19">
        <v>0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8">
        <v>0</v>
      </c>
      <c r="AI36" s="84" t="s">
        <v>47</v>
      </c>
      <c r="AJ36" s="3">
        <f t="shared" si="1"/>
        <v>31.5</v>
      </c>
      <c r="AK36" s="3">
        <f t="shared" si="2"/>
        <v>2.495049504950495</v>
      </c>
      <c r="AL36" s="2">
        <f t="shared" si="3"/>
        <v>45</v>
      </c>
      <c r="AM36" s="12">
        <f t="shared" si="4"/>
        <v>4.2914851485148517</v>
      </c>
    </row>
    <row r="37" spans="1:39" x14ac:dyDescent="0.25">
      <c r="A37" s="22">
        <v>33</v>
      </c>
      <c r="B37" s="21">
        <v>3</v>
      </c>
      <c r="C37" s="19">
        <v>2</v>
      </c>
      <c r="D37" s="19">
        <v>1</v>
      </c>
      <c r="E37" s="19">
        <v>0</v>
      </c>
      <c r="F37" s="19">
        <v>0.5</v>
      </c>
      <c r="G37" s="19">
        <v>0</v>
      </c>
      <c r="H37" s="19">
        <v>0</v>
      </c>
      <c r="I37" s="19">
        <v>2</v>
      </c>
      <c r="J37" s="19">
        <v>0</v>
      </c>
      <c r="K37" s="19">
        <v>0.5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1</v>
      </c>
      <c r="X37" s="19">
        <v>5</v>
      </c>
      <c r="Y37" s="19">
        <v>2.5</v>
      </c>
      <c r="Z37" s="19">
        <v>0</v>
      </c>
      <c r="AA37" s="19">
        <v>2</v>
      </c>
      <c r="AB37" s="19">
        <v>1</v>
      </c>
      <c r="AC37" s="20">
        <v>0</v>
      </c>
      <c r="AD37" s="19">
        <v>0.25</v>
      </c>
      <c r="AE37" s="19">
        <v>5</v>
      </c>
      <c r="AF37" s="19">
        <v>5</v>
      </c>
      <c r="AG37" s="19">
        <v>3</v>
      </c>
      <c r="AH37" s="18">
        <v>0</v>
      </c>
      <c r="AI37" s="84" t="s">
        <v>39</v>
      </c>
      <c r="AJ37" s="3">
        <f t="shared" si="1"/>
        <v>48</v>
      </c>
      <c r="AK37" s="3">
        <f t="shared" si="2"/>
        <v>3.8019801980198018</v>
      </c>
      <c r="AL37" s="2">
        <f t="shared" si="3"/>
        <v>39</v>
      </c>
      <c r="AM37" s="12">
        <f t="shared" si="4"/>
        <v>6.539405940594059</v>
      </c>
    </row>
    <row r="38" spans="1:39" x14ac:dyDescent="0.25">
      <c r="A38" s="22">
        <v>34</v>
      </c>
      <c r="B38" s="23">
        <v>3</v>
      </c>
      <c r="C38" s="19">
        <v>2</v>
      </c>
      <c r="D38" s="19">
        <v>5</v>
      </c>
      <c r="E38" s="20">
        <v>2</v>
      </c>
      <c r="F38" s="19">
        <v>1.5</v>
      </c>
      <c r="G38" s="19">
        <v>5</v>
      </c>
      <c r="H38" s="19">
        <v>0</v>
      </c>
      <c r="I38" s="19">
        <v>0</v>
      </c>
      <c r="J38" s="19">
        <v>0</v>
      </c>
      <c r="K38" s="19">
        <v>3</v>
      </c>
      <c r="L38" s="19">
        <v>3</v>
      </c>
      <c r="M38" s="19">
        <v>1.5</v>
      </c>
      <c r="N38" s="19">
        <v>2</v>
      </c>
      <c r="O38" s="19">
        <v>0</v>
      </c>
      <c r="P38" s="19">
        <v>2</v>
      </c>
      <c r="Q38" s="19">
        <v>0</v>
      </c>
      <c r="R38" s="19">
        <v>3</v>
      </c>
      <c r="S38" s="19">
        <v>0</v>
      </c>
      <c r="T38" s="19">
        <v>5</v>
      </c>
      <c r="U38" s="19">
        <v>0</v>
      </c>
      <c r="V38" s="19">
        <v>0</v>
      </c>
      <c r="W38" s="19">
        <v>5</v>
      </c>
      <c r="X38" s="19">
        <v>3</v>
      </c>
      <c r="Y38" s="19">
        <v>2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5</v>
      </c>
      <c r="AF38" s="19">
        <v>5</v>
      </c>
      <c r="AG38" s="19">
        <v>5</v>
      </c>
      <c r="AH38" s="18">
        <v>4</v>
      </c>
      <c r="AI38" s="84" t="s">
        <v>40</v>
      </c>
      <c r="AJ38" s="3">
        <f t="shared" si="1"/>
        <v>91.5</v>
      </c>
      <c r="AK38" s="3">
        <f t="shared" si="2"/>
        <v>7.2475247524752477</v>
      </c>
      <c r="AL38" s="2">
        <f t="shared" si="3"/>
        <v>9</v>
      </c>
      <c r="AM38" s="12">
        <f t="shared" si="4"/>
        <v>12.465742574257426</v>
      </c>
    </row>
    <row r="39" spans="1:39" ht="15.75" thickBot="1" x14ac:dyDescent="0.3">
      <c r="A39" s="17">
        <v>35</v>
      </c>
      <c r="B39" s="45">
        <v>3</v>
      </c>
      <c r="C39" s="14">
        <v>5</v>
      </c>
      <c r="D39" s="14">
        <v>3</v>
      </c>
      <c r="E39" s="14">
        <v>1</v>
      </c>
      <c r="F39" s="14">
        <v>0.5</v>
      </c>
      <c r="G39" s="14">
        <v>0</v>
      </c>
      <c r="H39" s="14">
        <v>5</v>
      </c>
      <c r="I39" s="14">
        <v>0</v>
      </c>
      <c r="J39" s="14">
        <v>0</v>
      </c>
      <c r="K39" s="14">
        <v>0.5</v>
      </c>
      <c r="L39" s="14">
        <v>0</v>
      </c>
      <c r="M39" s="14">
        <v>3</v>
      </c>
      <c r="N39" s="14">
        <v>0</v>
      </c>
      <c r="O39" s="14">
        <v>0</v>
      </c>
      <c r="P39" s="14">
        <v>0</v>
      </c>
      <c r="Q39" s="14">
        <v>0</v>
      </c>
      <c r="R39" s="14">
        <v>1</v>
      </c>
      <c r="S39" s="14">
        <v>1</v>
      </c>
      <c r="T39" s="14">
        <v>0</v>
      </c>
      <c r="U39" s="14">
        <v>0</v>
      </c>
      <c r="V39" s="14">
        <v>0</v>
      </c>
      <c r="W39" s="14">
        <v>0</v>
      </c>
      <c r="X39" s="14">
        <v>5</v>
      </c>
      <c r="Y39" s="14">
        <v>1</v>
      </c>
      <c r="Z39" s="14">
        <v>0</v>
      </c>
      <c r="AA39" s="14">
        <v>0</v>
      </c>
      <c r="AB39" s="14">
        <v>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3">
        <v>0</v>
      </c>
      <c r="AI39" s="84" t="s">
        <v>41</v>
      </c>
      <c r="AJ39" s="3">
        <f t="shared" si="1"/>
        <v>60.5</v>
      </c>
      <c r="AK39" s="3">
        <f t="shared" si="2"/>
        <v>4.7920792079207919</v>
      </c>
      <c r="AL39" s="2">
        <f t="shared" si="3"/>
        <v>32</v>
      </c>
      <c r="AM39" s="12">
        <f t="shared" si="4"/>
        <v>8.2423762376237626</v>
      </c>
    </row>
    <row r="40" spans="1:39" x14ac:dyDescent="0.25">
      <c r="A40" s="44">
        <v>36</v>
      </c>
      <c r="B40" s="43">
        <v>5</v>
      </c>
      <c r="C40" s="41">
        <v>5</v>
      </c>
      <c r="D40" s="41">
        <v>5</v>
      </c>
      <c r="E40" s="41">
        <v>5</v>
      </c>
      <c r="F40" s="41">
        <v>0</v>
      </c>
      <c r="G40" s="41">
        <v>5</v>
      </c>
      <c r="H40" s="41">
        <v>0</v>
      </c>
      <c r="I40" s="41">
        <v>0</v>
      </c>
      <c r="J40" s="41">
        <v>3</v>
      </c>
      <c r="K40" s="41">
        <v>1</v>
      </c>
      <c r="L40" s="41">
        <v>0</v>
      </c>
      <c r="M40" s="41">
        <v>2</v>
      </c>
      <c r="N40" s="42">
        <v>0</v>
      </c>
      <c r="O40" s="41">
        <v>0</v>
      </c>
      <c r="P40" s="41">
        <v>0</v>
      </c>
      <c r="Q40" s="41">
        <v>2</v>
      </c>
      <c r="R40" s="41">
        <v>2</v>
      </c>
      <c r="S40" s="41">
        <v>1</v>
      </c>
      <c r="T40" s="41">
        <v>2</v>
      </c>
      <c r="U40" s="41">
        <v>0</v>
      </c>
      <c r="V40" s="41">
        <v>0</v>
      </c>
      <c r="W40" s="41">
        <v>0</v>
      </c>
      <c r="X40" s="41">
        <v>5</v>
      </c>
      <c r="Y40" s="41">
        <v>2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0">
        <v>0</v>
      </c>
      <c r="AI40" s="83" t="s">
        <v>42</v>
      </c>
      <c r="AJ40" s="3">
        <f t="shared" si="1"/>
        <v>73.5</v>
      </c>
      <c r="AK40" s="3">
        <f t="shared" si="2"/>
        <v>5.8217821782178216</v>
      </c>
      <c r="AL40" s="2">
        <f t="shared" si="3"/>
        <v>19</v>
      </c>
      <c r="AM40" s="12">
        <f t="shared" si="4"/>
        <v>10.013465346534653</v>
      </c>
    </row>
    <row r="41" spans="1:39" x14ac:dyDescent="0.25">
      <c r="A41" s="38">
        <v>37</v>
      </c>
      <c r="B41" s="39">
        <v>3</v>
      </c>
      <c r="C41" s="36">
        <v>0</v>
      </c>
      <c r="D41" s="36">
        <v>5</v>
      </c>
      <c r="E41" s="35">
        <v>2</v>
      </c>
      <c r="F41" s="35">
        <v>0</v>
      </c>
      <c r="G41" s="35">
        <v>5</v>
      </c>
      <c r="H41" s="35">
        <v>0</v>
      </c>
      <c r="I41" s="35">
        <v>1</v>
      </c>
      <c r="J41" s="35">
        <v>2</v>
      </c>
      <c r="K41" s="36">
        <v>4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6">
        <v>0</v>
      </c>
      <c r="U41" s="36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6">
        <v>0</v>
      </c>
      <c r="AB41" s="36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4">
        <v>0</v>
      </c>
      <c r="AI41" s="83" t="s">
        <v>43</v>
      </c>
      <c r="AJ41" s="3">
        <f t="shared" si="1"/>
        <v>33</v>
      </c>
      <c r="AK41" s="3">
        <f t="shared" si="2"/>
        <v>2.613861386138614</v>
      </c>
      <c r="AL41" s="2">
        <f t="shared" si="3"/>
        <v>44</v>
      </c>
      <c r="AM41" s="12">
        <f t="shared" si="4"/>
        <v>4.4958415841584163</v>
      </c>
    </row>
    <row r="42" spans="1:39" x14ac:dyDescent="0.25">
      <c r="A42" s="38">
        <v>38</v>
      </c>
      <c r="B42" s="39">
        <v>5</v>
      </c>
      <c r="C42" s="35">
        <v>5</v>
      </c>
      <c r="D42" s="35">
        <v>4</v>
      </c>
      <c r="E42" s="35">
        <v>4</v>
      </c>
      <c r="F42" s="36">
        <v>0.5</v>
      </c>
      <c r="G42" s="35">
        <v>5</v>
      </c>
      <c r="H42" s="35">
        <v>5</v>
      </c>
      <c r="I42" s="35">
        <v>1</v>
      </c>
      <c r="J42" s="35">
        <v>3</v>
      </c>
      <c r="K42" s="35">
        <v>4</v>
      </c>
      <c r="L42" s="36">
        <v>0</v>
      </c>
      <c r="M42" s="35">
        <v>4</v>
      </c>
      <c r="N42" s="35">
        <v>4</v>
      </c>
      <c r="O42" s="35">
        <v>0</v>
      </c>
      <c r="P42" s="35">
        <v>1</v>
      </c>
      <c r="Q42" s="35">
        <v>0</v>
      </c>
      <c r="R42" s="36">
        <v>1</v>
      </c>
      <c r="S42" s="35">
        <v>0</v>
      </c>
      <c r="T42" s="35">
        <v>5</v>
      </c>
      <c r="U42" s="35">
        <v>0</v>
      </c>
      <c r="V42" s="35">
        <v>0</v>
      </c>
      <c r="W42" s="35">
        <v>0</v>
      </c>
      <c r="X42" s="35">
        <v>4</v>
      </c>
      <c r="Y42" s="36">
        <v>3.5</v>
      </c>
      <c r="Z42" s="35">
        <v>4</v>
      </c>
      <c r="AA42" s="35">
        <v>1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4">
        <v>0</v>
      </c>
      <c r="AI42" s="83" t="s">
        <v>44</v>
      </c>
      <c r="AJ42" s="3">
        <f t="shared" si="1"/>
        <v>115</v>
      </c>
      <c r="AK42" s="3">
        <f t="shared" si="2"/>
        <v>9.1089108910891081</v>
      </c>
      <c r="AL42" s="2">
        <f t="shared" si="3"/>
        <v>3</v>
      </c>
      <c r="AM42" s="12">
        <f t="shared" si="4"/>
        <v>15.667326732673265</v>
      </c>
    </row>
    <row r="43" spans="1:39" x14ac:dyDescent="0.25">
      <c r="A43" s="38">
        <v>39</v>
      </c>
      <c r="B43" s="37">
        <v>2</v>
      </c>
      <c r="C43" s="35">
        <v>4</v>
      </c>
      <c r="D43" s="35">
        <v>5</v>
      </c>
      <c r="E43" s="35">
        <v>4</v>
      </c>
      <c r="F43" s="35">
        <v>0</v>
      </c>
      <c r="G43" s="35">
        <v>5</v>
      </c>
      <c r="H43" s="35">
        <v>0</v>
      </c>
      <c r="I43" s="35">
        <v>0</v>
      </c>
      <c r="J43" s="35">
        <v>3</v>
      </c>
      <c r="K43" s="36">
        <v>0.5</v>
      </c>
      <c r="L43" s="35">
        <v>0</v>
      </c>
      <c r="M43" s="35">
        <v>1.5</v>
      </c>
      <c r="N43" s="35">
        <v>4</v>
      </c>
      <c r="O43" s="35">
        <v>4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4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4">
        <v>0</v>
      </c>
      <c r="AI43" s="83" t="s">
        <v>45</v>
      </c>
      <c r="AJ43" s="3">
        <f t="shared" si="1"/>
        <v>54.5</v>
      </c>
      <c r="AK43" s="3">
        <f t="shared" si="2"/>
        <v>4.3168316831683171</v>
      </c>
      <c r="AL43" s="2">
        <f t="shared" si="3"/>
        <v>36</v>
      </c>
      <c r="AM43" s="12">
        <f t="shared" si="4"/>
        <v>7.4249504950495053</v>
      </c>
    </row>
    <row r="44" spans="1:39" ht="15.75" thickBot="1" x14ac:dyDescent="0.3">
      <c r="A44" s="33">
        <v>40</v>
      </c>
      <c r="B44" s="32">
        <v>5</v>
      </c>
      <c r="C44" s="31">
        <v>5</v>
      </c>
      <c r="D44" s="31">
        <v>5</v>
      </c>
      <c r="E44" s="30">
        <v>5</v>
      </c>
      <c r="F44" s="30">
        <v>2</v>
      </c>
      <c r="G44" s="30">
        <v>5</v>
      </c>
      <c r="H44" s="30">
        <v>0</v>
      </c>
      <c r="I44" s="30">
        <v>3</v>
      </c>
      <c r="J44" s="30">
        <v>0</v>
      </c>
      <c r="K44" s="30">
        <v>1</v>
      </c>
      <c r="L44" s="30">
        <v>0</v>
      </c>
      <c r="M44" s="30">
        <v>2</v>
      </c>
      <c r="N44" s="30">
        <v>2</v>
      </c>
      <c r="O44" s="30">
        <v>0</v>
      </c>
      <c r="P44" s="30">
        <v>0</v>
      </c>
      <c r="Q44" s="30">
        <v>0</v>
      </c>
      <c r="R44" s="30">
        <v>1</v>
      </c>
      <c r="S44" s="30">
        <v>0</v>
      </c>
      <c r="T44" s="30">
        <v>5</v>
      </c>
      <c r="U44" s="30">
        <v>0</v>
      </c>
      <c r="V44" s="30">
        <v>0</v>
      </c>
      <c r="W44" s="30">
        <v>5</v>
      </c>
      <c r="X44" s="30">
        <v>4</v>
      </c>
      <c r="Y44" s="30">
        <v>2</v>
      </c>
      <c r="Z44" s="30">
        <v>4</v>
      </c>
      <c r="AA44" s="30">
        <v>0</v>
      </c>
      <c r="AB44" s="30">
        <v>0</v>
      </c>
      <c r="AC44" s="30">
        <v>2</v>
      </c>
      <c r="AD44" s="30"/>
      <c r="AE44" s="30">
        <v>4</v>
      </c>
      <c r="AF44" s="30">
        <v>5</v>
      </c>
      <c r="AG44" s="30">
        <v>5</v>
      </c>
      <c r="AH44" s="29">
        <v>5</v>
      </c>
      <c r="AI44" s="83" t="s">
        <v>46</v>
      </c>
      <c r="AJ44" s="3">
        <f t="shared" si="1"/>
        <v>104</v>
      </c>
      <c r="AK44" s="3">
        <f t="shared" si="2"/>
        <v>8.2376237623762378</v>
      </c>
      <c r="AL44" s="2">
        <f t="shared" si="3"/>
        <v>5</v>
      </c>
      <c r="AM44" s="12">
        <f t="shared" si="4"/>
        <v>14.168712871287129</v>
      </c>
    </row>
    <row r="45" spans="1:39" x14ac:dyDescent="0.25">
      <c r="A45" s="28">
        <v>41</v>
      </c>
      <c r="B45" s="27">
        <v>4</v>
      </c>
      <c r="C45" s="25">
        <v>4</v>
      </c>
      <c r="D45" s="25">
        <v>4</v>
      </c>
      <c r="E45" s="25">
        <v>3</v>
      </c>
      <c r="F45" s="25">
        <v>0.5</v>
      </c>
      <c r="G45" s="25">
        <v>5</v>
      </c>
      <c r="H45" s="25">
        <v>0</v>
      </c>
      <c r="I45" s="25">
        <v>0</v>
      </c>
      <c r="J45" s="25">
        <v>0</v>
      </c>
      <c r="K45" s="25">
        <v>0</v>
      </c>
      <c r="L45" s="26">
        <v>0</v>
      </c>
      <c r="M45" s="25">
        <v>0</v>
      </c>
      <c r="N45" s="25">
        <v>0</v>
      </c>
      <c r="O45" s="25">
        <v>0</v>
      </c>
      <c r="P45" s="25">
        <v>4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3.5</v>
      </c>
      <c r="Z45" s="26">
        <v>2</v>
      </c>
      <c r="AA45" s="25">
        <v>0</v>
      </c>
      <c r="AB45" s="25">
        <v>0</v>
      </c>
      <c r="AC45" s="25">
        <v>0</v>
      </c>
      <c r="AD45" s="25">
        <v>0</v>
      </c>
      <c r="AE45" s="25">
        <v>4</v>
      </c>
      <c r="AF45" s="25">
        <v>2</v>
      </c>
      <c r="AG45" s="25">
        <v>5</v>
      </c>
      <c r="AH45" s="24">
        <v>5</v>
      </c>
      <c r="AI45" s="84" t="s">
        <v>38</v>
      </c>
      <c r="AJ45" s="3">
        <f t="shared" si="1"/>
        <v>64.5</v>
      </c>
      <c r="AK45" s="3">
        <f t="shared" si="2"/>
        <v>5.108910891089109</v>
      </c>
      <c r="AL45" s="2">
        <f t="shared" si="3"/>
        <v>26</v>
      </c>
      <c r="AM45" s="12">
        <f t="shared" si="4"/>
        <v>8.787326732673268</v>
      </c>
    </row>
    <row r="46" spans="1:39" x14ac:dyDescent="0.25">
      <c r="A46" s="22">
        <v>42</v>
      </c>
      <c r="B46" s="21">
        <v>5</v>
      </c>
      <c r="C46" s="19">
        <v>5</v>
      </c>
      <c r="D46" s="19">
        <v>2</v>
      </c>
      <c r="E46" s="19">
        <v>5</v>
      </c>
      <c r="F46" s="19">
        <v>1</v>
      </c>
      <c r="G46" s="19">
        <v>0</v>
      </c>
      <c r="H46" s="19">
        <v>0</v>
      </c>
      <c r="I46" s="19">
        <v>0</v>
      </c>
      <c r="J46" s="19">
        <v>0</v>
      </c>
      <c r="K46" s="20">
        <v>3</v>
      </c>
      <c r="L46" s="19">
        <v>0</v>
      </c>
      <c r="M46" s="19">
        <v>3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</v>
      </c>
      <c r="Y46" s="19">
        <v>1.5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8">
        <v>0</v>
      </c>
      <c r="AI46" s="84" t="s">
        <v>47</v>
      </c>
      <c r="AJ46" s="3">
        <f t="shared" si="1"/>
        <v>55.5</v>
      </c>
      <c r="AK46" s="3">
        <f t="shared" si="2"/>
        <v>4.3960396039603964</v>
      </c>
      <c r="AL46" s="2">
        <f t="shared" si="3"/>
        <v>34</v>
      </c>
      <c r="AM46" s="12">
        <f t="shared" si="4"/>
        <v>7.5611881188118817</v>
      </c>
    </row>
    <row r="47" spans="1:39" x14ac:dyDescent="0.25">
      <c r="A47" s="22">
        <v>43</v>
      </c>
      <c r="B47" s="23">
        <v>4</v>
      </c>
      <c r="C47" s="19">
        <v>5</v>
      </c>
      <c r="D47" s="19">
        <v>5</v>
      </c>
      <c r="E47" s="19">
        <v>5</v>
      </c>
      <c r="F47" s="19">
        <v>3</v>
      </c>
      <c r="G47" s="19">
        <v>5</v>
      </c>
      <c r="H47" s="19">
        <v>1</v>
      </c>
      <c r="I47" s="19">
        <v>1</v>
      </c>
      <c r="J47" s="19">
        <v>0</v>
      </c>
      <c r="K47" s="19">
        <v>4.5</v>
      </c>
      <c r="L47" s="20">
        <v>0</v>
      </c>
      <c r="M47" s="20">
        <v>0</v>
      </c>
      <c r="N47" s="19">
        <v>4</v>
      </c>
      <c r="O47" s="19">
        <v>5</v>
      </c>
      <c r="P47" s="19">
        <v>5</v>
      </c>
      <c r="Q47" s="19">
        <v>1.5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8">
        <v>0</v>
      </c>
      <c r="AI47" s="84" t="s">
        <v>39</v>
      </c>
      <c r="AJ47" s="3">
        <f t="shared" si="1"/>
        <v>79</v>
      </c>
      <c r="AK47" s="3">
        <f t="shared" si="2"/>
        <v>6.2574257425742577</v>
      </c>
      <c r="AL47" s="2">
        <f t="shared" si="3"/>
        <v>16</v>
      </c>
      <c r="AM47" s="12">
        <f t="shared" si="4"/>
        <v>10.762772277227723</v>
      </c>
    </row>
    <row r="48" spans="1:39" x14ac:dyDescent="0.25">
      <c r="A48" s="22">
        <v>44</v>
      </c>
      <c r="B48" s="21">
        <v>0</v>
      </c>
      <c r="C48" s="19">
        <v>3</v>
      </c>
      <c r="D48" s="19">
        <v>5</v>
      </c>
      <c r="E48" s="19">
        <v>5</v>
      </c>
      <c r="F48" s="19">
        <v>1</v>
      </c>
      <c r="G48" s="19">
        <v>5</v>
      </c>
      <c r="H48" s="19">
        <v>0</v>
      </c>
      <c r="I48" s="20">
        <v>1</v>
      </c>
      <c r="J48" s="19">
        <v>5</v>
      </c>
      <c r="K48" s="19">
        <v>0</v>
      </c>
      <c r="L48" s="19">
        <v>0</v>
      </c>
      <c r="M48" s="19">
        <v>0.5</v>
      </c>
      <c r="N48" s="19">
        <v>0.5</v>
      </c>
      <c r="O48" s="19">
        <v>0</v>
      </c>
      <c r="P48" s="19">
        <v>3</v>
      </c>
      <c r="Q48" s="19">
        <v>2</v>
      </c>
      <c r="R48" s="19">
        <v>2</v>
      </c>
      <c r="S48" s="19">
        <v>1</v>
      </c>
      <c r="T48" s="19">
        <v>2</v>
      </c>
      <c r="U48" s="19">
        <v>0</v>
      </c>
      <c r="V48" s="19">
        <v>0</v>
      </c>
      <c r="W48" s="19">
        <v>0</v>
      </c>
      <c r="X48" s="19">
        <v>0</v>
      </c>
      <c r="Y48" s="19">
        <v>1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5</v>
      </c>
      <c r="AF48" s="19">
        <v>5</v>
      </c>
      <c r="AG48" s="19">
        <v>2</v>
      </c>
      <c r="AH48" s="18">
        <v>0</v>
      </c>
      <c r="AI48" s="84" t="s">
        <v>40</v>
      </c>
      <c r="AJ48" s="3">
        <f t="shared" si="1"/>
        <v>68.75</v>
      </c>
      <c r="AK48" s="3">
        <f t="shared" si="2"/>
        <v>5.4455445544554459</v>
      </c>
      <c r="AL48" s="2">
        <f t="shared" si="3"/>
        <v>23</v>
      </c>
      <c r="AM48" s="12">
        <f t="shared" si="4"/>
        <v>9.3663366336633676</v>
      </c>
    </row>
    <row r="49" spans="1:39" ht="15.75" thickBot="1" x14ac:dyDescent="0.3">
      <c r="A49" s="17">
        <v>45</v>
      </c>
      <c r="B49" s="16">
        <v>5</v>
      </c>
      <c r="C49" s="15">
        <v>4</v>
      </c>
      <c r="D49" s="15">
        <v>5</v>
      </c>
      <c r="E49" s="14">
        <v>5</v>
      </c>
      <c r="F49" s="14">
        <v>0</v>
      </c>
      <c r="G49" s="14">
        <v>5</v>
      </c>
      <c r="H49" s="14">
        <v>0</v>
      </c>
      <c r="I49" s="14">
        <v>4</v>
      </c>
      <c r="J49" s="14">
        <v>3</v>
      </c>
      <c r="K49" s="14">
        <v>0.5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5</v>
      </c>
      <c r="Y49" s="14">
        <v>3.5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3">
        <v>0</v>
      </c>
      <c r="AI49" s="84" t="s">
        <v>41</v>
      </c>
      <c r="AJ49" s="3">
        <f t="shared" si="1"/>
        <v>63.5</v>
      </c>
      <c r="AK49" s="3">
        <f t="shared" si="2"/>
        <v>5.0297029702970297</v>
      </c>
      <c r="AL49" s="2">
        <f t="shared" si="3"/>
        <v>27</v>
      </c>
      <c r="AM49" s="12">
        <f t="shared" si="4"/>
        <v>8.6510891089108917</v>
      </c>
    </row>
    <row r="50" spans="1:39" x14ac:dyDescent="0.25">
      <c r="B50" s="10"/>
      <c r="C50" s="7"/>
      <c r="D50" s="9"/>
      <c r="E50" s="10"/>
      <c r="F50" s="7"/>
      <c r="G50" s="7"/>
      <c r="H50" s="10"/>
      <c r="I50" s="10"/>
      <c r="J50" s="10"/>
      <c r="K50" s="11"/>
      <c r="L50" s="10"/>
      <c r="M50" s="7"/>
      <c r="N50" s="7"/>
      <c r="O50" s="11"/>
      <c r="P50" s="10"/>
      <c r="Q50" s="10"/>
      <c r="R50" s="10"/>
      <c r="S50" s="10"/>
      <c r="T50" s="7"/>
      <c r="U50" s="7"/>
      <c r="V50" s="7"/>
      <c r="W50" s="7"/>
      <c r="X50" s="10"/>
      <c r="Y50" s="10"/>
      <c r="Z50" s="10"/>
      <c r="AA50" s="7"/>
      <c r="AB50" s="7"/>
      <c r="AC50" s="7"/>
      <c r="AD50" s="7"/>
      <c r="AE50" s="7"/>
      <c r="AF50" s="7"/>
      <c r="AG50" s="7"/>
      <c r="AH50" s="7"/>
      <c r="AI50" s="83"/>
    </row>
    <row r="51" spans="1:39" x14ac:dyDescent="0.25">
      <c r="B51" s="2">
        <f t="shared" ref="B51:AH51" si="5">SUM(B5:B49)</f>
        <v>155</v>
      </c>
      <c r="C51" s="2">
        <f t="shared" si="5"/>
        <v>176</v>
      </c>
      <c r="D51" s="2">
        <f t="shared" si="5"/>
        <v>186</v>
      </c>
      <c r="E51" s="2">
        <f t="shared" si="5"/>
        <v>147.5</v>
      </c>
      <c r="F51" s="2">
        <f t="shared" si="5"/>
        <v>55.5</v>
      </c>
      <c r="G51" s="2">
        <f t="shared" si="5"/>
        <v>162</v>
      </c>
      <c r="H51" s="2">
        <f t="shared" si="5"/>
        <v>24.5</v>
      </c>
      <c r="I51" s="2">
        <f t="shared" si="5"/>
        <v>92.5</v>
      </c>
      <c r="J51" s="2">
        <f t="shared" si="5"/>
        <v>75.5</v>
      </c>
      <c r="K51" s="2">
        <f t="shared" si="5"/>
        <v>101.5</v>
      </c>
      <c r="L51" s="2">
        <f t="shared" si="5"/>
        <v>40</v>
      </c>
      <c r="M51" s="2">
        <f t="shared" si="5"/>
        <v>94</v>
      </c>
      <c r="N51" s="2">
        <f t="shared" si="5"/>
        <v>50.5</v>
      </c>
      <c r="O51" s="2">
        <f t="shared" si="5"/>
        <v>38</v>
      </c>
      <c r="P51" s="2">
        <f t="shared" si="5"/>
        <v>68.5</v>
      </c>
      <c r="Q51" s="2">
        <f t="shared" si="5"/>
        <v>14.5</v>
      </c>
      <c r="R51" s="2">
        <f t="shared" si="5"/>
        <v>33</v>
      </c>
      <c r="S51" s="2">
        <f t="shared" si="5"/>
        <v>9</v>
      </c>
      <c r="T51" s="2">
        <f t="shared" si="5"/>
        <v>54</v>
      </c>
      <c r="U51" s="2">
        <f t="shared" si="5"/>
        <v>0</v>
      </c>
      <c r="V51" s="2">
        <f t="shared" si="5"/>
        <v>0</v>
      </c>
      <c r="W51" s="2">
        <f t="shared" si="5"/>
        <v>13</v>
      </c>
      <c r="X51" s="2">
        <f t="shared" si="5"/>
        <v>114.5</v>
      </c>
      <c r="Y51" s="2">
        <f t="shared" si="5"/>
        <v>78</v>
      </c>
      <c r="Z51" s="2">
        <f t="shared" si="5"/>
        <v>39</v>
      </c>
      <c r="AA51" s="2">
        <f t="shared" si="5"/>
        <v>16</v>
      </c>
      <c r="AB51" s="2">
        <f t="shared" si="5"/>
        <v>16.5</v>
      </c>
      <c r="AC51" s="2">
        <f t="shared" si="5"/>
        <v>31.5</v>
      </c>
      <c r="AD51" s="2">
        <f t="shared" si="5"/>
        <v>7.25</v>
      </c>
      <c r="AE51" s="2">
        <f t="shared" si="5"/>
        <v>41</v>
      </c>
      <c r="AF51" s="2">
        <f t="shared" si="5"/>
        <v>47</v>
      </c>
      <c r="AG51" s="2">
        <f t="shared" si="5"/>
        <v>38</v>
      </c>
      <c r="AH51" s="2">
        <f t="shared" si="5"/>
        <v>22</v>
      </c>
      <c r="AI51" s="83"/>
    </row>
    <row r="52" spans="1:39" x14ac:dyDescent="0.25">
      <c r="B52" s="7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3"/>
    </row>
    <row r="53" spans="1:39" x14ac:dyDescent="0.25">
      <c r="AI53" s="83"/>
    </row>
    <row r="54" spans="1:39" x14ac:dyDescent="0.25">
      <c r="AI54" s="83"/>
    </row>
    <row r="62" spans="1:39" x14ac:dyDescent="0.25">
      <c r="Y62" s="1">
        <v>3.7425742574257423</v>
      </c>
    </row>
    <row r="63" spans="1:39" x14ac:dyDescent="0.25">
      <c r="Y63" s="1">
        <v>3.9207920792079207</v>
      </c>
    </row>
    <row r="64" spans="1:39" x14ac:dyDescent="0.25"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4.4554455445544559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</row>
    <row r="65" spans="2:38" x14ac:dyDescent="0.25"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5.0198019801980198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</row>
    <row r="66" spans="2:38" x14ac:dyDescent="0.25"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5.1683168316831685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</row>
    <row r="67" spans="2:38" x14ac:dyDescent="0.25"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5.3465346534653468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</row>
    <row r="68" spans="2:38" x14ac:dyDescent="0.25"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5.7029702970297027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</row>
    <row r="69" spans="2:38" x14ac:dyDescent="0.25"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</row>
    <row r="70" spans="2:38" x14ac:dyDescent="0.25"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6.4752475247524757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</row>
    <row r="71" spans="2:38" x14ac:dyDescent="0.25"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6.4752475247524757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</row>
    <row r="72" spans="2:38" x14ac:dyDescent="0.25"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6.5940594059405946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</row>
    <row r="73" spans="2:38" x14ac:dyDescent="0.25"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6.5940594059405946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</row>
    <row r="74" spans="2:38" x14ac:dyDescent="0.25"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6.653465346534654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</row>
    <row r="75" spans="2:38" x14ac:dyDescent="0.25"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7.1881188118811874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</row>
    <row r="76" spans="2:38" x14ac:dyDescent="0.25"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7.3069306930693063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</row>
    <row r="77" spans="2:38" x14ac:dyDescent="0.25"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7.3663366336633658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2:38" x14ac:dyDescent="0.25"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7.4257425742574252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2:38" x14ac:dyDescent="0.25"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>
        <v>7.5445544554455441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2:38" x14ac:dyDescent="0.25"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v>7.5445544554455441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2:38" x14ac:dyDescent="0.25"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7.6633663366336631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</row>
    <row r="82" spans="2:38" x14ac:dyDescent="0.25"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7.7227722772277225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</row>
    <row r="83" spans="2:38" x14ac:dyDescent="0.25"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7.782178217821782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2:38" x14ac:dyDescent="0.25"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v>8.1683168316831694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2:38" x14ac:dyDescent="0.25"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8.3168316831683171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2:38" x14ac:dyDescent="0.25"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8.435643564356436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2:38" x14ac:dyDescent="0.25"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8.7326732673267315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  <row r="88" spans="2:38" x14ac:dyDescent="0.25"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8.7326732673267315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</row>
    <row r="89" spans="2:38" x14ac:dyDescent="0.25"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8.7920792079207928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</row>
    <row r="90" spans="2:38" x14ac:dyDescent="0.25"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9.2673267326732685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</row>
    <row r="91" spans="2:38" x14ac:dyDescent="0.25"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9.3861386138613874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</row>
    <row r="92" spans="2:38" x14ac:dyDescent="0.25"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9.564356435643564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</row>
    <row r="93" spans="2:38" x14ac:dyDescent="0.25"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>
        <v>9.9207920792079207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</row>
    <row r="94" spans="2:38" x14ac:dyDescent="0.25"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9.9207920792079207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</row>
    <row r="95" spans="2:38" x14ac:dyDescent="0.25"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9.9801980198019802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</row>
    <row r="96" spans="2:38" x14ac:dyDescent="0.25"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>
        <v>9.9801980198019802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</row>
    <row r="97" spans="2:38" x14ac:dyDescent="0.25"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>
        <v>10.336633663366337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</row>
    <row r="98" spans="2:38" x14ac:dyDescent="0.25"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>
        <v>10.871287128712872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</row>
    <row r="99" spans="2:38" x14ac:dyDescent="0.25"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>
        <v>11.01980198019802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</row>
    <row r="100" spans="2:38" x14ac:dyDescent="0.25"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>
        <v>11.10891089108911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</row>
    <row r="101" spans="2:38" x14ac:dyDescent="0.25">
      <c r="Y101" s="1">
        <v>12.118811881188119</v>
      </c>
    </row>
    <row r="102" spans="2:38" x14ac:dyDescent="0.25">
      <c r="Y102" s="2">
        <v>12.356435643564357</v>
      </c>
    </row>
    <row r="103" spans="2:38" x14ac:dyDescent="0.25">
      <c r="Y103" s="1">
        <v>13.544554455445542</v>
      </c>
    </row>
    <row r="104" spans="2:38" x14ac:dyDescent="0.25">
      <c r="Y104" s="1">
        <v>13.663366336633661</v>
      </c>
    </row>
    <row r="105" spans="2:38" x14ac:dyDescent="0.25">
      <c r="Y105" s="2">
        <v>14.435643564356436</v>
      </c>
    </row>
    <row r="106" spans="2:38" x14ac:dyDescent="0.25">
      <c r="Y106" s="1">
        <v>19.514851485148512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6BD0-6FFB-481C-909C-7683364D32FF}">
  <dimension ref="A1:AI45"/>
  <sheetViews>
    <sheetView tabSelected="1" view="pageBreakPreview" zoomScale="60" zoomScaleNormal="80" workbookViewId="0">
      <pane xSplit="1" ySplit="1" topLeftCell="B2" activePane="bottomRight" state="frozenSplit"/>
      <selection pane="topRight" activeCell="K1" sqref="K1"/>
      <selection pane="bottomLeft" activeCell="A3" sqref="A3"/>
      <selection pane="bottomRight" activeCell="A11" sqref="A11:XFD45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16384" width="11.42578125" style="1"/>
  </cols>
  <sheetData>
    <row r="1" spans="1:35" x14ac:dyDescent="0.25">
      <c r="A1" s="78">
        <v>1</v>
      </c>
      <c r="B1" s="27">
        <v>5</v>
      </c>
      <c r="C1" s="26">
        <v>5</v>
      </c>
      <c r="D1" s="26">
        <v>5</v>
      </c>
      <c r="E1" s="25">
        <v>5</v>
      </c>
      <c r="F1" s="25">
        <v>1.5</v>
      </c>
      <c r="G1" s="25">
        <v>5</v>
      </c>
      <c r="H1" s="25">
        <v>1</v>
      </c>
      <c r="I1" s="25">
        <v>5</v>
      </c>
      <c r="J1" s="26">
        <v>2</v>
      </c>
      <c r="K1" s="25">
        <v>1.5</v>
      </c>
      <c r="L1" s="25">
        <v>0</v>
      </c>
      <c r="M1" s="25">
        <v>2</v>
      </c>
      <c r="N1" s="25">
        <v>2</v>
      </c>
      <c r="O1" s="25">
        <v>2</v>
      </c>
      <c r="P1" s="26">
        <v>3.5</v>
      </c>
      <c r="Q1" s="25">
        <v>0</v>
      </c>
      <c r="R1" s="25">
        <v>1</v>
      </c>
      <c r="S1" s="25">
        <v>0</v>
      </c>
      <c r="T1" s="25">
        <v>1</v>
      </c>
      <c r="U1" s="25">
        <v>0</v>
      </c>
      <c r="V1" s="25">
        <v>0</v>
      </c>
      <c r="W1" s="25">
        <v>0</v>
      </c>
      <c r="X1" s="25">
        <v>4</v>
      </c>
      <c r="Y1" s="25">
        <v>1</v>
      </c>
      <c r="Z1" s="25">
        <v>0</v>
      </c>
      <c r="AA1" s="25">
        <v>0</v>
      </c>
      <c r="AB1" s="25">
        <v>0</v>
      </c>
      <c r="AC1" s="26">
        <v>0</v>
      </c>
      <c r="AD1" s="25">
        <v>0</v>
      </c>
      <c r="AE1" s="25">
        <v>0</v>
      </c>
      <c r="AF1" s="55">
        <v>0</v>
      </c>
      <c r="AG1" s="25">
        <v>0</v>
      </c>
      <c r="AH1" s="46">
        <v>0</v>
      </c>
      <c r="AI1" s="84" t="s">
        <v>38</v>
      </c>
    </row>
    <row r="2" spans="1:35" x14ac:dyDescent="0.25">
      <c r="A2" s="22">
        <v>2</v>
      </c>
      <c r="B2" s="23">
        <v>5</v>
      </c>
      <c r="C2" s="19">
        <v>5</v>
      </c>
      <c r="D2" s="19">
        <v>5</v>
      </c>
      <c r="E2" s="19">
        <v>5</v>
      </c>
      <c r="F2" s="19">
        <v>1</v>
      </c>
      <c r="G2" s="19">
        <v>5</v>
      </c>
      <c r="H2" s="19">
        <v>5</v>
      </c>
      <c r="I2" s="19">
        <v>5</v>
      </c>
      <c r="J2" s="20">
        <v>0</v>
      </c>
      <c r="K2" s="19">
        <v>5</v>
      </c>
      <c r="L2" s="19">
        <v>5</v>
      </c>
      <c r="M2" s="19">
        <v>3</v>
      </c>
      <c r="N2" s="19">
        <v>5</v>
      </c>
      <c r="O2" s="19">
        <v>5</v>
      </c>
      <c r="P2" s="19">
        <v>4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5</v>
      </c>
      <c r="Y2" s="19">
        <v>3.5</v>
      </c>
      <c r="Z2" s="19">
        <v>5</v>
      </c>
      <c r="AA2" s="19">
        <v>2</v>
      </c>
      <c r="AB2" s="19">
        <v>0</v>
      </c>
      <c r="AC2" s="19">
        <v>3</v>
      </c>
      <c r="AD2" s="19">
        <v>0.5</v>
      </c>
      <c r="AE2" s="19">
        <v>0</v>
      </c>
      <c r="AF2" s="19">
        <v>0</v>
      </c>
      <c r="AG2" s="19">
        <v>0</v>
      </c>
      <c r="AH2" s="18">
        <v>0</v>
      </c>
      <c r="AI2" s="84" t="s">
        <v>47</v>
      </c>
    </row>
    <row r="3" spans="1:35" x14ac:dyDescent="0.25">
      <c r="A3" s="22">
        <v>3</v>
      </c>
      <c r="B3" s="23">
        <v>3</v>
      </c>
      <c r="C3" s="19">
        <v>3</v>
      </c>
      <c r="D3" s="19">
        <v>5</v>
      </c>
      <c r="E3" s="19">
        <v>3</v>
      </c>
      <c r="F3" s="19">
        <v>0.5</v>
      </c>
      <c r="G3" s="19">
        <v>5</v>
      </c>
      <c r="H3" s="19">
        <v>0</v>
      </c>
      <c r="I3" s="19">
        <v>2.5</v>
      </c>
      <c r="J3" s="20">
        <v>3</v>
      </c>
      <c r="K3" s="19">
        <v>2.5</v>
      </c>
      <c r="L3" s="19">
        <v>1</v>
      </c>
      <c r="M3" s="19">
        <v>3.5</v>
      </c>
      <c r="N3" s="19">
        <v>0</v>
      </c>
      <c r="O3" s="19">
        <v>0</v>
      </c>
      <c r="P3" s="19">
        <v>0</v>
      </c>
      <c r="Q3" s="19">
        <v>2.5</v>
      </c>
      <c r="R3" s="19">
        <v>4</v>
      </c>
      <c r="S3" s="19">
        <v>1</v>
      </c>
      <c r="T3" s="19">
        <v>5</v>
      </c>
      <c r="U3" s="19">
        <v>0</v>
      </c>
      <c r="V3" s="19">
        <v>0</v>
      </c>
      <c r="W3" s="19">
        <v>0</v>
      </c>
      <c r="X3" s="19">
        <v>2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8">
        <v>0</v>
      </c>
      <c r="AI3" s="84" t="s">
        <v>39</v>
      </c>
    </row>
    <row r="4" spans="1:35" x14ac:dyDescent="0.25">
      <c r="A4" s="22">
        <v>4</v>
      </c>
      <c r="B4" s="21">
        <v>5</v>
      </c>
      <c r="C4" s="20">
        <v>5</v>
      </c>
      <c r="D4" s="20">
        <v>5</v>
      </c>
      <c r="E4" s="19">
        <v>0</v>
      </c>
      <c r="F4" s="19">
        <v>2.5</v>
      </c>
      <c r="G4" s="19">
        <v>5</v>
      </c>
      <c r="H4" s="19">
        <v>0</v>
      </c>
      <c r="I4" s="19">
        <v>2</v>
      </c>
      <c r="J4" s="19">
        <v>0</v>
      </c>
      <c r="K4" s="19">
        <v>3</v>
      </c>
      <c r="L4" s="19">
        <v>0</v>
      </c>
      <c r="M4" s="19">
        <v>3</v>
      </c>
      <c r="N4" s="19">
        <v>1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2</v>
      </c>
      <c r="U4" s="19">
        <v>0</v>
      </c>
      <c r="V4" s="19">
        <v>0</v>
      </c>
      <c r="W4" s="19">
        <v>0</v>
      </c>
      <c r="X4" s="19">
        <v>4</v>
      </c>
      <c r="Y4" s="19">
        <v>3.5</v>
      </c>
      <c r="Z4" s="19">
        <v>1</v>
      </c>
      <c r="AA4" s="19">
        <v>1</v>
      </c>
      <c r="AB4" s="19">
        <v>0</v>
      </c>
      <c r="AC4" s="19">
        <v>0.5</v>
      </c>
      <c r="AD4" s="19">
        <v>0</v>
      </c>
      <c r="AE4" s="19">
        <v>4</v>
      </c>
      <c r="AF4" s="19">
        <v>5</v>
      </c>
      <c r="AG4" s="19">
        <v>5</v>
      </c>
      <c r="AH4" s="18">
        <v>5</v>
      </c>
      <c r="AI4" s="84" t="s">
        <v>40</v>
      </c>
    </row>
    <row r="5" spans="1:35" ht="15.75" thickBot="1" x14ac:dyDescent="0.3">
      <c r="A5" s="17">
        <v>5</v>
      </c>
      <c r="B5" s="16">
        <v>3</v>
      </c>
      <c r="C5" s="15">
        <v>5</v>
      </c>
      <c r="D5" s="15">
        <v>1</v>
      </c>
      <c r="E5" s="15">
        <v>3</v>
      </c>
      <c r="F5" s="14">
        <v>1</v>
      </c>
      <c r="G5" s="14">
        <v>0</v>
      </c>
      <c r="H5" s="14">
        <v>0</v>
      </c>
      <c r="I5" s="14">
        <v>2</v>
      </c>
      <c r="J5" s="14">
        <v>0</v>
      </c>
      <c r="K5" s="14">
        <v>2.5</v>
      </c>
      <c r="L5" s="15">
        <v>0</v>
      </c>
      <c r="M5" s="15">
        <v>3</v>
      </c>
      <c r="N5" s="14">
        <v>0</v>
      </c>
      <c r="O5" s="14">
        <v>0</v>
      </c>
      <c r="P5" s="14">
        <v>0.5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3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3">
        <v>0</v>
      </c>
      <c r="AI5" s="84" t="s">
        <v>41</v>
      </c>
    </row>
    <row r="6" spans="1:35" x14ac:dyDescent="0.25">
      <c r="A6" s="44">
        <v>6</v>
      </c>
      <c r="B6" s="53">
        <v>3</v>
      </c>
      <c r="C6" s="48">
        <v>5</v>
      </c>
      <c r="D6" s="48">
        <v>5</v>
      </c>
      <c r="E6" s="41">
        <v>0</v>
      </c>
      <c r="F6" s="41">
        <v>1.5</v>
      </c>
      <c r="G6" s="41">
        <v>5</v>
      </c>
      <c r="H6" s="41">
        <v>0</v>
      </c>
      <c r="I6" s="41">
        <v>5</v>
      </c>
      <c r="J6" s="41">
        <v>0</v>
      </c>
      <c r="K6" s="41">
        <v>3</v>
      </c>
      <c r="L6" s="41">
        <v>4</v>
      </c>
      <c r="M6" s="41">
        <v>0.5</v>
      </c>
      <c r="N6" s="41">
        <v>3</v>
      </c>
      <c r="O6" s="41">
        <v>0</v>
      </c>
      <c r="P6" s="41">
        <v>4</v>
      </c>
      <c r="Q6" s="41">
        <v>0</v>
      </c>
      <c r="R6" s="41">
        <v>0</v>
      </c>
      <c r="S6" s="41">
        <v>0</v>
      </c>
      <c r="T6" s="48">
        <v>0</v>
      </c>
      <c r="U6" s="41">
        <v>0</v>
      </c>
      <c r="V6" s="41">
        <v>0</v>
      </c>
      <c r="W6" s="41">
        <v>0</v>
      </c>
      <c r="X6" s="41">
        <v>4</v>
      </c>
      <c r="Y6" s="41">
        <v>4</v>
      </c>
      <c r="Z6" s="41">
        <v>3</v>
      </c>
      <c r="AA6" s="48">
        <v>0</v>
      </c>
      <c r="AB6" s="41">
        <v>2</v>
      </c>
      <c r="AC6" s="41">
        <v>1</v>
      </c>
      <c r="AD6" s="41">
        <v>0</v>
      </c>
      <c r="AE6" s="41">
        <v>0</v>
      </c>
      <c r="AF6" s="41">
        <v>0</v>
      </c>
      <c r="AG6" s="41">
        <v>0</v>
      </c>
      <c r="AH6" s="40">
        <v>0</v>
      </c>
      <c r="AI6" s="83" t="s">
        <v>42</v>
      </c>
    </row>
    <row r="7" spans="1:35" x14ac:dyDescent="0.25">
      <c r="A7" s="38">
        <v>7</v>
      </c>
      <c r="B7" s="39">
        <v>5</v>
      </c>
      <c r="C7" s="36">
        <v>5</v>
      </c>
      <c r="D7" s="36">
        <v>5</v>
      </c>
      <c r="E7" s="35">
        <v>5</v>
      </c>
      <c r="F7" s="35">
        <v>1</v>
      </c>
      <c r="G7" s="35">
        <v>5</v>
      </c>
      <c r="H7" s="35">
        <v>0</v>
      </c>
      <c r="I7" s="35">
        <v>5</v>
      </c>
      <c r="J7" s="35">
        <v>1</v>
      </c>
      <c r="K7" s="35">
        <v>3</v>
      </c>
      <c r="L7" s="35">
        <v>0</v>
      </c>
      <c r="M7" s="35">
        <v>0</v>
      </c>
      <c r="N7" s="36">
        <v>0</v>
      </c>
      <c r="O7" s="35">
        <v>0</v>
      </c>
      <c r="P7" s="35">
        <v>4.5</v>
      </c>
      <c r="Q7" s="35">
        <v>0</v>
      </c>
      <c r="R7" s="35">
        <v>0</v>
      </c>
      <c r="S7" s="36">
        <v>0</v>
      </c>
      <c r="T7" s="35">
        <v>0</v>
      </c>
      <c r="U7" s="36">
        <v>0</v>
      </c>
      <c r="V7" s="36">
        <v>0</v>
      </c>
      <c r="W7" s="35">
        <v>0</v>
      </c>
      <c r="X7" s="35">
        <v>0</v>
      </c>
      <c r="Y7" s="35">
        <v>0</v>
      </c>
      <c r="Z7" s="36">
        <v>0</v>
      </c>
      <c r="AA7" s="35">
        <v>0</v>
      </c>
      <c r="AB7" s="36">
        <v>0</v>
      </c>
      <c r="AC7" s="36">
        <v>0</v>
      </c>
      <c r="AD7" s="35">
        <v>0</v>
      </c>
      <c r="AE7" s="35">
        <v>0</v>
      </c>
      <c r="AF7" s="35">
        <v>0</v>
      </c>
      <c r="AG7" s="35">
        <v>0</v>
      </c>
      <c r="AH7" s="34">
        <v>0</v>
      </c>
      <c r="AI7" s="83" t="s">
        <v>43</v>
      </c>
    </row>
    <row r="8" spans="1:35" x14ac:dyDescent="0.25">
      <c r="A8" s="38">
        <v>8</v>
      </c>
      <c r="B8" s="39">
        <v>3</v>
      </c>
      <c r="C8" s="35">
        <v>5</v>
      </c>
      <c r="D8" s="35">
        <v>2</v>
      </c>
      <c r="E8" s="35">
        <v>5</v>
      </c>
      <c r="F8" s="36">
        <v>0.5</v>
      </c>
      <c r="G8" s="35">
        <v>0</v>
      </c>
      <c r="H8" s="35">
        <v>0</v>
      </c>
      <c r="I8" s="35">
        <v>2</v>
      </c>
      <c r="J8" s="35">
        <v>3</v>
      </c>
      <c r="K8" s="35">
        <v>3</v>
      </c>
      <c r="L8" s="36">
        <v>0</v>
      </c>
      <c r="M8" s="35">
        <v>3</v>
      </c>
      <c r="N8" s="35">
        <v>0</v>
      </c>
      <c r="O8" s="35">
        <v>0</v>
      </c>
      <c r="P8" s="35">
        <v>0.5</v>
      </c>
      <c r="Q8" s="35">
        <v>0</v>
      </c>
      <c r="R8" s="35">
        <v>1</v>
      </c>
      <c r="S8" s="35">
        <v>0</v>
      </c>
      <c r="T8" s="35">
        <v>1</v>
      </c>
      <c r="U8" s="35">
        <v>0</v>
      </c>
      <c r="V8" s="35">
        <v>0</v>
      </c>
      <c r="W8" s="35">
        <v>0</v>
      </c>
      <c r="X8" s="35">
        <v>0</v>
      </c>
      <c r="Y8" s="35">
        <v>3</v>
      </c>
      <c r="Z8" s="35">
        <v>3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4">
        <v>0</v>
      </c>
      <c r="AI8" s="83" t="s">
        <v>44</v>
      </c>
    </row>
    <row r="9" spans="1:35" x14ac:dyDescent="0.25">
      <c r="A9" s="38">
        <v>9</v>
      </c>
      <c r="B9" s="39">
        <v>5</v>
      </c>
      <c r="C9" s="36">
        <v>3</v>
      </c>
      <c r="D9" s="36">
        <v>5</v>
      </c>
      <c r="E9" s="35">
        <v>5</v>
      </c>
      <c r="F9" s="35">
        <v>0.5</v>
      </c>
      <c r="G9" s="35">
        <v>5</v>
      </c>
      <c r="H9" s="35">
        <v>0</v>
      </c>
      <c r="I9" s="35">
        <v>2</v>
      </c>
      <c r="J9" s="35">
        <v>0</v>
      </c>
      <c r="K9" s="35">
        <v>1</v>
      </c>
      <c r="L9" s="35">
        <v>2</v>
      </c>
      <c r="M9" s="35">
        <v>3</v>
      </c>
      <c r="N9" s="35">
        <v>0</v>
      </c>
      <c r="O9" s="35">
        <v>0</v>
      </c>
      <c r="P9" s="36">
        <v>1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3</v>
      </c>
      <c r="Y9" s="35">
        <v>3</v>
      </c>
      <c r="Z9" s="35">
        <v>0</v>
      </c>
      <c r="AA9" s="35">
        <v>0</v>
      </c>
      <c r="AB9" s="35">
        <v>0</v>
      </c>
      <c r="AC9" s="35">
        <v>5</v>
      </c>
      <c r="AD9" s="35">
        <v>1</v>
      </c>
      <c r="AE9" s="35">
        <v>3</v>
      </c>
      <c r="AF9" s="35">
        <v>5</v>
      </c>
      <c r="AG9" s="35">
        <v>5</v>
      </c>
      <c r="AH9" s="34">
        <v>0</v>
      </c>
      <c r="AI9" s="83" t="s">
        <v>45</v>
      </c>
    </row>
    <row r="10" spans="1:35" ht="15.75" thickBot="1" x14ac:dyDescent="0.3">
      <c r="A10" s="33">
        <v>10</v>
      </c>
      <c r="B10" s="32">
        <v>3</v>
      </c>
      <c r="C10" s="31">
        <v>5</v>
      </c>
      <c r="D10" s="31">
        <v>5</v>
      </c>
      <c r="E10" s="30">
        <v>0</v>
      </c>
      <c r="F10" s="30">
        <v>1.5</v>
      </c>
      <c r="G10" s="30">
        <v>5</v>
      </c>
      <c r="H10" s="30">
        <v>0</v>
      </c>
      <c r="I10" s="30">
        <v>1</v>
      </c>
      <c r="J10" s="30">
        <v>0</v>
      </c>
      <c r="K10" s="30">
        <v>4</v>
      </c>
      <c r="L10" s="30">
        <v>0</v>
      </c>
      <c r="M10" s="30">
        <v>3.5</v>
      </c>
      <c r="N10" s="30">
        <v>0</v>
      </c>
      <c r="O10" s="30">
        <v>0</v>
      </c>
      <c r="P10" s="30">
        <v>0.5</v>
      </c>
      <c r="Q10" s="30">
        <v>0.5</v>
      </c>
      <c r="R10" s="30">
        <v>0</v>
      </c>
      <c r="S10" s="30">
        <v>0</v>
      </c>
      <c r="T10" s="30">
        <v>0</v>
      </c>
      <c r="U10" s="31">
        <v>0</v>
      </c>
      <c r="V10" s="30">
        <v>0</v>
      </c>
      <c r="W10" s="30">
        <v>0</v>
      </c>
      <c r="X10" s="30">
        <v>3.5</v>
      </c>
      <c r="Y10" s="30">
        <v>1.5</v>
      </c>
      <c r="Z10" s="30">
        <v>0</v>
      </c>
      <c r="AA10" s="30">
        <v>0</v>
      </c>
      <c r="AB10" s="31">
        <v>0.5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29">
        <v>0</v>
      </c>
      <c r="AI10" s="83" t="s">
        <v>46</v>
      </c>
    </row>
    <row r="11" spans="1:35" x14ac:dyDescent="0.25">
      <c r="A11" s="28">
        <v>11</v>
      </c>
      <c r="B11" s="47">
        <v>3</v>
      </c>
      <c r="C11" s="25">
        <v>5</v>
      </c>
      <c r="D11" s="25">
        <v>5</v>
      </c>
      <c r="E11" s="26">
        <v>5</v>
      </c>
      <c r="F11" s="26">
        <v>4</v>
      </c>
      <c r="G11" s="25">
        <v>0</v>
      </c>
      <c r="H11" s="25">
        <v>0</v>
      </c>
      <c r="I11" s="25">
        <v>0</v>
      </c>
      <c r="J11" s="26">
        <v>5</v>
      </c>
      <c r="K11" s="25">
        <v>0</v>
      </c>
      <c r="L11" s="25">
        <v>0</v>
      </c>
      <c r="M11" s="25">
        <v>0</v>
      </c>
      <c r="N11" s="25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46">
        <v>0</v>
      </c>
      <c r="AI11" s="84" t="s">
        <v>38</v>
      </c>
    </row>
    <row r="12" spans="1:35" x14ac:dyDescent="0.25">
      <c r="A12" s="22">
        <v>12</v>
      </c>
      <c r="B12" s="23">
        <v>0</v>
      </c>
      <c r="C12" s="20">
        <v>3</v>
      </c>
      <c r="D12" s="20">
        <v>1</v>
      </c>
      <c r="E12" s="19">
        <v>5</v>
      </c>
      <c r="F12" s="19">
        <v>0</v>
      </c>
      <c r="G12" s="19">
        <v>0</v>
      </c>
      <c r="H12" s="19">
        <v>0</v>
      </c>
      <c r="I12" s="19">
        <v>3</v>
      </c>
      <c r="J12" s="19">
        <v>0</v>
      </c>
      <c r="K12" s="19">
        <v>0</v>
      </c>
      <c r="L12" s="19">
        <v>0</v>
      </c>
      <c r="M12" s="19">
        <v>0</v>
      </c>
      <c r="N12" s="20">
        <v>0</v>
      </c>
      <c r="O12" s="20">
        <v>0</v>
      </c>
      <c r="P12" s="20">
        <v>2.5</v>
      </c>
      <c r="Q12" s="19">
        <v>0</v>
      </c>
      <c r="R12" s="19">
        <v>0</v>
      </c>
      <c r="S12" s="19">
        <v>0</v>
      </c>
      <c r="T12" s="19">
        <v>5</v>
      </c>
      <c r="U12" s="19">
        <v>0</v>
      </c>
      <c r="V12" s="19">
        <v>0</v>
      </c>
      <c r="W12" s="19">
        <v>0</v>
      </c>
      <c r="X12" s="19">
        <v>5</v>
      </c>
      <c r="Y12" s="19">
        <v>3</v>
      </c>
      <c r="Z12" s="19">
        <v>0</v>
      </c>
      <c r="AA12" s="19">
        <v>0</v>
      </c>
      <c r="AB12" s="19">
        <v>0</v>
      </c>
      <c r="AC12" s="19">
        <v>3</v>
      </c>
      <c r="AD12" s="19">
        <v>0</v>
      </c>
      <c r="AE12" s="19">
        <v>3</v>
      </c>
      <c r="AF12" s="19">
        <v>5</v>
      </c>
      <c r="AG12" s="19">
        <v>3</v>
      </c>
      <c r="AH12" s="18">
        <v>2</v>
      </c>
      <c r="AI12" s="84" t="s">
        <v>47</v>
      </c>
    </row>
    <row r="13" spans="1:35" x14ac:dyDescent="0.25">
      <c r="A13" s="22">
        <v>13</v>
      </c>
      <c r="B13" s="21">
        <v>5</v>
      </c>
      <c r="C13" s="20">
        <v>4</v>
      </c>
      <c r="D13" s="20">
        <v>5</v>
      </c>
      <c r="E13" s="19">
        <v>5</v>
      </c>
      <c r="F13" s="19">
        <v>0</v>
      </c>
      <c r="G13" s="19">
        <v>5</v>
      </c>
      <c r="H13" s="19">
        <v>0</v>
      </c>
      <c r="I13" s="19">
        <v>4</v>
      </c>
      <c r="J13" s="19">
        <v>0</v>
      </c>
      <c r="K13" s="19">
        <v>3</v>
      </c>
      <c r="L13" s="19">
        <v>5</v>
      </c>
      <c r="M13" s="19">
        <v>3.5</v>
      </c>
      <c r="N13" s="19">
        <v>2</v>
      </c>
      <c r="O13" s="19">
        <v>0</v>
      </c>
      <c r="P13" s="19">
        <v>4</v>
      </c>
      <c r="Q13" s="19">
        <v>1</v>
      </c>
      <c r="R13" s="20">
        <v>2</v>
      </c>
      <c r="S13" s="20">
        <v>2</v>
      </c>
      <c r="T13" s="20">
        <v>5</v>
      </c>
      <c r="U13" s="20">
        <v>0</v>
      </c>
      <c r="V13" s="19">
        <v>0</v>
      </c>
      <c r="W13" s="19">
        <v>0</v>
      </c>
      <c r="X13" s="19">
        <v>0</v>
      </c>
      <c r="Y13" s="20">
        <v>0</v>
      </c>
      <c r="Z13" s="20">
        <v>0</v>
      </c>
      <c r="AA13" s="20">
        <v>0</v>
      </c>
      <c r="AB13" s="20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8">
        <v>0</v>
      </c>
      <c r="AI13" s="84" t="s">
        <v>39</v>
      </c>
    </row>
    <row r="14" spans="1:35" x14ac:dyDescent="0.25">
      <c r="A14" s="22">
        <v>14</v>
      </c>
      <c r="B14" s="21">
        <v>5</v>
      </c>
      <c r="C14" s="20">
        <v>2</v>
      </c>
      <c r="D14" s="20">
        <v>5</v>
      </c>
      <c r="E14" s="19">
        <v>2</v>
      </c>
      <c r="F14" s="19">
        <v>1.5</v>
      </c>
      <c r="G14" s="19">
        <v>5</v>
      </c>
      <c r="H14" s="19">
        <v>0</v>
      </c>
      <c r="I14" s="19">
        <v>1</v>
      </c>
      <c r="J14" s="19">
        <v>0</v>
      </c>
      <c r="K14" s="19">
        <v>4</v>
      </c>
      <c r="L14" s="19">
        <v>5</v>
      </c>
      <c r="M14" s="19">
        <v>3</v>
      </c>
      <c r="N14" s="19">
        <v>0</v>
      </c>
      <c r="O14" s="19">
        <v>0</v>
      </c>
      <c r="P14" s="19">
        <v>3.5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5</v>
      </c>
      <c r="Y14" s="19">
        <v>3.5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8">
        <v>0</v>
      </c>
      <c r="AI14" s="84" t="s">
        <v>40</v>
      </c>
    </row>
    <row r="15" spans="1:35" ht="15.75" thickBot="1" x14ac:dyDescent="0.3">
      <c r="A15" s="17">
        <v>15</v>
      </c>
      <c r="B15" s="45">
        <v>5</v>
      </c>
      <c r="C15" s="14">
        <v>5</v>
      </c>
      <c r="D15" s="14">
        <v>3</v>
      </c>
      <c r="E15" s="14">
        <v>0</v>
      </c>
      <c r="F15" s="15">
        <v>0.5</v>
      </c>
      <c r="G15" s="54">
        <v>2</v>
      </c>
      <c r="H15" s="54">
        <v>0</v>
      </c>
      <c r="I15" s="14">
        <v>3</v>
      </c>
      <c r="J15" s="14">
        <v>2</v>
      </c>
      <c r="K15" s="14">
        <v>3.5</v>
      </c>
      <c r="L15" s="14">
        <v>0</v>
      </c>
      <c r="M15" s="14">
        <v>1.5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4</v>
      </c>
      <c r="Y15" s="14">
        <v>4</v>
      </c>
      <c r="Z15" s="14">
        <v>4</v>
      </c>
      <c r="AA15" s="14">
        <v>2</v>
      </c>
      <c r="AB15" s="14">
        <v>2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3">
        <v>0</v>
      </c>
      <c r="AI15" s="84" t="s">
        <v>41</v>
      </c>
    </row>
    <row r="16" spans="1:35" x14ac:dyDescent="0.25">
      <c r="A16" s="44">
        <v>16</v>
      </c>
      <c r="B16" s="53">
        <v>3</v>
      </c>
      <c r="C16" s="41">
        <v>5</v>
      </c>
      <c r="D16" s="41">
        <v>5</v>
      </c>
      <c r="E16" s="41">
        <v>3</v>
      </c>
      <c r="F16" s="41">
        <v>5</v>
      </c>
      <c r="G16" s="41">
        <v>5</v>
      </c>
      <c r="H16" s="41">
        <v>0</v>
      </c>
      <c r="I16" s="41">
        <v>0</v>
      </c>
      <c r="J16" s="41">
        <v>3</v>
      </c>
      <c r="K16" s="41">
        <v>3.5</v>
      </c>
      <c r="L16" s="41">
        <v>0</v>
      </c>
      <c r="M16" s="41">
        <v>4</v>
      </c>
      <c r="N16" s="41">
        <v>0</v>
      </c>
      <c r="O16" s="41">
        <v>0</v>
      </c>
      <c r="P16" s="41">
        <v>0</v>
      </c>
      <c r="Q16" s="41">
        <v>1</v>
      </c>
      <c r="R16" s="41">
        <v>4</v>
      </c>
      <c r="S16" s="41">
        <v>3</v>
      </c>
      <c r="T16" s="41">
        <v>3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8">
        <v>0</v>
      </c>
      <c r="AH16" s="40">
        <v>0</v>
      </c>
      <c r="AI16" s="83" t="s">
        <v>42</v>
      </c>
    </row>
    <row r="17" spans="1:35" x14ac:dyDescent="0.25">
      <c r="A17" s="38">
        <v>17</v>
      </c>
      <c r="B17" s="37">
        <v>3</v>
      </c>
      <c r="C17" s="35">
        <v>4</v>
      </c>
      <c r="D17" s="35">
        <v>5</v>
      </c>
      <c r="E17" s="35">
        <v>1</v>
      </c>
      <c r="F17" s="35">
        <v>1</v>
      </c>
      <c r="G17" s="35">
        <v>5</v>
      </c>
      <c r="H17" s="35">
        <v>1</v>
      </c>
      <c r="I17" s="35">
        <v>5</v>
      </c>
      <c r="J17" s="35">
        <v>4</v>
      </c>
      <c r="K17" s="35">
        <v>0.5</v>
      </c>
      <c r="L17" s="35">
        <v>0</v>
      </c>
      <c r="M17" s="35">
        <v>0.5</v>
      </c>
      <c r="N17" s="35">
        <v>1</v>
      </c>
      <c r="O17" s="35">
        <v>5</v>
      </c>
      <c r="P17" s="35">
        <v>5</v>
      </c>
      <c r="Q17" s="35">
        <v>0</v>
      </c>
      <c r="R17" s="35">
        <v>1</v>
      </c>
      <c r="S17" s="35">
        <v>0</v>
      </c>
      <c r="T17" s="35">
        <v>5</v>
      </c>
      <c r="U17" s="35">
        <v>0</v>
      </c>
      <c r="V17" s="35">
        <v>0</v>
      </c>
      <c r="W17" s="35">
        <v>0</v>
      </c>
      <c r="X17" s="35">
        <v>5</v>
      </c>
      <c r="Y17" s="36">
        <v>0.5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4">
        <v>0</v>
      </c>
      <c r="AI17" s="83" t="s">
        <v>43</v>
      </c>
    </row>
    <row r="18" spans="1:35" x14ac:dyDescent="0.25">
      <c r="A18" s="38">
        <v>18</v>
      </c>
      <c r="B18" s="39">
        <v>5</v>
      </c>
      <c r="C18" s="36">
        <v>5</v>
      </c>
      <c r="D18" s="36">
        <v>5</v>
      </c>
      <c r="E18" s="35">
        <v>5</v>
      </c>
      <c r="F18" s="35">
        <v>3</v>
      </c>
      <c r="G18" s="36">
        <v>5</v>
      </c>
      <c r="H18" s="35">
        <v>0</v>
      </c>
      <c r="I18" s="35">
        <v>2</v>
      </c>
      <c r="J18" s="36">
        <v>5</v>
      </c>
      <c r="K18" s="35">
        <v>4.5</v>
      </c>
      <c r="L18" s="35">
        <v>0</v>
      </c>
      <c r="M18" s="35">
        <v>3.5</v>
      </c>
      <c r="N18" s="35">
        <v>0</v>
      </c>
      <c r="O18" s="35">
        <v>0</v>
      </c>
      <c r="P18" s="35">
        <v>4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v>3.5</v>
      </c>
      <c r="Z18" s="35">
        <v>0</v>
      </c>
      <c r="AA18" s="35">
        <v>2</v>
      </c>
      <c r="AB18" s="35">
        <v>2</v>
      </c>
      <c r="AC18" s="35">
        <v>4</v>
      </c>
      <c r="AD18" s="35">
        <v>0.5</v>
      </c>
      <c r="AE18" s="35">
        <v>3</v>
      </c>
      <c r="AF18" s="35">
        <v>5</v>
      </c>
      <c r="AG18" s="35">
        <v>3</v>
      </c>
      <c r="AH18" s="52">
        <v>0</v>
      </c>
      <c r="AI18" s="83" t="s">
        <v>44</v>
      </c>
    </row>
    <row r="19" spans="1:35" x14ac:dyDescent="0.25">
      <c r="A19" s="38">
        <v>19</v>
      </c>
      <c r="B19" s="39">
        <v>0</v>
      </c>
      <c r="C19" s="35">
        <v>5</v>
      </c>
      <c r="D19" s="35">
        <v>5</v>
      </c>
      <c r="E19" s="35">
        <v>3</v>
      </c>
      <c r="F19" s="35">
        <v>1.5</v>
      </c>
      <c r="G19" s="35">
        <v>5</v>
      </c>
      <c r="H19" s="35">
        <v>0</v>
      </c>
      <c r="I19" s="35">
        <v>3</v>
      </c>
      <c r="J19" s="35">
        <v>3</v>
      </c>
      <c r="K19" s="35">
        <v>4</v>
      </c>
      <c r="L19" s="35">
        <v>5</v>
      </c>
      <c r="M19" s="35">
        <v>3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4">
        <v>0</v>
      </c>
      <c r="AI19" s="83" t="s">
        <v>45</v>
      </c>
    </row>
    <row r="20" spans="1:35" ht="15.75" thickBot="1" x14ac:dyDescent="0.3">
      <c r="A20" s="33">
        <v>20</v>
      </c>
      <c r="B20" s="32">
        <v>3</v>
      </c>
      <c r="C20" s="31">
        <v>0</v>
      </c>
      <c r="D20" s="31">
        <v>2</v>
      </c>
      <c r="E20" s="31">
        <v>0</v>
      </c>
      <c r="F20" s="31">
        <v>0</v>
      </c>
      <c r="G20" s="31">
        <v>0</v>
      </c>
      <c r="H20" s="31">
        <v>0</v>
      </c>
      <c r="I20" s="30">
        <v>3</v>
      </c>
      <c r="J20" s="31">
        <v>0</v>
      </c>
      <c r="K20" s="31">
        <v>2</v>
      </c>
      <c r="L20" s="31">
        <v>0</v>
      </c>
      <c r="M20" s="31">
        <v>2</v>
      </c>
      <c r="N20" s="31">
        <v>0</v>
      </c>
      <c r="O20" s="31">
        <v>0</v>
      </c>
      <c r="P20" s="31">
        <v>0</v>
      </c>
      <c r="Q20" s="30">
        <v>0</v>
      </c>
      <c r="R20" s="31">
        <v>1</v>
      </c>
      <c r="S20" s="31">
        <v>0</v>
      </c>
      <c r="T20" s="31">
        <v>0</v>
      </c>
      <c r="U20" s="31">
        <v>0</v>
      </c>
      <c r="V20" s="31">
        <v>0</v>
      </c>
      <c r="W20" s="31">
        <v>2</v>
      </c>
      <c r="X20" s="30">
        <v>1</v>
      </c>
      <c r="Y20" s="31">
        <v>1.5</v>
      </c>
      <c r="Z20" s="31">
        <v>1</v>
      </c>
      <c r="AA20" s="31">
        <v>1</v>
      </c>
      <c r="AB20" s="31">
        <v>1</v>
      </c>
      <c r="AC20" s="31">
        <v>5</v>
      </c>
      <c r="AD20" s="31">
        <v>0</v>
      </c>
      <c r="AE20" s="31">
        <v>0</v>
      </c>
      <c r="AF20" s="31">
        <v>0</v>
      </c>
      <c r="AG20" s="31">
        <v>0</v>
      </c>
      <c r="AH20" s="51">
        <v>0</v>
      </c>
      <c r="AI20" s="83" t="s">
        <v>46</v>
      </c>
    </row>
    <row r="21" spans="1:35" x14ac:dyDescent="0.25">
      <c r="A21" s="28">
        <v>21</v>
      </c>
      <c r="B21" s="27">
        <v>5</v>
      </c>
      <c r="C21" s="25">
        <v>5</v>
      </c>
      <c r="D21" s="25">
        <v>5</v>
      </c>
      <c r="E21" s="25">
        <v>5</v>
      </c>
      <c r="F21" s="25">
        <v>5</v>
      </c>
      <c r="G21" s="25">
        <v>5</v>
      </c>
      <c r="H21" s="25">
        <v>0</v>
      </c>
      <c r="I21" s="25">
        <v>1</v>
      </c>
      <c r="J21" s="25">
        <v>5</v>
      </c>
      <c r="K21" s="25">
        <v>5</v>
      </c>
      <c r="L21" s="25">
        <v>0</v>
      </c>
      <c r="M21" s="25">
        <v>4</v>
      </c>
      <c r="N21" s="25">
        <v>3.5</v>
      </c>
      <c r="O21" s="25">
        <v>5</v>
      </c>
      <c r="P21" s="25">
        <v>5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4</v>
      </c>
      <c r="Y21" s="25">
        <v>5</v>
      </c>
      <c r="Z21" s="25">
        <v>5</v>
      </c>
      <c r="AA21" s="25">
        <v>5</v>
      </c>
      <c r="AB21" s="25">
        <v>5</v>
      </c>
      <c r="AC21" s="25">
        <v>3</v>
      </c>
      <c r="AD21" s="25">
        <v>3</v>
      </c>
      <c r="AE21" s="26">
        <v>5</v>
      </c>
      <c r="AF21" s="25">
        <v>5</v>
      </c>
      <c r="AG21" s="25">
        <v>2</v>
      </c>
      <c r="AH21" s="46">
        <v>1</v>
      </c>
      <c r="AI21" s="84" t="s">
        <v>38</v>
      </c>
    </row>
    <row r="22" spans="1:35" x14ac:dyDescent="0.25">
      <c r="A22" s="22">
        <v>22</v>
      </c>
      <c r="B22" s="50">
        <v>5</v>
      </c>
      <c r="C22" s="19">
        <v>5</v>
      </c>
      <c r="D22" s="19">
        <v>1</v>
      </c>
      <c r="E22" s="19">
        <v>2</v>
      </c>
      <c r="F22" s="19">
        <v>4</v>
      </c>
      <c r="G22" s="20">
        <v>0</v>
      </c>
      <c r="H22" s="19">
        <v>0</v>
      </c>
      <c r="I22" s="19">
        <v>1</v>
      </c>
      <c r="J22" s="19">
        <v>0</v>
      </c>
      <c r="K22" s="19">
        <v>2</v>
      </c>
      <c r="L22" s="19">
        <v>0</v>
      </c>
      <c r="M22" s="19">
        <v>4.5</v>
      </c>
      <c r="N22" s="19">
        <v>3.5</v>
      </c>
      <c r="O22" s="19">
        <v>4</v>
      </c>
      <c r="P22" s="19">
        <v>0</v>
      </c>
      <c r="Q22" s="19">
        <v>1</v>
      </c>
      <c r="R22" s="19">
        <v>4</v>
      </c>
      <c r="S22" s="19">
        <v>0</v>
      </c>
      <c r="T22" s="20">
        <v>3</v>
      </c>
      <c r="U22" s="20">
        <v>0</v>
      </c>
      <c r="V22" s="20">
        <v>0</v>
      </c>
      <c r="W22" s="19">
        <v>0</v>
      </c>
      <c r="X22" s="19">
        <v>5</v>
      </c>
      <c r="Y22" s="19">
        <v>3</v>
      </c>
      <c r="Z22" s="19">
        <v>0</v>
      </c>
      <c r="AA22" s="20">
        <v>0</v>
      </c>
      <c r="AB22" s="20">
        <v>0</v>
      </c>
      <c r="AC22" s="20">
        <v>5</v>
      </c>
      <c r="AD22" s="19">
        <v>1</v>
      </c>
      <c r="AE22" s="19">
        <v>0</v>
      </c>
      <c r="AF22" s="19">
        <v>0</v>
      </c>
      <c r="AG22" s="19">
        <v>0</v>
      </c>
      <c r="AH22" s="18">
        <v>0</v>
      </c>
      <c r="AI22" s="84" t="s">
        <v>47</v>
      </c>
    </row>
    <row r="23" spans="1:35" x14ac:dyDescent="0.25">
      <c r="A23" s="22">
        <v>23</v>
      </c>
      <c r="B23" s="23">
        <v>1</v>
      </c>
      <c r="C23" s="19">
        <v>5</v>
      </c>
      <c r="D23" s="19">
        <v>5</v>
      </c>
      <c r="E23" s="19">
        <v>5</v>
      </c>
      <c r="F23" s="19">
        <v>2</v>
      </c>
      <c r="G23" s="19">
        <v>5</v>
      </c>
      <c r="H23" s="19">
        <v>0</v>
      </c>
      <c r="I23" s="19">
        <v>4</v>
      </c>
      <c r="J23" s="19">
        <v>2</v>
      </c>
      <c r="K23" s="19">
        <v>3</v>
      </c>
      <c r="L23" s="19">
        <v>5</v>
      </c>
      <c r="M23" s="19">
        <v>4</v>
      </c>
      <c r="N23" s="19">
        <v>0</v>
      </c>
      <c r="O23" s="19">
        <v>0</v>
      </c>
      <c r="P23" s="19">
        <v>2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20">
        <v>0</v>
      </c>
      <c r="Z23" s="19">
        <v>2</v>
      </c>
      <c r="AA23" s="19"/>
      <c r="AB23" s="19"/>
      <c r="AC23" s="19"/>
      <c r="AD23" s="19"/>
      <c r="AE23" s="19"/>
      <c r="AF23" s="19"/>
      <c r="AG23" s="19"/>
      <c r="AH23" s="18"/>
      <c r="AI23" s="84" t="s">
        <v>39</v>
      </c>
    </row>
    <row r="24" spans="1:35" x14ac:dyDescent="0.25">
      <c r="A24" s="22">
        <v>24</v>
      </c>
      <c r="B24" s="21">
        <v>5</v>
      </c>
      <c r="C24" s="20">
        <v>5</v>
      </c>
      <c r="D24" s="20">
        <v>2</v>
      </c>
      <c r="E24" s="20">
        <v>5</v>
      </c>
      <c r="F24" s="19">
        <v>0.5</v>
      </c>
      <c r="G24" s="19">
        <v>0</v>
      </c>
      <c r="H24" s="19">
        <v>5</v>
      </c>
      <c r="I24" s="19">
        <v>2</v>
      </c>
      <c r="J24" s="19">
        <v>0</v>
      </c>
      <c r="K24" s="19">
        <v>0</v>
      </c>
      <c r="L24" s="19">
        <v>2</v>
      </c>
      <c r="M24" s="19">
        <v>1</v>
      </c>
      <c r="N24" s="19">
        <v>0</v>
      </c>
      <c r="O24" s="19">
        <v>0</v>
      </c>
      <c r="P24" s="19">
        <v>3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8">
        <v>0</v>
      </c>
      <c r="AI24" s="84" t="s">
        <v>40</v>
      </c>
    </row>
    <row r="25" spans="1:35" ht="15.75" thickBot="1" x14ac:dyDescent="0.3">
      <c r="A25" s="17">
        <v>25</v>
      </c>
      <c r="B25" s="16">
        <v>0</v>
      </c>
      <c r="C25" s="15">
        <v>4</v>
      </c>
      <c r="D25" s="15">
        <v>5</v>
      </c>
      <c r="E25" s="14">
        <v>3</v>
      </c>
      <c r="F25" s="14">
        <v>0.5</v>
      </c>
      <c r="G25" s="14">
        <v>5</v>
      </c>
      <c r="H25" s="14">
        <v>0</v>
      </c>
      <c r="I25" s="14">
        <v>0</v>
      </c>
      <c r="J25" s="14">
        <v>0</v>
      </c>
      <c r="K25" s="14">
        <v>1</v>
      </c>
      <c r="L25" s="15">
        <v>0</v>
      </c>
      <c r="M25" s="15">
        <v>3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5">
        <v>0</v>
      </c>
      <c r="T25" s="14">
        <v>0</v>
      </c>
      <c r="U25" s="14">
        <v>0</v>
      </c>
      <c r="V25" s="14">
        <v>0</v>
      </c>
      <c r="W25" s="14">
        <v>0</v>
      </c>
      <c r="X25" s="14">
        <v>3</v>
      </c>
      <c r="Y25" s="14">
        <v>4</v>
      </c>
      <c r="Z25" s="15">
        <v>3</v>
      </c>
      <c r="AA25" s="14">
        <v>0</v>
      </c>
      <c r="AB25" s="14">
        <v>0</v>
      </c>
      <c r="AC25" s="14">
        <v>0</v>
      </c>
      <c r="AD25" s="14">
        <v>1</v>
      </c>
      <c r="AE25" s="14">
        <v>0</v>
      </c>
      <c r="AF25" s="14">
        <v>0</v>
      </c>
      <c r="AG25" s="14">
        <v>0</v>
      </c>
      <c r="AH25" s="13">
        <v>0</v>
      </c>
      <c r="AI25" s="84" t="s">
        <v>41</v>
      </c>
    </row>
    <row r="26" spans="1:35" x14ac:dyDescent="0.25">
      <c r="A26" s="44">
        <v>26</v>
      </c>
      <c r="B26" s="49">
        <v>5</v>
      </c>
      <c r="C26" s="41">
        <v>2</v>
      </c>
      <c r="D26" s="41">
        <v>5</v>
      </c>
      <c r="E26" s="48">
        <v>0</v>
      </c>
      <c r="F26" s="41">
        <v>0.5</v>
      </c>
      <c r="G26" s="41">
        <v>0</v>
      </c>
      <c r="H26" s="41">
        <v>0</v>
      </c>
      <c r="I26" s="41">
        <v>5</v>
      </c>
      <c r="J26" s="48">
        <v>0</v>
      </c>
      <c r="K26" s="41">
        <v>3.5</v>
      </c>
      <c r="L26" s="41">
        <v>0</v>
      </c>
      <c r="M26" s="41">
        <v>0</v>
      </c>
      <c r="N26" s="41">
        <v>0</v>
      </c>
      <c r="O26" s="41">
        <v>0</v>
      </c>
      <c r="P26" s="41">
        <v>1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5</v>
      </c>
      <c r="Y26" s="41">
        <v>0.5</v>
      </c>
      <c r="Z26" s="41">
        <v>0</v>
      </c>
      <c r="AA26" s="41">
        <v>0</v>
      </c>
      <c r="AB26" s="41">
        <v>1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0">
        <v>0</v>
      </c>
      <c r="AI26" s="83" t="s">
        <v>42</v>
      </c>
    </row>
    <row r="27" spans="1:35" x14ac:dyDescent="0.25">
      <c r="A27" s="38">
        <v>27</v>
      </c>
      <c r="B27" s="37">
        <v>5</v>
      </c>
      <c r="C27" s="35">
        <v>5</v>
      </c>
      <c r="D27" s="35">
        <v>5</v>
      </c>
      <c r="E27" s="35">
        <v>5</v>
      </c>
      <c r="F27" s="35">
        <v>2.5</v>
      </c>
      <c r="G27" s="35">
        <v>5</v>
      </c>
      <c r="H27" s="35">
        <v>0</v>
      </c>
      <c r="I27" s="35">
        <v>1</v>
      </c>
      <c r="J27" s="35">
        <v>3</v>
      </c>
      <c r="K27" s="36">
        <v>3.5</v>
      </c>
      <c r="L27" s="35">
        <v>0</v>
      </c>
      <c r="M27" s="35">
        <v>2.5</v>
      </c>
      <c r="N27" s="35">
        <v>3</v>
      </c>
      <c r="O27" s="35">
        <v>4</v>
      </c>
      <c r="P27" s="35">
        <v>0</v>
      </c>
      <c r="Q27" s="35">
        <v>3</v>
      </c>
      <c r="R27" s="35">
        <v>3</v>
      </c>
      <c r="S27" s="35">
        <v>0</v>
      </c>
      <c r="T27" s="35">
        <v>5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4">
        <v>0</v>
      </c>
      <c r="AI27" s="83" t="s">
        <v>43</v>
      </c>
    </row>
    <row r="28" spans="1:35" x14ac:dyDescent="0.25">
      <c r="A28" s="38">
        <v>28</v>
      </c>
      <c r="B28" s="39">
        <v>5</v>
      </c>
      <c r="C28" s="35">
        <v>5</v>
      </c>
      <c r="D28" s="35">
        <v>5</v>
      </c>
      <c r="E28" s="35">
        <v>2</v>
      </c>
      <c r="F28" s="35">
        <v>1</v>
      </c>
      <c r="G28" s="36">
        <v>5</v>
      </c>
      <c r="H28" s="35">
        <v>1.5</v>
      </c>
      <c r="I28" s="35">
        <v>5</v>
      </c>
      <c r="J28" s="35">
        <v>5</v>
      </c>
      <c r="K28" s="35">
        <v>4.5</v>
      </c>
      <c r="L28" s="35">
        <v>0</v>
      </c>
      <c r="M28" s="35">
        <v>4</v>
      </c>
      <c r="N28" s="35">
        <v>4</v>
      </c>
      <c r="O28" s="35">
        <v>4</v>
      </c>
      <c r="P28" s="35">
        <v>5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3</v>
      </c>
      <c r="Y28" s="35">
        <v>1.5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4">
        <v>0</v>
      </c>
      <c r="AI28" s="83" t="s">
        <v>44</v>
      </c>
    </row>
    <row r="29" spans="1:35" x14ac:dyDescent="0.25">
      <c r="A29" s="38">
        <v>29</v>
      </c>
      <c r="B29" s="39">
        <v>0</v>
      </c>
      <c r="C29" s="36">
        <v>2</v>
      </c>
      <c r="D29" s="36">
        <v>5</v>
      </c>
      <c r="E29" s="35">
        <v>5</v>
      </c>
      <c r="F29" s="35">
        <v>0</v>
      </c>
      <c r="G29" s="35">
        <v>5</v>
      </c>
      <c r="H29" s="35">
        <v>0</v>
      </c>
      <c r="I29" s="35">
        <v>2</v>
      </c>
      <c r="J29" s="35">
        <v>5</v>
      </c>
      <c r="K29" s="35">
        <v>0</v>
      </c>
      <c r="L29" s="35">
        <v>0</v>
      </c>
      <c r="M29" s="35">
        <v>1.5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5</v>
      </c>
      <c r="Y29" s="35">
        <v>1.5</v>
      </c>
      <c r="Z29" s="35">
        <v>2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4">
        <v>0</v>
      </c>
      <c r="AI29" s="83" t="s">
        <v>45</v>
      </c>
    </row>
    <row r="30" spans="1:35" ht="15.75" thickBot="1" x14ac:dyDescent="0.3">
      <c r="A30" s="33">
        <v>30</v>
      </c>
      <c r="B30" s="32">
        <v>0</v>
      </c>
      <c r="C30" s="31">
        <v>0</v>
      </c>
      <c r="D30" s="31">
        <v>5</v>
      </c>
      <c r="E30" s="30">
        <v>5</v>
      </c>
      <c r="F30" s="30">
        <v>0</v>
      </c>
      <c r="G30" s="30">
        <v>5</v>
      </c>
      <c r="H30" s="30">
        <v>0</v>
      </c>
      <c r="I30" s="30">
        <v>0</v>
      </c>
      <c r="J30" s="30">
        <v>0.5</v>
      </c>
      <c r="K30" s="30">
        <v>0</v>
      </c>
      <c r="L30" s="30">
        <v>0</v>
      </c>
      <c r="M30" s="30">
        <v>3</v>
      </c>
      <c r="N30" s="30">
        <v>2</v>
      </c>
      <c r="O30" s="30">
        <v>0</v>
      </c>
      <c r="P30" s="30">
        <v>0</v>
      </c>
      <c r="Q30" s="30">
        <v>0</v>
      </c>
      <c r="R30" s="30">
        <v>2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3</v>
      </c>
      <c r="Y30" s="30">
        <v>0.5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29">
        <v>0</v>
      </c>
      <c r="AI30" s="83" t="s">
        <v>46</v>
      </c>
    </row>
    <row r="31" spans="1:35" x14ac:dyDescent="0.25">
      <c r="A31" s="28">
        <v>31</v>
      </c>
      <c r="B31" s="47">
        <v>5</v>
      </c>
      <c r="C31" s="25">
        <v>5</v>
      </c>
      <c r="D31" s="25">
        <v>5</v>
      </c>
      <c r="E31" s="25">
        <v>1.5</v>
      </c>
      <c r="F31" s="25">
        <v>0.5</v>
      </c>
      <c r="G31" s="25">
        <v>5</v>
      </c>
      <c r="H31" s="25">
        <v>0</v>
      </c>
      <c r="I31" s="25">
        <v>3</v>
      </c>
      <c r="J31" s="25">
        <v>5</v>
      </c>
      <c r="K31" s="25">
        <v>2.5</v>
      </c>
      <c r="L31" s="25">
        <v>0</v>
      </c>
      <c r="M31" s="25">
        <v>0</v>
      </c>
      <c r="N31" s="25">
        <v>3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2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46">
        <v>0</v>
      </c>
      <c r="AI31" s="84" t="s">
        <v>38</v>
      </c>
    </row>
    <row r="32" spans="1:35" x14ac:dyDescent="0.25">
      <c r="A32" s="22">
        <v>32</v>
      </c>
      <c r="B32" s="23">
        <v>0</v>
      </c>
      <c r="C32" s="19">
        <v>0</v>
      </c>
      <c r="D32" s="19">
        <v>0</v>
      </c>
      <c r="E32" s="19">
        <v>3</v>
      </c>
      <c r="F32" s="19">
        <v>0.5</v>
      </c>
      <c r="G32" s="19">
        <v>0</v>
      </c>
      <c r="H32" s="19">
        <v>0</v>
      </c>
      <c r="I32" s="19">
        <v>0</v>
      </c>
      <c r="J32" s="19">
        <v>0</v>
      </c>
      <c r="K32" s="19">
        <v>0.5</v>
      </c>
      <c r="L32" s="19">
        <v>3</v>
      </c>
      <c r="M32" s="19">
        <v>3.5</v>
      </c>
      <c r="N32" s="19">
        <v>1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20">
        <v>0</v>
      </c>
      <c r="U32" s="19">
        <v>0</v>
      </c>
      <c r="V32" s="19">
        <v>0</v>
      </c>
      <c r="W32" s="19">
        <v>0</v>
      </c>
      <c r="X32" s="19">
        <v>2</v>
      </c>
      <c r="Y32" s="19">
        <v>1</v>
      </c>
      <c r="Z32" s="19">
        <v>0</v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8">
        <v>0</v>
      </c>
      <c r="AI32" s="84" t="s">
        <v>47</v>
      </c>
    </row>
    <row r="33" spans="1:35" x14ac:dyDescent="0.25">
      <c r="A33" s="22">
        <v>33</v>
      </c>
      <c r="B33" s="21">
        <v>3</v>
      </c>
      <c r="C33" s="19">
        <v>2</v>
      </c>
      <c r="D33" s="19">
        <v>1</v>
      </c>
      <c r="E33" s="19">
        <v>0</v>
      </c>
      <c r="F33" s="19">
        <v>0.5</v>
      </c>
      <c r="G33" s="19">
        <v>0</v>
      </c>
      <c r="H33" s="19">
        <v>0</v>
      </c>
      <c r="I33" s="19">
        <v>2</v>
      </c>
      <c r="J33" s="19">
        <v>0</v>
      </c>
      <c r="K33" s="19">
        <v>0.5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</v>
      </c>
      <c r="X33" s="19">
        <v>5</v>
      </c>
      <c r="Y33" s="19">
        <v>2.5</v>
      </c>
      <c r="Z33" s="19">
        <v>0</v>
      </c>
      <c r="AA33" s="19">
        <v>2</v>
      </c>
      <c r="AB33" s="19">
        <v>1</v>
      </c>
      <c r="AC33" s="20">
        <v>0</v>
      </c>
      <c r="AD33" s="19">
        <v>0.25</v>
      </c>
      <c r="AE33" s="19">
        <v>5</v>
      </c>
      <c r="AF33" s="19">
        <v>5</v>
      </c>
      <c r="AG33" s="19">
        <v>3</v>
      </c>
      <c r="AH33" s="18">
        <v>0</v>
      </c>
      <c r="AI33" s="84" t="s">
        <v>39</v>
      </c>
    </row>
    <row r="34" spans="1:35" x14ac:dyDescent="0.25">
      <c r="A34" s="22">
        <v>34</v>
      </c>
      <c r="B34" s="23">
        <v>3</v>
      </c>
      <c r="C34" s="19">
        <v>2</v>
      </c>
      <c r="D34" s="19">
        <v>5</v>
      </c>
      <c r="E34" s="20">
        <v>2</v>
      </c>
      <c r="F34" s="19">
        <v>1.5</v>
      </c>
      <c r="G34" s="19">
        <v>5</v>
      </c>
      <c r="H34" s="19">
        <v>0</v>
      </c>
      <c r="I34" s="19">
        <v>0</v>
      </c>
      <c r="J34" s="19">
        <v>0</v>
      </c>
      <c r="K34" s="19">
        <v>3</v>
      </c>
      <c r="L34" s="19">
        <v>3</v>
      </c>
      <c r="M34" s="19">
        <v>1.5</v>
      </c>
      <c r="N34" s="19">
        <v>2</v>
      </c>
      <c r="O34" s="19">
        <v>0</v>
      </c>
      <c r="P34" s="19">
        <v>2</v>
      </c>
      <c r="Q34" s="19">
        <v>0</v>
      </c>
      <c r="R34" s="19">
        <v>3</v>
      </c>
      <c r="S34" s="19">
        <v>0</v>
      </c>
      <c r="T34" s="19">
        <v>5</v>
      </c>
      <c r="U34" s="19">
        <v>0</v>
      </c>
      <c r="V34" s="19">
        <v>0</v>
      </c>
      <c r="W34" s="19">
        <v>5</v>
      </c>
      <c r="X34" s="19">
        <v>3</v>
      </c>
      <c r="Y34" s="19">
        <v>2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5</v>
      </c>
      <c r="AF34" s="19">
        <v>5</v>
      </c>
      <c r="AG34" s="19">
        <v>5</v>
      </c>
      <c r="AH34" s="18">
        <v>4</v>
      </c>
      <c r="AI34" s="84" t="s">
        <v>40</v>
      </c>
    </row>
    <row r="35" spans="1:35" ht="15.75" thickBot="1" x14ac:dyDescent="0.3">
      <c r="A35" s="17">
        <v>35</v>
      </c>
      <c r="B35" s="45">
        <v>3</v>
      </c>
      <c r="C35" s="14">
        <v>5</v>
      </c>
      <c r="D35" s="14">
        <v>3</v>
      </c>
      <c r="E35" s="14">
        <v>1</v>
      </c>
      <c r="F35" s="14">
        <v>0.5</v>
      </c>
      <c r="G35" s="14">
        <v>0</v>
      </c>
      <c r="H35" s="14">
        <v>5</v>
      </c>
      <c r="I35" s="14">
        <v>0</v>
      </c>
      <c r="J35" s="14">
        <v>0</v>
      </c>
      <c r="K35" s="14">
        <v>0.5</v>
      </c>
      <c r="L35" s="14">
        <v>0</v>
      </c>
      <c r="M35" s="14">
        <v>3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1</v>
      </c>
      <c r="T35" s="14">
        <v>0</v>
      </c>
      <c r="U35" s="14">
        <v>0</v>
      </c>
      <c r="V35" s="14">
        <v>0</v>
      </c>
      <c r="W35" s="14">
        <v>0</v>
      </c>
      <c r="X35" s="14">
        <v>5</v>
      </c>
      <c r="Y35" s="14">
        <v>1</v>
      </c>
      <c r="Z35" s="14">
        <v>0</v>
      </c>
      <c r="AA35" s="14">
        <v>0</v>
      </c>
      <c r="AB35" s="14">
        <v>1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3">
        <v>0</v>
      </c>
      <c r="AI35" s="84" t="s">
        <v>41</v>
      </c>
    </row>
    <row r="36" spans="1:35" x14ac:dyDescent="0.25">
      <c r="A36" s="44">
        <v>36</v>
      </c>
      <c r="B36" s="43">
        <v>5</v>
      </c>
      <c r="C36" s="41">
        <v>5</v>
      </c>
      <c r="D36" s="41">
        <v>5</v>
      </c>
      <c r="E36" s="41">
        <v>5</v>
      </c>
      <c r="F36" s="41">
        <v>0</v>
      </c>
      <c r="G36" s="41">
        <v>5</v>
      </c>
      <c r="H36" s="41">
        <v>0</v>
      </c>
      <c r="I36" s="41">
        <v>0</v>
      </c>
      <c r="J36" s="41">
        <v>3</v>
      </c>
      <c r="K36" s="41">
        <v>1</v>
      </c>
      <c r="L36" s="41">
        <v>0</v>
      </c>
      <c r="M36" s="41">
        <v>2</v>
      </c>
      <c r="N36" s="42">
        <v>0</v>
      </c>
      <c r="O36" s="41">
        <v>0</v>
      </c>
      <c r="P36" s="41">
        <v>0</v>
      </c>
      <c r="Q36" s="41">
        <v>2</v>
      </c>
      <c r="R36" s="41">
        <v>2</v>
      </c>
      <c r="S36" s="41">
        <v>1</v>
      </c>
      <c r="T36" s="41">
        <v>2</v>
      </c>
      <c r="U36" s="41">
        <v>0</v>
      </c>
      <c r="V36" s="41">
        <v>0</v>
      </c>
      <c r="W36" s="41">
        <v>0</v>
      </c>
      <c r="X36" s="41">
        <v>5</v>
      </c>
      <c r="Y36" s="41">
        <v>2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0">
        <v>0</v>
      </c>
      <c r="AI36" s="83" t="s">
        <v>42</v>
      </c>
    </row>
    <row r="37" spans="1:35" x14ac:dyDescent="0.25">
      <c r="A37" s="38">
        <v>37</v>
      </c>
      <c r="B37" s="39">
        <v>3</v>
      </c>
      <c r="C37" s="36">
        <v>0</v>
      </c>
      <c r="D37" s="36">
        <v>5</v>
      </c>
      <c r="E37" s="35">
        <v>2</v>
      </c>
      <c r="F37" s="35">
        <v>0</v>
      </c>
      <c r="G37" s="35">
        <v>5</v>
      </c>
      <c r="H37" s="35">
        <v>0</v>
      </c>
      <c r="I37" s="35">
        <v>1</v>
      </c>
      <c r="J37" s="35">
        <v>2</v>
      </c>
      <c r="K37" s="36">
        <v>4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6">
        <v>0</v>
      </c>
      <c r="U37" s="36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6">
        <v>0</v>
      </c>
      <c r="AB37" s="36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4">
        <v>0</v>
      </c>
      <c r="AI37" s="83" t="s">
        <v>43</v>
      </c>
    </row>
    <row r="38" spans="1:35" x14ac:dyDescent="0.25">
      <c r="A38" s="38">
        <v>38</v>
      </c>
      <c r="B38" s="39">
        <v>5</v>
      </c>
      <c r="C38" s="35">
        <v>5</v>
      </c>
      <c r="D38" s="35">
        <v>4</v>
      </c>
      <c r="E38" s="35">
        <v>4</v>
      </c>
      <c r="F38" s="36">
        <v>0.5</v>
      </c>
      <c r="G38" s="35">
        <v>5</v>
      </c>
      <c r="H38" s="35">
        <v>5</v>
      </c>
      <c r="I38" s="35">
        <v>1</v>
      </c>
      <c r="J38" s="35">
        <v>3</v>
      </c>
      <c r="K38" s="35">
        <v>4</v>
      </c>
      <c r="L38" s="36">
        <v>0</v>
      </c>
      <c r="M38" s="35">
        <v>4</v>
      </c>
      <c r="N38" s="35">
        <v>4</v>
      </c>
      <c r="O38" s="35">
        <v>0</v>
      </c>
      <c r="P38" s="35">
        <v>1</v>
      </c>
      <c r="Q38" s="35">
        <v>0</v>
      </c>
      <c r="R38" s="36">
        <v>1</v>
      </c>
      <c r="S38" s="35">
        <v>0</v>
      </c>
      <c r="T38" s="35">
        <v>5</v>
      </c>
      <c r="U38" s="35">
        <v>0</v>
      </c>
      <c r="V38" s="35">
        <v>0</v>
      </c>
      <c r="W38" s="35">
        <v>0</v>
      </c>
      <c r="X38" s="35">
        <v>4</v>
      </c>
      <c r="Y38" s="36">
        <v>3.5</v>
      </c>
      <c r="Z38" s="35">
        <v>4</v>
      </c>
      <c r="AA38" s="35">
        <v>1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4">
        <v>0</v>
      </c>
      <c r="AI38" s="83" t="s">
        <v>44</v>
      </c>
    </row>
    <row r="39" spans="1:35" x14ac:dyDescent="0.25">
      <c r="A39" s="38">
        <v>39</v>
      </c>
      <c r="B39" s="37">
        <v>2</v>
      </c>
      <c r="C39" s="35">
        <v>4</v>
      </c>
      <c r="D39" s="35">
        <v>5</v>
      </c>
      <c r="E39" s="35">
        <v>4</v>
      </c>
      <c r="F39" s="35">
        <v>0</v>
      </c>
      <c r="G39" s="35">
        <v>5</v>
      </c>
      <c r="H39" s="35">
        <v>0</v>
      </c>
      <c r="I39" s="35">
        <v>0</v>
      </c>
      <c r="J39" s="35">
        <v>3</v>
      </c>
      <c r="K39" s="36">
        <v>0.5</v>
      </c>
      <c r="L39" s="35">
        <v>0</v>
      </c>
      <c r="M39" s="35">
        <v>1.5</v>
      </c>
      <c r="N39" s="35">
        <v>4</v>
      </c>
      <c r="O39" s="35">
        <v>4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4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4">
        <v>0</v>
      </c>
      <c r="AI39" s="83" t="s">
        <v>45</v>
      </c>
    </row>
    <row r="40" spans="1:35" ht="15.75" thickBot="1" x14ac:dyDescent="0.3">
      <c r="A40" s="33">
        <v>40</v>
      </c>
      <c r="B40" s="32">
        <v>5</v>
      </c>
      <c r="C40" s="31">
        <v>5</v>
      </c>
      <c r="D40" s="31">
        <v>5</v>
      </c>
      <c r="E40" s="30">
        <v>5</v>
      </c>
      <c r="F40" s="30">
        <v>2</v>
      </c>
      <c r="G40" s="30">
        <v>5</v>
      </c>
      <c r="H40" s="30">
        <v>0</v>
      </c>
      <c r="I40" s="30">
        <v>3</v>
      </c>
      <c r="J40" s="30">
        <v>0</v>
      </c>
      <c r="K40" s="30">
        <v>1</v>
      </c>
      <c r="L40" s="30">
        <v>0</v>
      </c>
      <c r="M40" s="30">
        <v>2</v>
      </c>
      <c r="N40" s="30">
        <v>2</v>
      </c>
      <c r="O40" s="30">
        <v>0</v>
      </c>
      <c r="P40" s="30">
        <v>0</v>
      </c>
      <c r="Q40" s="30">
        <v>0</v>
      </c>
      <c r="R40" s="30">
        <v>1</v>
      </c>
      <c r="S40" s="30">
        <v>0</v>
      </c>
      <c r="T40" s="30">
        <v>5</v>
      </c>
      <c r="U40" s="30">
        <v>0</v>
      </c>
      <c r="V40" s="30">
        <v>0</v>
      </c>
      <c r="W40" s="30">
        <v>5</v>
      </c>
      <c r="X40" s="30">
        <v>4</v>
      </c>
      <c r="Y40" s="30">
        <v>2</v>
      </c>
      <c r="Z40" s="30">
        <v>4</v>
      </c>
      <c r="AA40" s="30">
        <v>0</v>
      </c>
      <c r="AB40" s="30">
        <v>0</v>
      </c>
      <c r="AC40" s="30">
        <v>2</v>
      </c>
      <c r="AD40" s="30"/>
      <c r="AE40" s="30">
        <v>4</v>
      </c>
      <c r="AF40" s="30">
        <v>5</v>
      </c>
      <c r="AG40" s="30">
        <v>5</v>
      </c>
      <c r="AH40" s="29">
        <v>5</v>
      </c>
      <c r="AI40" s="83" t="s">
        <v>46</v>
      </c>
    </row>
    <row r="41" spans="1:35" x14ac:dyDescent="0.25">
      <c r="A41" s="28">
        <v>41</v>
      </c>
      <c r="B41" s="27">
        <v>4</v>
      </c>
      <c r="C41" s="25">
        <v>4</v>
      </c>
      <c r="D41" s="25">
        <v>4</v>
      </c>
      <c r="E41" s="25">
        <v>3</v>
      </c>
      <c r="F41" s="25">
        <v>0.5</v>
      </c>
      <c r="G41" s="25">
        <v>5</v>
      </c>
      <c r="H41" s="25">
        <v>0</v>
      </c>
      <c r="I41" s="25">
        <v>0</v>
      </c>
      <c r="J41" s="25">
        <v>0</v>
      </c>
      <c r="K41" s="25">
        <v>0</v>
      </c>
      <c r="L41" s="26">
        <v>0</v>
      </c>
      <c r="M41" s="25">
        <v>0</v>
      </c>
      <c r="N41" s="25">
        <v>0</v>
      </c>
      <c r="O41" s="25">
        <v>0</v>
      </c>
      <c r="P41" s="25">
        <v>4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3.5</v>
      </c>
      <c r="Z41" s="26">
        <v>2</v>
      </c>
      <c r="AA41" s="25">
        <v>0</v>
      </c>
      <c r="AB41" s="25">
        <v>0</v>
      </c>
      <c r="AC41" s="25">
        <v>0</v>
      </c>
      <c r="AD41" s="25">
        <v>0</v>
      </c>
      <c r="AE41" s="25">
        <v>4</v>
      </c>
      <c r="AF41" s="25">
        <v>2</v>
      </c>
      <c r="AG41" s="25">
        <v>5</v>
      </c>
      <c r="AH41" s="24">
        <v>5</v>
      </c>
      <c r="AI41" s="84" t="s">
        <v>38</v>
      </c>
    </row>
    <row r="42" spans="1:35" x14ac:dyDescent="0.25">
      <c r="A42" s="22">
        <v>42</v>
      </c>
      <c r="B42" s="21">
        <v>5</v>
      </c>
      <c r="C42" s="19">
        <v>5</v>
      </c>
      <c r="D42" s="19">
        <v>2</v>
      </c>
      <c r="E42" s="19">
        <v>5</v>
      </c>
      <c r="F42" s="19">
        <v>1</v>
      </c>
      <c r="G42" s="19">
        <v>0</v>
      </c>
      <c r="H42" s="19">
        <v>0</v>
      </c>
      <c r="I42" s="19">
        <v>0</v>
      </c>
      <c r="J42" s="19">
        <v>0</v>
      </c>
      <c r="K42" s="20">
        <v>3</v>
      </c>
      <c r="L42" s="19">
        <v>0</v>
      </c>
      <c r="M42" s="19">
        <v>3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2</v>
      </c>
      <c r="Y42" s="19">
        <v>1.5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8">
        <v>0</v>
      </c>
      <c r="AI42" s="84" t="s">
        <v>47</v>
      </c>
    </row>
    <row r="43" spans="1:35" x14ac:dyDescent="0.25">
      <c r="A43" s="22">
        <v>43</v>
      </c>
      <c r="B43" s="23">
        <v>4</v>
      </c>
      <c r="C43" s="19">
        <v>5</v>
      </c>
      <c r="D43" s="19">
        <v>5</v>
      </c>
      <c r="E43" s="19">
        <v>5</v>
      </c>
      <c r="F43" s="19">
        <v>3</v>
      </c>
      <c r="G43" s="19">
        <v>5</v>
      </c>
      <c r="H43" s="19">
        <v>1</v>
      </c>
      <c r="I43" s="19">
        <v>1</v>
      </c>
      <c r="J43" s="19">
        <v>0</v>
      </c>
      <c r="K43" s="19">
        <v>4.5</v>
      </c>
      <c r="L43" s="20">
        <v>0</v>
      </c>
      <c r="M43" s="20">
        <v>0</v>
      </c>
      <c r="N43" s="19">
        <v>4</v>
      </c>
      <c r="O43" s="19">
        <v>5</v>
      </c>
      <c r="P43" s="19">
        <v>5</v>
      </c>
      <c r="Q43" s="19">
        <v>1.5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8">
        <v>0</v>
      </c>
      <c r="AI43" s="84" t="s">
        <v>39</v>
      </c>
    </row>
    <row r="44" spans="1:35" x14ac:dyDescent="0.25">
      <c r="A44" s="22">
        <v>44</v>
      </c>
      <c r="B44" s="21">
        <v>0</v>
      </c>
      <c r="C44" s="19">
        <v>3</v>
      </c>
      <c r="D44" s="19">
        <v>5</v>
      </c>
      <c r="E44" s="19">
        <v>5</v>
      </c>
      <c r="F44" s="19">
        <v>1</v>
      </c>
      <c r="G44" s="19">
        <v>5</v>
      </c>
      <c r="H44" s="19">
        <v>0</v>
      </c>
      <c r="I44" s="20">
        <v>1</v>
      </c>
      <c r="J44" s="19">
        <v>5</v>
      </c>
      <c r="K44" s="19">
        <v>0</v>
      </c>
      <c r="L44" s="19">
        <v>0</v>
      </c>
      <c r="M44" s="19">
        <v>0.5</v>
      </c>
      <c r="N44" s="19">
        <v>0.5</v>
      </c>
      <c r="O44" s="19">
        <v>0</v>
      </c>
      <c r="P44" s="19">
        <v>3</v>
      </c>
      <c r="Q44" s="19">
        <v>2</v>
      </c>
      <c r="R44" s="19">
        <v>2</v>
      </c>
      <c r="S44" s="19">
        <v>1</v>
      </c>
      <c r="T44" s="19">
        <v>2</v>
      </c>
      <c r="U44" s="19">
        <v>0</v>
      </c>
      <c r="V44" s="19">
        <v>0</v>
      </c>
      <c r="W44" s="19">
        <v>0</v>
      </c>
      <c r="X44" s="19">
        <v>0</v>
      </c>
      <c r="Y44" s="19">
        <v>1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5</v>
      </c>
      <c r="AF44" s="19">
        <v>5</v>
      </c>
      <c r="AG44" s="19">
        <v>2</v>
      </c>
      <c r="AH44" s="18">
        <v>0</v>
      </c>
      <c r="AI44" s="84" t="s">
        <v>40</v>
      </c>
    </row>
    <row r="45" spans="1:35" ht="15.75" thickBot="1" x14ac:dyDescent="0.3">
      <c r="A45" s="17">
        <v>45</v>
      </c>
      <c r="B45" s="16">
        <v>5</v>
      </c>
      <c r="C45" s="15">
        <v>4</v>
      </c>
      <c r="D45" s="15">
        <v>5</v>
      </c>
      <c r="E45" s="14">
        <v>5</v>
      </c>
      <c r="F45" s="14">
        <v>0</v>
      </c>
      <c r="G45" s="14">
        <v>5</v>
      </c>
      <c r="H45" s="14">
        <v>0</v>
      </c>
      <c r="I45" s="14">
        <v>4</v>
      </c>
      <c r="J45" s="14">
        <v>3</v>
      </c>
      <c r="K45" s="14">
        <v>0.5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5</v>
      </c>
      <c r="Y45" s="14">
        <v>3.5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3">
        <v>0</v>
      </c>
      <c r="AI45" s="84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DS 5 (2)</vt:lpstr>
      <vt:lpstr>DS 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2018-05-30T21:16:48Z</dcterms:created>
  <dcterms:modified xsi:type="dcterms:W3CDTF">2018-07-14T13:06:17Z</dcterms:modified>
</cp:coreProperties>
</file>