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ujets_Concours\2021\"/>
    </mc:Choice>
  </mc:AlternateContent>
  <xr:revisionPtr revIDLastSave="0" documentId="13_ncr:1_{B4ACF953-FC4D-4A69-8C89-11D8EDCE461A}" xr6:coauthVersionLast="47" xr6:coauthVersionMax="47" xr10:uidLastSave="{00000000-0000-0000-0000-000000000000}"/>
  <bookViews>
    <workbookView xWindow="4800" yWindow="0" windowWidth="14400" windowHeight="7270" activeTab="1" xr2:uid="{00000000-000D-0000-FFFF-FFFF00000000}"/>
  </bookViews>
  <sheets>
    <sheet name="Bareme" sheetId="2" r:id="rId1"/>
    <sheet name="No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6" i="3" l="1"/>
  <c r="AI2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J2" i="2"/>
  <c r="AL3" i="3"/>
  <c r="C2" i="2"/>
  <c r="AA4" i="3" l="1"/>
  <c r="AI4" i="3"/>
  <c r="AG4" i="3"/>
  <c r="AF4" i="3"/>
  <c r="AE4" i="3"/>
  <c r="AD4" i="3"/>
  <c r="AC4" i="3"/>
  <c r="AK2" i="3"/>
  <c r="AH4" i="3"/>
  <c r="AB4" i="3"/>
  <c r="AK1" i="3"/>
  <c r="H4" i="3"/>
  <c r="V4" i="3"/>
  <c r="N4" i="3"/>
  <c r="C4" i="3"/>
  <c r="Y4" i="3"/>
  <c r="Q4" i="3"/>
  <c r="J4" i="3"/>
  <c r="X4" i="3"/>
  <c r="P4" i="3"/>
  <c r="AJ4" i="3"/>
  <c r="Z4" i="3"/>
  <c r="I4" i="3"/>
  <c r="W4" i="3"/>
  <c r="O4" i="3"/>
  <c r="G4" i="3"/>
  <c r="M4" i="3"/>
  <c r="F4" i="3"/>
  <c r="T4" i="3"/>
  <c r="L4" i="3"/>
  <c r="E4" i="3"/>
  <c r="S4" i="3"/>
  <c r="K4" i="3"/>
  <c r="U4" i="3"/>
  <c r="D4" i="3"/>
  <c r="R4" i="3"/>
</calcChain>
</file>

<file path=xl/sharedStrings.xml><?xml version="1.0" encoding="utf-8"?>
<sst xmlns="http://schemas.openxmlformats.org/spreadsheetml/2006/main" count="313" uniqueCount="279">
  <si>
    <t>A</t>
  </si>
  <si>
    <t>Analyser</t>
  </si>
  <si>
    <t>A1</t>
  </si>
  <si>
    <t>Analyser le besoin et les exigences</t>
  </si>
  <si>
    <t>A1-01</t>
  </si>
  <si>
    <t>Décrire le besoin et les exigences.</t>
  </si>
  <si>
    <t>A1-02</t>
  </si>
  <si>
    <t>Traduire un besoin fonctionnel en exigences.</t>
  </si>
  <si>
    <t>A1-03</t>
  </si>
  <si>
    <t>Définir les domaines d’application et les critères technico-économiques et environnementaux.</t>
  </si>
  <si>
    <t>A1-04</t>
  </si>
  <si>
    <t>Qualifier et quantifier les exigences.</t>
  </si>
  <si>
    <t>A1-05</t>
  </si>
  <si>
    <t>Évaluer l’impact environnemental et sociétal.</t>
  </si>
  <si>
    <t>A2</t>
  </si>
  <si>
    <t>Définir les frontières de l'analyse</t>
  </si>
  <si>
    <t>A2-01</t>
  </si>
  <si>
    <t>Isoler un système et justifier l’isolement.</t>
  </si>
  <si>
    <t>A2-02</t>
  </si>
  <si>
    <t xml:space="preserve">Définir les éléments influents du milieu extérieur. </t>
  </si>
  <si>
    <t>A2-03</t>
  </si>
  <si>
    <t>Identifier la nature des flux échangés traversant la frontière d’étude.</t>
  </si>
  <si>
    <t>A3</t>
  </si>
  <si>
    <t>Analyser l'organisation fonctionnelle et structurelle</t>
  </si>
  <si>
    <t>A3-01</t>
  </si>
  <si>
    <t>Associer les fonctions aux constituants.</t>
  </si>
  <si>
    <t>A3-02</t>
  </si>
  <si>
    <t>Justifier le choix des constituants dédiés aux fonctions d’un système.</t>
  </si>
  <si>
    <t>A3-03</t>
  </si>
  <si>
    <t>Identifier et décrire les chaines fonctionnelles du système.</t>
  </si>
  <si>
    <t>A3-04</t>
  </si>
  <si>
    <t>Identifier et décrire les liens entre les chaines fonctionnelles.</t>
  </si>
  <si>
    <t>A3-05</t>
  </si>
  <si>
    <t>Caractériser un constituant de la chaine de puissance.</t>
  </si>
  <si>
    <t>A3-06</t>
  </si>
  <si>
    <t>Caractériser un constituant de la chaine d’information.</t>
  </si>
  <si>
    <t>A3-07</t>
  </si>
  <si>
    <t xml:space="preserve">Analyser un algorithme. </t>
  </si>
  <si>
    <t>A3-08</t>
  </si>
  <si>
    <t xml:space="preserve">Analyser les principes d'intelligence artificielle. </t>
  </si>
  <si>
    <t>A3-09</t>
  </si>
  <si>
    <t>Interpréter tout ou partie de l’évolution temporelle d’un système séquentiel.</t>
  </si>
  <si>
    <t>A3-10</t>
  </si>
  <si>
    <t>Identifier la structure d'un système asservi.</t>
  </si>
  <si>
    <t>A4</t>
  </si>
  <si>
    <t>Analyser les performances et les écarts</t>
  </si>
  <si>
    <t>A4-01</t>
  </si>
  <si>
    <t>Extraire un indicateur de performance pertinent à partir du cahier des charges ou de résultats issus de l'expérimentation ou de la simulation.</t>
  </si>
  <si>
    <t>A4-02</t>
  </si>
  <si>
    <t>Caractériser les écarts entre les performances.</t>
  </si>
  <si>
    <t>A4-03</t>
  </si>
  <si>
    <t xml:space="preserve">Interpréter et vérifier la cohérence des résultats obtenus expérimentalement, analytiquement ou numériquement. </t>
  </si>
  <si>
    <t>A4-04</t>
  </si>
  <si>
    <t>Rechercher et proposer des causes aux écarts constatés.</t>
  </si>
  <si>
    <t>B</t>
  </si>
  <si>
    <t>Modéliser</t>
  </si>
  <si>
    <t>B1</t>
  </si>
  <si>
    <t>Choisir les grandeurs physiques et les caractériser</t>
  </si>
  <si>
    <t>B1-01</t>
  </si>
  <si>
    <t>Identifier les performances à prévoir ou à évaluer.</t>
  </si>
  <si>
    <t>B1-02</t>
  </si>
  <si>
    <t>Identifier les grandeurs d'entrée et de sortie d’un modèle.</t>
  </si>
  <si>
    <t>B1-03</t>
  </si>
  <si>
    <t>Identifier les paramètres d’un modèle.</t>
  </si>
  <si>
    <t>B1-04</t>
  </si>
  <si>
    <t>Identifier et justifier les hypothèses nécessaires à la modélisation.</t>
  </si>
  <si>
    <t>B2</t>
  </si>
  <si>
    <t>Proposer un modèle de connaissance et de comportement</t>
  </si>
  <si>
    <t>B2-01</t>
  </si>
  <si>
    <t>Choisir un modèle adapté aux performances à prévoir ou à évaluer.</t>
  </si>
  <si>
    <t>B2-02</t>
  </si>
  <si>
    <t>Compléter un modèle multiphysique.</t>
  </si>
  <si>
    <t>B2-03</t>
  </si>
  <si>
    <t>Associer un modèle aux composants des chaines fonctionnelles.</t>
  </si>
  <si>
    <t>B2-04</t>
  </si>
  <si>
    <t>Établir un modèle de connaissance par des fonctions de transfert.</t>
  </si>
  <si>
    <t>B2-05</t>
  </si>
  <si>
    <t>Modéliser le signal d'entrée.</t>
  </si>
  <si>
    <t>B2-06</t>
  </si>
  <si>
    <t xml:space="preserve">Établir un modèle de comportement à partir d'une réponse temporelle ou fréquentielle. </t>
  </si>
  <si>
    <t>B2-07</t>
  </si>
  <si>
    <t xml:space="preserve">Modéliser un système par schéma-blocs. </t>
  </si>
  <si>
    <t>B2-08</t>
  </si>
  <si>
    <t>Simplifier un modèle.</t>
  </si>
  <si>
    <t>B2-09</t>
  </si>
  <si>
    <t xml:space="preserve">Modéliser un correcteur numérique. </t>
  </si>
  <si>
    <t>B2-10</t>
  </si>
  <si>
    <t>Déterminer les caractéristiques d'un solide ou d'un ensemble de solides indéformables.</t>
  </si>
  <si>
    <t>B2-11</t>
  </si>
  <si>
    <t>Proposer une modélisation des liaisons avec leurs caractéristiques géométriques.</t>
  </si>
  <si>
    <t>B2-12</t>
  </si>
  <si>
    <t>Proposer un modèle cinématique à partir d'un système réel ou d'une maquette numérique.</t>
  </si>
  <si>
    <t>B2-13</t>
  </si>
  <si>
    <t>Modéliser la cinématique d'un ensemble de solides.</t>
  </si>
  <si>
    <t>B2-14</t>
  </si>
  <si>
    <t>Modéliser une action mécanique.</t>
  </si>
  <si>
    <t>B2-15</t>
  </si>
  <si>
    <t>Simplifier un modèle de mécanisme.</t>
  </si>
  <si>
    <t>B2-16</t>
  </si>
  <si>
    <t>Modifier un modèle pour le rendre isostatique.</t>
  </si>
  <si>
    <t>B2-17</t>
  </si>
  <si>
    <t>Décrire le comportement d'un système séquentiel.</t>
  </si>
  <si>
    <t>B3</t>
  </si>
  <si>
    <t>Valider un modèle</t>
  </si>
  <si>
    <t>B3-01</t>
  </si>
  <si>
    <t>Vérifier la cohérence du modèle choisi en confrontant les résultats analytiques et/ou numériques aux résultats expérimentaux.</t>
  </si>
  <si>
    <t>B3-02</t>
  </si>
  <si>
    <t>Préciser les limites de validité d'un modèle.</t>
  </si>
  <si>
    <t>B3-03</t>
  </si>
  <si>
    <t>Modifier les paramètres et enrichir le modèle pour minimiser l’écart entre les résultats analytiques et/ou numériques et les résultats expérimentaux.</t>
  </si>
  <si>
    <t>C</t>
  </si>
  <si>
    <t>Résoudre</t>
  </si>
  <si>
    <t>C1</t>
  </si>
  <si>
    <t>Proposer une démarche de résolution</t>
  </si>
  <si>
    <t>C1-01</t>
  </si>
  <si>
    <t>Proposer une démarche permettant d'évaluer les performances des systèmes asservis.</t>
  </si>
  <si>
    <t>C1-02</t>
  </si>
  <si>
    <t>Proposer une démarche de réglage d'un correcteur.</t>
  </si>
  <si>
    <t>C1-03</t>
  </si>
  <si>
    <t xml:space="preserve">Choisir une démarche de résolution d’un problème d'ingénierie numérique ou d'intelligence artificielle. </t>
  </si>
  <si>
    <t>C1-04</t>
  </si>
  <si>
    <t xml:space="preserve">Proposer une démarche permettant d'obtenir une loi entrée-sortie géométrique. </t>
  </si>
  <si>
    <t>C1-05</t>
  </si>
  <si>
    <t>Proposer une démarche permettant la détermination d’une action mécanique inconnue ou d'une loi de mouvement.</t>
  </si>
  <si>
    <t>C2</t>
  </si>
  <si>
    <t>Mettre en œuvre une démarche de résolution analytique</t>
  </si>
  <si>
    <t>C2-01</t>
  </si>
  <si>
    <t>Déterminer la réponse temporelle.</t>
  </si>
  <si>
    <t>C2-02</t>
  </si>
  <si>
    <t xml:space="preserve">Déterminer la réponse fréquentielle. </t>
  </si>
  <si>
    <t>C2-04</t>
  </si>
  <si>
    <t>Mettre en œuvre une démarche de réglage d’un correcteur.</t>
  </si>
  <si>
    <t>C2-05</t>
  </si>
  <si>
    <t>Caractériser le mouvement d’un repère par rapport à un autre repère.</t>
  </si>
  <si>
    <t>C2-06</t>
  </si>
  <si>
    <t xml:space="preserve">Déterminer les relations entre les grandeurs géométriques ou cinématiques. </t>
  </si>
  <si>
    <t>C2-07</t>
  </si>
  <si>
    <t>Déterminer les actions mécaniques en statique.</t>
  </si>
  <si>
    <t>C2-08</t>
  </si>
  <si>
    <t>Déterminer les actions mécaniques en dynamique dans le cas où le mouvement est imposé.</t>
  </si>
  <si>
    <t>Déterminer la loi de mouvement dans le cas où les efforts extérieurs sont connus.</t>
  </si>
  <si>
    <t>C3</t>
  </si>
  <si>
    <t>Mettre en œuvre une démarche de résolution numérique</t>
  </si>
  <si>
    <t>C3-01</t>
  </si>
  <si>
    <t xml:space="preserve">Mener une simulation numérique. </t>
  </si>
  <si>
    <t>C3-02</t>
  </si>
  <si>
    <t xml:space="preserve">Résoudre numériquement une équation ou un système d'équations. </t>
  </si>
  <si>
    <t>C3-03</t>
  </si>
  <si>
    <t xml:space="preserve">Résoudre un problème en utilisant une solution d'intelligence artificielle. </t>
  </si>
  <si>
    <t>D</t>
  </si>
  <si>
    <t>Expérimenter</t>
  </si>
  <si>
    <t>D1</t>
  </si>
  <si>
    <t>Mettre en œuvre un système</t>
  </si>
  <si>
    <t>D1-01</t>
  </si>
  <si>
    <t>Mettre en œuvre un système en suivant un protocole.</t>
  </si>
  <si>
    <t>D1-02</t>
  </si>
  <si>
    <t>Repérer les constituants réalisant les principales fonctions des chaines fonctionnelles.</t>
  </si>
  <si>
    <t>D1-03</t>
  </si>
  <si>
    <t>Identifier les grandeurs physiques d’effort et de flux.</t>
  </si>
  <si>
    <t>D2</t>
  </si>
  <si>
    <t>Proposer et justifier un protocole expérimental</t>
  </si>
  <si>
    <t>D2-01</t>
  </si>
  <si>
    <t>Choisir le protocole en fonction de l'objectif visé.</t>
  </si>
  <si>
    <t>D2-02</t>
  </si>
  <si>
    <t>Choisir les configurations matérielles et logicielles du système en fonction de l'objectif visé par l'expérimentation.</t>
  </si>
  <si>
    <t>D2-03</t>
  </si>
  <si>
    <t>Choisir les réglages du système en fonction de l'objectif visé par l'expérimentation.</t>
  </si>
  <si>
    <t>D2-04</t>
  </si>
  <si>
    <t>Choisir la grandeur physique à mesurer ou justifier son choix.</t>
  </si>
  <si>
    <t>D2-05</t>
  </si>
  <si>
    <t>Choisir les entrées à imposer et les sorties pour identifier un modèle de comportement.</t>
  </si>
  <si>
    <t>D2-06</t>
  </si>
  <si>
    <t>Justifier le choix d’un capteur ou d’un appareil de mesure vis-à-vis de la grandeur physique à mesurer.</t>
  </si>
  <si>
    <t>D3</t>
  </si>
  <si>
    <t>Mettre en œuvre un protocole expérimental</t>
  </si>
  <si>
    <t>D3-01</t>
  </si>
  <si>
    <t>Régler les paramètres de fonctionnement d'un système.</t>
  </si>
  <si>
    <t>D3-02</t>
  </si>
  <si>
    <t>Mettre en œuvre un appareil de mesure adapté à la caractéristique de la grandeur à mesurer.</t>
  </si>
  <si>
    <t>D3-03</t>
  </si>
  <si>
    <t xml:space="preserve">Effectuer des traitements à partir de données. </t>
  </si>
  <si>
    <t>D3-04</t>
  </si>
  <si>
    <t>Identifier les erreurs de mesure.</t>
  </si>
  <si>
    <t>D3-05</t>
  </si>
  <si>
    <t>Identifier les erreurs de méthode.</t>
  </si>
  <si>
    <t>E</t>
  </si>
  <si>
    <t>Communiquer</t>
  </si>
  <si>
    <t>E1</t>
  </si>
  <si>
    <t>Rechercher et traiter des informations</t>
  </si>
  <si>
    <t>E1-01</t>
  </si>
  <si>
    <t>Rechercher des informations.</t>
  </si>
  <si>
    <t>E1-02</t>
  </si>
  <si>
    <t>Distinguer les différents types de documents et de données en fonction de leurs usages.</t>
  </si>
  <si>
    <t>E1-03</t>
  </si>
  <si>
    <t>Vérifier la pertinence des informations (obtention, véracité, fiabilité et précision de l'information).</t>
  </si>
  <si>
    <t>E1-04</t>
  </si>
  <si>
    <t>Extraire les informations utiles d’un dossier technique.</t>
  </si>
  <si>
    <t>E1-05</t>
  </si>
  <si>
    <t>Lire et décoder un document technique.</t>
  </si>
  <si>
    <t>E1-06</t>
  </si>
  <si>
    <t>Trier les informations selon des critères.</t>
  </si>
  <si>
    <t>E1-07</t>
  </si>
  <si>
    <t>Effectuer une synthèse des informations disponibles dans un dossier technique.</t>
  </si>
  <si>
    <t>E2</t>
  </si>
  <si>
    <t>Produire et échanger de l'information</t>
  </si>
  <si>
    <t>E2-01</t>
  </si>
  <si>
    <t>Choisir un outil de communication adapté à l’interlocuteur.</t>
  </si>
  <si>
    <t>E2-02</t>
  </si>
  <si>
    <t>Faire preuve d’écoute et confronter des points de vue.</t>
  </si>
  <si>
    <t>E2-03</t>
  </si>
  <si>
    <t>Présenter les étapes de son travail.</t>
  </si>
  <si>
    <t>E2-04</t>
  </si>
  <si>
    <t>Présenter de manière argumentée une synthèse des résultats.</t>
  </si>
  <si>
    <t>E2-05</t>
  </si>
  <si>
    <t xml:space="preserve">Produire des documents techniques adaptés à l'objectif de la communication. </t>
  </si>
  <si>
    <t>E2-06</t>
  </si>
  <si>
    <t>Utiliser un vocabulaire technique, des symboles et des unités adéquats.</t>
  </si>
  <si>
    <t>F</t>
  </si>
  <si>
    <t>Concevoir</t>
  </si>
  <si>
    <t>F1</t>
  </si>
  <si>
    <t>Concevoir l'architecture d'un système innovant</t>
  </si>
  <si>
    <t>F1-01</t>
  </si>
  <si>
    <t>Proposer une architecture fonctionnelle et organique.</t>
  </si>
  <si>
    <t>F2</t>
  </si>
  <si>
    <t>Proposer et choisir des solutions techniques</t>
  </si>
  <si>
    <t>F2-01</t>
  </si>
  <si>
    <t xml:space="preserve">Modifier la commande pour faire évoluer le comportement du système. 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</si>
  <si>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</si>
  <si>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</si>
  <si>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</si>
  <si>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</si>
  <si>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</si>
  <si>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</si>
  <si>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</si>
  <si>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</si>
  <si>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</si>
  <si>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Barème</t>
  </si>
  <si>
    <t>Poids</t>
  </si>
  <si>
    <t>Note /20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</si>
  <si>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</si>
  <si>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</si>
  <si>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</si>
  <si>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</si>
  <si>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</si>
  <si>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</si>
  <si>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</si>
  <si>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</si>
  <si>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</si>
  <si>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</si>
  <si>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</si>
  <si>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</si>
  <si>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</si>
  <si>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</si>
  <si>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</si>
  <si>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C2-03-a</t>
  </si>
  <si>
    <t>Déterminer les performances d'un système asservi. Stabilité des systèmes.</t>
  </si>
  <si>
    <t>C2-03-b</t>
  </si>
  <si>
    <t>Déterminer les performances d'un système asservi. Rapidité des systèmes.</t>
  </si>
  <si>
    <t>C2-03-c</t>
  </si>
  <si>
    <t>Déterminer les performances d'un système asservi. Précision des systèmes.</t>
  </si>
  <si>
    <t>C2-09-a</t>
  </si>
  <si>
    <t>Déterminer la loi de mouvement dans le cas où les efforts extérieurs sont connus. Calculer un torseur cinétique et un torseur dynamique.</t>
  </si>
  <si>
    <t>C2-09-b</t>
  </si>
  <si>
    <t xml:space="preserve">Déterminer la loi de mouvement dans le cas où les efforts extérieurs sont connus. Résoudre en utilisant le PFD. </t>
  </si>
  <si>
    <t>C2-09-c</t>
  </si>
  <si>
    <t xml:space="preserve">Déterminer la loi de mouvement dans le cas où les efforts extérieurs sont connus. Calcul de puissances. </t>
  </si>
  <si>
    <t>C2-09-d</t>
  </si>
  <si>
    <t xml:space="preserve">Déterminer la loi de mouvement dans le cas où les efforts extérieurs sont connus. Calcul d'énergie cinétique. </t>
  </si>
  <si>
    <t>C2-09-e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</si>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</sst>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F3399"/>
      <name val="Calibri"/>
      <family val="2"/>
      <scheme val="minor"/>
    </font>
    <font>
      <sz val="8"/>
      <color rgb="FF0F339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B6338D"/>
      <name val="Calibri"/>
      <family val="2"/>
      <scheme val="minor"/>
    </font>
    <font>
      <sz val="8"/>
      <color rgb="FFB6338D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C55A11"/>
      <name val="Calibri"/>
      <family val="2"/>
      <scheme val="minor"/>
    </font>
    <font>
      <sz val="8"/>
      <color rgb="FFC55A11"/>
      <name val="Calibri"/>
      <family val="2"/>
      <scheme val="minor"/>
    </font>
    <font>
      <b/>
      <sz val="8"/>
      <color rgb="FFBF9000"/>
      <name val="Calibri"/>
      <family val="2"/>
      <scheme val="minor"/>
    </font>
    <font>
      <sz val="8"/>
      <color rgb="FFBF9000"/>
      <name val="Calibri"/>
      <family val="2"/>
      <scheme val="minor"/>
    </font>
    <font>
      <b/>
      <sz val="8"/>
      <color rgb="FF75BC37"/>
      <name val="Calibri"/>
      <family val="2"/>
      <scheme val="minor"/>
    </font>
    <font>
      <sz val="8"/>
      <color rgb="FF75BC37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5A2F3"/>
        <bgColor indexed="64"/>
      </patternFill>
    </fill>
    <fill>
      <patternFill patternType="lightUp">
        <fgColor rgb="FFB1CDFC"/>
        <bgColor auto="1"/>
      </patternFill>
    </fill>
    <fill>
      <patternFill patternType="solid">
        <fgColor rgb="FFDE8AC4"/>
        <bgColor indexed="64"/>
      </patternFill>
    </fill>
    <fill>
      <patternFill patternType="lightUp">
        <fgColor rgb="FFF5B6E7"/>
      </patternFill>
    </fill>
    <fill>
      <patternFill patternType="solid">
        <fgColor rgb="FFF36969"/>
        <bgColor indexed="64"/>
      </patternFill>
    </fill>
    <fill>
      <patternFill patternType="lightUp">
        <fgColor rgb="FFFC8F8F"/>
      </patternFill>
    </fill>
    <fill>
      <patternFill patternType="solid">
        <fgColor rgb="FFFFA357"/>
        <bgColor indexed="64"/>
      </patternFill>
    </fill>
    <fill>
      <patternFill patternType="lightUp">
        <fgColor rgb="FFFFCE77"/>
      </patternFill>
    </fill>
    <fill>
      <patternFill patternType="solid">
        <fgColor rgb="FFFDF645"/>
        <bgColor indexed="64"/>
      </patternFill>
    </fill>
    <fill>
      <patternFill patternType="lightUp">
        <fgColor rgb="FFFFFD5F"/>
      </patternFill>
    </fill>
    <fill>
      <patternFill patternType="solid">
        <fgColor rgb="FFA3D674"/>
        <bgColor indexed="64"/>
      </patternFill>
    </fill>
    <fill>
      <patternFill patternType="lightUp">
        <fgColor rgb="FFCEF19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vertical="center" wrapText="1"/>
    </xf>
    <xf numFmtId="0" fontId="17" fillId="0" borderId="3" xfId="0" applyFont="1" applyBorder="1"/>
    <xf numFmtId="0" fontId="17" fillId="0" borderId="3" xfId="0" applyFont="1" applyBorder="1" applyAlignment="1">
      <alignment horizontal="center"/>
    </xf>
    <xf numFmtId="0" fontId="17" fillId="0" borderId="4" xfId="0" applyFont="1" applyBorder="1"/>
    <xf numFmtId="0" fontId="17" fillId="0" borderId="5" xfId="0" applyFont="1" applyBorder="1"/>
    <xf numFmtId="0" fontId="17" fillId="0" borderId="5" xfId="0" applyFont="1" applyBorder="1" applyAlignment="1">
      <alignment horizontal="center"/>
    </xf>
    <xf numFmtId="164" fontId="17" fillId="0" borderId="6" xfId="0" applyNumberFormat="1" applyFont="1" applyBorder="1"/>
    <xf numFmtId="0" fontId="17" fillId="0" borderId="7" xfId="0" applyFont="1" applyBorder="1"/>
    <xf numFmtId="164" fontId="17" fillId="0" borderId="8" xfId="0" applyNumberFormat="1" applyFont="1" applyBorder="1"/>
    <xf numFmtId="0" fontId="17" fillId="0" borderId="9" xfId="0" applyFont="1" applyBorder="1"/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164" fontId="17" fillId="0" borderId="11" xfId="0" applyNumberFormat="1" applyFont="1" applyBorder="1"/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6" xfId="0" applyFont="1" applyBorder="1"/>
    <xf numFmtId="0" fontId="17" fillId="0" borderId="8" xfId="0" applyFont="1" applyBorder="1"/>
    <xf numFmtId="0" fontId="17" fillId="0" borderId="11" xfId="0" applyFont="1" applyBorder="1"/>
    <xf numFmtId="0" fontId="17" fillId="14" borderId="4" xfId="0" applyFont="1" applyFill="1" applyBorder="1"/>
    <xf numFmtId="0" fontId="17" fillId="14" borderId="6" xfId="0" applyFont="1" applyFill="1" applyBorder="1"/>
    <xf numFmtId="0" fontId="17" fillId="14" borderId="15" xfId="0" applyFont="1" applyFill="1" applyBorder="1" applyAlignment="1">
      <alignment horizontal="center"/>
    </xf>
    <xf numFmtId="0" fontId="17" fillId="14" borderId="5" xfId="0" applyFont="1" applyFill="1" applyBorder="1" applyAlignment="1">
      <alignment horizontal="center"/>
    </xf>
    <xf numFmtId="0" fontId="17" fillId="14" borderId="5" xfId="0" applyFont="1" applyFill="1" applyBorder="1"/>
    <xf numFmtId="164" fontId="17" fillId="14" borderId="6" xfId="0" applyNumberFormat="1" applyFont="1" applyFill="1" applyBorder="1"/>
    <xf numFmtId="0" fontId="17" fillId="14" borderId="7" xfId="0" applyFont="1" applyFill="1" applyBorder="1"/>
    <xf numFmtId="0" fontId="17" fillId="14" borderId="8" xfId="0" applyFont="1" applyFill="1" applyBorder="1"/>
    <xf numFmtId="0" fontId="17" fillId="14" borderId="16" xfId="0" applyFont="1" applyFill="1" applyBorder="1" applyAlignment="1">
      <alignment horizontal="center"/>
    </xf>
    <xf numFmtId="0" fontId="17" fillId="14" borderId="3" xfId="0" applyFont="1" applyFill="1" applyBorder="1" applyAlignment="1">
      <alignment horizontal="center"/>
    </xf>
    <xf numFmtId="0" fontId="17" fillId="14" borderId="3" xfId="0" applyFont="1" applyFill="1" applyBorder="1"/>
    <xf numFmtId="164" fontId="17" fillId="14" borderId="8" xfId="0" applyNumberFormat="1" applyFont="1" applyFill="1" applyBorder="1"/>
    <xf numFmtId="0" fontId="17" fillId="14" borderId="9" xfId="0" applyFont="1" applyFill="1" applyBorder="1"/>
    <xf numFmtId="0" fontId="17" fillId="14" borderId="11" xfId="0" applyFont="1" applyFill="1" applyBorder="1"/>
    <xf numFmtId="0" fontId="17" fillId="14" borderId="17" xfId="0" applyFont="1" applyFill="1" applyBorder="1" applyAlignment="1">
      <alignment horizontal="center"/>
    </xf>
    <xf numFmtId="0" fontId="17" fillId="14" borderId="10" xfId="0" applyFont="1" applyFill="1" applyBorder="1" applyAlignment="1">
      <alignment horizontal="center"/>
    </xf>
    <xf numFmtId="0" fontId="17" fillId="14" borderId="10" xfId="0" applyFont="1" applyFill="1" applyBorder="1"/>
    <xf numFmtId="164" fontId="17" fillId="14" borderId="11" xfId="0" applyNumberFormat="1" applyFont="1" applyFill="1" applyBorder="1"/>
    <xf numFmtId="0" fontId="17" fillId="14" borderId="7" xfId="0" applyFont="1" applyFill="1" applyBorder="1" applyAlignment="1">
      <alignment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4" fontId="17" fillId="0" borderId="0" xfId="0" applyNumberFormat="1" applyFont="1"/>
    <xf numFmtId="0" fontId="17" fillId="0" borderId="10" xfId="0" quotePrefix="1" applyFont="1" applyBorder="1" applyAlignment="1">
      <alignment horizontal="center"/>
    </xf>
    <xf numFmtId="0" fontId="17" fillId="0" borderId="16" xfId="0" quotePrefix="1" applyFont="1" applyBorder="1" applyAlignment="1">
      <alignment horizontal="center"/>
    </xf>
    <xf numFmtId="0" fontId="17" fillId="14" borderId="3" xfId="0" quotePrefix="1" applyFont="1" applyFill="1" applyBorder="1" applyAlignment="1">
      <alignment horizontal="center"/>
    </xf>
    <xf numFmtId="0" fontId="17" fillId="0" borderId="17" xfId="0" quotePrefix="1" applyFont="1" applyBorder="1" applyAlignment="1">
      <alignment horizontal="center"/>
    </xf>
    <xf numFmtId="0" fontId="17" fillId="14" borderId="5" xfId="0" quotePrefix="1" applyFont="1" applyFill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64" fontId="17" fillId="0" borderId="21" xfId="0" applyNumberFormat="1" applyFont="1" applyBorder="1" applyAlignment="1">
      <alignment horizontal="center"/>
    </xf>
    <xf numFmtId="164" fontId="17" fillId="0" borderId="22" xfId="0" applyNumberFormat="1" applyFont="1" applyBorder="1" applyAlignment="1">
      <alignment horizontal="center"/>
    </xf>
    <xf numFmtId="164" fontId="17" fillId="0" borderId="29" xfId="0" applyNumberFormat="1" applyFont="1" applyBorder="1" applyAlignment="1">
      <alignment horizontal="center"/>
    </xf>
    <xf numFmtId="0" fontId="22" fillId="0" borderId="23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17" fillId="0" borderId="5" xfId="0" quotePrefix="1" applyFont="1" applyBorder="1" applyAlignment="1">
      <alignment horizontal="center"/>
    </xf>
    <xf numFmtId="0" fontId="17" fillId="14" borderId="12" xfId="0" applyFont="1" applyFill="1" applyBorder="1"/>
    <xf numFmtId="0" fontId="17" fillId="14" borderId="14" xfId="0" applyFont="1" applyFill="1" applyBorder="1"/>
    <xf numFmtId="0" fontId="17" fillId="14" borderId="18" xfId="0" applyFont="1" applyFill="1" applyBorder="1" applyAlignment="1">
      <alignment horizontal="center"/>
    </xf>
    <xf numFmtId="0" fontId="17" fillId="14" borderId="13" xfId="0" applyFont="1" applyFill="1" applyBorder="1" applyAlignment="1">
      <alignment horizontal="center"/>
    </xf>
    <xf numFmtId="0" fontId="17" fillId="14" borderId="13" xfId="0" quotePrefix="1" applyFont="1" applyFill="1" applyBorder="1" applyAlignment="1">
      <alignment horizontal="center"/>
    </xf>
    <xf numFmtId="0" fontId="17" fillId="14" borderId="13" xfId="0" applyFont="1" applyFill="1" applyBorder="1"/>
    <xf numFmtId="164" fontId="17" fillId="14" borderId="14" xfId="0" applyNumberFormat="1" applyFont="1" applyFill="1" applyBorder="1"/>
    <xf numFmtId="0" fontId="17" fillId="15" borderId="27" xfId="0" applyFont="1" applyFill="1" applyBorder="1" applyAlignment="1">
      <alignment horizontal="center"/>
    </xf>
    <xf numFmtId="0" fontId="22" fillId="15" borderId="24" xfId="0" applyFont="1" applyFill="1" applyBorder="1" applyAlignment="1">
      <alignment horizontal="center"/>
    </xf>
    <xf numFmtId="0" fontId="22" fillId="15" borderId="25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8"/>
  <sheetViews>
    <sheetView zoomScale="64" zoomScaleNormal="50" workbookViewId="0">
      <pane xSplit="2" ySplit="3" topLeftCell="C62" activePane="bottomRight" state="frozenSplit"/>
      <selection pane="topRight" activeCell="S1" sqref="S1"/>
      <selection pane="bottomLeft" activeCell="A27" sqref="A27"/>
      <selection pane="bottomRight" activeCell="AC72" sqref="AC72"/>
    </sheetView>
  </sheetViews>
  <sheetFormatPr baseColWidth="10" defaultColWidth="11.453125" defaultRowHeight="10.5" x14ac:dyDescent="0.25"/>
  <cols>
    <col min="1" max="1" width="8.1796875" style="31" bestFit="1" customWidth="1"/>
    <col min="2" max="2" width="39.26953125" style="32" customWidth="1"/>
    <col min="3" max="36" width="4.1796875" style="51" customWidth="1"/>
    <col min="37" max="16384" width="11.453125" style="3"/>
  </cols>
  <sheetData>
    <row r="1" spans="1:36" x14ac:dyDescent="0.25">
      <c r="C1" s="2" t="s">
        <v>227</v>
      </c>
      <c r="D1" s="2" t="s">
        <v>228</v>
      </c>
      <c r="E1" s="2" t="s">
        <v>229</v>
      </c>
      <c r="F1" s="2" t="s">
        <v>230</v>
      </c>
      <c r="G1" s="2" t="s">
        <v>231</v>
      </c>
      <c r="H1" s="2" t="s">
        <v>232</v>
      </c>
      <c r="I1" s="2" t="s">
        <v>233</v>
      </c>
      <c r="J1" s="2" t="s">
        <v>234</v>
      </c>
      <c r="K1" s="2" t="s">
        <v>235</v>
      </c>
      <c r="L1" s="2" t="s">
        <v>239</v>
      </c>
      <c r="M1" s="2" t="s">
        <v>240</v>
      </c>
      <c r="N1" s="2" t="s">
        <v>241</v>
      </c>
      <c r="O1" s="2" t="s">
        <v>242</v>
      </c>
      <c r="P1" s="2" t="s">
        <v>243</v>
      </c>
      <c r="Q1" s="2" t="s">
        <v>244</v>
      </c>
      <c r="R1" s="2" t="s">
        <v>245</v>
      </c>
      <c r="S1" s="2" t="s">
        <v>246</v>
      </c>
      <c r="T1" s="2" t="s">
        <v>247</v>
      </c>
      <c r="U1" s="2" t="s">
        <v>248</v>
      </c>
      <c r="V1" s="2" t="s">
        <v>249</v>
      </c>
      <c r="W1" s="2" t="s">
        <v>250</v>
      </c>
      <c r="X1" s="2" t="s">
        <v>251</v>
      </c>
      <c r="Y1" s="2" t="s">
        <v>252</v>
      </c>
      <c r="Z1" s="2" t="s">
        <v>253</v>
      </c>
      <c r="AA1" s="2" t="s">
        <v>269</v>
      </c>
      <c r="AB1" s="2" t="s">
        <v>270</v>
      </c>
      <c r="AC1" s="2" t="s">
        <v>271</v>
      </c>
      <c r="AD1" s="2" t="s">
        <v>272</v>
      </c>
      <c r="AE1" s="2" t="s">
        <v>273</v>
      </c>
      <c r="AF1" s="2" t="s">
        <v>274</v>
      </c>
      <c r="AG1" s="2" t="s">
        <v>275</v>
      </c>
      <c r="AH1" s="2" t="s">
        <v>276</v>
      </c>
      <c r="AI1" s="2" t="s">
        <v>277</v>
      </c>
      <c r="AJ1" s="2" t="s">
        <v>278</v>
      </c>
    </row>
    <row r="2" spans="1:36" x14ac:dyDescent="0.25">
      <c r="C2" s="51">
        <f t="shared" ref="C2" si="0">SUM(C4:C129)</f>
        <v>2</v>
      </c>
      <c r="D2" s="51">
        <f t="shared" ref="D2:AJ2" si="1">SUM(D4:D129)</f>
        <v>3</v>
      </c>
      <c r="E2" s="51">
        <f t="shared" si="1"/>
        <v>3</v>
      </c>
      <c r="F2" s="51">
        <f t="shared" si="1"/>
        <v>2</v>
      </c>
      <c r="G2" s="51">
        <f t="shared" si="1"/>
        <v>3</v>
      </c>
      <c r="H2" s="51">
        <f t="shared" si="1"/>
        <v>2</v>
      </c>
      <c r="I2" s="51">
        <f t="shared" si="1"/>
        <v>3</v>
      </c>
      <c r="J2" s="51">
        <f t="shared" si="1"/>
        <v>2</v>
      </c>
      <c r="K2" s="51">
        <f t="shared" si="1"/>
        <v>2</v>
      </c>
      <c r="L2" s="51">
        <f t="shared" si="1"/>
        <v>2</v>
      </c>
      <c r="M2" s="51">
        <f t="shared" si="1"/>
        <v>2</v>
      </c>
      <c r="N2" s="51">
        <f t="shared" si="1"/>
        <v>3</v>
      </c>
      <c r="O2" s="51">
        <f t="shared" si="1"/>
        <v>3</v>
      </c>
      <c r="P2" s="51">
        <f t="shared" si="1"/>
        <v>2</v>
      </c>
      <c r="Q2" s="51">
        <f t="shared" si="1"/>
        <v>3</v>
      </c>
      <c r="R2" s="51">
        <f t="shared" si="1"/>
        <v>2</v>
      </c>
      <c r="S2" s="51">
        <f t="shared" si="1"/>
        <v>2</v>
      </c>
      <c r="T2" s="51">
        <f t="shared" si="1"/>
        <v>2</v>
      </c>
      <c r="U2" s="51">
        <f t="shared" si="1"/>
        <v>1</v>
      </c>
      <c r="V2" s="51">
        <f t="shared" si="1"/>
        <v>1</v>
      </c>
      <c r="W2" s="51">
        <f t="shared" si="1"/>
        <v>2</v>
      </c>
      <c r="X2" s="51">
        <f t="shared" si="1"/>
        <v>2</v>
      </c>
      <c r="Y2" s="51">
        <f t="shared" si="1"/>
        <v>2</v>
      </c>
      <c r="Z2" s="51">
        <f t="shared" si="1"/>
        <v>3</v>
      </c>
      <c r="AA2" s="51">
        <f t="shared" si="1"/>
        <v>1</v>
      </c>
      <c r="AB2" s="51">
        <f t="shared" si="1"/>
        <v>2</v>
      </c>
      <c r="AC2" s="51">
        <f t="shared" si="1"/>
        <v>1</v>
      </c>
      <c r="AD2" s="51">
        <f t="shared" si="1"/>
        <v>1</v>
      </c>
      <c r="AE2" s="51">
        <f t="shared" si="1"/>
        <v>2</v>
      </c>
      <c r="AF2" s="51">
        <f t="shared" si="1"/>
        <v>4</v>
      </c>
      <c r="AG2" s="51">
        <f t="shared" si="1"/>
        <v>3</v>
      </c>
      <c r="AH2" s="51">
        <f t="shared" si="1"/>
        <v>2</v>
      </c>
      <c r="AI2" s="51">
        <f t="shared" ref="AI2" si="2">SUM(AI4:AI129)</f>
        <v>2</v>
      </c>
      <c r="AJ2" s="51">
        <f t="shared" si="1"/>
        <v>2</v>
      </c>
    </row>
    <row r="3" spans="1:36" x14ac:dyDescent="0.25">
      <c r="C3" s="51">
        <v>5</v>
      </c>
      <c r="D3" s="51">
        <v>5</v>
      </c>
      <c r="E3" s="51">
        <v>5</v>
      </c>
      <c r="F3" s="51">
        <v>5</v>
      </c>
      <c r="G3" s="51">
        <v>5</v>
      </c>
      <c r="H3" s="51">
        <v>5</v>
      </c>
      <c r="I3" s="51">
        <v>5</v>
      </c>
      <c r="J3" s="51">
        <v>5</v>
      </c>
      <c r="K3" s="51">
        <v>5</v>
      </c>
      <c r="L3" s="51">
        <v>5</v>
      </c>
      <c r="M3" s="51">
        <v>5</v>
      </c>
      <c r="N3" s="51">
        <v>5</v>
      </c>
      <c r="O3" s="51">
        <v>5</v>
      </c>
      <c r="P3" s="51">
        <v>5</v>
      </c>
      <c r="Q3" s="51">
        <v>5</v>
      </c>
      <c r="R3" s="51">
        <v>5</v>
      </c>
      <c r="S3" s="51">
        <v>5</v>
      </c>
      <c r="T3" s="51">
        <v>5</v>
      </c>
      <c r="U3" s="51">
        <v>5</v>
      </c>
      <c r="V3" s="51">
        <v>5</v>
      </c>
      <c r="W3" s="51">
        <v>5</v>
      </c>
      <c r="X3" s="51">
        <v>5</v>
      </c>
      <c r="Y3" s="51">
        <v>5</v>
      </c>
      <c r="Z3" s="51">
        <v>5</v>
      </c>
      <c r="AA3" s="51">
        <v>5</v>
      </c>
      <c r="AB3" s="51">
        <v>5</v>
      </c>
      <c r="AC3" s="51">
        <v>5</v>
      </c>
      <c r="AD3" s="51">
        <v>5</v>
      </c>
      <c r="AE3" s="51">
        <v>5</v>
      </c>
      <c r="AF3" s="51">
        <v>5</v>
      </c>
      <c r="AG3" s="51">
        <v>5</v>
      </c>
      <c r="AH3" s="51">
        <v>5</v>
      </c>
      <c r="AI3" s="51">
        <v>5</v>
      </c>
      <c r="AJ3" s="51">
        <v>5</v>
      </c>
    </row>
    <row r="4" spans="1:36" s="1" customFormat="1" x14ac:dyDescent="0.35">
      <c r="A4" s="39" t="s">
        <v>0</v>
      </c>
      <c r="B4" s="33" t="s">
        <v>1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</row>
    <row r="5" spans="1:36" s="1" customFormat="1" x14ac:dyDescent="0.35">
      <c r="A5" s="4" t="s">
        <v>2</v>
      </c>
      <c r="B5" s="5" t="s">
        <v>3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</row>
    <row r="6" spans="1:36" s="1" customFormat="1" x14ac:dyDescent="0.35">
      <c r="A6" s="6" t="s">
        <v>4</v>
      </c>
      <c r="B6" s="7" t="s">
        <v>5</v>
      </c>
      <c r="C6" s="48">
        <v>0</v>
      </c>
      <c r="D6" s="48">
        <v>0</v>
      </c>
      <c r="E6" s="48">
        <v>0</v>
      </c>
      <c r="F6" s="48">
        <v>0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0</v>
      </c>
      <c r="AH6" s="48">
        <v>0</v>
      </c>
      <c r="AI6" s="48">
        <v>0</v>
      </c>
      <c r="AJ6" s="48">
        <v>0</v>
      </c>
    </row>
    <row r="7" spans="1:36" s="1" customFormat="1" x14ac:dyDescent="0.35">
      <c r="A7" s="6" t="s">
        <v>6</v>
      </c>
      <c r="B7" s="7" t="s">
        <v>7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</row>
    <row r="8" spans="1:36" s="1" customFormat="1" ht="21" x14ac:dyDescent="0.35">
      <c r="A8" s="6" t="s">
        <v>8</v>
      </c>
      <c r="B8" s="7" t="s">
        <v>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</row>
    <row r="9" spans="1:36" s="1" customFormat="1" x14ac:dyDescent="0.35">
      <c r="A9" s="6" t="s">
        <v>10</v>
      </c>
      <c r="B9" s="7" t="s">
        <v>11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</row>
    <row r="10" spans="1:36" s="1" customFormat="1" x14ac:dyDescent="0.35">
      <c r="A10" s="6" t="s">
        <v>12</v>
      </c>
      <c r="B10" s="7" t="s">
        <v>13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0</v>
      </c>
      <c r="AH10" s="48">
        <v>0</v>
      </c>
      <c r="AI10" s="48">
        <v>0</v>
      </c>
      <c r="AJ10" s="48">
        <v>0</v>
      </c>
    </row>
    <row r="11" spans="1:36" s="1" customFormat="1" x14ac:dyDescent="0.35">
      <c r="A11" s="4" t="s">
        <v>14</v>
      </c>
      <c r="B11" s="5" t="s">
        <v>15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</row>
    <row r="12" spans="1:36" s="1" customFormat="1" x14ac:dyDescent="0.35">
      <c r="A12" s="6" t="s">
        <v>16</v>
      </c>
      <c r="B12" s="7" t="s">
        <v>17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48">
        <v>0</v>
      </c>
      <c r="Q12" s="48">
        <v>0</v>
      </c>
      <c r="R12" s="48">
        <v>0</v>
      </c>
      <c r="S12" s="48">
        <v>0</v>
      </c>
      <c r="T12" s="48">
        <v>0</v>
      </c>
      <c r="U12" s="48">
        <v>0</v>
      </c>
      <c r="V12" s="48">
        <v>0</v>
      </c>
      <c r="W12" s="48">
        <v>0</v>
      </c>
      <c r="X12" s="48">
        <v>0</v>
      </c>
      <c r="Y12" s="48">
        <v>0</v>
      </c>
      <c r="Z12" s="48">
        <v>0</v>
      </c>
      <c r="AA12" s="48">
        <v>0</v>
      </c>
      <c r="AB12" s="48">
        <v>0</v>
      </c>
      <c r="AC12" s="48">
        <v>0</v>
      </c>
      <c r="AD12" s="48">
        <v>0</v>
      </c>
      <c r="AE12" s="48">
        <v>0</v>
      </c>
      <c r="AF12" s="48">
        <v>0</v>
      </c>
      <c r="AG12" s="48">
        <v>0</v>
      </c>
      <c r="AH12" s="48">
        <v>0</v>
      </c>
      <c r="AI12" s="48">
        <v>0</v>
      </c>
      <c r="AJ12" s="48">
        <v>0</v>
      </c>
    </row>
    <row r="13" spans="1:36" s="1" customFormat="1" x14ac:dyDescent="0.35">
      <c r="A13" s="6" t="s">
        <v>18</v>
      </c>
      <c r="B13" s="7" t="s">
        <v>19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</row>
    <row r="14" spans="1:36" s="1" customFormat="1" ht="21" x14ac:dyDescent="0.35">
      <c r="A14" s="6" t="s">
        <v>20</v>
      </c>
      <c r="B14" s="7" t="s">
        <v>21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48">
        <v>0</v>
      </c>
      <c r="AH14" s="48">
        <v>0</v>
      </c>
      <c r="AI14" s="48">
        <v>0</v>
      </c>
      <c r="AJ14" s="48">
        <v>0</v>
      </c>
    </row>
    <row r="15" spans="1:36" s="1" customFormat="1" x14ac:dyDescent="0.35">
      <c r="A15" s="4" t="s">
        <v>22</v>
      </c>
      <c r="B15" s="5" t="s">
        <v>23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</row>
    <row r="16" spans="1:36" s="1" customFormat="1" x14ac:dyDescent="0.35">
      <c r="A16" s="6" t="s">
        <v>24</v>
      </c>
      <c r="B16" s="7" t="s">
        <v>25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</row>
    <row r="17" spans="1:36" s="1" customFormat="1" ht="21" x14ac:dyDescent="0.35">
      <c r="A17" s="6" t="s">
        <v>26</v>
      </c>
      <c r="B17" s="7" t="s">
        <v>27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</row>
    <row r="18" spans="1:36" s="1" customFormat="1" x14ac:dyDescent="0.35">
      <c r="A18" s="6" t="s">
        <v>28</v>
      </c>
      <c r="B18" s="7" t="s">
        <v>29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</row>
    <row r="19" spans="1:36" s="1" customFormat="1" x14ac:dyDescent="0.35">
      <c r="A19" s="6" t="s">
        <v>30</v>
      </c>
      <c r="B19" s="7" t="s">
        <v>31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0</v>
      </c>
      <c r="AJ19" s="48">
        <v>0</v>
      </c>
    </row>
    <row r="20" spans="1:36" s="1" customFormat="1" x14ac:dyDescent="0.35">
      <c r="A20" s="6" t="s">
        <v>32</v>
      </c>
      <c r="B20" s="7" t="s">
        <v>33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</row>
    <row r="21" spans="1:36" s="1" customFormat="1" x14ac:dyDescent="0.35">
      <c r="A21" s="6" t="s">
        <v>34</v>
      </c>
      <c r="B21" s="7" t="s">
        <v>35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2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 s="48">
        <v>0</v>
      </c>
      <c r="AH21" s="48">
        <v>0</v>
      </c>
      <c r="AI21" s="48">
        <v>0</v>
      </c>
      <c r="AJ21" s="48">
        <v>0</v>
      </c>
    </row>
    <row r="22" spans="1:36" s="1" customFormat="1" x14ac:dyDescent="0.35">
      <c r="A22" s="6" t="s">
        <v>36</v>
      </c>
      <c r="B22" s="7" t="s">
        <v>37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48">
        <v>0</v>
      </c>
      <c r="AG22" s="48">
        <v>0</v>
      </c>
      <c r="AH22" s="48">
        <v>0</v>
      </c>
      <c r="AI22" s="48">
        <v>0</v>
      </c>
      <c r="AJ22" s="48">
        <v>0</v>
      </c>
    </row>
    <row r="23" spans="1:36" s="1" customFormat="1" x14ac:dyDescent="0.35">
      <c r="A23" s="6" t="s">
        <v>38</v>
      </c>
      <c r="B23" s="7" t="s">
        <v>39</v>
      </c>
      <c r="C23" s="48">
        <v>0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>
        <v>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48">
        <v>0</v>
      </c>
      <c r="AH23" s="48">
        <v>0</v>
      </c>
      <c r="AI23" s="48">
        <v>0</v>
      </c>
      <c r="AJ23" s="48">
        <v>0</v>
      </c>
    </row>
    <row r="24" spans="1:36" s="1" customFormat="1" ht="21" x14ac:dyDescent="0.35">
      <c r="A24" s="8" t="s">
        <v>40</v>
      </c>
      <c r="B24" s="7" t="s">
        <v>41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>
        <v>0</v>
      </c>
      <c r="AG24" s="48">
        <v>0</v>
      </c>
      <c r="AH24" s="48">
        <v>0</v>
      </c>
      <c r="AI24" s="48">
        <v>0</v>
      </c>
      <c r="AJ24" s="48">
        <v>0</v>
      </c>
    </row>
    <row r="25" spans="1:36" s="1" customFormat="1" x14ac:dyDescent="0.35">
      <c r="A25" s="8" t="s">
        <v>42</v>
      </c>
      <c r="B25" s="7" t="s">
        <v>43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  <c r="AJ25" s="48">
        <v>0</v>
      </c>
    </row>
    <row r="26" spans="1:36" s="1" customFormat="1" x14ac:dyDescent="0.35">
      <c r="A26" s="4" t="s">
        <v>44</v>
      </c>
      <c r="B26" s="5" t="s">
        <v>45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</row>
    <row r="27" spans="1:36" s="1" customFormat="1" ht="31.5" x14ac:dyDescent="0.35">
      <c r="A27" s="6" t="s">
        <v>46</v>
      </c>
      <c r="B27" s="7" t="s">
        <v>47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</row>
    <row r="28" spans="1:36" s="1" customFormat="1" x14ac:dyDescent="0.35">
      <c r="A28" s="6" t="s">
        <v>48</v>
      </c>
      <c r="B28" s="7" t="s">
        <v>49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3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1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</row>
    <row r="29" spans="1:36" s="1" customFormat="1" ht="21" x14ac:dyDescent="0.35">
      <c r="A29" s="6" t="s">
        <v>50</v>
      </c>
      <c r="B29" s="7" t="s">
        <v>51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2</v>
      </c>
      <c r="AI29" s="48">
        <v>2</v>
      </c>
      <c r="AJ29" s="48">
        <v>0</v>
      </c>
    </row>
    <row r="30" spans="1:36" s="1" customFormat="1" x14ac:dyDescent="0.35">
      <c r="A30" s="6" t="s">
        <v>52</v>
      </c>
      <c r="B30" s="7" t="s">
        <v>53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2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2</v>
      </c>
    </row>
    <row r="31" spans="1:36" s="1" customFormat="1" x14ac:dyDescent="0.25">
      <c r="A31" s="32"/>
      <c r="B31" s="32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</row>
    <row r="32" spans="1:36" s="1" customFormat="1" x14ac:dyDescent="0.35">
      <c r="A32" s="40" t="s">
        <v>54</v>
      </c>
      <c r="B32" s="34" t="s">
        <v>55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</row>
    <row r="33" spans="1:36" s="1" customFormat="1" x14ac:dyDescent="0.35">
      <c r="A33" s="9" t="s">
        <v>56</v>
      </c>
      <c r="B33" s="10" t="s">
        <v>57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</row>
    <row r="34" spans="1:36" s="1" customFormat="1" x14ac:dyDescent="0.35">
      <c r="A34" s="11" t="s">
        <v>58</v>
      </c>
      <c r="B34" s="12" t="s">
        <v>59</v>
      </c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0</v>
      </c>
      <c r="AB34" s="50">
        <v>0</v>
      </c>
      <c r="AC34" s="50">
        <v>0</v>
      </c>
      <c r="AD34" s="50">
        <v>0</v>
      </c>
      <c r="AE34" s="50">
        <v>0</v>
      </c>
      <c r="AF34" s="50">
        <v>0</v>
      </c>
      <c r="AG34" s="50">
        <v>0</v>
      </c>
      <c r="AH34" s="50">
        <v>0</v>
      </c>
      <c r="AI34" s="50">
        <v>0</v>
      </c>
      <c r="AJ34" s="50">
        <v>0</v>
      </c>
    </row>
    <row r="35" spans="1:36" s="1" customFormat="1" x14ac:dyDescent="0.35">
      <c r="A35" s="11" t="s">
        <v>60</v>
      </c>
      <c r="B35" s="12" t="s">
        <v>61</v>
      </c>
      <c r="C35" s="50">
        <v>0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</v>
      </c>
      <c r="Y35" s="50">
        <v>0</v>
      </c>
      <c r="Z35" s="50">
        <v>0</v>
      </c>
      <c r="AA35" s="50">
        <v>0</v>
      </c>
      <c r="AB35" s="50">
        <v>0</v>
      </c>
      <c r="AC35" s="50">
        <v>0</v>
      </c>
      <c r="AD35" s="50">
        <v>0</v>
      </c>
      <c r="AE35" s="50">
        <v>0</v>
      </c>
      <c r="AF35" s="50">
        <v>0</v>
      </c>
      <c r="AG35" s="50">
        <v>0</v>
      </c>
      <c r="AH35" s="50">
        <v>0</v>
      </c>
      <c r="AI35" s="50">
        <v>0</v>
      </c>
      <c r="AJ35" s="50">
        <v>0</v>
      </c>
    </row>
    <row r="36" spans="1:36" s="1" customFormat="1" x14ac:dyDescent="0.35">
      <c r="A36" s="11" t="s">
        <v>62</v>
      </c>
      <c r="B36" s="12" t="s">
        <v>63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  <c r="AB36" s="50">
        <v>0</v>
      </c>
      <c r="AC36" s="50">
        <v>0</v>
      </c>
      <c r="AD36" s="50">
        <v>0</v>
      </c>
      <c r="AE36" s="50">
        <v>0</v>
      </c>
      <c r="AF36" s="50">
        <v>0</v>
      </c>
      <c r="AG36" s="50">
        <v>0</v>
      </c>
      <c r="AH36" s="50">
        <v>0</v>
      </c>
      <c r="AI36" s="50">
        <v>0</v>
      </c>
      <c r="AJ36" s="50">
        <v>0</v>
      </c>
    </row>
    <row r="37" spans="1:36" s="1" customFormat="1" ht="21" x14ac:dyDescent="0.35">
      <c r="A37" s="11" t="s">
        <v>64</v>
      </c>
      <c r="B37" s="12" t="s">
        <v>65</v>
      </c>
      <c r="C37" s="50">
        <v>0</v>
      </c>
      <c r="D37" s="50">
        <v>0</v>
      </c>
      <c r="E37" s="50">
        <v>0</v>
      </c>
      <c r="F37" s="50">
        <v>0</v>
      </c>
      <c r="G37" s="50">
        <v>0</v>
      </c>
      <c r="H37" s="50">
        <v>0</v>
      </c>
      <c r="I37" s="50">
        <v>0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0">
        <v>0</v>
      </c>
      <c r="Q37" s="50">
        <v>0</v>
      </c>
      <c r="R37" s="50">
        <v>0</v>
      </c>
      <c r="S37" s="50">
        <v>0</v>
      </c>
      <c r="T37" s="50">
        <v>0</v>
      </c>
      <c r="U37" s="50">
        <v>0</v>
      </c>
      <c r="V37" s="50">
        <v>0</v>
      </c>
      <c r="W37" s="50">
        <v>0</v>
      </c>
      <c r="X37" s="50">
        <v>0</v>
      </c>
      <c r="Y37" s="50">
        <v>0</v>
      </c>
      <c r="Z37" s="50">
        <v>0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0</v>
      </c>
      <c r="AH37" s="50">
        <v>0</v>
      </c>
      <c r="AI37" s="50">
        <v>0</v>
      </c>
      <c r="AJ37" s="50">
        <v>0</v>
      </c>
    </row>
    <row r="38" spans="1:36" s="1" customFormat="1" x14ac:dyDescent="0.35">
      <c r="A38" s="9" t="s">
        <v>66</v>
      </c>
      <c r="B38" s="10" t="s">
        <v>67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</row>
    <row r="39" spans="1:36" s="1" customFormat="1" ht="21" x14ac:dyDescent="0.35">
      <c r="A39" s="11" t="s">
        <v>68</v>
      </c>
      <c r="B39" s="12" t="s">
        <v>69</v>
      </c>
      <c r="C39" s="50">
        <v>0</v>
      </c>
      <c r="D39" s="50">
        <v>0</v>
      </c>
      <c r="E39" s="50">
        <v>0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0</v>
      </c>
      <c r="Q39" s="50">
        <v>0</v>
      </c>
      <c r="R39" s="50">
        <v>0</v>
      </c>
      <c r="S39" s="50">
        <v>0</v>
      </c>
      <c r="T39" s="50">
        <v>0</v>
      </c>
      <c r="U39" s="50">
        <v>0</v>
      </c>
      <c r="V39" s="50">
        <v>0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0</v>
      </c>
      <c r="AC39" s="50">
        <v>0</v>
      </c>
      <c r="AD39" s="50">
        <v>0</v>
      </c>
      <c r="AE39" s="50">
        <v>0</v>
      </c>
      <c r="AF39" s="50">
        <v>0</v>
      </c>
      <c r="AG39" s="50">
        <v>0</v>
      </c>
      <c r="AH39" s="50">
        <v>0</v>
      </c>
      <c r="AI39" s="50">
        <v>0</v>
      </c>
      <c r="AJ39" s="50">
        <v>0</v>
      </c>
    </row>
    <row r="40" spans="1:36" s="1" customFormat="1" x14ac:dyDescent="0.35">
      <c r="A40" s="11" t="s">
        <v>70</v>
      </c>
      <c r="B40" s="12" t="s">
        <v>71</v>
      </c>
      <c r="C40" s="50">
        <v>0</v>
      </c>
      <c r="D40" s="50">
        <v>0</v>
      </c>
      <c r="E40" s="50">
        <v>0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</v>
      </c>
      <c r="S40" s="50">
        <v>0</v>
      </c>
      <c r="T40" s="50">
        <v>0</v>
      </c>
      <c r="U40" s="50">
        <v>0</v>
      </c>
      <c r="V40" s="50">
        <v>0</v>
      </c>
      <c r="W40" s="50">
        <v>0</v>
      </c>
      <c r="X40" s="50">
        <v>0</v>
      </c>
      <c r="Y40" s="50">
        <v>0</v>
      </c>
      <c r="Z40" s="50">
        <v>0</v>
      </c>
      <c r="AA40" s="50">
        <v>0</v>
      </c>
      <c r="AB40" s="50">
        <v>0</v>
      </c>
      <c r="AC40" s="50">
        <v>0</v>
      </c>
      <c r="AD40" s="50">
        <v>0</v>
      </c>
      <c r="AE40" s="50">
        <v>0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</row>
    <row r="41" spans="1:36" s="1" customFormat="1" x14ac:dyDescent="0.35">
      <c r="A41" s="11" t="s">
        <v>72</v>
      </c>
      <c r="B41" s="12" t="s">
        <v>73</v>
      </c>
      <c r="C41" s="50">
        <v>0</v>
      </c>
      <c r="D41" s="50">
        <v>0</v>
      </c>
      <c r="E41" s="50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50">
        <v>0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0</v>
      </c>
      <c r="AE41" s="50">
        <v>0</v>
      </c>
      <c r="AF41" s="50">
        <v>0</v>
      </c>
      <c r="AG41" s="50">
        <v>0</v>
      </c>
      <c r="AH41" s="50">
        <v>0</v>
      </c>
      <c r="AI41" s="50">
        <v>0</v>
      </c>
      <c r="AJ41" s="50">
        <v>0</v>
      </c>
    </row>
    <row r="42" spans="1:36" s="1" customFormat="1" ht="21" x14ac:dyDescent="0.35">
      <c r="A42" s="11" t="s">
        <v>74</v>
      </c>
      <c r="B42" s="12" t="s">
        <v>75</v>
      </c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50">
        <v>0</v>
      </c>
      <c r="AA42" s="50">
        <v>0</v>
      </c>
      <c r="AB42" s="50">
        <v>0</v>
      </c>
      <c r="AC42" s="50">
        <v>0</v>
      </c>
      <c r="AD42" s="50">
        <v>0</v>
      </c>
      <c r="AE42" s="50">
        <v>2</v>
      </c>
      <c r="AF42" s="50">
        <v>0</v>
      </c>
      <c r="AG42" s="50">
        <v>0</v>
      </c>
      <c r="AH42" s="50">
        <v>0</v>
      </c>
      <c r="AI42" s="50">
        <v>0</v>
      </c>
      <c r="AJ42" s="50">
        <v>0</v>
      </c>
    </row>
    <row r="43" spans="1:36" s="1" customFormat="1" x14ac:dyDescent="0.35">
      <c r="A43" s="11" t="s">
        <v>76</v>
      </c>
      <c r="B43" s="12" t="s">
        <v>77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>
        <v>0</v>
      </c>
      <c r="AI43" s="50">
        <v>0</v>
      </c>
      <c r="AJ43" s="50">
        <v>0</v>
      </c>
    </row>
    <row r="44" spans="1:36" s="1" customFormat="1" ht="21" x14ac:dyDescent="0.35">
      <c r="A44" s="11" t="s">
        <v>78</v>
      </c>
      <c r="B44" s="12" t="s">
        <v>79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>
        <v>0</v>
      </c>
      <c r="AI44" s="50">
        <v>0</v>
      </c>
      <c r="AJ44" s="50">
        <v>0</v>
      </c>
    </row>
    <row r="45" spans="1:36" s="1" customFormat="1" x14ac:dyDescent="0.35">
      <c r="A45" s="11" t="s">
        <v>80</v>
      </c>
      <c r="B45" s="12" t="s">
        <v>81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2</v>
      </c>
      <c r="Z45" s="50">
        <v>3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>
        <v>0</v>
      </c>
      <c r="AI45" s="50">
        <v>0</v>
      </c>
      <c r="AJ45" s="50">
        <v>0</v>
      </c>
    </row>
    <row r="46" spans="1:36" s="1" customFormat="1" x14ac:dyDescent="0.35">
      <c r="A46" s="11" t="s">
        <v>82</v>
      </c>
      <c r="B46" s="12" t="s">
        <v>83</v>
      </c>
      <c r="C46" s="50">
        <v>0</v>
      </c>
      <c r="D46" s="50">
        <v>0</v>
      </c>
      <c r="E46" s="50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0</v>
      </c>
      <c r="AF46" s="50">
        <v>0</v>
      </c>
      <c r="AG46" s="50">
        <v>0</v>
      </c>
      <c r="AH46" s="50">
        <v>0</v>
      </c>
      <c r="AI46" s="50">
        <v>0</v>
      </c>
      <c r="AJ46" s="50">
        <v>0</v>
      </c>
    </row>
    <row r="47" spans="1:36" s="1" customFormat="1" x14ac:dyDescent="0.35">
      <c r="A47" s="11" t="s">
        <v>84</v>
      </c>
      <c r="B47" s="12" t="s">
        <v>85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0</v>
      </c>
      <c r="R47" s="50">
        <v>0</v>
      </c>
      <c r="S47" s="50">
        <v>0</v>
      </c>
      <c r="T47" s="50">
        <v>0</v>
      </c>
      <c r="U47" s="50">
        <v>0</v>
      </c>
      <c r="V47" s="50">
        <v>0</v>
      </c>
      <c r="W47" s="50">
        <v>0</v>
      </c>
      <c r="X47" s="50">
        <v>0</v>
      </c>
      <c r="Y47" s="50">
        <v>0</v>
      </c>
      <c r="Z47" s="50">
        <v>0</v>
      </c>
      <c r="AA47" s="50">
        <v>0</v>
      </c>
      <c r="AB47" s="50">
        <v>0</v>
      </c>
      <c r="AC47" s="50">
        <v>0</v>
      </c>
      <c r="AD47" s="50">
        <v>0</v>
      </c>
      <c r="AE47" s="50">
        <v>0</v>
      </c>
      <c r="AF47" s="50">
        <v>0</v>
      </c>
      <c r="AG47" s="50">
        <v>0</v>
      </c>
      <c r="AH47" s="50">
        <v>0</v>
      </c>
      <c r="AI47" s="50">
        <v>0</v>
      </c>
      <c r="AJ47" s="50">
        <v>0</v>
      </c>
    </row>
    <row r="48" spans="1:36" s="1" customFormat="1" ht="21" x14ac:dyDescent="0.35">
      <c r="A48" s="11" t="s">
        <v>86</v>
      </c>
      <c r="B48" s="12" t="s">
        <v>87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>
        <v>0</v>
      </c>
      <c r="AI48" s="50">
        <v>0</v>
      </c>
      <c r="AJ48" s="50">
        <v>0</v>
      </c>
    </row>
    <row r="49" spans="1:36" s="1" customFormat="1" ht="21" x14ac:dyDescent="0.35">
      <c r="A49" s="13" t="s">
        <v>88</v>
      </c>
      <c r="B49" s="12" t="s">
        <v>89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</v>
      </c>
      <c r="AE49" s="50">
        <v>0</v>
      </c>
      <c r="AF49" s="50">
        <v>0</v>
      </c>
      <c r="AG49" s="50">
        <v>0</v>
      </c>
      <c r="AH49" s="50">
        <v>0</v>
      </c>
      <c r="AI49" s="50">
        <v>0</v>
      </c>
      <c r="AJ49" s="50">
        <v>0</v>
      </c>
    </row>
    <row r="50" spans="1:36" s="1" customFormat="1" ht="21" x14ac:dyDescent="0.35">
      <c r="A50" s="13" t="s">
        <v>90</v>
      </c>
      <c r="B50" s="12" t="s">
        <v>91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  <c r="R50" s="50">
        <v>0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  <c r="Y50" s="50">
        <v>0</v>
      </c>
      <c r="Z50" s="50">
        <v>0</v>
      </c>
      <c r="AA50" s="50">
        <v>0</v>
      </c>
      <c r="AB50" s="50">
        <v>0</v>
      </c>
      <c r="AC50" s="50">
        <v>0</v>
      </c>
      <c r="AD50" s="50">
        <v>0</v>
      </c>
      <c r="AE50" s="50">
        <v>0</v>
      </c>
      <c r="AF50" s="50">
        <v>0</v>
      </c>
      <c r="AG50" s="50">
        <v>0</v>
      </c>
      <c r="AH50" s="50">
        <v>0</v>
      </c>
      <c r="AI50" s="50">
        <v>0</v>
      </c>
      <c r="AJ50" s="50">
        <v>0</v>
      </c>
    </row>
    <row r="51" spans="1:36" s="1" customFormat="1" x14ac:dyDescent="0.35">
      <c r="A51" s="13" t="s">
        <v>92</v>
      </c>
      <c r="B51" s="12" t="s">
        <v>93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</row>
    <row r="52" spans="1:36" s="1" customFormat="1" x14ac:dyDescent="0.35">
      <c r="A52" s="13" t="s">
        <v>94</v>
      </c>
      <c r="B52" s="12" t="s">
        <v>95</v>
      </c>
      <c r="C52" s="50">
        <v>0</v>
      </c>
      <c r="D52" s="50">
        <v>0</v>
      </c>
      <c r="E52" s="50">
        <v>0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2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1</v>
      </c>
      <c r="V52" s="50">
        <v>1</v>
      </c>
      <c r="W52" s="50">
        <v>0</v>
      </c>
      <c r="X52" s="50">
        <v>0</v>
      </c>
      <c r="Y52" s="50">
        <v>0</v>
      </c>
      <c r="Z52" s="50">
        <v>0</v>
      </c>
      <c r="AA52" s="50">
        <v>0</v>
      </c>
      <c r="AB52" s="50">
        <v>0</v>
      </c>
      <c r="AC52" s="50">
        <v>0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0</v>
      </c>
      <c r="AJ52" s="50">
        <v>0</v>
      </c>
    </row>
    <row r="53" spans="1:36" s="1" customFormat="1" x14ac:dyDescent="0.35">
      <c r="A53" s="13" t="s">
        <v>96</v>
      </c>
      <c r="B53" s="12" t="s">
        <v>97</v>
      </c>
      <c r="C53" s="50">
        <v>0</v>
      </c>
      <c r="D53" s="50">
        <v>0</v>
      </c>
      <c r="E53" s="50">
        <v>0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2</v>
      </c>
      <c r="N53" s="50">
        <v>3</v>
      </c>
      <c r="O53" s="50">
        <v>0</v>
      </c>
      <c r="P53" s="50">
        <v>0</v>
      </c>
      <c r="Q53" s="50">
        <v>0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50">
        <v>0</v>
      </c>
      <c r="AA53" s="50">
        <v>0</v>
      </c>
      <c r="AB53" s="50">
        <v>0</v>
      </c>
      <c r="AC53" s="50">
        <v>0</v>
      </c>
      <c r="AD53" s="50">
        <v>0</v>
      </c>
      <c r="AE53" s="50">
        <v>0</v>
      </c>
      <c r="AF53" s="50">
        <v>0</v>
      </c>
      <c r="AG53" s="50">
        <v>0</v>
      </c>
      <c r="AH53" s="50">
        <v>0</v>
      </c>
      <c r="AI53" s="50">
        <v>0</v>
      </c>
      <c r="AJ53" s="50">
        <v>0</v>
      </c>
    </row>
    <row r="54" spans="1:36" s="1" customFormat="1" x14ac:dyDescent="0.35">
      <c r="A54" s="13" t="s">
        <v>98</v>
      </c>
      <c r="B54" s="12" t="s">
        <v>99</v>
      </c>
      <c r="C54" s="50">
        <v>0</v>
      </c>
      <c r="D54" s="50">
        <v>0</v>
      </c>
      <c r="E54" s="50">
        <v>0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50">
        <v>2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  <c r="Y54" s="50">
        <v>0</v>
      </c>
      <c r="Z54" s="50">
        <v>0</v>
      </c>
      <c r="AA54" s="50">
        <v>0</v>
      </c>
      <c r="AB54" s="50">
        <v>0</v>
      </c>
      <c r="AC54" s="50">
        <v>0</v>
      </c>
      <c r="AD54" s="50">
        <v>0</v>
      </c>
      <c r="AE54" s="50">
        <v>0</v>
      </c>
      <c r="AF54" s="50">
        <v>0</v>
      </c>
      <c r="AG54" s="50">
        <v>0</v>
      </c>
      <c r="AH54" s="50">
        <v>0</v>
      </c>
      <c r="AI54" s="50">
        <v>0</v>
      </c>
      <c r="AJ54" s="50">
        <v>0</v>
      </c>
    </row>
    <row r="55" spans="1:36" s="1" customFormat="1" x14ac:dyDescent="0.35">
      <c r="A55" s="13" t="s">
        <v>100</v>
      </c>
      <c r="B55" s="12" t="s">
        <v>101</v>
      </c>
      <c r="C55" s="50">
        <v>0</v>
      </c>
      <c r="D55" s="50">
        <v>0</v>
      </c>
      <c r="E55" s="50">
        <v>0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0</v>
      </c>
      <c r="AE55" s="50">
        <v>0</v>
      </c>
      <c r="AF55" s="50">
        <v>0</v>
      </c>
      <c r="AG55" s="50">
        <v>0</v>
      </c>
      <c r="AH55" s="50">
        <v>0</v>
      </c>
      <c r="AI55" s="50">
        <v>0</v>
      </c>
      <c r="AJ55" s="50">
        <v>0</v>
      </c>
    </row>
    <row r="56" spans="1:36" s="1" customFormat="1" x14ac:dyDescent="0.35">
      <c r="A56" s="9" t="s">
        <v>102</v>
      </c>
      <c r="B56" s="10" t="s">
        <v>103</v>
      </c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</row>
    <row r="57" spans="1:36" s="1" customFormat="1" ht="31.5" x14ac:dyDescent="0.35">
      <c r="A57" s="11" t="s">
        <v>104</v>
      </c>
      <c r="B57" s="12" t="s">
        <v>105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>
        <v>0</v>
      </c>
      <c r="AI57" s="50">
        <v>0</v>
      </c>
      <c r="AJ57" s="50">
        <v>0</v>
      </c>
    </row>
    <row r="58" spans="1:36" s="1" customFormat="1" x14ac:dyDescent="0.35">
      <c r="A58" s="11" t="s">
        <v>106</v>
      </c>
      <c r="B58" s="12" t="s">
        <v>107</v>
      </c>
      <c r="C58" s="50">
        <v>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0"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0</v>
      </c>
      <c r="AE58" s="50">
        <v>0</v>
      </c>
      <c r="AF58" s="50">
        <v>0</v>
      </c>
      <c r="AG58" s="50">
        <v>0</v>
      </c>
      <c r="AH58" s="50">
        <v>0</v>
      </c>
      <c r="AI58" s="50">
        <v>0</v>
      </c>
      <c r="AJ58" s="50">
        <v>0</v>
      </c>
    </row>
    <row r="59" spans="1:36" s="1" customFormat="1" ht="31.5" x14ac:dyDescent="0.35">
      <c r="A59" s="11" t="s">
        <v>108</v>
      </c>
      <c r="B59" s="12" t="s">
        <v>109</v>
      </c>
      <c r="C59" s="50">
        <v>0</v>
      </c>
      <c r="D59" s="50">
        <v>0</v>
      </c>
      <c r="E59" s="50">
        <v>0</v>
      </c>
      <c r="F59" s="50">
        <v>0</v>
      </c>
      <c r="G59" s="50">
        <v>0</v>
      </c>
      <c r="H59" s="50">
        <v>0</v>
      </c>
      <c r="I59" s="50"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50">
        <v>0</v>
      </c>
      <c r="S59" s="50">
        <v>0</v>
      </c>
      <c r="T59" s="50">
        <v>0</v>
      </c>
      <c r="U59" s="50">
        <v>0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0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</row>
    <row r="60" spans="1:36" s="1" customFormat="1" x14ac:dyDescent="0.35">
      <c r="A60" s="2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</row>
    <row r="61" spans="1:36" s="1" customFormat="1" x14ac:dyDescent="0.35">
      <c r="A61" s="41" t="s">
        <v>110</v>
      </c>
      <c r="B61" s="35" t="s">
        <v>111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</row>
    <row r="62" spans="1:36" s="1" customFormat="1" x14ac:dyDescent="0.35">
      <c r="A62" s="14" t="s">
        <v>112</v>
      </c>
      <c r="B62" s="15" t="s">
        <v>113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</row>
    <row r="63" spans="1:36" s="1" customFormat="1" ht="21" x14ac:dyDescent="0.35">
      <c r="A63" s="16" t="s">
        <v>114</v>
      </c>
      <c r="B63" s="17" t="s">
        <v>115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53">
        <v>0</v>
      </c>
      <c r="P63" s="53">
        <v>0</v>
      </c>
      <c r="Q63" s="53">
        <v>0</v>
      </c>
      <c r="R63" s="53">
        <v>0</v>
      </c>
      <c r="S63" s="53">
        <v>0</v>
      </c>
      <c r="T63" s="53">
        <v>0</v>
      </c>
      <c r="U63" s="53">
        <v>0</v>
      </c>
      <c r="V63" s="53">
        <v>0</v>
      </c>
      <c r="W63" s="53">
        <v>0</v>
      </c>
      <c r="X63" s="53">
        <v>0</v>
      </c>
      <c r="Y63" s="53">
        <v>0</v>
      </c>
      <c r="Z63" s="53">
        <v>0</v>
      </c>
      <c r="AA63" s="53">
        <v>0</v>
      </c>
      <c r="AB63" s="53">
        <v>0</v>
      </c>
      <c r="AC63" s="53">
        <v>0</v>
      </c>
      <c r="AD63" s="53">
        <v>0</v>
      </c>
      <c r="AE63" s="53">
        <v>0</v>
      </c>
      <c r="AF63" s="53">
        <v>0</v>
      </c>
      <c r="AG63" s="53">
        <v>0</v>
      </c>
      <c r="AH63" s="53">
        <v>0</v>
      </c>
      <c r="AI63" s="53">
        <v>0</v>
      </c>
      <c r="AJ63" s="53">
        <v>0</v>
      </c>
    </row>
    <row r="64" spans="1:36" s="1" customFormat="1" x14ac:dyDescent="0.35">
      <c r="A64" s="16" t="s">
        <v>116</v>
      </c>
      <c r="B64" s="17" t="s">
        <v>117</v>
      </c>
      <c r="C64" s="53">
        <v>0</v>
      </c>
      <c r="D64" s="53">
        <v>0</v>
      </c>
      <c r="E64" s="53">
        <v>0</v>
      </c>
      <c r="F64" s="53">
        <v>0</v>
      </c>
      <c r="G64" s="53">
        <v>0</v>
      </c>
      <c r="H64" s="53">
        <v>0</v>
      </c>
      <c r="I64" s="53">
        <v>0</v>
      </c>
      <c r="J64" s="53">
        <v>0</v>
      </c>
      <c r="K64" s="53">
        <v>0</v>
      </c>
      <c r="L64" s="53">
        <v>0</v>
      </c>
      <c r="M64" s="53">
        <v>0</v>
      </c>
      <c r="N64" s="53">
        <v>0</v>
      </c>
      <c r="O64" s="53">
        <v>0</v>
      </c>
      <c r="P64" s="53">
        <v>0</v>
      </c>
      <c r="Q64" s="53">
        <v>0</v>
      </c>
      <c r="R64" s="53">
        <v>0</v>
      </c>
      <c r="S64" s="53">
        <v>0</v>
      </c>
      <c r="T64" s="53">
        <v>0</v>
      </c>
      <c r="U64" s="53">
        <v>0</v>
      </c>
      <c r="V64" s="53">
        <v>0</v>
      </c>
      <c r="W64" s="53">
        <v>0</v>
      </c>
      <c r="X64" s="53">
        <v>0</v>
      </c>
      <c r="Y64" s="53">
        <v>0</v>
      </c>
      <c r="Z64" s="53">
        <v>0</v>
      </c>
      <c r="AA64" s="53">
        <v>1</v>
      </c>
      <c r="AB64" s="53">
        <v>0</v>
      </c>
      <c r="AC64" s="53">
        <v>0</v>
      </c>
      <c r="AD64" s="53">
        <v>0</v>
      </c>
      <c r="AE64" s="53">
        <v>0</v>
      </c>
      <c r="AF64" s="53">
        <v>0</v>
      </c>
      <c r="AG64" s="53">
        <v>0</v>
      </c>
      <c r="AH64" s="53">
        <v>0</v>
      </c>
      <c r="AI64" s="53">
        <v>0</v>
      </c>
      <c r="AJ64" s="53">
        <v>0</v>
      </c>
    </row>
    <row r="65" spans="1:36" s="1" customFormat="1" ht="21" x14ac:dyDescent="0.35">
      <c r="A65" s="16" t="s">
        <v>118</v>
      </c>
      <c r="B65" s="17" t="s">
        <v>119</v>
      </c>
      <c r="C65" s="53">
        <v>0</v>
      </c>
      <c r="D65" s="53">
        <v>0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53">
        <v>0</v>
      </c>
      <c r="U65" s="53">
        <v>0</v>
      </c>
      <c r="V65" s="53">
        <v>0</v>
      </c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3">
        <v>0</v>
      </c>
      <c r="AD65" s="53">
        <v>0</v>
      </c>
      <c r="AE65" s="53">
        <v>0</v>
      </c>
      <c r="AF65" s="53">
        <v>0</v>
      </c>
      <c r="AG65" s="53">
        <v>0</v>
      </c>
      <c r="AH65" s="53">
        <v>0</v>
      </c>
      <c r="AI65" s="53">
        <v>0</v>
      </c>
      <c r="AJ65" s="53">
        <v>0</v>
      </c>
    </row>
    <row r="66" spans="1:36" s="1" customFormat="1" ht="21" x14ac:dyDescent="0.35">
      <c r="A66" s="16" t="s">
        <v>120</v>
      </c>
      <c r="B66" s="17" t="s">
        <v>121</v>
      </c>
      <c r="C66" s="53">
        <v>0</v>
      </c>
      <c r="D66" s="53">
        <v>0</v>
      </c>
      <c r="E66" s="53">
        <v>0</v>
      </c>
      <c r="F66" s="53">
        <v>0</v>
      </c>
      <c r="G66" s="53">
        <v>0</v>
      </c>
      <c r="H66" s="53">
        <v>0</v>
      </c>
      <c r="I66" s="53">
        <v>0</v>
      </c>
      <c r="J66" s="53">
        <v>0</v>
      </c>
      <c r="K66" s="53">
        <v>0</v>
      </c>
      <c r="L66" s="53">
        <v>0</v>
      </c>
      <c r="M66" s="53">
        <v>0</v>
      </c>
      <c r="N66" s="53">
        <v>0</v>
      </c>
      <c r="O66" s="53">
        <v>0</v>
      </c>
      <c r="P66" s="53">
        <v>0</v>
      </c>
      <c r="Q66" s="53">
        <v>0</v>
      </c>
      <c r="R66" s="53">
        <v>0</v>
      </c>
      <c r="S66" s="53">
        <v>0</v>
      </c>
      <c r="T66" s="53">
        <v>0</v>
      </c>
      <c r="U66" s="53">
        <v>0</v>
      </c>
      <c r="V66" s="53">
        <v>0</v>
      </c>
      <c r="W66" s="53">
        <v>0</v>
      </c>
      <c r="X66" s="53">
        <v>0</v>
      </c>
      <c r="Y66" s="53">
        <v>0</v>
      </c>
      <c r="Z66" s="53">
        <v>0</v>
      </c>
      <c r="AA66" s="53">
        <v>0</v>
      </c>
      <c r="AB66" s="53">
        <v>0</v>
      </c>
      <c r="AC66" s="53">
        <v>0</v>
      </c>
      <c r="AD66" s="53">
        <v>0</v>
      </c>
      <c r="AE66" s="53">
        <v>0</v>
      </c>
      <c r="AF66" s="53">
        <v>0</v>
      </c>
      <c r="AG66" s="53">
        <v>0</v>
      </c>
      <c r="AH66" s="53">
        <v>0</v>
      </c>
      <c r="AI66" s="53">
        <v>0</v>
      </c>
      <c r="AJ66" s="53">
        <v>0</v>
      </c>
    </row>
    <row r="67" spans="1:36" s="1" customFormat="1" ht="21" x14ac:dyDescent="0.35">
      <c r="A67" s="16" t="s">
        <v>122</v>
      </c>
      <c r="B67" s="17" t="s">
        <v>123</v>
      </c>
      <c r="C67" s="53">
        <v>2</v>
      </c>
      <c r="D67" s="53">
        <v>0</v>
      </c>
      <c r="E67" s="53">
        <v>0</v>
      </c>
      <c r="F67" s="53">
        <v>0</v>
      </c>
      <c r="G67" s="53">
        <v>0</v>
      </c>
      <c r="H67" s="53">
        <v>0</v>
      </c>
      <c r="I67" s="53">
        <v>0</v>
      </c>
      <c r="J67" s="53">
        <v>2</v>
      </c>
      <c r="K67" s="53">
        <v>0</v>
      </c>
      <c r="L67" s="53">
        <v>0</v>
      </c>
      <c r="M67" s="53">
        <v>0</v>
      </c>
      <c r="N67" s="53">
        <v>0</v>
      </c>
      <c r="O67" s="53">
        <v>0</v>
      </c>
      <c r="P67" s="53">
        <v>0</v>
      </c>
      <c r="Q67" s="53">
        <v>0</v>
      </c>
      <c r="R67" s="53">
        <v>0</v>
      </c>
      <c r="S67" s="53">
        <v>0</v>
      </c>
      <c r="T67" s="53">
        <v>0</v>
      </c>
      <c r="U67" s="53">
        <v>0</v>
      </c>
      <c r="V67" s="53">
        <v>0</v>
      </c>
      <c r="W67" s="53">
        <v>2</v>
      </c>
      <c r="X67" s="53">
        <v>2</v>
      </c>
      <c r="Y67" s="53">
        <v>0</v>
      </c>
      <c r="Z67" s="53">
        <v>0</v>
      </c>
      <c r="AA67" s="53">
        <v>0</v>
      </c>
      <c r="AB67" s="53">
        <v>0</v>
      </c>
      <c r="AC67" s="53">
        <v>0</v>
      </c>
      <c r="AD67" s="53">
        <v>0</v>
      </c>
      <c r="AE67" s="53">
        <v>0</v>
      </c>
      <c r="AF67" s="53">
        <v>0</v>
      </c>
      <c r="AG67" s="53">
        <v>0</v>
      </c>
      <c r="AH67" s="53">
        <v>0</v>
      </c>
      <c r="AI67" s="53">
        <v>0</v>
      </c>
      <c r="AJ67" s="53">
        <v>0</v>
      </c>
    </row>
    <row r="68" spans="1:36" s="1" customFormat="1" x14ac:dyDescent="0.35">
      <c r="A68" s="14" t="s">
        <v>124</v>
      </c>
      <c r="B68" s="15" t="s">
        <v>125</v>
      </c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</row>
    <row r="69" spans="1:36" s="1" customFormat="1" x14ac:dyDescent="0.35">
      <c r="A69" s="16" t="s">
        <v>126</v>
      </c>
      <c r="B69" s="17" t="s">
        <v>127</v>
      </c>
      <c r="C69" s="53">
        <v>0</v>
      </c>
      <c r="D69" s="53">
        <v>0</v>
      </c>
      <c r="E69" s="53">
        <v>0</v>
      </c>
      <c r="F69" s="53">
        <v>0</v>
      </c>
      <c r="G69" s="53">
        <v>0</v>
      </c>
      <c r="H69" s="53">
        <v>0</v>
      </c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53">
        <v>0</v>
      </c>
      <c r="O69" s="53">
        <v>0</v>
      </c>
      <c r="P69" s="53">
        <v>0</v>
      </c>
      <c r="Q69" s="53">
        <v>0</v>
      </c>
      <c r="R69" s="53">
        <v>0</v>
      </c>
      <c r="S69" s="53">
        <v>0</v>
      </c>
      <c r="T69" s="53">
        <v>0</v>
      </c>
      <c r="U69" s="53">
        <v>0</v>
      </c>
      <c r="V69" s="53">
        <v>0</v>
      </c>
      <c r="W69" s="53">
        <v>0</v>
      </c>
      <c r="X69" s="53">
        <v>0</v>
      </c>
      <c r="Y69" s="53">
        <v>0</v>
      </c>
      <c r="Z69" s="53">
        <v>0</v>
      </c>
      <c r="AA69" s="53">
        <v>0</v>
      </c>
      <c r="AB69" s="53">
        <v>0</v>
      </c>
      <c r="AC69" s="53">
        <v>0</v>
      </c>
      <c r="AD69" s="53">
        <v>0</v>
      </c>
      <c r="AE69" s="53">
        <v>0</v>
      </c>
      <c r="AF69" s="53">
        <v>0</v>
      </c>
      <c r="AG69" s="53">
        <v>0</v>
      </c>
      <c r="AH69" s="53">
        <v>0</v>
      </c>
      <c r="AI69" s="53">
        <v>0</v>
      </c>
      <c r="AJ69" s="53">
        <v>0</v>
      </c>
    </row>
    <row r="70" spans="1:36" s="1" customFormat="1" x14ac:dyDescent="0.35">
      <c r="A70" s="16" t="s">
        <v>128</v>
      </c>
      <c r="B70" s="17" t="s">
        <v>129</v>
      </c>
      <c r="C70" s="53">
        <v>0</v>
      </c>
      <c r="D70" s="53">
        <v>0</v>
      </c>
      <c r="E70" s="53">
        <v>0</v>
      </c>
      <c r="F70" s="53">
        <v>0</v>
      </c>
      <c r="G70" s="53">
        <v>0</v>
      </c>
      <c r="H70" s="53">
        <v>0</v>
      </c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53">
        <v>0</v>
      </c>
      <c r="O70" s="53">
        <v>0</v>
      </c>
      <c r="P70" s="53">
        <v>0</v>
      </c>
      <c r="Q70" s="53">
        <v>0</v>
      </c>
      <c r="R70" s="53">
        <v>0</v>
      </c>
      <c r="S70" s="53">
        <v>0</v>
      </c>
      <c r="T70" s="53">
        <v>0</v>
      </c>
      <c r="U70" s="53">
        <v>0</v>
      </c>
      <c r="V70" s="53">
        <v>0</v>
      </c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3">
        <v>0</v>
      </c>
      <c r="AD70" s="53">
        <v>0</v>
      </c>
      <c r="AE70" s="53">
        <v>0</v>
      </c>
      <c r="AF70" s="53">
        <v>0</v>
      </c>
      <c r="AG70" s="53">
        <v>3</v>
      </c>
      <c r="AH70" s="53">
        <v>0</v>
      </c>
      <c r="AI70" s="53">
        <v>0</v>
      </c>
      <c r="AJ70" s="53">
        <v>0</v>
      </c>
    </row>
    <row r="71" spans="1:36" s="1" customFormat="1" ht="21" x14ac:dyDescent="0.35">
      <c r="A71" s="61" t="s">
        <v>254</v>
      </c>
      <c r="B71" s="62" t="s">
        <v>255</v>
      </c>
      <c r="C71" s="53">
        <v>0</v>
      </c>
      <c r="D71" s="53">
        <v>0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>
        <v>0</v>
      </c>
      <c r="R71" s="53">
        <v>0</v>
      </c>
      <c r="S71" s="53">
        <v>0</v>
      </c>
      <c r="T71" s="53">
        <v>0</v>
      </c>
      <c r="U71" s="53">
        <v>0</v>
      </c>
      <c r="V71" s="53">
        <v>0</v>
      </c>
      <c r="W71" s="53">
        <v>0</v>
      </c>
      <c r="X71" s="53">
        <v>0</v>
      </c>
      <c r="Y71" s="53">
        <v>0</v>
      </c>
      <c r="Z71" s="53">
        <v>0</v>
      </c>
      <c r="AA71" s="53">
        <v>0</v>
      </c>
      <c r="AB71" s="53">
        <v>0</v>
      </c>
      <c r="AC71" s="53">
        <v>1</v>
      </c>
      <c r="AD71" s="53">
        <v>0</v>
      </c>
      <c r="AE71" s="53">
        <v>0</v>
      </c>
      <c r="AF71" s="53">
        <v>0</v>
      </c>
      <c r="AG71" s="53">
        <v>0</v>
      </c>
      <c r="AH71" s="53">
        <v>0</v>
      </c>
      <c r="AI71" s="53">
        <v>0</v>
      </c>
      <c r="AJ71" s="53">
        <v>0</v>
      </c>
    </row>
    <row r="72" spans="1:36" s="1" customFormat="1" ht="21" x14ac:dyDescent="0.35">
      <c r="A72" s="61" t="s">
        <v>256</v>
      </c>
      <c r="B72" s="62" t="s">
        <v>257</v>
      </c>
      <c r="C72" s="53">
        <v>0</v>
      </c>
      <c r="D72" s="53">
        <v>0</v>
      </c>
      <c r="E72" s="53">
        <v>0</v>
      </c>
      <c r="F72" s="53">
        <v>0</v>
      </c>
      <c r="G72" s="53">
        <v>0</v>
      </c>
      <c r="H72" s="53">
        <v>0</v>
      </c>
      <c r="I72" s="53">
        <v>0</v>
      </c>
      <c r="J72" s="53">
        <v>0</v>
      </c>
      <c r="K72" s="53">
        <v>0</v>
      </c>
      <c r="L72" s="53">
        <v>0</v>
      </c>
      <c r="M72" s="53">
        <v>0</v>
      </c>
      <c r="N72" s="53">
        <v>0</v>
      </c>
      <c r="O72" s="53">
        <v>0</v>
      </c>
      <c r="P72" s="53">
        <v>0</v>
      </c>
      <c r="Q72" s="53">
        <v>0</v>
      </c>
      <c r="R72" s="53">
        <v>0</v>
      </c>
      <c r="S72" s="53">
        <v>0</v>
      </c>
      <c r="T72" s="53">
        <v>0</v>
      </c>
      <c r="U72" s="53">
        <v>0</v>
      </c>
      <c r="V72" s="53">
        <v>0</v>
      </c>
      <c r="W72" s="53">
        <v>0</v>
      </c>
      <c r="X72" s="53">
        <v>0</v>
      </c>
      <c r="Y72" s="53">
        <v>0</v>
      </c>
      <c r="Z72" s="53">
        <v>0</v>
      </c>
      <c r="AA72" s="53">
        <v>0</v>
      </c>
      <c r="AB72" s="53">
        <v>0</v>
      </c>
      <c r="AC72" s="53">
        <v>0</v>
      </c>
      <c r="AD72" s="53">
        <v>0</v>
      </c>
      <c r="AE72" s="53">
        <v>0</v>
      </c>
      <c r="AF72" s="53">
        <v>0</v>
      </c>
      <c r="AG72" s="53">
        <v>0</v>
      </c>
      <c r="AH72" s="53">
        <v>0</v>
      </c>
      <c r="AI72" s="53">
        <v>0</v>
      </c>
      <c r="AJ72" s="53">
        <v>0</v>
      </c>
    </row>
    <row r="73" spans="1:36" s="1" customFormat="1" ht="21" x14ac:dyDescent="0.35">
      <c r="A73" s="61" t="s">
        <v>258</v>
      </c>
      <c r="B73" s="62" t="s">
        <v>259</v>
      </c>
      <c r="C73" s="53">
        <v>0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  <c r="R73" s="53">
        <v>0</v>
      </c>
      <c r="S73" s="53">
        <v>0</v>
      </c>
      <c r="T73" s="53">
        <v>0</v>
      </c>
      <c r="U73" s="53">
        <v>0</v>
      </c>
      <c r="V73" s="53">
        <v>0</v>
      </c>
      <c r="W73" s="53">
        <v>0</v>
      </c>
      <c r="X73" s="53">
        <v>0</v>
      </c>
      <c r="Y73" s="53">
        <v>0</v>
      </c>
      <c r="Z73" s="53">
        <v>0</v>
      </c>
      <c r="AA73" s="53">
        <v>0</v>
      </c>
      <c r="AB73" s="53">
        <v>2</v>
      </c>
      <c r="AC73" s="53">
        <v>0</v>
      </c>
      <c r="AD73" s="53">
        <v>0</v>
      </c>
      <c r="AE73" s="53">
        <v>0</v>
      </c>
      <c r="AF73" s="53">
        <v>4</v>
      </c>
      <c r="AG73" s="53">
        <v>0</v>
      </c>
      <c r="AH73" s="53">
        <v>0</v>
      </c>
      <c r="AI73" s="53">
        <v>0</v>
      </c>
      <c r="AJ73" s="53">
        <v>0</v>
      </c>
    </row>
    <row r="74" spans="1:36" s="1" customFormat="1" x14ac:dyDescent="0.35">
      <c r="A74" s="16" t="s">
        <v>130</v>
      </c>
      <c r="B74" s="17" t="s">
        <v>131</v>
      </c>
      <c r="C74" s="53">
        <v>0</v>
      </c>
      <c r="D74" s="53">
        <v>0</v>
      </c>
      <c r="E74" s="53">
        <v>0</v>
      </c>
      <c r="F74" s="53">
        <v>0</v>
      </c>
      <c r="G74" s="53">
        <v>0</v>
      </c>
      <c r="H74" s="53">
        <v>0</v>
      </c>
      <c r="I74" s="53">
        <v>0</v>
      </c>
      <c r="J74" s="53">
        <v>0</v>
      </c>
      <c r="K74" s="53">
        <v>0</v>
      </c>
      <c r="L74" s="53">
        <v>0</v>
      </c>
      <c r="M74" s="53">
        <v>0</v>
      </c>
      <c r="N74" s="53">
        <v>0</v>
      </c>
      <c r="O74" s="53">
        <v>0</v>
      </c>
      <c r="P74" s="53">
        <v>0</v>
      </c>
      <c r="Q74" s="53">
        <v>0</v>
      </c>
      <c r="R74" s="53">
        <v>0</v>
      </c>
      <c r="S74" s="53">
        <v>0</v>
      </c>
      <c r="T74" s="53">
        <v>0</v>
      </c>
      <c r="U74" s="53">
        <v>0</v>
      </c>
      <c r="V74" s="53">
        <v>0</v>
      </c>
      <c r="W74" s="53">
        <v>0</v>
      </c>
      <c r="X74" s="53">
        <v>0</v>
      </c>
      <c r="Y74" s="53">
        <v>0</v>
      </c>
      <c r="Z74" s="53">
        <v>0</v>
      </c>
      <c r="AA74" s="53">
        <v>0</v>
      </c>
      <c r="AB74" s="53">
        <v>0</v>
      </c>
      <c r="AC74" s="53">
        <v>0</v>
      </c>
      <c r="AD74" s="53">
        <v>0</v>
      </c>
      <c r="AE74" s="53">
        <v>0</v>
      </c>
      <c r="AF74" s="53">
        <v>0</v>
      </c>
      <c r="AG74" s="53">
        <v>0</v>
      </c>
      <c r="AH74" s="53">
        <v>0</v>
      </c>
      <c r="AI74" s="53">
        <v>0</v>
      </c>
      <c r="AJ74" s="53">
        <v>0</v>
      </c>
    </row>
    <row r="75" spans="1:36" s="1" customFormat="1" ht="21" x14ac:dyDescent="0.35">
      <c r="A75" s="16" t="s">
        <v>132</v>
      </c>
      <c r="B75" s="17" t="s">
        <v>133</v>
      </c>
      <c r="C75" s="53">
        <v>0</v>
      </c>
      <c r="D75" s="53">
        <v>0</v>
      </c>
      <c r="E75" s="53">
        <v>0</v>
      </c>
      <c r="F75" s="53">
        <v>0</v>
      </c>
      <c r="G75" s="53">
        <v>0</v>
      </c>
      <c r="H75" s="53">
        <v>0</v>
      </c>
      <c r="I75" s="53">
        <v>0</v>
      </c>
      <c r="J75" s="53">
        <v>0</v>
      </c>
      <c r="K75" s="53">
        <v>0</v>
      </c>
      <c r="L75" s="53">
        <v>0</v>
      </c>
      <c r="M75" s="53">
        <v>0</v>
      </c>
      <c r="N75" s="53">
        <v>0</v>
      </c>
      <c r="O75" s="53">
        <v>0</v>
      </c>
      <c r="P75" s="53">
        <v>0</v>
      </c>
      <c r="Q75" s="53">
        <v>0</v>
      </c>
      <c r="R75" s="53">
        <v>0</v>
      </c>
      <c r="S75" s="53">
        <v>0</v>
      </c>
      <c r="T75" s="53">
        <v>0</v>
      </c>
      <c r="U75" s="53">
        <v>0</v>
      </c>
      <c r="V75" s="53">
        <v>0</v>
      </c>
      <c r="W75" s="53">
        <v>0</v>
      </c>
      <c r="X75" s="53">
        <v>0</v>
      </c>
      <c r="Y75" s="53">
        <v>0</v>
      </c>
      <c r="Z75" s="53">
        <v>0</v>
      </c>
      <c r="AA75" s="53">
        <v>0</v>
      </c>
      <c r="AB75" s="53">
        <v>0</v>
      </c>
      <c r="AC75" s="53">
        <v>0</v>
      </c>
      <c r="AD75" s="53">
        <v>0</v>
      </c>
      <c r="AE75" s="53">
        <v>0</v>
      </c>
      <c r="AF75" s="53">
        <v>0</v>
      </c>
      <c r="AG75" s="53">
        <v>0</v>
      </c>
      <c r="AH75" s="53">
        <v>0</v>
      </c>
      <c r="AI75" s="53">
        <v>0</v>
      </c>
      <c r="AJ75" s="53">
        <v>0</v>
      </c>
    </row>
    <row r="76" spans="1:36" s="1" customFormat="1" ht="21" x14ac:dyDescent="0.35">
      <c r="A76" s="16" t="s">
        <v>134</v>
      </c>
      <c r="B76" s="17" t="s">
        <v>135</v>
      </c>
      <c r="C76" s="53">
        <v>0</v>
      </c>
      <c r="D76" s="53">
        <v>0</v>
      </c>
      <c r="E76" s="53">
        <v>0</v>
      </c>
      <c r="F76" s="53">
        <v>0</v>
      </c>
      <c r="G76" s="53">
        <v>0</v>
      </c>
      <c r="H76" s="53">
        <v>0</v>
      </c>
      <c r="I76" s="53">
        <v>0</v>
      </c>
      <c r="J76" s="53">
        <v>0</v>
      </c>
      <c r="K76" s="53">
        <v>0</v>
      </c>
      <c r="L76" s="53">
        <v>0</v>
      </c>
      <c r="M76" s="53">
        <v>0</v>
      </c>
      <c r="N76" s="53">
        <v>0</v>
      </c>
      <c r="O76" s="53">
        <v>0</v>
      </c>
      <c r="P76" s="53">
        <v>0</v>
      </c>
      <c r="Q76" s="53">
        <v>0</v>
      </c>
      <c r="R76" s="53">
        <v>0</v>
      </c>
      <c r="S76" s="53">
        <v>0</v>
      </c>
      <c r="T76" s="53">
        <v>0</v>
      </c>
      <c r="U76" s="53">
        <v>0</v>
      </c>
      <c r="V76" s="53">
        <v>0</v>
      </c>
      <c r="W76" s="53">
        <v>0</v>
      </c>
      <c r="X76" s="53">
        <v>0</v>
      </c>
      <c r="Y76" s="53">
        <v>0</v>
      </c>
      <c r="Z76" s="53">
        <v>0</v>
      </c>
      <c r="AA76" s="53">
        <v>0</v>
      </c>
      <c r="AB76" s="53">
        <v>0</v>
      </c>
      <c r="AC76" s="53">
        <v>0</v>
      </c>
      <c r="AD76" s="53">
        <v>0</v>
      </c>
      <c r="AE76" s="53">
        <v>0</v>
      </c>
      <c r="AF76" s="53">
        <v>0</v>
      </c>
      <c r="AG76" s="53">
        <v>0</v>
      </c>
      <c r="AH76" s="53">
        <v>0</v>
      </c>
      <c r="AI76" s="53">
        <v>0</v>
      </c>
      <c r="AJ76" s="53">
        <v>0</v>
      </c>
    </row>
    <row r="77" spans="1:36" s="1" customFormat="1" x14ac:dyDescent="0.35">
      <c r="A77" s="16" t="s">
        <v>136</v>
      </c>
      <c r="B77" s="17" t="s">
        <v>137</v>
      </c>
      <c r="C77" s="53">
        <v>0</v>
      </c>
      <c r="D77" s="53">
        <v>0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3">
        <v>0</v>
      </c>
      <c r="O77" s="53">
        <v>3</v>
      </c>
      <c r="P77" s="53">
        <v>2</v>
      </c>
      <c r="Q77" s="53">
        <v>0</v>
      </c>
      <c r="R77" s="53">
        <v>0</v>
      </c>
      <c r="S77" s="53">
        <v>2</v>
      </c>
      <c r="T77" s="53">
        <v>0</v>
      </c>
      <c r="U77" s="53">
        <v>0</v>
      </c>
      <c r="V77" s="53">
        <v>0</v>
      </c>
      <c r="W77" s="53">
        <v>0</v>
      </c>
      <c r="X77" s="53">
        <v>0</v>
      </c>
      <c r="Y77" s="53">
        <v>0</v>
      </c>
      <c r="Z77" s="53">
        <v>0</v>
      </c>
      <c r="AA77" s="53">
        <v>0</v>
      </c>
      <c r="AB77" s="53">
        <v>0</v>
      </c>
      <c r="AC77" s="53">
        <v>0</v>
      </c>
      <c r="AD77" s="53">
        <v>0</v>
      </c>
      <c r="AE77" s="53">
        <v>0</v>
      </c>
      <c r="AF77" s="53">
        <v>0</v>
      </c>
      <c r="AG77" s="53">
        <v>0</v>
      </c>
      <c r="AH77" s="53">
        <v>0</v>
      </c>
      <c r="AI77" s="53">
        <v>0</v>
      </c>
      <c r="AJ77" s="53">
        <v>0</v>
      </c>
    </row>
    <row r="78" spans="1:36" s="1" customFormat="1" ht="21" x14ac:dyDescent="0.35">
      <c r="A78" s="16" t="s">
        <v>138</v>
      </c>
      <c r="B78" s="17" t="s">
        <v>139</v>
      </c>
      <c r="C78" s="53">
        <v>0</v>
      </c>
      <c r="D78" s="53">
        <v>0</v>
      </c>
      <c r="E78" s="53">
        <v>0</v>
      </c>
      <c r="F78" s="53">
        <v>0</v>
      </c>
      <c r="G78" s="53">
        <v>0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0</v>
      </c>
      <c r="O78" s="53">
        <v>0</v>
      </c>
      <c r="P78" s="53">
        <v>0</v>
      </c>
      <c r="Q78" s="53">
        <v>0</v>
      </c>
      <c r="R78" s="53">
        <v>0</v>
      </c>
      <c r="S78" s="53">
        <v>0</v>
      </c>
      <c r="T78" s="53">
        <v>0</v>
      </c>
      <c r="U78" s="53">
        <v>0</v>
      </c>
      <c r="V78" s="53">
        <v>0</v>
      </c>
      <c r="W78" s="53">
        <v>0</v>
      </c>
      <c r="X78" s="53">
        <v>0</v>
      </c>
      <c r="Y78" s="53">
        <v>0</v>
      </c>
      <c r="Z78" s="53">
        <v>0</v>
      </c>
      <c r="AA78" s="53">
        <v>0</v>
      </c>
      <c r="AB78" s="53">
        <v>0</v>
      </c>
      <c r="AC78" s="53">
        <v>0</v>
      </c>
      <c r="AD78" s="53">
        <v>0</v>
      </c>
      <c r="AE78" s="53">
        <v>0</v>
      </c>
      <c r="AF78" s="53">
        <v>0</v>
      </c>
      <c r="AG78" s="53">
        <v>0</v>
      </c>
      <c r="AH78" s="53">
        <v>0</v>
      </c>
      <c r="AI78" s="53">
        <v>0</v>
      </c>
      <c r="AJ78" s="53">
        <v>0</v>
      </c>
    </row>
    <row r="79" spans="1:36" s="1" customFormat="1" ht="31.5" x14ac:dyDescent="0.35">
      <c r="A79" s="61" t="s">
        <v>260</v>
      </c>
      <c r="B79" s="62" t="s">
        <v>261</v>
      </c>
      <c r="C79" s="53">
        <v>0</v>
      </c>
      <c r="D79" s="53">
        <v>0</v>
      </c>
      <c r="E79" s="53">
        <v>0</v>
      </c>
      <c r="F79" s="53">
        <v>0</v>
      </c>
      <c r="G79" s="53">
        <v>0</v>
      </c>
      <c r="H79" s="53">
        <v>0</v>
      </c>
      <c r="I79" s="53">
        <v>0</v>
      </c>
      <c r="J79" s="53">
        <v>0</v>
      </c>
      <c r="K79" s="53">
        <v>0</v>
      </c>
      <c r="L79" s="53">
        <v>0</v>
      </c>
      <c r="M79" s="53">
        <v>0</v>
      </c>
      <c r="N79" s="53">
        <v>0</v>
      </c>
      <c r="O79" s="53">
        <v>0</v>
      </c>
      <c r="P79" s="53">
        <v>0</v>
      </c>
      <c r="Q79" s="53">
        <v>0</v>
      </c>
      <c r="R79" s="53">
        <v>0</v>
      </c>
      <c r="S79" s="53">
        <v>0</v>
      </c>
      <c r="T79" s="53">
        <v>0</v>
      </c>
      <c r="U79" s="53">
        <v>0</v>
      </c>
      <c r="V79" s="53">
        <v>0</v>
      </c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3">
        <v>0</v>
      </c>
      <c r="AD79" s="53">
        <v>0</v>
      </c>
      <c r="AE79" s="53">
        <v>0</v>
      </c>
      <c r="AF79" s="53">
        <v>0</v>
      </c>
      <c r="AG79" s="53">
        <v>0</v>
      </c>
      <c r="AH79" s="53">
        <v>0</v>
      </c>
      <c r="AI79" s="53">
        <v>0</v>
      </c>
      <c r="AJ79" s="53">
        <v>0</v>
      </c>
    </row>
    <row r="80" spans="1:36" s="1" customFormat="1" ht="21" x14ac:dyDescent="0.35">
      <c r="A80" s="61" t="s">
        <v>262</v>
      </c>
      <c r="B80" s="62" t="s">
        <v>263</v>
      </c>
      <c r="C80" s="53">
        <v>0</v>
      </c>
      <c r="D80" s="53">
        <v>0</v>
      </c>
      <c r="E80" s="53">
        <v>0</v>
      </c>
      <c r="F80" s="53">
        <v>0</v>
      </c>
      <c r="G80" s="53">
        <v>0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0</v>
      </c>
      <c r="O80" s="53">
        <v>0</v>
      </c>
      <c r="P80" s="53">
        <v>0</v>
      </c>
      <c r="Q80" s="53">
        <v>0</v>
      </c>
      <c r="R80" s="53">
        <v>0</v>
      </c>
      <c r="S80" s="53">
        <v>0</v>
      </c>
      <c r="T80" s="53">
        <v>0</v>
      </c>
      <c r="U80" s="53">
        <v>0</v>
      </c>
      <c r="V80" s="53">
        <v>0</v>
      </c>
      <c r="W80" s="53">
        <v>0</v>
      </c>
      <c r="X80" s="53">
        <v>0</v>
      </c>
      <c r="Y80" s="53">
        <v>0</v>
      </c>
      <c r="Z80" s="53">
        <v>0</v>
      </c>
      <c r="AA80" s="53">
        <v>0</v>
      </c>
      <c r="AB80" s="53">
        <v>0</v>
      </c>
      <c r="AC80" s="53">
        <v>0</v>
      </c>
      <c r="AD80" s="53">
        <v>0</v>
      </c>
      <c r="AE80" s="53">
        <v>0</v>
      </c>
      <c r="AF80" s="53">
        <v>0</v>
      </c>
      <c r="AG80" s="53">
        <v>0</v>
      </c>
      <c r="AH80" s="53">
        <v>0</v>
      </c>
      <c r="AI80" s="53">
        <v>0</v>
      </c>
      <c r="AJ80" s="53">
        <v>0</v>
      </c>
    </row>
    <row r="81" spans="1:36" s="1" customFormat="1" ht="21" x14ac:dyDescent="0.35">
      <c r="A81" s="61" t="s">
        <v>264</v>
      </c>
      <c r="B81" s="62" t="s">
        <v>265</v>
      </c>
      <c r="C81" s="53">
        <v>0</v>
      </c>
      <c r="D81" s="53">
        <v>0</v>
      </c>
      <c r="E81" s="53">
        <v>3</v>
      </c>
      <c r="F81" s="53">
        <v>0</v>
      </c>
      <c r="G81" s="53">
        <v>0</v>
      </c>
      <c r="H81" s="53">
        <v>0</v>
      </c>
      <c r="I81" s="53">
        <v>0</v>
      </c>
      <c r="J81" s="53">
        <v>0</v>
      </c>
      <c r="K81" s="53">
        <v>0</v>
      </c>
      <c r="L81" s="53">
        <v>0</v>
      </c>
      <c r="M81" s="53">
        <v>0</v>
      </c>
      <c r="N81" s="53">
        <v>0</v>
      </c>
      <c r="O81" s="53">
        <v>0</v>
      </c>
      <c r="P81" s="53">
        <v>0</v>
      </c>
      <c r="Q81" s="53">
        <v>0</v>
      </c>
      <c r="R81" s="53">
        <v>0</v>
      </c>
      <c r="S81" s="53">
        <v>0</v>
      </c>
      <c r="T81" s="53">
        <v>0</v>
      </c>
      <c r="U81" s="53">
        <v>0</v>
      </c>
      <c r="V81" s="53">
        <v>0</v>
      </c>
      <c r="W81" s="53">
        <v>0</v>
      </c>
      <c r="X81" s="53">
        <v>0</v>
      </c>
      <c r="Y81" s="53">
        <v>0</v>
      </c>
      <c r="Z81" s="53">
        <v>0</v>
      </c>
      <c r="AA81" s="53">
        <v>0</v>
      </c>
      <c r="AB81" s="53">
        <v>0</v>
      </c>
      <c r="AC81" s="53">
        <v>0</v>
      </c>
      <c r="AD81" s="53">
        <v>0</v>
      </c>
      <c r="AE81" s="53">
        <v>0</v>
      </c>
      <c r="AF81" s="53">
        <v>0</v>
      </c>
      <c r="AG81" s="53">
        <v>0</v>
      </c>
      <c r="AH81" s="53">
        <v>0</v>
      </c>
      <c r="AI81" s="53">
        <v>0</v>
      </c>
      <c r="AJ81" s="53">
        <v>0</v>
      </c>
    </row>
    <row r="82" spans="1:36" s="1" customFormat="1" ht="21" x14ac:dyDescent="0.35">
      <c r="A82" s="61" t="s">
        <v>266</v>
      </c>
      <c r="B82" s="62" t="s">
        <v>267</v>
      </c>
      <c r="C82" s="53">
        <v>0</v>
      </c>
      <c r="D82" s="53">
        <v>3</v>
      </c>
      <c r="E82" s="53">
        <v>0</v>
      </c>
      <c r="F82" s="53">
        <v>2</v>
      </c>
      <c r="G82" s="53">
        <v>3</v>
      </c>
      <c r="H82" s="53">
        <v>2</v>
      </c>
      <c r="I82" s="53">
        <v>3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53">
        <v>0</v>
      </c>
      <c r="P82" s="53">
        <v>0</v>
      </c>
      <c r="Q82" s="53">
        <v>0</v>
      </c>
      <c r="R82" s="53">
        <v>0</v>
      </c>
      <c r="S82" s="53">
        <v>0</v>
      </c>
      <c r="T82" s="53">
        <v>0</v>
      </c>
      <c r="U82" s="53">
        <v>0</v>
      </c>
      <c r="V82" s="53">
        <v>0</v>
      </c>
      <c r="W82" s="53">
        <v>0</v>
      </c>
      <c r="X82" s="53">
        <v>0</v>
      </c>
      <c r="Y82" s="53">
        <v>0</v>
      </c>
      <c r="Z82" s="53">
        <v>0</v>
      </c>
      <c r="AA82" s="53">
        <v>0</v>
      </c>
      <c r="AB82" s="53">
        <v>0</v>
      </c>
      <c r="AC82" s="53">
        <v>0</v>
      </c>
      <c r="AD82" s="53">
        <v>0</v>
      </c>
      <c r="AE82" s="53">
        <v>0</v>
      </c>
      <c r="AF82" s="53">
        <v>0</v>
      </c>
      <c r="AG82" s="53">
        <v>0</v>
      </c>
      <c r="AH82" s="53">
        <v>0</v>
      </c>
      <c r="AI82" s="53">
        <v>0</v>
      </c>
      <c r="AJ82" s="53">
        <v>0</v>
      </c>
    </row>
    <row r="83" spans="1:36" s="1" customFormat="1" ht="21" x14ac:dyDescent="0.35">
      <c r="A83" s="16" t="s">
        <v>268</v>
      </c>
      <c r="B83" s="17" t="s">
        <v>140</v>
      </c>
      <c r="C83" s="53">
        <v>0</v>
      </c>
      <c r="D83" s="53">
        <v>0</v>
      </c>
      <c r="E83" s="53">
        <v>0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0</v>
      </c>
      <c r="M83" s="53">
        <v>0</v>
      </c>
      <c r="N83" s="53">
        <v>0</v>
      </c>
      <c r="O83" s="53">
        <v>0</v>
      </c>
      <c r="P83" s="53">
        <v>0</v>
      </c>
      <c r="Q83" s="53">
        <v>0</v>
      </c>
      <c r="R83" s="53">
        <v>0</v>
      </c>
      <c r="S83" s="53">
        <v>0</v>
      </c>
      <c r="T83" s="53">
        <v>0</v>
      </c>
      <c r="U83" s="53">
        <v>0</v>
      </c>
      <c r="V83" s="53">
        <v>0</v>
      </c>
      <c r="W83" s="53">
        <v>0</v>
      </c>
      <c r="X83" s="53">
        <v>0</v>
      </c>
      <c r="Y83" s="53">
        <v>0</v>
      </c>
      <c r="Z83" s="53">
        <v>0</v>
      </c>
      <c r="AA83" s="53">
        <v>0</v>
      </c>
      <c r="AB83" s="53">
        <v>0</v>
      </c>
      <c r="AC83" s="53">
        <v>0</v>
      </c>
      <c r="AD83" s="53">
        <v>0</v>
      </c>
      <c r="AE83" s="53">
        <v>0</v>
      </c>
      <c r="AF83" s="53">
        <v>0</v>
      </c>
      <c r="AG83" s="53">
        <v>0</v>
      </c>
      <c r="AH83" s="53">
        <v>0</v>
      </c>
      <c r="AI83" s="53">
        <v>0</v>
      </c>
      <c r="AJ83" s="53">
        <v>0</v>
      </c>
    </row>
    <row r="84" spans="1:36" s="1" customFormat="1" x14ac:dyDescent="0.35">
      <c r="A84" s="14" t="s">
        <v>141</v>
      </c>
      <c r="B84" s="15" t="s">
        <v>142</v>
      </c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</row>
    <row r="85" spans="1:36" s="1" customFormat="1" x14ac:dyDescent="0.35">
      <c r="A85" s="16" t="s">
        <v>143</v>
      </c>
      <c r="B85" s="17" t="s">
        <v>144</v>
      </c>
      <c r="C85" s="53">
        <v>0</v>
      </c>
      <c r="D85" s="53">
        <v>0</v>
      </c>
      <c r="E85" s="53">
        <v>0</v>
      </c>
      <c r="F85" s="53">
        <v>0</v>
      </c>
      <c r="G85" s="53">
        <v>0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3">
        <v>0</v>
      </c>
      <c r="S85" s="53">
        <v>0</v>
      </c>
      <c r="T85" s="53">
        <v>0</v>
      </c>
      <c r="U85" s="53">
        <v>0</v>
      </c>
      <c r="V85" s="53">
        <v>0</v>
      </c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</v>
      </c>
      <c r="AC85" s="53">
        <v>0</v>
      </c>
      <c r="AD85" s="53">
        <v>0</v>
      </c>
      <c r="AE85" s="53">
        <v>0</v>
      </c>
      <c r="AF85" s="53">
        <v>0</v>
      </c>
      <c r="AG85" s="53">
        <v>0</v>
      </c>
      <c r="AH85" s="53">
        <v>0</v>
      </c>
      <c r="AI85" s="53">
        <v>0</v>
      </c>
      <c r="AJ85" s="53">
        <v>0</v>
      </c>
    </row>
    <row r="86" spans="1:36" s="1" customFormat="1" ht="21" x14ac:dyDescent="0.35">
      <c r="A86" s="16" t="s">
        <v>145</v>
      </c>
      <c r="B86" s="17" t="s">
        <v>146</v>
      </c>
      <c r="C86" s="53">
        <v>0</v>
      </c>
      <c r="D86" s="53">
        <v>0</v>
      </c>
      <c r="E86" s="53">
        <v>0</v>
      </c>
      <c r="F86" s="53">
        <v>0</v>
      </c>
      <c r="G86" s="53">
        <v>0</v>
      </c>
      <c r="H86" s="53">
        <v>0</v>
      </c>
      <c r="I86" s="53">
        <v>0</v>
      </c>
      <c r="J86" s="53">
        <v>0</v>
      </c>
      <c r="K86" s="53">
        <v>0</v>
      </c>
      <c r="L86" s="53">
        <v>0</v>
      </c>
      <c r="M86" s="53">
        <v>0</v>
      </c>
      <c r="N86" s="53">
        <v>0</v>
      </c>
      <c r="O86" s="53">
        <v>0</v>
      </c>
      <c r="P86" s="53">
        <v>0</v>
      </c>
      <c r="Q86" s="53">
        <v>0</v>
      </c>
      <c r="R86" s="53">
        <v>0</v>
      </c>
      <c r="S86" s="53">
        <v>0</v>
      </c>
      <c r="T86" s="53">
        <v>0</v>
      </c>
      <c r="U86" s="53">
        <v>0</v>
      </c>
      <c r="V86" s="53">
        <v>0</v>
      </c>
      <c r="W86" s="53">
        <v>0</v>
      </c>
      <c r="X86" s="53">
        <v>0</v>
      </c>
      <c r="Y86" s="53">
        <v>0</v>
      </c>
      <c r="Z86" s="53">
        <v>0</v>
      </c>
      <c r="AA86" s="53">
        <v>0</v>
      </c>
      <c r="AB86" s="53">
        <v>0</v>
      </c>
      <c r="AC86" s="53">
        <v>0</v>
      </c>
      <c r="AD86" s="53">
        <v>0</v>
      </c>
      <c r="AE86" s="53">
        <v>0</v>
      </c>
      <c r="AF86" s="53">
        <v>0</v>
      </c>
      <c r="AG86" s="53">
        <v>0</v>
      </c>
      <c r="AH86" s="53">
        <v>0</v>
      </c>
      <c r="AI86" s="53">
        <v>0</v>
      </c>
      <c r="AJ86" s="53">
        <v>0</v>
      </c>
    </row>
    <row r="87" spans="1:36" s="1" customFormat="1" ht="21" x14ac:dyDescent="0.35">
      <c r="A87" s="16" t="s">
        <v>147</v>
      </c>
      <c r="B87" s="17" t="s">
        <v>148</v>
      </c>
      <c r="C87" s="53">
        <v>0</v>
      </c>
      <c r="D87" s="53">
        <v>0</v>
      </c>
      <c r="E87" s="53">
        <v>0</v>
      </c>
      <c r="F87" s="53">
        <v>0</v>
      </c>
      <c r="G87" s="53">
        <v>0</v>
      </c>
      <c r="H87" s="53">
        <v>0</v>
      </c>
      <c r="I87" s="53">
        <v>0</v>
      </c>
      <c r="J87" s="53">
        <v>0</v>
      </c>
      <c r="K87" s="53">
        <v>0</v>
      </c>
      <c r="L87" s="53">
        <v>0</v>
      </c>
      <c r="M87" s="53">
        <v>0</v>
      </c>
      <c r="N87" s="53">
        <v>0</v>
      </c>
      <c r="O87" s="53">
        <v>0</v>
      </c>
      <c r="P87" s="53">
        <v>0</v>
      </c>
      <c r="Q87" s="53">
        <v>0</v>
      </c>
      <c r="R87" s="53">
        <v>0</v>
      </c>
      <c r="S87" s="53">
        <v>0</v>
      </c>
      <c r="T87" s="53">
        <v>0</v>
      </c>
      <c r="U87" s="53">
        <v>0</v>
      </c>
      <c r="V87" s="53">
        <v>0</v>
      </c>
      <c r="W87" s="53">
        <v>0</v>
      </c>
      <c r="X87" s="53">
        <v>0</v>
      </c>
      <c r="Y87" s="53">
        <v>0</v>
      </c>
      <c r="Z87" s="53">
        <v>0</v>
      </c>
      <c r="AA87" s="53">
        <v>0</v>
      </c>
      <c r="AB87" s="53">
        <v>0</v>
      </c>
      <c r="AC87" s="53">
        <v>0</v>
      </c>
      <c r="AD87" s="53">
        <v>0</v>
      </c>
      <c r="AE87" s="53">
        <v>0</v>
      </c>
      <c r="AF87" s="53">
        <v>0</v>
      </c>
      <c r="AG87" s="53">
        <v>0</v>
      </c>
      <c r="AH87" s="53">
        <v>0</v>
      </c>
      <c r="AI87" s="53">
        <v>0</v>
      </c>
      <c r="AJ87" s="53">
        <v>0</v>
      </c>
    </row>
    <row r="88" spans="1:36" s="32" customFormat="1" x14ac:dyDescent="0.25">
      <c r="A88" s="2"/>
      <c r="B88" s="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</row>
    <row r="89" spans="1:36" s="1" customFormat="1" x14ac:dyDescent="0.35">
      <c r="A89" s="42" t="s">
        <v>149</v>
      </c>
      <c r="B89" s="36" t="s">
        <v>150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</row>
    <row r="90" spans="1:36" s="1" customFormat="1" x14ac:dyDescent="0.35">
      <c r="A90" s="18" t="s">
        <v>151</v>
      </c>
      <c r="B90" s="19" t="s">
        <v>152</v>
      </c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</row>
    <row r="91" spans="1:36" s="1" customFormat="1" x14ac:dyDescent="0.35">
      <c r="A91" s="20" t="s">
        <v>153</v>
      </c>
      <c r="B91" s="21" t="s">
        <v>154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  <c r="H91" s="55">
        <v>0</v>
      </c>
      <c r="I91" s="55">
        <v>0</v>
      </c>
      <c r="J91" s="55">
        <v>0</v>
      </c>
      <c r="K91" s="55">
        <v>0</v>
      </c>
      <c r="L91" s="55">
        <v>0</v>
      </c>
      <c r="M91" s="55">
        <v>0</v>
      </c>
      <c r="N91" s="55">
        <v>0</v>
      </c>
      <c r="O91" s="55">
        <v>0</v>
      </c>
      <c r="P91" s="55">
        <v>0</v>
      </c>
      <c r="Q91" s="55">
        <v>0</v>
      </c>
      <c r="R91" s="55">
        <v>0</v>
      </c>
      <c r="S91" s="55">
        <v>0</v>
      </c>
      <c r="T91" s="55">
        <v>0</v>
      </c>
      <c r="U91" s="55">
        <v>0</v>
      </c>
      <c r="V91" s="55">
        <v>0</v>
      </c>
      <c r="W91" s="55">
        <v>0</v>
      </c>
      <c r="X91" s="55">
        <v>0</v>
      </c>
      <c r="Y91" s="55">
        <v>0</v>
      </c>
      <c r="Z91" s="55">
        <v>0</v>
      </c>
      <c r="AA91" s="55">
        <v>0</v>
      </c>
      <c r="AB91" s="55">
        <v>0</v>
      </c>
      <c r="AC91" s="55">
        <v>0</v>
      </c>
      <c r="AD91" s="55">
        <v>0</v>
      </c>
      <c r="AE91" s="55">
        <v>0</v>
      </c>
      <c r="AF91" s="55">
        <v>0</v>
      </c>
      <c r="AG91" s="55">
        <v>0</v>
      </c>
      <c r="AH91" s="55">
        <v>0</v>
      </c>
      <c r="AI91" s="55">
        <v>0</v>
      </c>
      <c r="AJ91" s="55">
        <v>0</v>
      </c>
    </row>
    <row r="92" spans="1:36" s="1" customFormat="1" ht="21" x14ac:dyDescent="0.35">
      <c r="A92" s="20" t="s">
        <v>155</v>
      </c>
      <c r="B92" s="21" t="s">
        <v>156</v>
      </c>
      <c r="C92" s="55">
        <v>0</v>
      </c>
      <c r="D92" s="55">
        <v>0</v>
      </c>
      <c r="E92" s="55">
        <v>0</v>
      </c>
      <c r="F92" s="55">
        <v>0</v>
      </c>
      <c r="G92" s="55">
        <v>0</v>
      </c>
      <c r="H92" s="55">
        <v>0</v>
      </c>
      <c r="I92" s="55">
        <v>0</v>
      </c>
      <c r="J92" s="55">
        <v>0</v>
      </c>
      <c r="K92" s="55">
        <v>0</v>
      </c>
      <c r="L92" s="55">
        <v>0</v>
      </c>
      <c r="M92" s="55">
        <v>0</v>
      </c>
      <c r="N92" s="55">
        <v>0</v>
      </c>
      <c r="O92" s="55">
        <v>0</v>
      </c>
      <c r="P92" s="55">
        <v>0</v>
      </c>
      <c r="Q92" s="55">
        <v>0</v>
      </c>
      <c r="R92" s="55">
        <v>0</v>
      </c>
      <c r="S92" s="55">
        <v>0</v>
      </c>
      <c r="T92" s="55">
        <v>0</v>
      </c>
      <c r="U92" s="55">
        <v>0</v>
      </c>
      <c r="V92" s="55">
        <v>0</v>
      </c>
      <c r="W92" s="55">
        <v>0</v>
      </c>
      <c r="X92" s="55">
        <v>0</v>
      </c>
      <c r="Y92" s="55">
        <v>0</v>
      </c>
      <c r="Z92" s="55">
        <v>0</v>
      </c>
      <c r="AA92" s="55">
        <v>0</v>
      </c>
      <c r="AB92" s="55">
        <v>0</v>
      </c>
      <c r="AC92" s="55">
        <v>0</v>
      </c>
      <c r="AD92" s="55">
        <v>0</v>
      </c>
      <c r="AE92" s="55">
        <v>0</v>
      </c>
      <c r="AF92" s="55">
        <v>0</v>
      </c>
      <c r="AG92" s="55">
        <v>0</v>
      </c>
      <c r="AH92" s="55">
        <v>0</v>
      </c>
      <c r="AI92" s="55">
        <v>0</v>
      </c>
      <c r="AJ92" s="55">
        <v>0</v>
      </c>
    </row>
    <row r="93" spans="1:36" s="1" customFormat="1" x14ac:dyDescent="0.35">
      <c r="A93" s="20" t="s">
        <v>157</v>
      </c>
      <c r="B93" s="21" t="s">
        <v>158</v>
      </c>
      <c r="C93" s="55">
        <v>0</v>
      </c>
      <c r="D93" s="55">
        <v>0</v>
      </c>
      <c r="E93" s="55">
        <v>0</v>
      </c>
      <c r="F93" s="55">
        <v>0</v>
      </c>
      <c r="G93" s="55">
        <v>0</v>
      </c>
      <c r="H93" s="55">
        <v>0</v>
      </c>
      <c r="I93" s="55">
        <v>0</v>
      </c>
      <c r="J93" s="55">
        <v>0</v>
      </c>
      <c r="K93" s="55">
        <v>0</v>
      </c>
      <c r="L93" s="55">
        <v>0</v>
      </c>
      <c r="M93" s="55">
        <v>0</v>
      </c>
      <c r="N93" s="55">
        <v>0</v>
      </c>
      <c r="O93" s="55">
        <v>0</v>
      </c>
      <c r="P93" s="55">
        <v>0</v>
      </c>
      <c r="Q93" s="55">
        <v>0</v>
      </c>
      <c r="R93" s="55">
        <v>0</v>
      </c>
      <c r="S93" s="55">
        <v>0</v>
      </c>
      <c r="T93" s="55">
        <v>0</v>
      </c>
      <c r="U93" s="55">
        <v>0</v>
      </c>
      <c r="V93" s="55">
        <v>0</v>
      </c>
      <c r="W93" s="55">
        <v>0</v>
      </c>
      <c r="X93" s="55">
        <v>0</v>
      </c>
      <c r="Y93" s="55">
        <v>0</v>
      </c>
      <c r="Z93" s="55">
        <v>0</v>
      </c>
      <c r="AA93" s="55">
        <v>0</v>
      </c>
      <c r="AB93" s="55">
        <v>0</v>
      </c>
      <c r="AC93" s="55">
        <v>0</v>
      </c>
      <c r="AD93" s="55">
        <v>0</v>
      </c>
      <c r="AE93" s="55">
        <v>0</v>
      </c>
      <c r="AF93" s="55">
        <v>0</v>
      </c>
      <c r="AG93" s="55">
        <v>0</v>
      </c>
      <c r="AH93" s="55">
        <v>0</v>
      </c>
      <c r="AI93" s="55">
        <v>0</v>
      </c>
      <c r="AJ93" s="55">
        <v>0</v>
      </c>
    </row>
    <row r="94" spans="1:36" s="1" customFormat="1" x14ac:dyDescent="0.35">
      <c r="A94" s="18" t="s">
        <v>159</v>
      </c>
      <c r="B94" s="19" t="s">
        <v>160</v>
      </c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</row>
    <row r="95" spans="1:36" s="1" customFormat="1" x14ac:dyDescent="0.35">
      <c r="A95" s="20" t="s">
        <v>161</v>
      </c>
      <c r="B95" s="21" t="s">
        <v>162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  <c r="H95" s="55">
        <v>0</v>
      </c>
      <c r="I95" s="55">
        <v>0</v>
      </c>
      <c r="J95" s="55">
        <v>0</v>
      </c>
      <c r="K95" s="55">
        <v>0</v>
      </c>
      <c r="L95" s="55">
        <v>0</v>
      </c>
      <c r="M95" s="55">
        <v>0</v>
      </c>
      <c r="N95" s="55">
        <v>0</v>
      </c>
      <c r="O95" s="55">
        <v>0</v>
      </c>
      <c r="P95" s="55">
        <v>0</v>
      </c>
      <c r="Q95" s="55">
        <v>0</v>
      </c>
      <c r="R95" s="55">
        <v>0</v>
      </c>
      <c r="S95" s="55">
        <v>0</v>
      </c>
      <c r="T95" s="55">
        <v>0</v>
      </c>
      <c r="U95" s="55">
        <v>0</v>
      </c>
      <c r="V95" s="55">
        <v>0</v>
      </c>
      <c r="W95" s="55">
        <v>0</v>
      </c>
      <c r="X95" s="55">
        <v>0</v>
      </c>
      <c r="Y95" s="55">
        <v>0</v>
      </c>
      <c r="Z95" s="55">
        <v>0</v>
      </c>
      <c r="AA95" s="55">
        <v>0</v>
      </c>
      <c r="AB95" s="55">
        <v>0</v>
      </c>
      <c r="AC95" s="55">
        <v>0</v>
      </c>
      <c r="AD95" s="55">
        <v>0</v>
      </c>
      <c r="AE95" s="55">
        <v>0</v>
      </c>
      <c r="AF95" s="55">
        <v>0</v>
      </c>
      <c r="AG95" s="55">
        <v>0</v>
      </c>
      <c r="AH95" s="55">
        <v>0</v>
      </c>
      <c r="AI95" s="55">
        <v>0</v>
      </c>
      <c r="AJ95" s="55">
        <v>0</v>
      </c>
    </row>
    <row r="96" spans="1:36" s="1" customFormat="1" ht="21" x14ac:dyDescent="0.35">
      <c r="A96" s="20" t="s">
        <v>163</v>
      </c>
      <c r="B96" s="21" t="s">
        <v>164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</row>
    <row r="97" spans="1:36" s="1" customFormat="1" ht="21" x14ac:dyDescent="0.35">
      <c r="A97" s="20" t="s">
        <v>165</v>
      </c>
      <c r="B97" s="21" t="s">
        <v>166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</row>
    <row r="98" spans="1:36" s="1" customFormat="1" x14ac:dyDescent="0.35">
      <c r="A98" s="20" t="s">
        <v>167</v>
      </c>
      <c r="B98" s="21" t="s">
        <v>168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</row>
    <row r="99" spans="1:36" s="1" customFormat="1" ht="21" x14ac:dyDescent="0.35">
      <c r="A99" s="20" t="s">
        <v>169</v>
      </c>
      <c r="B99" s="21" t="s">
        <v>170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</row>
    <row r="100" spans="1:36" s="1" customFormat="1" ht="21" x14ac:dyDescent="0.35">
      <c r="A100" s="20" t="s">
        <v>171</v>
      </c>
      <c r="B100" s="21" t="s">
        <v>172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</row>
    <row r="101" spans="1:36" s="1" customFormat="1" x14ac:dyDescent="0.35">
      <c r="A101" s="18" t="s">
        <v>173</v>
      </c>
      <c r="B101" s="19" t="s">
        <v>174</v>
      </c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</row>
    <row r="102" spans="1:36" s="1" customFormat="1" x14ac:dyDescent="0.35">
      <c r="A102" s="20" t="s">
        <v>175</v>
      </c>
      <c r="B102" s="21" t="s">
        <v>176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</row>
    <row r="103" spans="1:36" s="1" customFormat="1" ht="21" x14ac:dyDescent="0.35">
      <c r="A103" s="20" t="s">
        <v>177</v>
      </c>
      <c r="B103" s="21" t="s">
        <v>178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  <c r="H103" s="55">
        <v>0</v>
      </c>
      <c r="I103" s="55">
        <v>0</v>
      </c>
      <c r="J103" s="55">
        <v>0</v>
      </c>
      <c r="K103" s="55">
        <v>0</v>
      </c>
      <c r="L103" s="55">
        <v>0</v>
      </c>
      <c r="M103" s="55">
        <v>0</v>
      </c>
      <c r="N103" s="55">
        <v>0</v>
      </c>
      <c r="O103" s="55">
        <v>0</v>
      </c>
      <c r="P103" s="55">
        <v>0</v>
      </c>
      <c r="Q103" s="55">
        <v>0</v>
      </c>
      <c r="R103" s="55">
        <v>0</v>
      </c>
      <c r="S103" s="55">
        <v>0</v>
      </c>
      <c r="T103" s="55">
        <v>0</v>
      </c>
      <c r="U103" s="55">
        <v>0</v>
      </c>
      <c r="V103" s="55">
        <v>0</v>
      </c>
      <c r="W103" s="55">
        <v>0</v>
      </c>
      <c r="X103" s="55">
        <v>0</v>
      </c>
      <c r="Y103" s="55">
        <v>0</v>
      </c>
      <c r="Z103" s="55">
        <v>0</v>
      </c>
      <c r="AA103" s="55">
        <v>0</v>
      </c>
      <c r="AB103" s="55">
        <v>0</v>
      </c>
      <c r="AC103" s="55">
        <v>0</v>
      </c>
      <c r="AD103" s="55">
        <v>0</v>
      </c>
      <c r="AE103" s="55">
        <v>0</v>
      </c>
      <c r="AF103" s="55">
        <v>0</v>
      </c>
      <c r="AG103" s="55">
        <v>0</v>
      </c>
      <c r="AH103" s="55">
        <v>0</v>
      </c>
      <c r="AI103" s="55">
        <v>0</v>
      </c>
      <c r="AJ103" s="55">
        <v>0</v>
      </c>
    </row>
    <row r="104" spans="1:36" s="1" customFormat="1" x14ac:dyDescent="0.35">
      <c r="A104" s="20" t="s">
        <v>179</v>
      </c>
      <c r="B104" s="21" t="s">
        <v>180</v>
      </c>
      <c r="C104" s="55">
        <v>0</v>
      </c>
      <c r="D104" s="55">
        <v>0</v>
      </c>
      <c r="E104" s="55">
        <v>0</v>
      </c>
      <c r="F104" s="55">
        <v>0</v>
      </c>
      <c r="G104" s="55">
        <v>0</v>
      </c>
      <c r="H104" s="55">
        <v>0</v>
      </c>
      <c r="I104" s="55">
        <v>0</v>
      </c>
      <c r="J104" s="55">
        <v>0</v>
      </c>
      <c r="K104" s="55">
        <v>0</v>
      </c>
      <c r="L104" s="55">
        <v>0</v>
      </c>
      <c r="M104" s="55">
        <v>0</v>
      </c>
      <c r="N104" s="55">
        <v>0</v>
      </c>
      <c r="O104" s="55">
        <v>0</v>
      </c>
      <c r="P104" s="55">
        <v>0</v>
      </c>
      <c r="Q104" s="55">
        <v>0</v>
      </c>
      <c r="R104" s="55">
        <v>0</v>
      </c>
      <c r="S104" s="55">
        <v>0</v>
      </c>
      <c r="T104" s="55">
        <v>0</v>
      </c>
      <c r="U104" s="55">
        <v>0</v>
      </c>
      <c r="V104" s="55">
        <v>0</v>
      </c>
      <c r="W104" s="55">
        <v>0</v>
      </c>
      <c r="X104" s="55">
        <v>0</v>
      </c>
      <c r="Y104" s="55">
        <v>0</v>
      </c>
      <c r="Z104" s="55">
        <v>0</v>
      </c>
      <c r="AA104" s="55">
        <v>0</v>
      </c>
      <c r="AB104" s="55">
        <v>0</v>
      </c>
      <c r="AC104" s="55">
        <v>0</v>
      </c>
      <c r="AD104" s="55">
        <v>0</v>
      </c>
      <c r="AE104" s="55">
        <v>0</v>
      </c>
      <c r="AF104" s="55">
        <v>0</v>
      </c>
      <c r="AG104" s="55">
        <v>0</v>
      </c>
      <c r="AH104" s="55">
        <v>0</v>
      </c>
      <c r="AI104" s="55">
        <v>0</v>
      </c>
      <c r="AJ104" s="55">
        <v>0</v>
      </c>
    </row>
    <row r="105" spans="1:36" s="1" customFormat="1" x14ac:dyDescent="0.35">
      <c r="A105" s="20" t="s">
        <v>181</v>
      </c>
      <c r="B105" s="21" t="s">
        <v>182</v>
      </c>
      <c r="C105" s="55">
        <v>0</v>
      </c>
      <c r="D105" s="55">
        <v>0</v>
      </c>
      <c r="E105" s="55">
        <v>0</v>
      </c>
      <c r="F105" s="55">
        <v>0</v>
      </c>
      <c r="G105" s="55">
        <v>0</v>
      </c>
      <c r="H105" s="55">
        <v>0</v>
      </c>
      <c r="I105" s="55">
        <v>0</v>
      </c>
      <c r="J105" s="55">
        <v>0</v>
      </c>
      <c r="K105" s="55">
        <v>0</v>
      </c>
      <c r="L105" s="55">
        <v>0</v>
      </c>
      <c r="M105" s="55">
        <v>0</v>
      </c>
      <c r="N105" s="55">
        <v>0</v>
      </c>
      <c r="O105" s="55">
        <v>0</v>
      </c>
      <c r="P105" s="55">
        <v>0</v>
      </c>
      <c r="Q105" s="55">
        <v>0</v>
      </c>
      <c r="R105" s="55">
        <v>0</v>
      </c>
      <c r="S105" s="55">
        <v>0</v>
      </c>
      <c r="T105" s="55">
        <v>0</v>
      </c>
      <c r="U105" s="55">
        <v>0</v>
      </c>
      <c r="V105" s="55">
        <v>0</v>
      </c>
      <c r="W105" s="55">
        <v>0</v>
      </c>
      <c r="X105" s="55">
        <v>0</v>
      </c>
      <c r="Y105" s="55">
        <v>0</v>
      </c>
      <c r="Z105" s="55">
        <v>0</v>
      </c>
      <c r="AA105" s="55">
        <v>0</v>
      </c>
      <c r="AB105" s="55">
        <v>0</v>
      </c>
      <c r="AC105" s="55">
        <v>0</v>
      </c>
      <c r="AD105" s="55">
        <v>0</v>
      </c>
      <c r="AE105" s="55">
        <v>0</v>
      </c>
      <c r="AF105" s="55">
        <v>0</v>
      </c>
      <c r="AG105" s="55">
        <v>0</v>
      </c>
      <c r="AH105" s="55">
        <v>0</v>
      </c>
      <c r="AI105" s="55">
        <v>0</v>
      </c>
      <c r="AJ105" s="55">
        <v>0</v>
      </c>
    </row>
    <row r="106" spans="1:36" s="1" customFormat="1" x14ac:dyDescent="0.35">
      <c r="A106" s="20" t="s">
        <v>183</v>
      </c>
      <c r="B106" s="21" t="s">
        <v>184</v>
      </c>
      <c r="C106" s="55">
        <v>0</v>
      </c>
      <c r="D106" s="55">
        <v>0</v>
      </c>
      <c r="E106" s="55">
        <v>0</v>
      </c>
      <c r="F106" s="55">
        <v>0</v>
      </c>
      <c r="G106" s="55">
        <v>0</v>
      </c>
      <c r="H106" s="55">
        <v>0</v>
      </c>
      <c r="I106" s="55">
        <v>0</v>
      </c>
      <c r="J106" s="55">
        <v>0</v>
      </c>
      <c r="K106" s="55">
        <v>0</v>
      </c>
      <c r="L106" s="55">
        <v>0</v>
      </c>
      <c r="M106" s="55">
        <v>0</v>
      </c>
      <c r="N106" s="55">
        <v>0</v>
      </c>
      <c r="O106" s="55">
        <v>0</v>
      </c>
      <c r="P106" s="55">
        <v>0</v>
      </c>
      <c r="Q106" s="55">
        <v>0</v>
      </c>
      <c r="R106" s="55">
        <v>0</v>
      </c>
      <c r="S106" s="55">
        <v>0</v>
      </c>
      <c r="T106" s="55">
        <v>0</v>
      </c>
      <c r="U106" s="55">
        <v>0</v>
      </c>
      <c r="V106" s="55">
        <v>0</v>
      </c>
      <c r="W106" s="55">
        <v>0</v>
      </c>
      <c r="X106" s="55">
        <v>0</v>
      </c>
      <c r="Y106" s="55">
        <v>0</v>
      </c>
      <c r="Z106" s="55">
        <v>0</v>
      </c>
      <c r="AA106" s="55">
        <v>0</v>
      </c>
      <c r="AB106" s="55">
        <v>0</v>
      </c>
      <c r="AC106" s="55">
        <v>0</v>
      </c>
      <c r="AD106" s="55">
        <v>0</v>
      </c>
      <c r="AE106" s="55">
        <v>0</v>
      </c>
      <c r="AF106" s="55">
        <v>0</v>
      </c>
      <c r="AG106" s="55">
        <v>0</v>
      </c>
      <c r="AH106" s="55">
        <v>0</v>
      </c>
      <c r="AI106" s="55">
        <v>0</v>
      </c>
      <c r="AJ106" s="55">
        <v>0</v>
      </c>
    </row>
    <row r="107" spans="1:36" s="32" customFormat="1" x14ac:dyDescent="0.25">
      <c r="A107" s="2"/>
      <c r="B107" s="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</row>
    <row r="108" spans="1:36" s="1" customFormat="1" x14ac:dyDescent="0.35">
      <c r="A108" s="43" t="s">
        <v>185</v>
      </c>
      <c r="B108" s="37" t="s">
        <v>186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</row>
    <row r="109" spans="1:36" s="1" customFormat="1" x14ac:dyDescent="0.35">
      <c r="A109" s="22" t="s">
        <v>187</v>
      </c>
      <c r="B109" s="23" t="s">
        <v>188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</row>
    <row r="110" spans="1:36" s="1" customFormat="1" x14ac:dyDescent="0.35">
      <c r="A110" s="24" t="s">
        <v>189</v>
      </c>
      <c r="B110" s="25" t="s">
        <v>190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57">
        <v>0</v>
      </c>
      <c r="Q110" s="57">
        <v>0</v>
      </c>
      <c r="R110" s="57">
        <v>0</v>
      </c>
      <c r="S110" s="57">
        <v>0</v>
      </c>
      <c r="T110" s="57">
        <v>0</v>
      </c>
      <c r="U110" s="57">
        <v>0</v>
      </c>
      <c r="V110" s="57">
        <v>0</v>
      </c>
      <c r="W110" s="57">
        <v>0</v>
      </c>
      <c r="X110" s="57">
        <v>0</v>
      </c>
      <c r="Y110" s="57">
        <v>0</v>
      </c>
      <c r="Z110" s="57">
        <v>0</v>
      </c>
      <c r="AA110" s="57">
        <v>0</v>
      </c>
      <c r="AB110" s="57">
        <v>0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  <c r="AH110" s="57">
        <v>0</v>
      </c>
      <c r="AI110" s="57">
        <v>0</v>
      </c>
      <c r="AJ110" s="57">
        <v>0</v>
      </c>
    </row>
    <row r="111" spans="1:36" s="1" customFormat="1" ht="21" x14ac:dyDescent="0.35">
      <c r="A111" s="24" t="s">
        <v>191</v>
      </c>
      <c r="B111" s="25" t="s">
        <v>192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57">
        <v>0</v>
      </c>
      <c r="Q111" s="57">
        <v>0</v>
      </c>
      <c r="R111" s="57">
        <v>0</v>
      </c>
      <c r="S111" s="57">
        <v>0</v>
      </c>
      <c r="T111" s="57">
        <v>0</v>
      </c>
      <c r="U111" s="57">
        <v>0</v>
      </c>
      <c r="V111" s="57">
        <v>0</v>
      </c>
      <c r="W111" s="57">
        <v>0</v>
      </c>
      <c r="X111" s="57">
        <v>0</v>
      </c>
      <c r="Y111" s="57">
        <v>0</v>
      </c>
      <c r="Z111" s="57">
        <v>0</v>
      </c>
      <c r="AA111" s="57">
        <v>0</v>
      </c>
      <c r="AB111" s="57">
        <v>0</v>
      </c>
      <c r="AC111" s="57">
        <v>0</v>
      </c>
      <c r="AD111" s="57">
        <v>0</v>
      </c>
      <c r="AE111" s="57">
        <v>0</v>
      </c>
      <c r="AF111" s="57">
        <v>0</v>
      </c>
      <c r="AG111" s="57">
        <v>0</v>
      </c>
      <c r="AH111" s="57">
        <v>0</v>
      </c>
      <c r="AI111" s="57">
        <v>0</v>
      </c>
      <c r="AJ111" s="57">
        <v>0</v>
      </c>
    </row>
    <row r="112" spans="1:36" s="1" customFormat="1" ht="21" x14ac:dyDescent="0.35">
      <c r="A112" s="24" t="s">
        <v>193</v>
      </c>
      <c r="B112" s="25" t="s">
        <v>194</v>
      </c>
      <c r="C112" s="57">
        <v>0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0</v>
      </c>
      <c r="S112" s="57">
        <v>0</v>
      </c>
      <c r="T112" s="57">
        <v>0</v>
      </c>
      <c r="U112" s="57">
        <v>0</v>
      </c>
      <c r="V112" s="57">
        <v>0</v>
      </c>
      <c r="W112" s="57">
        <v>0</v>
      </c>
      <c r="X112" s="57">
        <v>0</v>
      </c>
      <c r="Y112" s="57">
        <v>0</v>
      </c>
      <c r="Z112" s="57">
        <v>0</v>
      </c>
      <c r="AA112" s="57">
        <v>0</v>
      </c>
      <c r="AB112" s="57">
        <v>0</v>
      </c>
      <c r="AC112" s="57">
        <v>0</v>
      </c>
      <c r="AD112" s="57">
        <v>0</v>
      </c>
      <c r="AE112" s="57">
        <v>0</v>
      </c>
      <c r="AF112" s="57">
        <v>0</v>
      </c>
      <c r="AG112" s="57">
        <v>0</v>
      </c>
      <c r="AH112" s="57">
        <v>0</v>
      </c>
      <c r="AI112" s="57">
        <v>0</v>
      </c>
      <c r="AJ112" s="57">
        <v>0</v>
      </c>
    </row>
    <row r="113" spans="1:36" s="1" customFormat="1" x14ac:dyDescent="0.35">
      <c r="A113" s="24" t="s">
        <v>195</v>
      </c>
      <c r="B113" s="25" t="s">
        <v>196</v>
      </c>
      <c r="C113" s="57">
        <v>0</v>
      </c>
      <c r="D113" s="57">
        <v>0</v>
      </c>
      <c r="E113" s="57">
        <v>0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57">
        <v>0</v>
      </c>
      <c r="S113" s="57">
        <v>0</v>
      </c>
      <c r="T113" s="57">
        <v>0</v>
      </c>
      <c r="U113" s="57">
        <v>0</v>
      </c>
      <c r="V113" s="57">
        <v>0</v>
      </c>
      <c r="W113" s="57">
        <v>0</v>
      </c>
      <c r="X113" s="57">
        <v>0</v>
      </c>
      <c r="Y113" s="57">
        <v>0</v>
      </c>
      <c r="Z113" s="57">
        <v>0</v>
      </c>
      <c r="AA113" s="57">
        <v>0</v>
      </c>
      <c r="AB113" s="57">
        <v>0</v>
      </c>
      <c r="AC113" s="57">
        <v>0</v>
      </c>
      <c r="AD113" s="57">
        <v>0</v>
      </c>
      <c r="AE113" s="57">
        <v>0</v>
      </c>
      <c r="AF113" s="57">
        <v>0</v>
      </c>
      <c r="AG113" s="57">
        <v>0</v>
      </c>
      <c r="AH113" s="57">
        <v>0</v>
      </c>
      <c r="AI113" s="57">
        <v>0</v>
      </c>
      <c r="AJ113" s="57">
        <v>0</v>
      </c>
    </row>
    <row r="114" spans="1:36" s="1" customFormat="1" x14ac:dyDescent="0.35">
      <c r="A114" s="24" t="s">
        <v>197</v>
      </c>
      <c r="B114" s="25" t="s">
        <v>198</v>
      </c>
      <c r="C114" s="57">
        <v>0</v>
      </c>
      <c r="D114" s="57">
        <v>0</v>
      </c>
      <c r="E114" s="57">
        <v>0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  <c r="S114" s="57">
        <v>0</v>
      </c>
      <c r="T114" s="57">
        <v>0</v>
      </c>
      <c r="U114" s="57">
        <v>0</v>
      </c>
      <c r="V114" s="57">
        <v>0</v>
      </c>
      <c r="W114" s="57">
        <v>0</v>
      </c>
      <c r="X114" s="57">
        <v>0</v>
      </c>
      <c r="Y114" s="57">
        <v>0</v>
      </c>
      <c r="Z114" s="57">
        <v>0</v>
      </c>
      <c r="AA114" s="57">
        <v>0</v>
      </c>
      <c r="AB114" s="57">
        <v>0</v>
      </c>
      <c r="AC114" s="57">
        <v>0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57">
        <v>0</v>
      </c>
      <c r="AJ114" s="57">
        <v>0</v>
      </c>
    </row>
    <row r="115" spans="1:36" s="1" customFormat="1" x14ac:dyDescent="0.35">
      <c r="A115" s="24" t="s">
        <v>199</v>
      </c>
      <c r="B115" s="25" t="s">
        <v>200</v>
      </c>
      <c r="C115" s="57">
        <v>0</v>
      </c>
      <c r="D115" s="57">
        <v>0</v>
      </c>
      <c r="E115" s="57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7">
        <v>0</v>
      </c>
      <c r="Q115" s="57">
        <v>0</v>
      </c>
      <c r="R115" s="57">
        <v>0</v>
      </c>
      <c r="S115" s="57">
        <v>0</v>
      </c>
      <c r="T115" s="57">
        <v>0</v>
      </c>
      <c r="U115" s="57">
        <v>0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0</v>
      </c>
      <c r="AB115" s="57">
        <v>0</v>
      </c>
      <c r="AC115" s="57">
        <v>0</v>
      </c>
      <c r="AD115" s="57">
        <v>0</v>
      </c>
      <c r="AE115" s="57">
        <v>0</v>
      </c>
      <c r="AF115" s="57">
        <v>0</v>
      </c>
      <c r="AG115" s="57">
        <v>0</v>
      </c>
      <c r="AH115" s="57">
        <v>0</v>
      </c>
      <c r="AI115" s="57">
        <v>0</v>
      </c>
      <c r="AJ115" s="57">
        <v>0</v>
      </c>
    </row>
    <row r="116" spans="1:36" s="1" customFormat="1" ht="21" x14ac:dyDescent="0.35">
      <c r="A116" s="24" t="s">
        <v>201</v>
      </c>
      <c r="B116" s="25" t="s">
        <v>202</v>
      </c>
      <c r="C116" s="57">
        <v>0</v>
      </c>
      <c r="D116" s="57">
        <v>0</v>
      </c>
      <c r="E116" s="57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7">
        <v>0</v>
      </c>
      <c r="Q116" s="57">
        <v>0</v>
      </c>
      <c r="R116" s="57">
        <v>0</v>
      </c>
      <c r="S116" s="57">
        <v>0</v>
      </c>
      <c r="T116" s="57">
        <v>0</v>
      </c>
      <c r="U116" s="57">
        <v>0</v>
      </c>
      <c r="V116" s="57">
        <v>0</v>
      </c>
      <c r="W116" s="57">
        <v>0</v>
      </c>
      <c r="X116" s="57">
        <v>0</v>
      </c>
      <c r="Y116" s="57">
        <v>0</v>
      </c>
      <c r="Z116" s="57">
        <v>0</v>
      </c>
      <c r="AA116" s="57">
        <v>0</v>
      </c>
      <c r="AB116" s="57">
        <v>0</v>
      </c>
      <c r="AC116" s="57">
        <v>0</v>
      </c>
      <c r="AD116" s="57">
        <v>0</v>
      </c>
      <c r="AE116" s="57">
        <v>0</v>
      </c>
      <c r="AF116" s="57">
        <v>0</v>
      </c>
      <c r="AG116" s="57">
        <v>0</v>
      </c>
      <c r="AH116" s="57">
        <v>0</v>
      </c>
      <c r="AI116" s="57">
        <v>0</v>
      </c>
      <c r="AJ116" s="57">
        <v>0</v>
      </c>
    </row>
    <row r="117" spans="1:36" s="1" customFormat="1" x14ac:dyDescent="0.35">
      <c r="A117" s="22" t="s">
        <v>203</v>
      </c>
      <c r="B117" s="23" t="s">
        <v>204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</row>
    <row r="118" spans="1:36" s="1" customFormat="1" x14ac:dyDescent="0.35">
      <c r="A118" s="24" t="s">
        <v>205</v>
      </c>
      <c r="B118" s="25" t="s">
        <v>206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0</v>
      </c>
      <c r="O118" s="57">
        <v>0</v>
      </c>
      <c r="P118" s="57">
        <v>0</v>
      </c>
      <c r="Q118" s="57">
        <v>0</v>
      </c>
      <c r="R118" s="57">
        <v>0</v>
      </c>
      <c r="S118" s="57">
        <v>0</v>
      </c>
      <c r="T118" s="57">
        <v>0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  <c r="AC118" s="57">
        <v>0</v>
      </c>
      <c r="AD118" s="57">
        <v>0</v>
      </c>
      <c r="AE118" s="57">
        <v>0</v>
      </c>
      <c r="AF118" s="57">
        <v>0</v>
      </c>
      <c r="AG118" s="57">
        <v>0</v>
      </c>
      <c r="AH118" s="57">
        <v>0</v>
      </c>
      <c r="AI118" s="57">
        <v>0</v>
      </c>
      <c r="AJ118" s="57">
        <v>0</v>
      </c>
    </row>
    <row r="119" spans="1:36" s="1" customFormat="1" x14ac:dyDescent="0.35">
      <c r="A119" s="24" t="s">
        <v>207</v>
      </c>
      <c r="B119" s="25" t="s">
        <v>208</v>
      </c>
      <c r="C119" s="57">
        <v>0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0</v>
      </c>
      <c r="AE119" s="57">
        <v>0</v>
      </c>
      <c r="AF119" s="57">
        <v>0</v>
      </c>
      <c r="AG119" s="57">
        <v>0</v>
      </c>
      <c r="AH119" s="57">
        <v>0</v>
      </c>
      <c r="AI119" s="57">
        <v>0</v>
      </c>
      <c r="AJ119" s="57">
        <v>0</v>
      </c>
    </row>
    <row r="120" spans="1:36" s="1" customFormat="1" x14ac:dyDescent="0.35">
      <c r="A120" s="24" t="s">
        <v>209</v>
      </c>
      <c r="B120" s="25" t="s">
        <v>210</v>
      </c>
      <c r="C120" s="57">
        <v>0</v>
      </c>
      <c r="D120" s="57">
        <v>0</v>
      </c>
      <c r="E120" s="57">
        <v>0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57">
        <v>0</v>
      </c>
      <c r="Q120" s="57">
        <v>0</v>
      </c>
      <c r="R120" s="57">
        <v>0</v>
      </c>
      <c r="S120" s="57">
        <v>0</v>
      </c>
      <c r="T120" s="57">
        <v>0</v>
      </c>
      <c r="U120" s="57">
        <v>0</v>
      </c>
      <c r="V120" s="57">
        <v>0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  <c r="AB120" s="57">
        <v>0</v>
      </c>
      <c r="AC120" s="57">
        <v>0</v>
      </c>
      <c r="AD120" s="57">
        <v>0</v>
      </c>
      <c r="AE120" s="57">
        <v>0</v>
      </c>
      <c r="AF120" s="57">
        <v>0</v>
      </c>
      <c r="AG120" s="57">
        <v>0</v>
      </c>
      <c r="AH120" s="57">
        <v>0</v>
      </c>
      <c r="AI120" s="57">
        <v>0</v>
      </c>
      <c r="AJ120" s="57">
        <v>0</v>
      </c>
    </row>
    <row r="121" spans="1:36" s="1" customFormat="1" x14ac:dyDescent="0.35">
      <c r="A121" s="24" t="s">
        <v>211</v>
      </c>
      <c r="B121" s="25" t="s">
        <v>212</v>
      </c>
      <c r="C121" s="57">
        <v>0</v>
      </c>
      <c r="D121" s="57">
        <v>0</v>
      </c>
      <c r="E121" s="57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57">
        <v>0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  <c r="AC121" s="57">
        <v>0</v>
      </c>
      <c r="AD121" s="57">
        <v>0</v>
      </c>
      <c r="AE121" s="57">
        <v>0</v>
      </c>
      <c r="AF121" s="57">
        <v>0</v>
      </c>
      <c r="AG121" s="57">
        <v>0</v>
      </c>
      <c r="AH121" s="57">
        <v>0</v>
      </c>
      <c r="AI121" s="57">
        <v>0</v>
      </c>
      <c r="AJ121" s="57">
        <v>0</v>
      </c>
    </row>
    <row r="122" spans="1:36" s="1" customFormat="1" ht="21" x14ac:dyDescent="0.35">
      <c r="A122" s="24" t="s">
        <v>213</v>
      </c>
      <c r="B122" s="25" t="s">
        <v>214</v>
      </c>
      <c r="C122" s="57">
        <v>0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  <c r="AJ122" s="57">
        <v>0</v>
      </c>
    </row>
    <row r="123" spans="1:36" s="1" customFormat="1" ht="21" x14ac:dyDescent="0.35">
      <c r="A123" s="24" t="s">
        <v>215</v>
      </c>
      <c r="B123" s="25" t="s">
        <v>216</v>
      </c>
      <c r="C123" s="57">
        <v>0</v>
      </c>
      <c r="D123" s="57">
        <v>0</v>
      </c>
      <c r="E123" s="57">
        <v>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0</v>
      </c>
      <c r="AC123" s="57">
        <v>0</v>
      </c>
      <c r="AD123" s="57">
        <v>0</v>
      </c>
      <c r="AE123" s="57">
        <v>0</v>
      </c>
      <c r="AF123" s="57">
        <v>0</v>
      </c>
      <c r="AG123" s="57">
        <v>0</v>
      </c>
      <c r="AH123" s="57">
        <v>0</v>
      </c>
      <c r="AI123" s="57">
        <v>0</v>
      </c>
      <c r="AJ123" s="57">
        <v>0</v>
      </c>
    </row>
    <row r="124" spans="1:36" s="32" customFormat="1" x14ac:dyDescent="0.25">
      <c r="A124" s="2"/>
      <c r="B124" s="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</row>
    <row r="125" spans="1:36" s="1" customFormat="1" x14ac:dyDescent="0.35">
      <c r="A125" s="44" t="s">
        <v>217</v>
      </c>
      <c r="B125" s="38" t="s">
        <v>218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</row>
    <row r="126" spans="1:36" s="1" customFormat="1" x14ac:dyDescent="0.35">
      <c r="A126" s="26" t="s">
        <v>219</v>
      </c>
      <c r="B126" s="27" t="s">
        <v>220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</row>
    <row r="127" spans="1:36" s="1" customFormat="1" x14ac:dyDescent="0.35">
      <c r="A127" s="28" t="s">
        <v>221</v>
      </c>
      <c r="B127" s="29" t="s">
        <v>222</v>
      </c>
      <c r="C127" s="59">
        <v>0</v>
      </c>
      <c r="D127" s="59">
        <v>0</v>
      </c>
      <c r="E127" s="59">
        <v>0</v>
      </c>
      <c r="F127" s="59">
        <v>0</v>
      </c>
      <c r="G127" s="59">
        <v>0</v>
      </c>
      <c r="H127" s="59">
        <v>0</v>
      </c>
      <c r="I127" s="59">
        <v>0</v>
      </c>
      <c r="J127" s="59">
        <v>0</v>
      </c>
      <c r="K127" s="59">
        <v>0</v>
      </c>
      <c r="L127" s="59">
        <v>0</v>
      </c>
      <c r="M127" s="59">
        <v>0</v>
      </c>
      <c r="N127" s="59">
        <v>0</v>
      </c>
      <c r="O127" s="59">
        <v>0</v>
      </c>
      <c r="P127" s="59">
        <v>0</v>
      </c>
      <c r="Q127" s="59">
        <v>0</v>
      </c>
      <c r="R127" s="59">
        <v>0</v>
      </c>
      <c r="S127" s="59">
        <v>0</v>
      </c>
      <c r="T127" s="59">
        <v>0</v>
      </c>
      <c r="U127" s="59">
        <v>0</v>
      </c>
      <c r="V127" s="59">
        <v>0</v>
      </c>
      <c r="W127" s="59">
        <v>0</v>
      </c>
      <c r="X127" s="59">
        <v>0</v>
      </c>
      <c r="Y127" s="59">
        <v>0</v>
      </c>
      <c r="Z127" s="59">
        <v>0</v>
      </c>
      <c r="AA127" s="59">
        <v>0</v>
      </c>
      <c r="AB127" s="59">
        <v>0</v>
      </c>
      <c r="AC127" s="59">
        <v>0</v>
      </c>
      <c r="AD127" s="59">
        <v>0</v>
      </c>
      <c r="AE127" s="59">
        <v>0</v>
      </c>
      <c r="AF127" s="59">
        <v>0</v>
      </c>
      <c r="AG127" s="59">
        <v>0</v>
      </c>
      <c r="AH127" s="59">
        <v>0</v>
      </c>
      <c r="AI127" s="59">
        <v>0</v>
      </c>
      <c r="AJ127" s="59">
        <v>0</v>
      </c>
    </row>
    <row r="128" spans="1:36" s="1" customFormat="1" x14ac:dyDescent="0.35">
      <c r="A128" s="26" t="s">
        <v>223</v>
      </c>
      <c r="B128" s="27" t="s">
        <v>224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</row>
    <row r="129" spans="1:36" s="1" customFormat="1" ht="21" x14ac:dyDescent="0.35">
      <c r="A129" s="30" t="s">
        <v>225</v>
      </c>
      <c r="B129" s="29" t="s">
        <v>226</v>
      </c>
      <c r="C129" s="59">
        <v>0</v>
      </c>
      <c r="D129" s="59">
        <v>0</v>
      </c>
      <c r="E129" s="59">
        <v>0</v>
      </c>
      <c r="F129" s="59">
        <v>0</v>
      </c>
      <c r="G129" s="59">
        <v>0</v>
      </c>
      <c r="H129" s="59">
        <v>0</v>
      </c>
      <c r="I129" s="59">
        <v>0</v>
      </c>
      <c r="J129" s="59">
        <v>0</v>
      </c>
      <c r="K129" s="59">
        <v>0</v>
      </c>
      <c r="L129" s="59">
        <v>0</v>
      </c>
      <c r="M129" s="59">
        <v>0</v>
      </c>
      <c r="N129" s="59">
        <v>0</v>
      </c>
      <c r="O129" s="59">
        <v>0</v>
      </c>
      <c r="P129" s="59">
        <v>0</v>
      </c>
      <c r="Q129" s="59">
        <v>0</v>
      </c>
      <c r="R129" s="59">
        <v>0</v>
      </c>
      <c r="S129" s="59">
        <v>0</v>
      </c>
      <c r="T129" s="59">
        <v>0</v>
      </c>
      <c r="U129" s="59">
        <v>0</v>
      </c>
      <c r="V129" s="59">
        <v>0</v>
      </c>
      <c r="W129" s="59">
        <v>0</v>
      </c>
      <c r="X129" s="59">
        <v>0</v>
      </c>
      <c r="Y129" s="59">
        <v>0</v>
      </c>
      <c r="Z129" s="59">
        <v>0</v>
      </c>
      <c r="AA129" s="59">
        <v>0</v>
      </c>
      <c r="AB129" s="59">
        <v>0</v>
      </c>
      <c r="AC129" s="59">
        <v>0</v>
      </c>
      <c r="AD129" s="59">
        <v>0</v>
      </c>
      <c r="AE129" s="59">
        <v>0</v>
      </c>
      <c r="AF129" s="59">
        <v>0</v>
      </c>
      <c r="AG129" s="59">
        <v>0</v>
      </c>
      <c r="AH129" s="59">
        <v>0</v>
      </c>
      <c r="AI129" s="59">
        <v>0</v>
      </c>
      <c r="AJ129" s="59">
        <v>0</v>
      </c>
    </row>
    <row r="130" spans="1:36" s="1" customFormat="1" x14ac:dyDescent="0.25">
      <c r="A130" s="31"/>
      <c r="B130" s="32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</row>
    <row r="131" spans="1:36" s="1" customFormat="1" x14ac:dyDescent="0.25">
      <c r="A131" s="31"/>
      <c r="B131" s="32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</row>
    <row r="132" spans="1:36" s="1" customFormat="1" x14ac:dyDescent="0.25">
      <c r="A132" s="31"/>
      <c r="B132" s="32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</row>
    <row r="133" spans="1:36" s="1" customFormat="1" x14ac:dyDescent="0.25">
      <c r="A133" s="31"/>
      <c r="B133" s="32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</row>
    <row r="134" spans="1:36" customFormat="1" ht="14.5" x14ac:dyDescent="0.35">
      <c r="A134" s="31"/>
      <c r="B134" s="32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</row>
    <row r="135" spans="1:36" s="1" customFormat="1" x14ac:dyDescent="0.25">
      <c r="A135" s="31"/>
      <c r="B135" s="32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</row>
    <row r="136" spans="1:36" s="1" customFormat="1" x14ac:dyDescent="0.25">
      <c r="A136" s="31"/>
      <c r="B136" s="32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</row>
    <row r="137" spans="1:36" s="1" customFormat="1" x14ac:dyDescent="0.25">
      <c r="A137" s="31"/>
      <c r="B137" s="32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</row>
    <row r="138" spans="1:36" s="1" customFormat="1" x14ac:dyDescent="0.25">
      <c r="A138" s="31"/>
      <c r="B138" s="32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</row>
    <row r="139" spans="1:36" s="1" customFormat="1" x14ac:dyDescent="0.25">
      <c r="A139" s="31"/>
      <c r="B139" s="32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</row>
    <row r="140" spans="1:36" s="1" customFormat="1" x14ac:dyDescent="0.25">
      <c r="A140" s="31"/>
      <c r="B140" s="32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</row>
    <row r="141" spans="1:36" s="1" customFormat="1" x14ac:dyDescent="0.25">
      <c r="A141" s="31"/>
      <c r="B141" s="32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</row>
    <row r="142" spans="1:36" s="1" customFormat="1" x14ac:dyDescent="0.25">
      <c r="A142" s="31"/>
      <c r="B142" s="32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</row>
    <row r="143" spans="1:36" s="1" customFormat="1" x14ac:dyDescent="0.25">
      <c r="A143" s="31"/>
      <c r="B143" s="32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</row>
    <row r="144" spans="1:36" s="1" customFormat="1" x14ac:dyDescent="0.25">
      <c r="A144" s="31"/>
      <c r="B144" s="32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</row>
    <row r="145" spans="1:36" s="1" customFormat="1" x14ac:dyDescent="0.25">
      <c r="A145" s="31"/>
      <c r="B145" s="32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</row>
    <row r="146" spans="1:36" s="1" customFormat="1" x14ac:dyDescent="0.25">
      <c r="A146" s="31"/>
      <c r="B146" s="32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</row>
    <row r="147" spans="1:36" s="1" customFormat="1" x14ac:dyDescent="0.25">
      <c r="A147" s="31"/>
      <c r="B147" s="32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</row>
    <row r="161" spans="2:36" s="31" customFormat="1" x14ac:dyDescent="0.25">
      <c r="B161" s="3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2:36" s="31" customFormat="1" x14ac:dyDescent="0.25">
      <c r="B162" s="3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2:36" s="31" customFormat="1" x14ac:dyDescent="0.25">
      <c r="B163" s="3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2:36" s="31" customFormat="1" x14ac:dyDescent="0.25">
      <c r="B164" s="3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2:36" s="31" customFormat="1" x14ac:dyDescent="0.25">
      <c r="B165" s="3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2:36" s="31" customFormat="1" x14ac:dyDescent="0.25">
      <c r="B166" s="3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2:36" s="31" customFormat="1" x14ac:dyDescent="0.25">
      <c r="B167" s="3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2:36" s="31" customFormat="1" x14ac:dyDescent="0.25">
      <c r="B168" s="3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</sheetData>
  <phoneticPr fontId="16" type="noConversion"/>
  <conditionalFormatting sqref="C6:AJ129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6"/>
  <sheetViews>
    <sheetView tabSelected="1" zoomScale="70" zoomScaleNormal="70" workbookViewId="0">
      <pane xSplit="2" ySplit="4" topLeftCell="T36" activePane="bottomRight" state="frozenSplit"/>
      <selection pane="topRight" activeCell="K1" sqref="K1"/>
      <selection pane="bottomLeft" activeCell="A12" sqref="A12"/>
      <selection pane="bottomRight" activeCell="A5" sqref="A5:AM45"/>
    </sheetView>
  </sheetViews>
  <sheetFormatPr baseColWidth="10" defaultColWidth="10.81640625" defaultRowHeight="13" x14ac:dyDescent="0.3"/>
  <cols>
    <col min="1" max="1" width="14.453125" style="45" bestFit="1" customWidth="1"/>
    <col min="2" max="2" width="11.453125" style="45" customWidth="1"/>
    <col min="3" max="36" width="5.453125" style="46" customWidth="1"/>
    <col min="37" max="37" width="34.81640625" style="45" customWidth="1"/>
    <col min="38" max="40" width="10.81640625" style="45"/>
    <col min="41" max="41" width="5.81640625" style="45" customWidth="1"/>
    <col min="42" max="16384" width="10.81640625" style="45"/>
  </cols>
  <sheetData>
    <row r="1" spans="1:41" ht="13.5" thickBot="1" x14ac:dyDescent="0.35">
      <c r="C1" s="116" t="s">
        <v>227</v>
      </c>
      <c r="D1" s="117" t="s">
        <v>228</v>
      </c>
      <c r="E1" s="117" t="s">
        <v>229</v>
      </c>
      <c r="F1" s="117" t="s">
        <v>230</v>
      </c>
      <c r="G1" s="117" t="s">
        <v>231</v>
      </c>
      <c r="H1" s="117" t="s">
        <v>232</v>
      </c>
      <c r="I1" s="117" t="s">
        <v>233</v>
      </c>
      <c r="J1" s="117" t="s">
        <v>234</v>
      </c>
      <c r="K1" s="117" t="s">
        <v>235</v>
      </c>
      <c r="L1" s="117" t="s">
        <v>239</v>
      </c>
      <c r="M1" s="117" t="s">
        <v>240</v>
      </c>
      <c r="N1" s="117" t="s">
        <v>241</v>
      </c>
      <c r="O1" s="117" t="s">
        <v>242</v>
      </c>
      <c r="P1" s="117" t="s">
        <v>243</v>
      </c>
      <c r="Q1" s="117" t="s">
        <v>244</v>
      </c>
      <c r="R1" s="117" t="s">
        <v>245</v>
      </c>
      <c r="S1" s="117" t="s">
        <v>246</v>
      </c>
      <c r="T1" s="117" t="s">
        <v>247</v>
      </c>
      <c r="U1" s="117" t="s">
        <v>248</v>
      </c>
      <c r="V1" s="117" t="s">
        <v>249</v>
      </c>
      <c r="W1" s="117" t="s">
        <v>250</v>
      </c>
      <c r="X1" s="117" t="s">
        <v>251</v>
      </c>
      <c r="Y1" s="117" t="s">
        <v>252</v>
      </c>
      <c r="Z1" s="117" t="s">
        <v>253</v>
      </c>
      <c r="AA1" s="117" t="s">
        <v>269</v>
      </c>
      <c r="AB1" s="117" t="s">
        <v>270</v>
      </c>
      <c r="AC1" s="117" t="s">
        <v>271</v>
      </c>
      <c r="AD1" s="117" t="s">
        <v>272</v>
      </c>
      <c r="AE1" s="117" t="s">
        <v>273</v>
      </c>
      <c r="AF1" s="117" t="s">
        <v>274</v>
      </c>
      <c r="AG1" s="117" t="s">
        <v>275</v>
      </c>
      <c r="AH1" s="117" t="s">
        <v>276</v>
      </c>
      <c r="AI1" s="127" t="s">
        <v>277</v>
      </c>
      <c r="AJ1" s="128" t="s">
        <v>278</v>
      </c>
      <c r="AK1" s="100" t="str">
        <f>TEXT(COUNTIF(AL5:AL45,0),"00")&amp;"    COPIES RESTANTES"</f>
        <v>00    COPIES RESTANTES</v>
      </c>
    </row>
    <row r="2" spans="1:41" x14ac:dyDescent="0.3">
      <c r="B2" s="45" t="s">
        <v>236</v>
      </c>
      <c r="C2" s="108">
        <v>2</v>
      </c>
      <c r="D2" s="109">
        <v>3</v>
      </c>
      <c r="E2" s="109">
        <v>3</v>
      </c>
      <c r="F2" s="109">
        <v>2</v>
      </c>
      <c r="G2" s="109">
        <v>3</v>
      </c>
      <c r="H2" s="126">
        <v>2</v>
      </c>
      <c r="I2" s="109">
        <v>3</v>
      </c>
      <c r="J2" s="109">
        <v>2</v>
      </c>
      <c r="K2" s="109">
        <v>2</v>
      </c>
      <c r="L2" s="109">
        <v>2</v>
      </c>
      <c r="M2" s="126">
        <v>2</v>
      </c>
      <c r="N2" s="109">
        <v>3</v>
      </c>
      <c r="O2" s="109">
        <v>3</v>
      </c>
      <c r="P2" s="126">
        <v>2</v>
      </c>
      <c r="Q2" s="109">
        <v>3</v>
      </c>
      <c r="R2" s="126">
        <v>2</v>
      </c>
      <c r="S2" s="126">
        <v>2</v>
      </c>
      <c r="T2" s="126">
        <v>2</v>
      </c>
      <c r="U2" s="126">
        <v>1</v>
      </c>
      <c r="V2" s="126">
        <v>1</v>
      </c>
      <c r="W2" s="109">
        <v>2</v>
      </c>
      <c r="X2" s="109">
        <v>2</v>
      </c>
      <c r="Y2" s="109">
        <v>2</v>
      </c>
      <c r="Z2" s="109">
        <v>3</v>
      </c>
      <c r="AA2" s="126">
        <v>1</v>
      </c>
      <c r="AB2" s="126">
        <v>2</v>
      </c>
      <c r="AC2" s="126">
        <v>1</v>
      </c>
      <c r="AD2" s="109">
        <v>1</v>
      </c>
      <c r="AE2" s="109">
        <v>2</v>
      </c>
      <c r="AF2" s="109">
        <v>4</v>
      </c>
      <c r="AG2" s="109">
        <v>3</v>
      </c>
      <c r="AH2" s="109">
        <v>2</v>
      </c>
      <c r="AI2" s="109">
        <v>2</v>
      </c>
      <c r="AJ2" s="110">
        <v>2</v>
      </c>
      <c r="AK2" s="101" t="str">
        <f>TEXT(41-COUNTIF(AL5:AL45,0),"00")&amp;"    COPIES FAITES"</f>
        <v>41    COPIES FAITES</v>
      </c>
      <c r="AO2" s="102"/>
    </row>
    <row r="3" spans="1:41" x14ac:dyDescent="0.3">
      <c r="B3" s="45" t="s">
        <v>237</v>
      </c>
      <c r="C3" s="111">
        <v>5</v>
      </c>
      <c r="D3" s="46">
        <v>5</v>
      </c>
      <c r="E3" s="46">
        <v>5</v>
      </c>
      <c r="F3" s="46">
        <v>5</v>
      </c>
      <c r="G3" s="46">
        <v>5</v>
      </c>
      <c r="H3" s="46">
        <v>5</v>
      </c>
      <c r="I3" s="46">
        <v>5</v>
      </c>
      <c r="J3" s="46">
        <v>5</v>
      </c>
      <c r="K3" s="46">
        <v>5</v>
      </c>
      <c r="L3" s="46">
        <v>5</v>
      </c>
      <c r="M3" s="46">
        <v>5</v>
      </c>
      <c r="N3" s="46">
        <v>5</v>
      </c>
      <c r="O3" s="46">
        <v>5</v>
      </c>
      <c r="P3" s="46">
        <v>5</v>
      </c>
      <c r="Q3" s="46">
        <v>5</v>
      </c>
      <c r="R3" s="46">
        <v>5</v>
      </c>
      <c r="S3" s="46">
        <v>5</v>
      </c>
      <c r="T3" s="46">
        <v>5</v>
      </c>
      <c r="U3" s="46">
        <v>5</v>
      </c>
      <c r="V3" s="46">
        <v>5</v>
      </c>
      <c r="W3" s="46">
        <v>5</v>
      </c>
      <c r="X3" s="46">
        <v>5</v>
      </c>
      <c r="Y3" s="46">
        <v>5</v>
      </c>
      <c r="Z3" s="46">
        <v>5</v>
      </c>
      <c r="AA3" s="46">
        <v>5</v>
      </c>
      <c r="AB3" s="46">
        <v>5</v>
      </c>
      <c r="AC3" s="46">
        <v>5</v>
      </c>
      <c r="AD3" s="46">
        <v>5</v>
      </c>
      <c r="AE3" s="46">
        <v>5</v>
      </c>
      <c r="AF3" s="46">
        <v>5</v>
      </c>
      <c r="AG3" s="46">
        <v>5</v>
      </c>
      <c r="AH3" s="46">
        <v>5</v>
      </c>
      <c r="AI3" s="46">
        <v>5</v>
      </c>
      <c r="AJ3" s="112">
        <v>5</v>
      </c>
      <c r="AL3" s="45">
        <f>SUMPRODUCT(C2:AJ2,C3:AJ3)</f>
        <v>370</v>
      </c>
      <c r="AO3" s="102"/>
    </row>
    <row r="4" spans="1:41" ht="13.5" thickBot="1" x14ac:dyDescent="0.35">
      <c r="B4" s="45" t="s">
        <v>238</v>
      </c>
      <c r="C4" s="113">
        <f t="shared" ref="C4:AJ4" si="0">C2*C3/$AL$3*20</f>
        <v>0.54054054054054057</v>
      </c>
      <c r="D4" s="114">
        <f t="shared" si="0"/>
        <v>0.81081081081081086</v>
      </c>
      <c r="E4" s="114">
        <f t="shared" si="0"/>
        <v>0.81081081081081086</v>
      </c>
      <c r="F4" s="114">
        <f t="shared" si="0"/>
        <v>0.54054054054054057</v>
      </c>
      <c r="G4" s="114">
        <f t="shared" si="0"/>
        <v>0.81081081081081086</v>
      </c>
      <c r="H4" s="114">
        <f t="shared" si="0"/>
        <v>0.54054054054054057</v>
      </c>
      <c r="I4" s="114">
        <f t="shared" si="0"/>
        <v>0.81081081081081086</v>
      </c>
      <c r="J4" s="114">
        <f t="shared" si="0"/>
        <v>0.54054054054054057</v>
      </c>
      <c r="K4" s="114">
        <f t="shared" si="0"/>
        <v>0.54054054054054057</v>
      </c>
      <c r="L4" s="114">
        <f t="shared" si="0"/>
        <v>0.54054054054054057</v>
      </c>
      <c r="M4" s="114">
        <f t="shared" si="0"/>
        <v>0.54054054054054057</v>
      </c>
      <c r="N4" s="114">
        <f t="shared" si="0"/>
        <v>0.81081081081081086</v>
      </c>
      <c r="O4" s="114">
        <f t="shared" si="0"/>
        <v>0.81081081081081086</v>
      </c>
      <c r="P4" s="114">
        <f t="shared" si="0"/>
        <v>0.54054054054054057</v>
      </c>
      <c r="Q4" s="114">
        <f t="shared" si="0"/>
        <v>0.81081081081081086</v>
      </c>
      <c r="R4" s="114">
        <f t="shared" si="0"/>
        <v>0.54054054054054057</v>
      </c>
      <c r="S4" s="114">
        <f t="shared" si="0"/>
        <v>0.54054054054054057</v>
      </c>
      <c r="T4" s="114">
        <f t="shared" si="0"/>
        <v>0.54054054054054057</v>
      </c>
      <c r="U4" s="114">
        <f t="shared" si="0"/>
        <v>0.27027027027027029</v>
      </c>
      <c r="V4" s="114">
        <f t="shared" si="0"/>
        <v>0.27027027027027029</v>
      </c>
      <c r="W4" s="114">
        <f t="shared" si="0"/>
        <v>0.54054054054054057</v>
      </c>
      <c r="X4" s="114">
        <f t="shared" si="0"/>
        <v>0.54054054054054057</v>
      </c>
      <c r="Y4" s="114">
        <f t="shared" si="0"/>
        <v>0.54054054054054057</v>
      </c>
      <c r="Z4" s="114">
        <f t="shared" si="0"/>
        <v>0.81081081081081086</v>
      </c>
      <c r="AA4" s="114">
        <f t="shared" si="0"/>
        <v>0.27027027027027029</v>
      </c>
      <c r="AB4" s="114">
        <f t="shared" si="0"/>
        <v>0.54054054054054057</v>
      </c>
      <c r="AC4" s="114">
        <f t="shared" si="0"/>
        <v>0.27027027027027029</v>
      </c>
      <c r="AD4" s="114">
        <f t="shared" si="0"/>
        <v>0.27027027027027029</v>
      </c>
      <c r="AE4" s="114">
        <f t="shared" si="0"/>
        <v>0.54054054054054057</v>
      </c>
      <c r="AF4" s="114">
        <f t="shared" si="0"/>
        <v>1.0810810810810811</v>
      </c>
      <c r="AG4" s="114">
        <f t="shared" si="0"/>
        <v>0.81081081081081086</v>
      </c>
      <c r="AH4" s="114">
        <f t="shared" si="0"/>
        <v>0.54054054054054057</v>
      </c>
      <c r="AI4" s="114">
        <f t="shared" si="0"/>
        <v>0.54054054054054057</v>
      </c>
      <c r="AJ4" s="115">
        <f t="shared" si="0"/>
        <v>0.54054054054054057</v>
      </c>
      <c r="AO4" s="102"/>
    </row>
    <row r="5" spans="1:41" x14ac:dyDescent="0.3">
      <c r="A5" s="81"/>
      <c r="B5" s="82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1"/>
      <c r="AL5" s="85"/>
      <c r="AM5" s="86"/>
      <c r="AN5" s="102"/>
      <c r="AO5" s="102"/>
    </row>
    <row r="6" spans="1:41" x14ac:dyDescent="0.3">
      <c r="A6" s="87"/>
      <c r="B6" s="88"/>
      <c r="C6" s="89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87"/>
      <c r="AL6" s="91"/>
      <c r="AM6" s="92"/>
      <c r="AN6" s="102"/>
      <c r="AO6" s="102"/>
    </row>
    <row r="7" spans="1:41" x14ac:dyDescent="0.3">
      <c r="A7" s="87"/>
      <c r="B7" s="88"/>
      <c r="C7" s="89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87"/>
      <c r="AL7" s="91"/>
      <c r="AM7" s="92"/>
      <c r="AN7" s="102"/>
      <c r="AO7" s="102"/>
    </row>
    <row r="8" spans="1:41" ht="12" customHeight="1" x14ac:dyDescent="0.3">
      <c r="A8" s="87"/>
      <c r="B8" s="88"/>
      <c r="C8" s="89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9"/>
      <c r="AL8" s="91"/>
      <c r="AM8" s="92"/>
      <c r="AN8" s="102"/>
      <c r="AO8" s="102"/>
    </row>
    <row r="9" spans="1:41" ht="13.5" thickBot="1" x14ac:dyDescent="0.35">
      <c r="A9" s="93"/>
      <c r="B9" s="94"/>
      <c r="C9" s="95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3"/>
      <c r="AL9" s="97"/>
      <c r="AM9" s="98"/>
      <c r="AN9" s="102"/>
      <c r="AO9" s="102"/>
    </row>
    <row r="10" spans="1:41" x14ac:dyDescent="0.3">
      <c r="A10" s="65"/>
      <c r="B10" s="78"/>
      <c r="C10" s="75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5"/>
      <c r="AL10" s="66"/>
      <c r="AM10" s="68"/>
      <c r="AN10" s="102"/>
      <c r="AO10" s="102"/>
    </row>
    <row r="11" spans="1:41" x14ac:dyDescent="0.3">
      <c r="A11" s="69"/>
      <c r="B11" s="79"/>
      <c r="C11" s="76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9"/>
      <c r="AL11" s="63"/>
      <c r="AM11" s="70"/>
      <c r="AN11" s="102"/>
      <c r="AO11" s="102"/>
    </row>
    <row r="12" spans="1:41" x14ac:dyDescent="0.3">
      <c r="A12" s="69"/>
      <c r="B12" s="79"/>
      <c r="C12" s="76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9"/>
      <c r="AL12" s="63"/>
      <c r="AM12" s="70"/>
      <c r="AN12" s="102"/>
      <c r="AO12" s="102"/>
    </row>
    <row r="13" spans="1:41" x14ac:dyDescent="0.3">
      <c r="A13" s="69"/>
      <c r="B13" s="79"/>
      <c r="C13" s="76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9"/>
      <c r="AL13" s="63"/>
      <c r="AM13" s="70"/>
      <c r="AN13" s="102"/>
      <c r="AO13" s="102"/>
    </row>
    <row r="14" spans="1:41" ht="13.5" thickBot="1" x14ac:dyDescent="0.35">
      <c r="A14" s="71"/>
      <c r="B14" s="80"/>
      <c r="C14" s="77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1"/>
      <c r="AL14" s="72"/>
      <c r="AM14" s="74"/>
      <c r="AN14" s="102"/>
      <c r="AO14" s="102"/>
    </row>
    <row r="15" spans="1:41" x14ac:dyDescent="0.3">
      <c r="A15" s="81"/>
      <c r="B15" s="82"/>
      <c r="C15" s="83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1"/>
      <c r="AL15" s="85"/>
      <c r="AM15" s="86"/>
      <c r="AN15" s="102"/>
      <c r="AO15" s="102"/>
    </row>
    <row r="16" spans="1:41" x14ac:dyDescent="0.3">
      <c r="A16" s="87"/>
      <c r="B16" s="88"/>
      <c r="C16" s="89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87"/>
      <c r="AL16" s="91"/>
      <c r="AM16" s="92"/>
      <c r="AN16" s="102"/>
      <c r="AO16" s="102"/>
    </row>
    <row r="17" spans="1:41" x14ac:dyDescent="0.3">
      <c r="A17" s="87"/>
      <c r="B17" s="88"/>
      <c r="C17" s="89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87"/>
      <c r="AL17" s="91"/>
      <c r="AM17" s="92"/>
      <c r="AN17" s="102"/>
      <c r="AO17" s="102"/>
    </row>
    <row r="18" spans="1:41" x14ac:dyDescent="0.3">
      <c r="A18" s="87"/>
      <c r="B18" s="88"/>
      <c r="C18" s="89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87"/>
      <c r="AL18" s="91"/>
      <c r="AM18" s="92"/>
      <c r="AN18" s="102"/>
      <c r="AO18" s="102"/>
    </row>
    <row r="19" spans="1:41" ht="13.5" thickBot="1" x14ac:dyDescent="0.35">
      <c r="A19" s="93"/>
      <c r="B19" s="94"/>
      <c r="C19" s="9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3"/>
      <c r="AL19" s="97"/>
      <c r="AM19" s="98"/>
      <c r="AN19" s="102"/>
      <c r="AO19" s="102"/>
    </row>
    <row r="20" spans="1:41" x14ac:dyDescent="0.3">
      <c r="A20" s="65"/>
      <c r="B20" s="78"/>
      <c r="C20" s="75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118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5"/>
      <c r="AL20" s="66"/>
      <c r="AM20" s="68"/>
      <c r="AN20" s="102"/>
      <c r="AO20" s="102"/>
    </row>
    <row r="21" spans="1:41" x14ac:dyDescent="0.3">
      <c r="A21" s="69"/>
      <c r="B21" s="79"/>
      <c r="C21" s="76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9"/>
      <c r="AL21" s="63"/>
      <c r="AM21" s="70"/>
      <c r="AN21" s="102"/>
      <c r="AO21" s="102"/>
    </row>
    <row r="22" spans="1:41" x14ac:dyDescent="0.3">
      <c r="A22" s="69"/>
      <c r="B22" s="79"/>
      <c r="C22" s="76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9"/>
      <c r="AL22" s="63"/>
      <c r="AM22" s="70"/>
      <c r="AN22" s="102"/>
      <c r="AO22" s="102"/>
    </row>
    <row r="23" spans="1:41" x14ac:dyDescent="0.3">
      <c r="A23" s="69"/>
      <c r="B23" s="79"/>
      <c r="C23" s="76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9"/>
      <c r="AL23" s="63"/>
      <c r="AM23" s="70"/>
      <c r="AN23" s="102"/>
      <c r="AO23" s="102"/>
    </row>
    <row r="24" spans="1:41" ht="13.5" thickBot="1" x14ac:dyDescent="0.35">
      <c r="A24" s="71"/>
      <c r="B24" s="80"/>
      <c r="C24" s="77"/>
      <c r="D24" s="73"/>
      <c r="E24" s="73"/>
      <c r="F24" s="73"/>
      <c r="G24" s="73"/>
      <c r="H24" s="73"/>
      <c r="I24" s="10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1"/>
      <c r="AL24" s="72"/>
      <c r="AM24" s="74"/>
      <c r="AN24" s="102"/>
      <c r="AO24" s="102"/>
    </row>
    <row r="25" spans="1:41" x14ac:dyDescent="0.3">
      <c r="A25" s="81"/>
      <c r="B25" s="82"/>
      <c r="C25" s="8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1"/>
      <c r="AL25" s="85"/>
      <c r="AM25" s="86"/>
      <c r="AN25" s="102"/>
      <c r="AO25" s="102"/>
    </row>
    <row r="26" spans="1:41" x14ac:dyDescent="0.3">
      <c r="A26" s="87"/>
      <c r="B26" s="88"/>
      <c r="C26" s="89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87"/>
      <c r="AL26" s="91"/>
      <c r="AM26" s="92"/>
      <c r="AN26" s="102"/>
      <c r="AO26" s="102"/>
    </row>
    <row r="27" spans="1:41" x14ac:dyDescent="0.3">
      <c r="A27" s="87"/>
      <c r="B27" s="88"/>
      <c r="C27" s="89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87"/>
      <c r="AL27" s="91"/>
      <c r="AM27" s="92"/>
      <c r="AN27" s="102"/>
      <c r="AO27" s="102"/>
    </row>
    <row r="28" spans="1:41" x14ac:dyDescent="0.3">
      <c r="A28" s="87"/>
      <c r="B28" s="88"/>
      <c r="C28" s="89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87"/>
      <c r="AL28" s="91"/>
      <c r="AM28" s="92"/>
      <c r="AN28" s="102"/>
      <c r="AO28" s="102"/>
    </row>
    <row r="29" spans="1:41" ht="13.5" thickBot="1" x14ac:dyDescent="0.35">
      <c r="A29" s="93"/>
      <c r="B29" s="94"/>
      <c r="C29" s="95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3"/>
      <c r="AL29" s="97"/>
      <c r="AM29" s="98"/>
      <c r="AN29" s="102"/>
      <c r="AO29" s="102"/>
    </row>
    <row r="30" spans="1:41" x14ac:dyDescent="0.3">
      <c r="A30" s="65"/>
      <c r="B30" s="78"/>
      <c r="C30" s="75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5"/>
      <c r="AL30" s="66"/>
      <c r="AM30" s="68"/>
      <c r="AN30" s="102"/>
      <c r="AO30" s="102"/>
    </row>
    <row r="31" spans="1:41" x14ac:dyDescent="0.3">
      <c r="A31" s="69"/>
      <c r="B31" s="79"/>
      <c r="C31" s="76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9"/>
      <c r="AL31" s="63"/>
      <c r="AM31" s="70"/>
      <c r="AN31" s="102"/>
      <c r="AO31" s="102"/>
    </row>
    <row r="32" spans="1:41" x14ac:dyDescent="0.3">
      <c r="A32" s="69"/>
      <c r="B32" s="79"/>
      <c r="C32" s="7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9"/>
      <c r="AL32" s="63"/>
      <c r="AM32" s="70"/>
      <c r="AN32" s="102"/>
    </row>
    <row r="33" spans="1:44" x14ac:dyDescent="0.3">
      <c r="A33" s="69"/>
      <c r="B33" s="79"/>
      <c r="C33" s="76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9"/>
      <c r="AL33" s="63"/>
      <c r="AM33" s="70"/>
      <c r="AN33" s="102"/>
    </row>
    <row r="34" spans="1:44" ht="13.5" thickBot="1" x14ac:dyDescent="0.35">
      <c r="A34" s="71"/>
      <c r="B34" s="80"/>
      <c r="C34" s="106"/>
      <c r="D34" s="73"/>
      <c r="E34" s="73"/>
      <c r="F34" s="73"/>
      <c r="G34" s="73"/>
      <c r="H34" s="73"/>
      <c r="I34" s="73"/>
      <c r="J34" s="73"/>
      <c r="K34" s="73"/>
      <c r="L34" s="10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1"/>
      <c r="AL34" s="72"/>
      <c r="AM34" s="74"/>
      <c r="AN34" s="102"/>
    </row>
    <row r="35" spans="1:44" x14ac:dyDescent="0.3">
      <c r="A35" s="81"/>
      <c r="B35" s="82"/>
      <c r="C35" s="83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107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1"/>
      <c r="AL35" s="85"/>
      <c r="AM35" s="86"/>
      <c r="AN35" s="102"/>
    </row>
    <row r="36" spans="1:44" x14ac:dyDescent="0.3">
      <c r="A36" s="87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87"/>
      <c r="AL36" s="91"/>
      <c r="AM36" s="92"/>
      <c r="AN36" s="102"/>
    </row>
    <row r="37" spans="1:44" x14ac:dyDescent="0.3">
      <c r="A37" s="87"/>
      <c r="B37" s="88"/>
      <c r="C37" s="89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87"/>
      <c r="AL37" s="91"/>
      <c r="AM37" s="92"/>
      <c r="AN37" s="102"/>
    </row>
    <row r="38" spans="1:44" x14ac:dyDescent="0.3">
      <c r="A38" s="87"/>
      <c r="B38" s="88"/>
      <c r="C38" s="89"/>
      <c r="D38" s="90"/>
      <c r="E38" s="90"/>
      <c r="F38" s="90"/>
      <c r="G38" s="90"/>
      <c r="H38" s="105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87"/>
      <c r="AL38" s="91"/>
      <c r="AM38" s="92"/>
      <c r="AN38" s="102"/>
    </row>
    <row r="39" spans="1:44" ht="13.5" thickBot="1" x14ac:dyDescent="0.35">
      <c r="A39" s="93"/>
      <c r="B39" s="94"/>
      <c r="C39" s="95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3"/>
      <c r="AL39" s="97"/>
      <c r="AM39" s="98"/>
      <c r="AN39" s="102"/>
    </row>
    <row r="40" spans="1:44" x14ac:dyDescent="0.3">
      <c r="A40" s="65"/>
      <c r="B40" s="78"/>
      <c r="C40" s="75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5"/>
      <c r="AL40" s="66"/>
      <c r="AM40" s="68"/>
      <c r="AN40" s="102"/>
    </row>
    <row r="41" spans="1:44" x14ac:dyDescent="0.3">
      <c r="A41" s="69"/>
      <c r="B41" s="79"/>
      <c r="C41" s="10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9"/>
      <c r="AL41" s="63"/>
      <c r="AM41" s="70"/>
      <c r="AN41" s="102"/>
    </row>
    <row r="42" spans="1:44" x14ac:dyDescent="0.3">
      <c r="A42" s="69"/>
      <c r="B42" s="79"/>
      <c r="C42" s="76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9"/>
      <c r="AL42" s="63"/>
      <c r="AM42" s="70"/>
      <c r="AN42" s="102"/>
      <c r="AR42" s="102"/>
    </row>
    <row r="43" spans="1:44" x14ac:dyDescent="0.3">
      <c r="A43" s="69"/>
      <c r="B43" s="79"/>
      <c r="C43" s="76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9"/>
      <c r="AL43" s="63"/>
      <c r="AM43" s="70"/>
      <c r="AN43" s="102"/>
      <c r="AR43" s="102"/>
    </row>
    <row r="44" spans="1:44" ht="13.5" thickBot="1" x14ac:dyDescent="0.35">
      <c r="A44" s="71"/>
      <c r="B44" s="80"/>
      <c r="C44" s="77"/>
      <c r="D44" s="73"/>
      <c r="E44" s="73"/>
      <c r="F44" s="73"/>
      <c r="G44" s="73"/>
      <c r="H44" s="73"/>
      <c r="I44" s="73"/>
      <c r="J44" s="73"/>
      <c r="K44" s="73"/>
      <c r="L44" s="10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1"/>
      <c r="AL44" s="72"/>
      <c r="AM44" s="74"/>
      <c r="AN44" s="102"/>
    </row>
    <row r="45" spans="1:44" ht="13.5" thickBot="1" x14ac:dyDescent="0.35">
      <c r="A45" s="119"/>
      <c r="B45" s="120"/>
      <c r="C45" s="121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3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19"/>
      <c r="AL45" s="124"/>
      <c r="AM45" s="125"/>
      <c r="AN45" s="102"/>
    </row>
    <row r="46" spans="1:44" x14ac:dyDescent="0.3">
      <c r="AM46" s="102" t="e">
        <f>AVERAGE(AM5:AM45)</f>
        <v>#DIV/0!</v>
      </c>
    </row>
  </sheetData>
  <phoneticPr fontId="1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Bareme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2021-12-15T20:58:41Z</dcterms:created>
  <dcterms:modified xsi:type="dcterms:W3CDTF">2023-03-22T20:56:24Z</dcterms:modified>
</cp:coreProperties>
</file>